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maxSpeed">Sheet1!$J$9</definedName>
    <definedName name="minSpeed">Sheet1!$J$10</definedName>
    <definedName name="speed">Sheet1!$J$11</definedName>
    <definedName name="speedDown">Sheet1!$K$17:$K$617</definedName>
    <definedName name="speedUp">Sheet1!$J$17:$J$617</definedName>
    <definedName name="t">Sheet1!$I$17:$I$617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18" i="1"/>
  <c r="AK14" i="1"/>
  <c r="AK16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Q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M45" i="1"/>
  <c r="AM46" i="1"/>
  <c r="AM47" i="1"/>
  <c r="AM48" i="1"/>
  <c r="AM49" i="1"/>
  <c r="AM50" i="1"/>
  <c r="AM51" i="1"/>
  <c r="AM52" i="1"/>
  <c r="AM53" i="1"/>
  <c r="AM5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K17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22" i="1"/>
  <c r="O22" i="1"/>
  <c r="N23" i="1"/>
  <c r="O23" i="1"/>
  <c r="O21" i="1"/>
  <c r="N2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8" i="1"/>
  <c r="F19" i="1"/>
  <c r="F20" i="1"/>
  <c r="F21" i="1"/>
  <c r="F22" i="1"/>
  <c r="F23" i="1"/>
  <c r="F24" i="1"/>
  <c r="F17" i="1"/>
  <c r="U41" i="1"/>
  <c r="V41" i="1"/>
  <c r="X12" i="1"/>
  <c r="U106" i="1"/>
  <c r="V106" i="1"/>
  <c r="X11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16" i="1"/>
  <c r="V16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7" i="1"/>
  <c r="D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7" i="1"/>
</calcChain>
</file>

<file path=xl/sharedStrings.xml><?xml version="1.0" encoding="utf-8"?>
<sst xmlns="http://schemas.openxmlformats.org/spreadsheetml/2006/main" count="29" uniqueCount="23">
  <si>
    <t>maxSpeed</t>
  </si>
  <si>
    <t>minSpeed</t>
  </si>
  <si>
    <t>t</t>
  </si>
  <si>
    <t>speedUP</t>
  </si>
  <si>
    <t>speedDown</t>
  </si>
  <si>
    <t>speed</t>
  </si>
  <si>
    <t>treeSpeed</t>
  </si>
  <si>
    <t>treeTime</t>
  </si>
  <si>
    <t>treesToMake</t>
  </si>
  <si>
    <t>treeInt</t>
  </si>
  <si>
    <t>factor</t>
  </si>
  <si>
    <t>refreshInt</t>
  </si>
  <si>
    <t>@ 90</t>
  </si>
  <si>
    <t>@ 25</t>
  </si>
  <si>
    <t>speedUp</t>
  </si>
  <si>
    <t>exp</t>
  </si>
  <si>
    <t>x</t>
  </si>
  <si>
    <t>treeLifespan</t>
  </si>
  <si>
    <t>distance</t>
  </si>
  <si>
    <t>distance / speed = time</t>
  </si>
  <si>
    <t>make new trees interval (frames - t)</t>
  </si>
  <si>
    <t>treeLifespan (frames - t)</t>
  </si>
  <si>
    <t>treeLifespan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</si>
</sst>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Sheet1!$I$17:$I$617</c:f>
              <c:numCache>
                <c:formatCode>General</c:formatCode>
                <c:ptCount val="6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</c:numCache>
            </c:numRef>
          </c:xVal>
          <c:yVal>
            <c:numRef>
              <c:f>Sheet1!$J$17:$J$617</c:f>
              <c:numCache>
                <c:formatCode>General</c:formatCode>
                <c:ptCount val="601"/>
                <c:pt idx="0">
                  <c:v>10.0</c:v>
                </c:pt>
                <c:pt idx="1">
                  <c:v>10.45833333333333</c:v>
                </c:pt>
                <c:pt idx="2">
                  <c:v>10.91475694444444</c:v>
                </c:pt>
                <c:pt idx="3">
                  <c:v>11.36927879050926</c:v>
                </c:pt>
                <c:pt idx="4">
                  <c:v>11.8219067955488</c:v>
                </c:pt>
                <c:pt idx="5">
                  <c:v>12.27264885056735</c:v>
                </c:pt>
                <c:pt idx="6">
                  <c:v>12.72151281368999</c:v>
                </c:pt>
                <c:pt idx="7">
                  <c:v>13.16850651029961</c:v>
                </c:pt>
                <c:pt idx="8">
                  <c:v>13.61363773317336</c:v>
                </c:pt>
                <c:pt idx="9">
                  <c:v>14.05691424261847</c:v>
                </c:pt>
                <c:pt idx="10">
                  <c:v>14.49834376660756</c:v>
                </c:pt>
                <c:pt idx="11">
                  <c:v>14.93793400091337</c:v>
                </c:pt>
                <c:pt idx="12">
                  <c:v>15.3756926092429</c:v>
                </c:pt>
                <c:pt idx="13">
                  <c:v>15.81162722337105</c:v>
                </c:pt>
                <c:pt idx="14">
                  <c:v>16.24574544327367</c:v>
                </c:pt>
                <c:pt idx="15">
                  <c:v>16.67805483726003</c:v>
                </c:pt>
                <c:pt idx="16">
                  <c:v>17.10856294210478</c:v>
                </c:pt>
                <c:pt idx="17">
                  <c:v>17.53727726317934</c:v>
                </c:pt>
                <c:pt idx="18">
                  <c:v>17.96420527458276</c:v>
                </c:pt>
                <c:pt idx="19">
                  <c:v>18.389354419272</c:v>
                </c:pt>
                <c:pt idx="20">
                  <c:v>18.8127321091917</c:v>
                </c:pt>
                <c:pt idx="21">
                  <c:v>19.2343457254034</c:v>
                </c:pt>
                <c:pt idx="22">
                  <c:v>19.65420261821422</c:v>
                </c:pt>
                <c:pt idx="23">
                  <c:v>20.07231010730499</c:v>
                </c:pt>
                <c:pt idx="24">
                  <c:v>20.48867548185789</c:v>
                </c:pt>
                <c:pt idx="25">
                  <c:v>20.90330600068348</c:v>
                </c:pt>
                <c:pt idx="26">
                  <c:v>21.3162088923473</c:v>
                </c:pt>
                <c:pt idx="27">
                  <c:v>21.72739135529585</c:v>
                </c:pt>
                <c:pt idx="28">
                  <c:v>22.13686055798212</c:v>
                </c:pt>
                <c:pt idx="29">
                  <c:v>22.54462363899053</c:v>
                </c:pt>
                <c:pt idx="30">
                  <c:v>22.9506877071614</c:v>
                </c:pt>
                <c:pt idx="31">
                  <c:v>23.3550598417149</c:v>
                </c:pt>
                <c:pt idx="32">
                  <c:v>23.75774709237442</c:v>
                </c:pt>
                <c:pt idx="33">
                  <c:v>24.15875647948953</c:v>
                </c:pt>
                <c:pt idx="34">
                  <c:v>24.55809499415832</c:v>
                </c:pt>
                <c:pt idx="35">
                  <c:v>24.95576959834933</c:v>
                </c:pt>
                <c:pt idx="36">
                  <c:v>25.35178722502287</c:v>
                </c:pt>
                <c:pt idx="37">
                  <c:v>25.74615477825194</c:v>
                </c:pt>
                <c:pt idx="38">
                  <c:v>26.13887913334256</c:v>
                </c:pt>
                <c:pt idx="39">
                  <c:v>26.52996713695363</c:v>
                </c:pt>
                <c:pt idx="40">
                  <c:v>26.91942560721633</c:v>
                </c:pt>
                <c:pt idx="41">
                  <c:v>27.30726133385292</c:v>
                </c:pt>
                <c:pt idx="42">
                  <c:v>27.6934810782952</c:v>
                </c:pt>
                <c:pt idx="43">
                  <c:v>28.07809157380231</c:v>
                </c:pt>
                <c:pt idx="44">
                  <c:v>28.46109952557813</c:v>
                </c:pt>
                <c:pt idx="45">
                  <c:v>28.84251161088822</c:v>
                </c:pt>
                <c:pt idx="46">
                  <c:v>29.22233447917619</c:v>
                </c:pt>
                <c:pt idx="47">
                  <c:v>29.60057475217962</c:v>
                </c:pt>
                <c:pt idx="48">
                  <c:v>29.97723902404554</c:v>
                </c:pt>
                <c:pt idx="49">
                  <c:v>30.35233386144535</c:v>
                </c:pt>
                <c:pt idx="50">
                  <c:v>30.72586580368933</c:v>
                </c:pt>
                <c:pt idx="51">
                  <c:v>31.09784136284062</c:v>
                </c:pt>
                <c:pt idx="52">
                  <c:v>31.46826702382879</c:v>
                </c:pt>
                <c:pt idx="53">
                  <c:v>31.83714924456284</c:v>
                </c:pt>
                <c:pt idx="54">
                  <c:v>32.20449445604383</c:v>
                </c:pt>
                <c:pt idx="55">
                  <c:v>32.57030906247697</c:v>
                </c:pt>
                <c:pt idx="56">
                  <c:v>32.93459944138332</c:v>
                </c:pt>
                <c:pt idx="57">
                  <c:v>33.2973719437109</c:v>
                </c:pt>
                <c:pt idx="58">
                  <c:v>33.65863289394543</c:v>
                </c:pt>
                <c:pt idx="59">
                  <c:v>34.01838859022066</c:v>
                </c:pt>
                <c:pt idx="60">
                  <c:v>34.37664530442807</c:v>
                </c:pt>
                <c:pt idx="61">
                  <c:v>34.7334092823263</c:v>
                </c:pt>
                <c:pt idx="62">
                  <c:v>35.08868674364993</c:v>
                </c:pt>
                <c:pt idx="63">
                  <c:v>35.44248388221806</c:v>
                </c:pt>
                <c:pt idx="64">
                  <c:v>35.79480686604214</c:v>
                </c:pt>
                <c:pt idx="65">
                  <c:v>36.14566183743364</c:v>
                </c:pt>
                <c:pt idx="66">
                  <c:v>36.495054913111</c:v>
                </c:pt>
                <c:pt idx="67">
                  <c:v>36.84299218430637</c:v>
                </c:pt>
                <c:pt idx="68">
                  <c:v>37.18947971687175</c:v>
                </c:pt>
                <c:pt idx="69">
                  <c:v>37.53452355138479</c:v>
                </c:pt>
                <c:pt idx="70">
                  <c:v>37.87812970325403</c:v>
                </c:pt>
                <c:pt idx="71">
                  <c:v>38.2203041628238</c:v>
                </c:pt>
                <c:pt idx="72">
                  <c:v>38.5610528954787</c:v>
                </c:pt>
                <c:pt idx="73">
                  <c:v>38.90038184174754</c:v>
                </c:pt>
                <c:pt idx="74">
                  <c:v>39.23829691740692</c:v>
                </c:pt>
                <c:pt idx="75">
                  <c:v>39.5748040135844</c:v>
                </c:pt>
                <c:pt idx="76">
                  <c:v>39.90990899686112</c:v>
                </c:pt>
                <c:pt idx="77">
                  <c:v>40.24361770937421</c:v>
                </c:pt>
                <c:pt idx="78">
                  <c:v>40.57593596891847</c:v>
                </c:pt>
                <c:pt idx="79">
                  <c:v>40.90686956904798</c:v>
                </c:pt>
                <c:pt idx="80">
                  <c:v>41.23642427917695</c:v>
                </c:pt>
                <c:pt idx="81">
                  <c:v>41.56460584468038</c:v>
                </c:pt>
                <c:pt idx="82">
                  <c:v>41.89141998699421</c:v>
                </c:pt>
                <c:pt idx="83">
                  <c:v>42.21687240371507</c:v>
                </c:pt>
                <c:pt idx="84">
                  <c:v>42.54096876869959</c:v>
                </c:pt>
                <c:pt idx="85">
                  <c:v>42.86371473216334</c:v>
                </c:pt>
                <c:pt idx="86">
                  <c:v>43.18511592077932</c:v>
                </c:pt>
                <c:pt idx="87">
                  <c:v>43.50517793777607</c:v>
                </c:pt>
                <c:pt idx="88">
                  <c:v>43.82390636303534</c:v>
                </c:pt>
                <c:pt idx="89">
                  <c:v>44.14130675318936</c:v>
                </c:pt>
                <c:pt idx="90">
                  <c:v>44.45738464171774</c:v>
                </c:pt>
                <c:pt idx="91">
                  <c:v>44.77214553904391</c:v>
                </c:pt>
                <c:pt idx="92">
                  <c:v>45.08559493263123</c:v>
                </c:pt>
                <c:pt idx="93">
                  <c:v>45.3977382870786</c:v>
                </c:pt>
                <c:pt idx="94">
                  <c:v>45.70858104421577</c:v>
                </c:pt>
                <c:pt idx="95">
                  <c:v>46.01812862319821</c:v>
                </c:pt>
                <c:pt idx="96">
                  <c:v>46.32638642060155</c:v>
                </c:pt>
                <c:pt idx="97">
                  <c:v>46.6333598105157</c:v>
                </c:pt>
                <c:pt idx="98">
                  <c:v>46.93905414463857</c:v>
                </c:pt>
                <c:pt idx="99">
                  <c:v>47.24347475236924</c:v>
                </c:pt>
                <c:pt idx="100">
                  <c:v>47.54662694090103</c:v>
                </c:pt>
                <c:pt idx="101">
                  <c:v>47.84851599531394</c:v>
                </c:pt>
                <c:pt idx="102">
                  <c:v>48.1491471786668</c:v>
                </c:pt>
                <c:pt idx="103">
                  <c:v>48.44852573208902</c:v>
                </c:pt>
                <c:pt idx="104">
                  <c:v>48.74665687487198</c:v>
                </c:pt>
                <c:pt idx="105">
                  <c:v>49.04354580456002</c:v>
                </c:pt>
                <c:pt idx="106">
                  <c:v>49.33919769704102</c:v>
                </c:pt>
                <c:pt idx="107">
                  <c:v>49.63361770663668</c:v>
                </c:pt>
                <c:pt idx="108">
                  <c:v>49.92681096619236</c:v>
                </c:pt>
                <c:pt idx="109">
                  <c:v>50.21878258716656</c:v>
                </c:pt>
                <c:pt idx="110">
                  <c:v>50.50953765972003</c:v>
                </c:pt>
                <c:pt idx="111">
                  <c:v>50.79908125280453</c:v>
                </c:pt>
                <c:pt idx="112">
                  <c:v>51.08741841425118</c:v>
                </c:pt>
                <c:pt idx="113">
                  <c:v>51.37455417085847</c:v>
                </c:pt>
                <c:pt idx="114">
                  <c:v>51.66049352847988</c:v>
                </c:pt>
                <c:pt idx="115">
                  <c:v>51.94524147211122</c:v>
                </c:pt>
                <c:pt idx="116">
                  <c:v>52.22880296597742</c:v>
                </c:pt>
                <c:pt idx="117">
                  <c:v>52.51118295361918</c:v>
                </c:pt>
                <c:pt idx="118">
                  <c:v>52.7923863579791</c:v>
                </c:pt>
                <c:pt idx="119">
                  <c:v>53.07241808148753</c:v>
                </c:pt>
                <c:pt idx="120">
                  <c:v>53.35128300614799</c:v>
                </c:pt>
                <c:pt idx="121">
                  <c:v>53.62898599362238</c:v>
                </c:pt>
                <c:pt idx="122">
                  <c:v>53.90553188531562</c:v>
                </c:pt>
                <c:pt idx="123">
                  <c:v>54.18092550246013</c:v>
                </c:pt>
                <c:pt idx="124">
                  <c:v>54.45517164619988</c:v>
                </c:pt>
                <c:pt idx="125">
                  <c:v>54.72827509767405</c:v>
                </c:pt>
                <c:pt idx="126">
                  <c:v>55.00024061810041</c:v>
                </c:pt>
                <c:pt idx="127">
                  <c:v>55.27107294885831</c:v>
                </c:pt>
                <c:pt idx="128">
                  <c:v>55.54077681157141</c:v>
                </c:pt>
                <c:pt idx="129">
                  <c:v>55.80935690818986</c:v>
                </c:pt>
                <c:pt idx="130">
                  <c:v>56.0768179210724</c:v>
                </c:pt>
                <c:pt idx="131">
                  <c:v>56.34316451306793</c:v>
                </c:pt>
                <c:pt idx="132">
                  <c:v>56.60840132759682</c:v>
                </c:pt>
                <c:pt idx="133">
                  <c:v>56.87253298873182</c:v>
                </c:pt>
                <c:pt idx="134">
                  <c:v>57.13556410127877</c:v>
                </c:pt>
                <c:pt idx="135">
                  <c:v>57.39749925085678</c:v>
                </c:pt>
                <c:pt idx="136">
                  <c:v>57.65834300397821</c:v>
                </c:pt>
                <c:pt idx="137">
                  <c:v>57.9180999081283</c:v>
                </c:pt>
                <c:pt idx="138">
                  <c:v>58.17677449184443</c:v>
                </c:pt>
                <c:pt idx="139">
                  <c:v>58.43437126479508</c:v>
                </c:pt>
                <c:pt idx="140">
                  <c:v>58.69089471785843</c:v>
                </c:pt>
                <c:pt idx="141">
                  <c:v>58.94634932320069</c:v>
                </c:pt>
                <c:pt idx="142">
                  <c:v>59.20073953435401</c:v>
                </c:pt>
                <c:pt idx="143">
                  <c:v>59.45406978629421</c:v>
                </c:pt>
                <c:pt idx="144">
                  <c:v>59.70634449551798</c:v>
                </c:pt>
                <c:pt idx="145">
                  <c:v>59.95756806011999</c:v>
                </c:pt>
                <c:pt idx="146">
                  <c:v>60.20774485986949</c:v>
                </c:pt>
                <c:pt idx="147">
                  <c:v>60.4568792562867</c:v>
                </c:pt>
                <c:pt idx="148">
                  <c:v>60.70497559271884</c:v>
                </c:pt>
                <c:pt idx="149">
                  <c:v>60.95203819441584</c:v>
                </c:pt>
                <c:pt idx="150">
                  <c:v>61.19807136860577</c:v>
                </c:pt>
                <c:pt idx="151">
                  <c:v>61.44307940456991</c:v>
                </c:pt>
                <c:pt idx="152">
                  <c:v>61.68706657371754</c:v>
                </c:pt>
                <c:pt idx="153">
                  <c:v>61.93003712966038</c:v>
                </c:pt>
                <c:pt idx="154">
                  <c:v>62.1719953082868</c:v>
                </c:pt>
                <c:pt idx="155">
                  <c:v>62.4129453278356</c:v>
                </c:pt>
                <c:pt idx="156">
                  <c:v>62.65289138896962</c:v>
                </c:pt>
                <c:pt idx="157">
                  <c:v>62.89183767484892</c:v>
                </c:pt>
                <c:pt idx="158">
                  <c:v>63.12978835120371</c:v>
                </c:pt>
                <c:pt idx="159">
                  <c:v>63.36674756640704</c:v>
                </c:pt>
                <c:pt idx="160">
                  <c:v>63.602719451547</c:v>
                </c:pt>
                <c:pt idx="161">
                  <c:v>63.83770812049889</c:v>
                </c:pt>
                <c:pt idx="162">
                  <c:v>64.07171766999681</c:v>
                </c:pt>
                <c:pt idx="163">
                  <c:v>64.30475217970516</c:v>
                </c:pt>
                <c:pt idx="164">
                  <c:v>64.53681571228972</c:v>
                </c:pt>
                <c:pt idx="165">
                  <c:v>64.76791231348851</c:v>
                </c:pt>
                <c:pt idx="166">
                  <c:v>64.9980460121823</c:v>
                </c:pt>
                <c:pt idx="167">
                  <c:v>65.22722082046488</c:v>
                </c:pt>
                <c:pt idx="168">
                  <c:v>65.45544073371295</c:v>
                </c:pt>
                <c:pt idx="169">
                  <c:v>65.68270973065582</c:v>
                </c:pt>
                <c:pt idx="170">
                  <c:v>65.90903177344475</c:v>
                </c:pt>
                <c:pt idx="171">
                  <c:v>66.13441080772206</c:v>
                </c:pt>
                <c:pt idx="172">
                  <c:v>66.35885076268988</c:v>
                </c:pt>
                <c:pt idx="173">
                  <c:v>66.58235555117868</c:v>
                </c:pt>
                <c:pt idx="174">
                  <c:v>66.80492906971544</c:v>
                </c:pt>
                <c:pt idx="175">
                  <c:v>67.02657519859163</c:v>
                </c:pt>
                <c:pt idx="176">
                  <c:v>67.24729780193082</c:v>
                </c:pt>
                <c:pt idx="177">
                  <c:v>67.46710072775611</c:v>
                </c:pt>
                <c:pt idx="178">
                  <c:v>67.68598780805713</c:v>
                </c:pt>
                <c:pt idx="179">
                  <c:v>67.9039628588569</c:v>
                </c:pt>
                <c:pt idx="180">
                  <c:v>68.1210296802783</c:v>
                </c:pt>
                <c:pt idx="181">
                  <c:v>68.3371920566105</c:v>
                </c:pt>
                <c:pt idx="182">
                  <c:v>68.55245375637463</c:v>
                </c:pt>
                <c:pt idx="183">
                  <c:v>68.76681853238973</c:v>
                </c:pt>
                <c:pt idx="184">
                  <c:v>68.9802901218381</c:v>
                </c:pt>
                <c:pt idx="185">
                  <c:v>69.19287224633045</c:v>
                </c:pt>
                <c:pt idx="186">
                  <c:v>69.40456861197074</c:v>
                </c:pt>
                <c:pt idx="187">
                  <c:v>69.61538290942087</c:v>
                </c:pt>
                <c:pt idx="188">
                  <c:v>69.82531881396496</c:v>
                </c:pt>
                <c:pt idx="189">
                  <c:v>70.03437998557343</c:v>
                </c:pt>
                <c:pt idx="190">
                  <c:v>70.24257006896688</c:v>
                </c:pt>
                <c:pt idx="191">
                  <c:v>70.44989269367951</c:v>
                </c:pt>
                <c:pt idx="192">
                  <c:v>70.65635147412252</c:v>
                </c:pt>
                <c:pt idx="193">
                  <c:v>70.861950009647</c:v>
                </c:pt>
                <c:pt idx="194">
                  <c:v>71.06669188460681</c:v>
                </c:pt>
                <c:pt idx="195">
                  <c:v>71.27058066842095</c:v>
                </c:pt>
                <c:pt idx="196">
                  <c:v>71.47361991563586</c:v>
                </c:pt>
                <c:pt idx="197">
                  <c:v>71.67581316598738</c:v>
                </c:pt>
                <c:pt idx="198">
                  <c:v>71.87716394446242</c:v>
                </c:pt>
                <c:pt idx="199">
                  <c:v>72.0776757613605</c:v>
                </c:pt>
                <c:pt idx="200">
                  <c:v>72.27735211235483</c:v>
                </c:pt>
                <c:pt idx="201">
                  <c:v>72.47619647855336</c:v>
                </c:pt>
                <c:pt idx="202">
                  <c:v>72.67421232655938</c:v>
                </c:pt>
                <c:pt idx="203">
                  <c:v>72.87140310853205</c:v>
                </c:pt>
                <c:pt idx="204">
                  <c:v>73.06777226224649</c:v>
                </c:pt>
                <c:pt idx="205">
                  <c:v>73.2633232111538</c:v>
                </c:pt>
                <c:pt idx="206">
                  <c:v>73.45805936444065</c:v>
                </c:pt>
                <c:pt idx="207">
                  <c:v>73.65198411708882</c:v>
                </c:pt>
                <c:pt idx="208">
                  <c:v>73.84510084993428</c:v>
                </c:pt>
                <c:pt idx="209">
                  <c:v>74.03741292972623</c:v>
                </c:pt>
                <c:pt idx="210">
                  <c:v>74.2289237091857</c:v>
                </c:pt>
                <c:pt idx="211">
                  <c:v>74.4196365270641</c:v>
                </c:pt>
                <c:pt idx="212">
                  <c:v>74.60955470820133</c:v>
                </c:pt>
                <c:pt idx="213">
                  <c:v>74.79868156358383</c:v>
                </c:pt>
                <c:pt idx="214">
                  <c:v>74.98702039040222</c:v>
                </c:pt>
                <c:pt idx="215">
                  <c:v>75.17457447210887</c:v>
                </c:pt>
                <c:pt idx="216">
                  <c:v>75.36134707847509</c:v>
                </c:pt>
                <c:pt idx="217">
                  <c:v>75.5473414656481</c:v>
                </c:pt>
                <c:pt idx="218">
                  <c:v>75.73256087620791</c:v>
                </c:pt>
                <c:pt idx="219">
                  <c:v>75.91700853922371</c:v>
                </c:pt>
                <c:pt idx="220">
                  <c:v>76.10068767031027</c:v>
                </c:pt>
                <c:pt idx="221">
                  <c:v>76.28360147168398</c:v>
                </c:pt>
                <c:pt idx="222">
                  <c:v>76.46575313221862</c:v>
                </c:pt>
                <c:pt idx="223">
                  <c:v>76.64714582750105</c:v>
                </c:pt>
                <c:pt idx="224">
                  <c:v>76.82778271988646</c:v>
                </c:pt>
                <c:pt idx="225">
                  <c:v>77.0076669585536</c:v>
                </c:pt>
                <c:pt idx="226">
                  <c:v>77.18680167955962</c:v>
                </c:pt>
                <c:pt idx="227">
                  <c:v>77.36519000589479</c:v>
                </c:pt>
                <c:pt idx="228">
                  <c:v>77.5428350475369</c:v>
                </c:pt>
                <c:pt idx="229">
                  <c:v>77.7197399015055</c:v>
                </c:pt>
                <c:pt idx="230">
                  <c:v>77.8959076519159</c:v>
                </c:pt>
                <c:pt idx="231">
                  <c:v>78.07134137003291</c:v>
                </c:pt>
                <c:pt idx="232">
                  <c:v>78.24604411432443</c:v>
                </c:pt>
                <c:pt idx="233">
                  <c:v>78.42001893051474</c:v>
                </c:pt>
                <c:pt idx="234">
                  <c:v>78.5932688516376</c:v>
                </c:pt>
                <c:pt idx="235">
                  <c:v>78.76579689808911</c:v>
                </c:pt>
                <c:pt idx="236">
                  <c:v>78.9376060776804</c:v>
                </c:pt>
                <c:pt idx="237">
                  <c:v>79.10869938569005</c:v>
                </c:pt>
                <c:pt idx="238">
                  <c:v>79.27907980491635</c:v>
                </c:pt>
                <c:pt idx="239">
                  <c:v>79.44875030572919</c:v>
                </c:pt>
                <c:pt idx="240">
                  <c:v>79.61771384612199</c:v>
                </c:pt>
                <c:pt idx="241">
                  <c:v>79.78597337176315</c:v>
                </c:pt>
                <c:pt idx="242">
                  <c:v>79.95353181604747</c:v>
                </c:pt>
                <c:pt idx="243">
                  <c:v>80.12039210014727</c:v>
                </c:pt>
                <c:pt idx="244">
                  <c:v>80.28655713306333</c:v>
                </c:pt>
                <c:pt idx="245">
                  <c:v>80.45202981167555</c:v>
                </c:pt>
                <c:pt idx="246">
                  <c:v>80.61681302079357</c:v>
                </c:pt>
                <c:pt idx="247">
                  <c:v>80.78090963320693</c:v>
                </c:pt>
                <c:pt idx="248">
                  <c:v>80.94432250973522</c:v>
                </c:pt>
                <c:pt idx="249">
                  <c:v>81.107054499278</c:v>
                </c:pt>
                <c:pt idx="250">
                  <c:v>81.26910843886434</c:v>
                </c:pt>
                <c:pt idx="251">
                  <c:v>81.4304871537024</c:v>
                </c:pt>
                <c:pt idx="252">
                  <c:v>81.59119345722864</c:v>
                </c:pt>
                <c:pt idx="253">
                  <c:v>81.75123015115686</c:v>
                </c:pt>
                <c:pt idx="254">
                  <c:v>81.91060002552704</c:v>
                </c:pt>
                <c:pt idx="255">
                  <c:v>82.06930585875402</c:v>
                </c:pt>
                <c:pt idx="256">
                  <c:v>82.22735041767588</c:v>
                </c:pt>
                <c:pt idx="257">
                  <c:v>82.38473645760223</c:v>
                </c:pt>
                <c:pt idx="258">
                  <c:v>82.5414667223622</c:v>
                </c:pt>
                <c:pt idx="259">
                  <c:v>82.69754394435237</c:v>
                </c:pt>
                <c:pt idx="260">
                  <c:v>82.85297084458423</c:v>
                </c:pt>
                <c:pt idx="261">
                  <c:v>83.0077501327318</c:v>
                </c:pt>
                <c:pt idx="262">
                  <c:v>83.16188450717875</c:v>
                </c:pt>
                <c:pt idx="263">
                  <c:v>83.31537665506551</c:v>
                </c:pt>
                <c:pt idx="264">
                  <c:v>83.46822925233607</c:v>
                </c:pt>
                <c:pt idx="265">
                  <c:v>83.62044496378468</c:v>
                </c:pt>
                <c:pt idx="266">
                  <c:v>83.77202644310224</c:v>
                </c:pt>
                <c:pt idx="267">
                  <c:v>83.92297633292266</c:v>
                </c:pt>
                <c:pt idx="268">
                  <c:v>84.07329726486881</c:v>
                </c:pt>
                <c:pt idx="269">
                  <c:v>84.22299185959852</c:v>
                </c:pt>
                <c:pt idx="270">
                  <c:v>84.37206272685019</c:v>
                </c:pt>
                <c:pt idx="271">
                  <c:v>84.52051246548831</c:v>
                </c:pt>
                <c:pt idx="272">
                  <c:v>84.66834366354877</c:v>
                </c:pt>
                <c:pt idx="273">
                  <c:v>84.81555889828398</c:v>
                </c:pt>
                <c:pt idx="274">
                  <c:v>84.9621607362078</c:v>
                </c:pt>
                <c:pt idx="275">
                  <c:v>85.10815173314026</c:v>
                </c:pt>
                <c:pt idx="276">
                  <c:v>85.25353443425217</c:v>
                </c:pt>
                <c:pt idx="277">
                  <c:v>85.39831137410945</c:v>
                </c:pt>
                <c:pt idx="278">
                  <c:v>85.54248507671733</c:v>
                </c:pt>
                <c:pt idx="279">
                  <c:v>85.68605805556433</c:v>
                </c:pt>
                <c:pt idx="280">
                  <c:v>85.82903281366615</c:v>
                </c:pt>
                <c:pt idx="281">
                  <c:v>85.9714118436092</c:v>
                </c:pt>
                <c:pt idx="282">
                  <c:v>86.11319762759416</c:v>
                </c:pt>
                <c:pt idx="283">
                  <c:v>86.25439263747919</c:v>
                </c:pt>
                <c:pt idx="284">
                  <c:v>86.39499933482303</c:v>
                </c:pt>
                <c:pt idx="285">
                  <c:v>86.53502017092794</c:v>
                </c:pt>
                <c:pt idx="286">
                  <c:v>86.6744575868824</c:v>
                </c:pt>
                <c:pt idx="287">
                  <c:v>86.81331401360372</c:v>
                </c:pt>
                <c:pt idx="288">
                  <c:v>86.95159187188037</c:v>
                </c:pt>
                <c:pt idx="289">
                  <c:v>87.08929357241421</c:v>
                </c:pt>
                <c:pt idx="290">
                  <c:v>87.22642151586248</c:v>
                </c:pt>
                <c:pt idx="291">
                  <c:v>87.36297809287973</c:v>
                </c:pt>
                <c:pt idx="292">
                  <c:v>87.4989656841594</c:v>
                </c:pt>
                <c:pt idx="293">
                  <c:v>87.6343866604754</c:v>
                </c:pt>
                <c:pt idx="294">
                  <c:v>87.76924338272341</c:v>
                </c:pt>
                <c:pt idx="295">
                  <c:v>87.90353820196206</c:v>
                </c:pt>
                <c:pt idx="296">
                  <c:v>88.03727345945388</c:v>
                </c:pt>
                <c:pt idx="297">
                  <c:v>88.17045148670616</c:v>
                </c:pt>
                <c:pt idx="298">
                  <c:v>88.30307460551154</c:v>
                </c:pt>
                <c:pt idx="299">
                  <c:v>88.43514512798858</c:v>
                </c:pt>
                <c:pt idx="300">
                  <c:v>88.56666535662195</c:v>
                </c:pt>
                <c:pt idx="301">
                  <c:v>88.6976375843027</c:v>
                </c:pt>
                <c:pt idx="302">
                  <c:v>88.8280640943681</c:v>
                </c:pt>
                <c:pt idx="303">
                  <c:v>88.95794716064157</c:v>
                </c:pt>
                <c:pt idx="304">
                  <c:v>89.08728904747222</c:v>
                </c:pt>
                <c:pt idx="305">
                  <c:v>89.21609200977443</c:v>
                </c:pt>
                <c:pt idx="306">
                  <c:v>89.34435829306703</c:v>
                </c:pt>
                <c:pt idx="307">
                  <c:v>89.47209013351258</c:v>
                </c:pt>
                <c:pt idx="308">
                  <c:v>89.59928975795627</c:v>
                </c:pt>
                <c:pt idx="309">
                  <c:v>89.72595938396479</c:v>
                </c:pt>
                <c:pt idx="310">
                  <c:v>89.85210121986493</c:v>
                </c:pt>
                <c:pt idx="311">
                  <c:v>89.97771746478215</c:v>
                </c:pt>
                <c:pt idx="312">
                  <c:v>90.1028103086789</c:v>
                </c:pt>
                <c:pt idx="313">
                  <c:v>90.22738193239273</c:v>
                </c:pt>
                <c:pt idx="314">
                  <c:v>90.35143450767443</c:v>
                </c:pt>
                <c:pt idx="315">
                  <c:v>90.47497019722579</c:v>
                </c:pt>
                <c:pt idx="316">
                  <c:v>90.59799115473734</c:v>
                </c:pt>
                <c:pt idx="317">
                  <c:v>90.72049952492594</c:v>
                </c:pt>
                <c:pt idx="318">
                  <c:v>90.84249744357208</c:v>
                </c:pt>
                <c:pt idx="319">
                  <c:v>90.9639870375572</c:v>
                </c:pt>
                <c:pt idx="320">
                  <c:v>91.08497042490071</c:v>
                </c:pt>
                <c:pt idx="321">
                  <c:v>91.20544971479697</c:v>
                </c:pt>
                <c:pt idx="322">
                  <c:v>91.32542700765198</c:v>
                </c:pt>
                <c:pt idx="323">
                  <c:v>91.4449043951201</c:v>
                </c:pt>
                <c:pt idx="324">
                  <c:v>91.56388396014044</c:v>
                </c:pt>
                <c:pt idx="325">
                  <c:v>91.68236777697319</c:v>
                </c:pt>
                <c:pt idx="326">
                  <c:v>91.80035791123581</c:v>
                </c:pt>
                <c:pt idx="327">
                  <c:v>91.91785641993898</c:v>
                </c:pt>
                <c:pt idx="328">
                  <c:v>92.03486535152257</c:v>
                </c:pt>
                <c:pt idx="329">
                  <c:v>92.15138674589123</c:v>
                </c:pt>
                <c:pt idx="330">
                  <c:v>92.26742263445001</c:v>
                </c:pt>
                <c:pt idx="331">
                  <c:v>92.38297504013981</c:v>
                </c:pt>
                <c:pt idx="332">
                  <c:v>92.49804597747255</c:v>
                </c:pt>
                <c:pt idx="333">
                  <c:v>92.61263745256642</c:v>
                </c:pt>
                <c:pt idx="334">
                  <c:v>92.72675146318072</c:v>
                </c:pt>
                <c:pt idx="335">
                  <c:v>92.84038999875079</c:v>
                </c:pt>
                <c:pt idx="336">
                  <c:v>92.95355504042267</c:v>
                </c:pt>
                <c:pt idx="337">
                  <c:v>93.06624856108757</c:v>
                </c:pt>
                <c:pt idx="338">
                  <c:v>93.17847252541638</c:v>
                </c:pt>
                <c:pt idx="339">
                  <c:v>93.2902288898938</c:v>
                </c:pt>
                <c:pt idx="340">
                  <c:v>93.40151960285258</c:v>
                </c:pt>
                <c:pt idx="341">
                  <c:v>93.51234660450737</c:v>
                </c:pt>
                <c:pt idx="342">
                  <c:v>93.62271182698859</c:v>
                </c:pt>
                <c:pt idx="343">
                  <c:v>93.73261719437614</c:v>
                </c:pt>
                <c:pt idx="344">
                  <c:v>93.8420646227329</c:v>
                </c:pt>
                <c:pt idx="345">
                  <c:v>93.95105602013818</c:v>
                </c:pt>
                <c:pt idx="346">
                  <c:v>94.05959328672094</c:v>
                </c:pt>
                <c:pt idx="347">
                  <c:v>94.16767831469294</c:v>
                </c:pt>
                <c:pt idx="348">
                  <c:v>94.27531298838171</c:v>
                </c:pt>
                <c:pt idx="349">
                  <c:v>94.38249918426345</c:v>
                </c:pt>
                <c:pt idx="350">
                  <c:v>94.48923877099568</c:v>
                </c:pt>
                <c:pt idx="351">
                  <c:v>94.59553360944987</c:v>
                </c:pt>
                <c:pt idx="352">
                  <c:v>94.70138555274383</c:v>
                </c:pt>
                <c:pt idx="353">
                  <c:v>94.80679644627406</c:v>
                </c:pt>
                <c:pt idx="354">
                  <c:v>94.91176812774791</c:v>
                </c:pt>
                <c:pt idx="355">
                  <c:v>95.01630242721563</c:v>
                </c:pt>
                <c:pt idx="356">
                  <c:v>95.12040116710223</c:v>
                </c:pt>
                <c:pt idx="357">
                  <c:v>95.22406616223931</c:v>
                </c:pt>
                <c:pt idx="358">
                  <c:v>95.32729921989664</c:v>
                </c:pt>
                <c:pt idx="359">
                  <c:v>95.43010213981374</c:v>
                </c:pt>
                <c:pt idx="360">
                  <c:v>95.53247671423118</c:v>
                </c:pt>
                <c:pt idx="361">
                  <c:v>95.63442472792188</c:v>
                </c:pt>
                <c:pt idx="362">
                  <c:v>95.73594795822221</c:v>
                </c:pt>
                <c:pt idx="363">
                  <c:v>95.83704817506295</c:v>
                </c:pt>
                <c:pt idx="364">
                  <c:v>95.93772714100018</c:v>
                </c:pt>
                <c:pt idx="365">
                  <c:v>96.037986611246</c:v>
                </c:pt>
                <c:pt idx="366">
                  <c:v>96.13782833369915</c:v>
                </c:pt>
                <c:pt idx="367">
                  <c:v>96.2372540489754</c:v>
                </c:pt>
                <c:pt idx="368">
                  <c:v>96.336265490438</c:v>
                </c:pt>
                <c:pt idx="369">
                  <c:v>96.43486438422785</c:v>
                </c:pt>
                <c:pt idx="370">
                  <c:v>96.53305244929356</c:v>
                </c:pt>
                <c:pt idx="371">
                  <c:v>96.6308313974215</c:v>
                </c:pt>
                <c:pt idx="372">
                  <c:v>96.72820293326558</c:v>
                </c:pt>
                <c:pt idx="373">
                  <c:v>96.82516875437697</c:v>
                </c:pt>
                <c:pt idx="374">
                  <c:v>96.92173055123374</c:v>
                </c:pt>
                <c:pt idx="375">
                  <c:v>97.01789000727026</c:v>
                </c:pt>
                <c:pt idx="376">
                  <c:v>97.11364879890664</c:v>
                </c:pt>
                <c:pt idx="377">
                  <c:v>97.20900859557785</c:v>
                </c:pt>
                <c:pt idx="378">
                  <c:v>97.30397105976294</c:v>
                </c:pt>
                <c:pt idx="379">
                  <c:v>97.39853784701393</c:v>
                </c:pt>
                <c:pt idx="380">
                  <c:v>97.4927106059847</c:v>
                </c:pt>
                <c:pt idx="381">
                  <c:v>97.58649097845976</c:v>
                </c:pt>
                <c:pt idx="382">
                  <c:v>97.67988059938286</c:v>
                </c:pt>
                <c:pt idx="383">
                  <c:v>97.77288109688543</c:v>
                </c:pt>
                <c:pt idx="384">
                  <c:v>97.86549409231507</c:v>
                </c:pt>
                <c:pt idx="385">
                  <c:v>97.95772120026376</c:v>
                </c:pt>
                <c:pt idx="386">
                  <c:v>98.049564028596</c:v>
                </c:pt>
                <c:pt idx="387">
                  <c:v>98.14102417847684</c:v>
                </c:pt>
                <c:pt idx="388">
                  <c:v>98.23210324439985</c:v>
                </c:pt>
                <c:pt idx="389">
                  <c:v>98.32280281421485</c:v>
                </c:pt>
                <c:pt idx="390">
                  <c:v>98.4131244691556</c:v>
                </c:pt>
                <c:pt idx="391">
                  <c:v>98.50306978386747</c:v>
                </c:pt>
                <c:pt idx="392">
                  <c:v>98.59264032643469</c:v>
                </c:pt>
                <c:pt idx="393">
                  <c:v>98.68183765840787</c:v>
                </c:pt>
                <c:pt idx="394">
                  <c:v>98.77066333483117</c:v>
                </c:pt>
                <c:pt idx="395">
                  <c:v>98.85911890426938</c:v>
                </c:pt>
                <c:pt idx="396">
                  <c:v>98.94720590883493</c:v>
                </c:pt>
                <c:pt idx="397">
                  <c:v>99.03492588421478</c:v>
                </c:pt>
                <c:pt idx="398">
                  <c:v>99.12228035969723</c:v>
                </c:pt>
                <c:pt idx="399">
                  <c:v>99.20927085819849</c:v>
                </c:pt>
                <c:pt idx="400">
                  <c:v>99.29589889628933</c:v>
                </c:pt>
                <c:pt idx="401">
                  <c:v>99.38216598422145</c:v>
                </c:pt>
                <c:pt idx="402">
                  <c:v>99.46807362595386</c:v>
                </c:pt>
                <c:pt idx="403">
                  <c:v>99.55362331917905</c:v>
                </c:pt>
                <c:pt idx="404">
                  <c:v>99.63881655534914</c:v>
                </c:pt>
                <c:pt idx="405">
                  <c:v>99.72365481970185</c:v>
                </c:pt>
                <c:pt idx="406">
                  <c:v>99.80813959128642</c:v>
                </c:pt>
                <c:pt idx="407">
                  <c:v>99.89227234298939</c:v>
                </c:pt>
                <c:pt idx="408">
                  <c:v>99.97605454156025</c:v>
                </c:pt>
                <c:pt idx="409">
                  <c:v>100.0594876476371</c:v>
                </c:pt>
                <c:pt idx="410">
                  <c:v>100.1425731157719</c:v>
                </c:pt>
                <c:pt idx="411">
                  <c:v>100.2253123944562</c:v>
                </c:pt>
                <c:pt idx="412">
                  <c:v>100.307706926146</c:v>
                </c:pt>
                <c:pt idx="413">
                  <c:v>100.3897581472871</c:v>
                </c:pt>
                <c:pt idx="414">
                  <c:v>100.47146748834</c:v>
                </c:pt>
                <c:pt idx="415">
                  <c:v>100.5528363738053</c:v>
                </c:pt>
                <c:pt idx="416">
                  <c:v>100.6338662222478</c:v>
                </c:pt>
                <c:pt idx="417">
                  <c:v>100.7145584463217</c:v>
                </c:pt>
                <c:pt idx="418">
                  <c:v>100.7949144527954</c:v>
                </c:pt>
                <c:pt idx="419">
                  <c:v>100.8749356425754</c:v>
                </c:pt>
                <c:pt idx="420">
                  <c:v>100.9546234107313</c:v>
                </c:pt>
                <c:pt idx="421">
                  <c:v>101.03397914652</c:v>
                </c:pt>
                <c:pt idx="422">
                  <c:v>101.1130042334095</c:v>
                </c:pt>
                <c:pt idx="423">
                  <c:v>101.1917000491036</c:v>
                </c:pt>
                <c:pt idx="424">
                  <c:v>101.2700679655657</c:v>
                </c:pt>
                <c:pt idx="425">
                  <c:v>101.3481093490425</c:v>
                </c:pt>
                <c:pt idx="426">
                  <c:v>101.4258255600881</c:v>
                </c:pt>
                <c:pt idx="427">
                  <c:v>101.5032179535878</c:v>
                </c:pt>
                <c:pt idx="428">
                  <c:v>101.5802878787812</c:v>
                </c:pt>
                <c:pt idx="429">
                  <c:v>101.6570366792862</c:v>
                </c:pt>
                <c:pt idx="430">
                  <c:v>101.7334656931225</c:v>
                </c:pt>
                <c:pt idx="431">
                  <c:v>101.8095762527345</c:v>
                </c:pt>
                <c:pt idx="432">
                  <c:v>101.8853696850148</c:v>
                </c:pt>
                <c:pt idx="433">
                  <c:v>101.9608473113272</c:v>
                </c:pt>
                <c:pt idx="434">
                  <c:v>102.03601044753</c:v>
                </c:pt>
                <c:pt idx="435">
                  <c:v>102.1108604039987</c:v>
                </c:pt>
                <c:pt idx="436">
                  <c:v>102.1853984856487</c:v>
                </c:pt>
                <c:pt idx="437">
                  <c:v>102.2596259919585</c:v>
                </c:pt>
                <c:pt idx="438">
                  <c:v>102.333544216992</c:v>
                </c:pt>
                <c:pt idx="439">
                  <c:v>102.4071544494212</c:v>
                </c:pt>
                <c:pt idx="440">
                  <c:v>102.4804579725486</c:v>
                </c:pt>
                <c:pt idx="441">
                  <c:v>102.5534560643296</c:v>
                </c:pt>
                <c:pt idx="442">
                  <c:v>102.6261499973949</c:v>
                </c:pt>
                <c:pt idx="443">
                  <c:v>102.6985410390725</c:v>
                </c:pt>
                <c:pt idx="444">
                  <c:v>102.7706304514096</c:v>
                </c:pt>
                <c:pt idx="445">
                  <c:v>102.8424194911954</c:v>
                </c:pt>
                <c:pt idx="446">
                  <c:v>102.9139094099821</c:v>
                </c:pt>
                <c:pt idx="447">
                  <c:v>102.9851014541072</c:v>
                </c:pt>
                <c:pt idx="448">
                  <c:v>103.0559968647151</c:v>
                </c:pt>
                <c:pt idx="449">
                  <c:v>103.1265968777788</c:v>
                </c:pt>
                <c:pt idx="450">
                  <c:v>103.1969027241214</c:v>
                </c:pt>
                <c:pt idx="451">
                  <c:v>103.2669156294375</c:v>
                </c:pt>
                <c:pt idx="452">
                  <c:v>103.3366368143149</c:v>
                </c:pt>
                <c:pt idx="453">
                  <c:v>103.4060674942552</c:v>
                </c:pt>
                <c:pt idx="454">
                  <c:v>103.4752088796958</c:v>
                </c:pt>
                <c:pt idx="455">
                  <c:v>103.5440621760304</c:v>
                </c:pt>
                <c:pt idx="456">
                  <c:v>103.6126285836303</c:v>
                </c:pt>
                <c:pt idx="457">
                  <c:v>103.6809092978652</c:v>
                </c:pt>
                <c:pt idx="458">
                  <c:v>103.7489055091241</c:v>
                </c:pt>
                <c:pt idx="459">
                  <c:v>103.816618402836</c:v>
                </c:pt>
                <c:pt idx="460">
                  <c:v>103.8840491594909</c:v>
                </c:pt>
                <c:pt idx="461">
                  <c:v>103.9511989546597</c:v>
                </c:pt>
                <c:pt idx="462">
                  <c:v>104.0180689590153</c:v>
                </c:pt>
                <c:pt idx="463">
                  <c:v>104.0846603383527</c:v>
                </c:pt>
                <c:pt idx="464">
                  <c:v>104.1509742536096</c:v>
                </c:pt>
                <c:pt idx="465">
                  <c:v>104.2170118608862</c:v>
                </c:pt>
                <c:pt idx="466">
                  <c:v>104.2827743114658</c:v>
                </c:pt>
                <c:pt idx="467">
                  <c:v>104.3482627518347</c:v>
                </c:pt>
                <c:pt idx="468">
                  <c:v>104.4134783237021</c:v>
                </c:pt>
                <c:pt idx="469">
                  <c:v>104.47842216402</c:v>
                </c:pt>
                <c:pt idx="470">
                  <c:v>104.5430954050032</c:v>
                </c:pt>
                <c:pt idx="471">
                  <c:v>104.6074991741491</c:v>
                </c:pt>
                <c:pt idx="472">
                  <c:v>104.6716345942568</c:v>
                </c:pt>
                <c:pt idx="473">
                  <c:v>104.7355027834474</c:v>
                </c:pt>
                <c:pt idx="474">
                  <c:v>104.799104855183</c:v>
                </c:pt>
                <c:pt idx="475">
                  <c:v>104.8624419182864</c:v>
                </c:pt>
                <c:pt idx="476">
                  <c:v>104.9255150769602</c:v>
                </c:pt>
                <c:pt idx="477">
                  <c:v>104.9883254308062</c:v>
                </c:pt>
                <c:pt idx="478">
                  <c:v>105.0508740748445</c:v>
                </c:pt>
                <c:pt idx="479">
                  <c:v>105.1131620995327</c:v>
                </c:pt>
                <c:pt idx="480">
                  <c:v>105.1751905907846</c:v>
                </c:pt>
                <c:pt idx="481">
                  <c:v>105.2369606299897</c:v>
                </c:pt>
                <c:pt idx="482">
                  <c:v>105.2984732940314</c:v>
                </c:pt>
                <c:pt idx="483">
                  <c:v>105.3597296553063</c:v>
                </c:pt>
                <c:pt idx="484">
                  <c:v>105.4207307817425</c:v>
                </c:pt>
                <c:pt idx="485">
                  <c:v>105.4814777368186</c:v>
                </c:pt>
                <c:pt idx="486">
                  <c:v>105.5419715795818</c:v>
                </c:pt>
                <c:pt idx="487">
                  <c:v>105.6022133646669</c:v>
                </c:pt>
                <c:pt idx="488">
                  <c:v>105.6622041423141</c:v>
                </c:pt>
                <c:pt idx="489">
                  <c:v>105.7219449583878</c:v>
                </c:pt>
                <c:pt idx="490">
                  <c:v>105.7814368543945</c:v>
                </c:pt>
                <c:pt idx="491">
                  <c:v>105.8406808675012</c:v>
                </c:pt>
                <c:pt idx="492">
                  <c:v>105.8996780305533</c:v>
                </c:pt>
                <c:pt idx="493">
                  <c:v>105.9584293720927</c:v>
                </c:pt>
                <c:pt idx="494">
                  <c:v>106.0169359163756</c:v>
                </c:pt>
                <c:pt idx="495">
                  <c:v>106.0751986833907</c:v>
                </c:pt>
                <c:pt idx="496">
                  <c:v>106.1332186888766</c:v>
                </c:pt>
                <c:pt idx="497">
                  <c:v>106.1909969443396</c:v>
                </c:pt>
                <c:pt idx="498">
                  <c:v>106.2485344570715</c:v>
                </c:pt>
                <c:pt idx="499">
                  <c:v>106.3058322301671</c:v>
                </c:pt>
                <c:pt idx="500">
                  <c:v>106.3628912625414</c:v>
                </c:pt>
                <c:pt idx="501">
                  <c:v>106.4197125489474</c:v>
                </c:pt>
                <c:pt idx="502">
                  <c:v>106.4762970799935</c:v>
                </c:pt>
                <c:pt idx="503">
                  <c:v>106.5326458421602</c:v>
                </c:pt>
                <c:pt idx="504">
                  <c:v>106.5887598178178</c:v>
                </c:pt>
                <c:pt idx="505">
                  <c:v>106.6446399852436</c:v>
                </c:pt>
                <c:pt idx="506">
                  <c:v>106.7002873186384</c:v>
                </c:pt>
                <c:pt idx="507">
                  <c:v>106.7557027881441</c:v>
                </c:pt>
                <c:pt idx="508">
                  <c:v>106.8108873598602</c:v>
                </c:pt>
                <c:pt idx="509">
                  <c:v>106.8658419958607</c:v>
                </c:pt>
                <c:pt idx="510">
                  <c:v>106.9205676542113</c:v>
                </c:pt>
                <c:pt idx="511">
                  <c:v>106.9750652889854</c:v>
                </c:pt>
                <c:pt idx="512">
                  <c:v>107.0293358502813</c:v>
                </c:pt>
                <c:pt idx="513">
                  <c:v>107.0833802842385</c:v>
                </c:pt>
                <c:pt idx="514">
                  <c:v>107.1371995330542</c:v>
                </c:pt>
                <c:pt idx="515">
                  <c:v>107.1907945349998</c:v>
                </c:pt>
                <c:pt idx="516">
                  <c:v>107.2441662244373</c:v>
                </c:pt>
                <c:pt idx="517">
                  <c:v>107.2973155318355</c:v>
                </c:pt>
                <c:pt idx="518">
                  <c:v>107.3502433837861</c:v>
                </c:pt>
                <c:pt idx="519">
                  <c:v>107.4029507030204</c:v>
                </c:pt>
                <c:pt idx="520">
                  <c:v>107.4554384084244</c:v>
                </c:pt>
                <c:pt idx="521">
                  <c:v>107.507707415056</c:v>
                </c:pt>
                <c:pt idx="522">
                  <c:v>107.5597586341599</c:v>
                </c:pt>
                <c:pt idx="523">
                  <c:v>107.6115929731843</c:v>
                </c:pt>
                <c:pt idx="524">
                  <c:v>107.663211335796</c:v>
                </c:pt>
                <c:pt idx="525">
                  <c:v>107.7146146218969</c:v>
                </c:pt>
                <c:pt idx="526">
                  <c:v>107.765803727639</c:v>
                </c:pt>
                <c:pt idx="527">
                  <c:v>107.8167795454405</c:v>
                </c:pt>
                <c:pt idx="528">
                  <c:v>107.8675429640011</c:v>
                </c:pt>
                <c:pt idx="529">
                  <c:v>107.9180948683178</c:v>
                </c:pt>
                <c:pt idx="530">
                  <c:v>107.9684361396998</c:v>
                </c:pt>
                <c:pt idx="531">
                  <c:v>108.0185676557844</c:v>
                </c:pt>
                <c:pt idx="532">
                  <c:v>108.0684902905519</c:v>
                </c:pt>
                <c:pt idx="533">
                  <c:v>108.1182049143413</c:v>
                </c:pt>
                <c:pt idx="534">
                  <c:v>108.1677123938649</c:v>
                </c:pt>
                <c:pt idx="535">
                  <c:v>108.2170135922238</c:v>
                </c:pt>
                <c:pt idx="536">
                  <c:v>108.2661093689229</c:v>
                </c:pt>
                <c:pt idx="537">
                  <c:v>108.3150005798857</c:v>
                </c:pt>
                <c:pt idx="538">
                  <c:v>108.3636880774695</c:v>
                </c:pt>
                <c:pt idx="539">
                  <c:v>108.41217271048</c:v>
                </c:pt>
                <c:pt idx="540">
                  <c:v>108.4604553241864</c:v>
                </c:pt>
                <c:pt idx="541">
                  <c:v>108.5085367603356</c:v>
                </c:pt>
                <c:pt idx="542">
                  <c:v>108.5564178571675</c:v>
                </c:pt>
                <c:pt idx="543">
                  <c:v>108.6040994494293</c:v>
                </c:pt>
                <c:pt idx="544">
                  <c:v>108.65158236839</c:v>
                </c:pt>
                <c:pt idx="545">
                  <c:v>108.6988674418551</c:v>
                </c:pt>
                <c:pt idx="546">
                  <c:v>108.7459554941807</c:v>
                </c:pt>
                <c:pt idx="547">
                  <c:v>108.7928473462883</c:v>
                </c:pt>
                <c:pt idx="548">
                  <c:v>108.8395438156787</c:v>
                </c:pt>
                <c:pt idx="549">
                  <c:v>108.8860457164467</c:v>
                </c:pt>
                <c:pt idx="550">
                  <c:v>108.9323538592949</c:v>
                </c:pt>
                <c:pt idx="551">
                  <c:v>108.9784690515478</c:v>
                </c:pt>
                <c:pt idx="552">
                  <c:v>109.0243920971664</c:v>
                </c:pt>
                <c:pt idx="553">
                  <c:v>109.0701237967615</c:v>
                </c:pt>
                <c:pt idx="554">
                  <c:v>109.1156649476083</c:v>
                </c:pt>
                <c:pt idx="555">
                  <c:v>109.16101634366</c:v>
                </c:pt>
                <c:pt idx="556">
                  <c:v>109.2061787755614</c:v>
                </c:pt>
                <c:pt idx="557">
                  <c:v>109.2511530306632</c:v>
                </c:pt>
                <c:pt idx="558">
                  <c:v>109.2959398930354</c:v>
                </c:pt>
                <c:pt idx="559">
                  <c:v>109.3405401434811</c:v>
                </c:pt>
                <c:pt idx="560">
                  <c:v>109.38495455955</c:v>
                </c:pt>
                <c:pt idx="561">
                  <c:v>109.4291839155518</c:v>
                </c:pt>
                <c:pt idx="562">
                  <c:v>109.4732289825704</c:v>
                </c:pt>
                <c:pt idx="563">
                  <c:v>109.5170905284763</c:v>
                </c:pt>
                <c:pt idx="564">
                  <c:v>109.560769317941</c:v>
                </c:pt>
                <c:pt idx="565">
                  <c:v>109.6042661124496</c:v>
                </c:pt>
                <c:pt idx="566">
                  <c:v>109.6475816703144</c:v>
                </c:pt>
                <c:pt idx="567">
                  <c:v>109.6907167466881</c:v>
                </c:pt>
                <c:pt idx="568">
                  <c:v>109.7336720935769</c:v>
                </c:pt>
                <c:pt idx="569">
                  <c:v>109.7764484598536</c:v>
                </c:pt>
                <c:pt idx="570">
                  <c:v>109.819046591271</c:v>
                </c:pt>
                <c:pt idx="571">
                  <c:v>109.8614672304739</c:v>
                </c:pt>
                <c:pt idx="572">
                  <c:v>109.9037111170136</c:v>
                </c:pt>
                <c:pt idx="573">
                  <c:v>109.9457789873594</c:v>
                </c:pt>
                <c:pt idx="574">
                  <c:v>109.9876715749121</c:v>
                </c:pt>
                <c:pt idx="575">
                  <c:v>110.0293896100166</c:v>
                </c:pt>
                <c:pt idx="576">
                  <c:v>110.0709338199749</c:v>
                </c:pt>
                <c:pt idx="577">
                  <c:v>110.1123049290583</c:v>
                </c:pt>
                <c:pt idx="578">
                  <c:v>110.1535036585206</c:v>
                </c:pt>
                <c:pt idx="579">
                  <c:v>110.1945307266101</c:v>
                </c:pt>
                <c:pt idx="580">
                  <c:v>110.2353868485825</c:v>
                </c:pt>
                <c:pt idx="581">
                  <c:v>110.2760727367134</c:v>
                </c:pt>
                <c:pt idx="582">
                  <c:v>110.3165891003105</c:v>
                </c:pt>
                <c:pt idx="583">
                  <c:v>110.3569366457258</c:v>
                </c:pt>
                <c:pt idx="584">
                  <c:v>110.3971160763686</c:v>
                </c:pt>
                <c:pt idx="585">
                  <c:v>110.4371280927171</c:v>
                </c:pt>
                <c:pt idx="586">
                  <c:v>110.4769733923308</c:v>
                </c:pt>
                <c:pt idx="587">
                  <c:v>110.5166526698627</c:v>
                </c:pt>
                <c:pt idx="588">
                  <c:v>110.5561666170716</c:v>
                </c:pt>
                <c:pt idx="589">
                  <c:v>110.5955159228338</c:v>
                </c:pt>
                <c:pt idx="590">
                  <c:v>110.6347012731554</c:v>
                </c:pt>
                <c:pt idx="591">
                  <c:v>110.6737233511839</c:v>
                </c:pt>
                <c:pt idx="592">
                  <c:v>110.7125828372206</c:v>
                </c:pt>
                <c:pt idx="593">
                  <c:v>110.7512804087322</c:v>
                </c:pt>
                <c:pt idx="594">
                  <c:v>110.7898167403625</c:v>
                </c:pt>
                <c:pt idx="595">
                  <c:v>110.8281925039443</c:v>
                </c:pt>
                <c:pt idx="596">
                  <c:v>110.8664083685112</c:v>
                </c:pt>
                <c:pt idx="597">
                  <c:v>110.9044650003091</c:v>
                </c:pt>
                <c:pt idx="598">
                  <c:v>110.9423630628078</c:v>
                </c:pt>
                <c:pt idx="599">
                  <c:v>110.9801032167127</c:v>
                </c:pt>
                <c:pt idx="600">
                  <c:v>111.0176861199764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Sheet1!$I$17:$I$617</c:f>
              <c:numCache>
                <c:formatCode>General</c:formatCode>
                <c:ptCount val="6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</c:numCache>
            </c:numRef>
          </c:xVal>
          <c:yVal>
            <c:numRef>
              <c:f>Sheet1!$K$17:$K$617</c:f>
              <c:numCache>
                <c:formatCode>General</c:formatCode>
                <c:ptCount val="601"/>
                <c:pt idx="0">
                  <c:v>120.0</c:v>
                </c:pt>
                <c:pt idx="1">
                  <c:v>117.8</c:v>
                </c:pt>
                <c:pt idx="2">
                  <c:v>115.644</c:v>
                </c:pt>
                <c:pt idx="3">
                  <c:v>113.53112</c:v>
                </c:pt>
                <c:pt idx="4">
                  <c:v>111.4604976</c:v>
                </c:pt>
                <c:pt idx="5">
                  <c:v>109.431287648</c:v>
                </c:pt>
                <c:pt idx="6">
                  <c:v>107.44266189504</c:v>
                </c:pt>
                <c:pt idx="7">
                  <c:v>105.4938086571392</c:v>
                </c:pt>
                <c:pt idx="8">
                  <c:v>103.5839324839964</c:v>
                </c:pt>
                <c:pt idx="9">
                  <c:v>101.7122538343165</c:v>
                </c:pt>
                <c:pt idx="10">
                  <c:v>99.87800875763014</c:v>
                </c:pt>
                <c:pt idx="11">
                  <c:v>98.08044858247754</c:v>
                </c:pt>
                <c:pt idx="12">
                  <c:v>96.31883961082799</c:v>
                </c:pt>
                <c:pt idx="13">
                  <c:v>94.59246281861144</c:v>
                </c:pt>
                <c:pt idx="14">
                  <c:v>92.9006135622392</c:v>
                </c:pt>
                <c:pt idx="15">
                  <c:v>91.24260129099443</c:v>
                </c:pt>
                <c:pt idx="16">
                  <c:v>89.61774926517453</c:v>
                </c:pt>
                <c:pt idx="17">
                  <c:v>88.02539427987105</c:v>
                </c:pt>
                <c:pt idx="18">
                  <c:v>86.46488639427363</c:v>
                </c:pt>
                <c:pt idx="19">
                  <c:v>84.93558866638815</c:v>
                </c:pt>
                <c:pt idx="20">
                  <c:v>83.43687689306039</c:v>
                </c:pt>
                <c:pt idx="21">
                  <c:v>81.96813935519918</c:v>
                </c:pt>
                <c:pt idx="22">
                  <c:v>80.5287765680952</c:v>
                </c:pt>
                <c:pt idx="23">
                  <c:v>79.1182010367333</c:v>
                </c:pt>
                <c:pt idx="24">
                  <c:v>77.73583701599863</c:v>
                </c:pt>
                <c:pt idx="25">
                  <c:v>76.38112027567865</c:v>
                </c:pt>
                <c:pt idx="26">
                  <c:v>75.05349787016507</c:v>
                </c:pt>
                <c:pt idx="27">
                  <c:v>73.75242791276177</c:v>
                </c:pt>
                <c:pt idx="28">
                  <c:v>72.47737935450654</c:v>
                </c:pt>
                <c:pt idx="29">
                  <c:v>71.2278317674164</c:v>
                </c:pt>
                <c:pt idx="30">
                  <c:v>70.00327513206808</c:v>
                </c:pt>
                <c:pt idx="31">
                  <c:v>68.80320962942671</c:v>
                </c:pt>
                <c:pt idx="32">
                  <c:v>67.62714543683818</c:v>
                </c:pt>
                <c:pt idx="33">
                  <c:v>66.47460252810141</c:v>
                </c:pt>
                <c:pt idx="34">
                  <c:v>65.34511047753938</c:v>
                </c:pt>
                <c:pt idx="35">
                  <c:v>64.2382082679886</c:v>
                </c:pt>
                <c:pt idx="36">
                  <c:v>63.15344410262882</c:v>
                </c:pt>
                <c:pt idx="37">
                  <c:v>62.09037522057624</c:v>
                </c:pt>
                <c:pt idx="38">
                  <c:v>61.04856771616472</c:v>
                </c:pt>
                <c:pt idx="39">
                  <c:v>60.02759636184143</c:v>
                </c:pt>
                <c:pt idx="40">
                  <c:v>59.0270444346046</c:v>
                </c:pt>
                <c:pt idx="41">
                  <c:v>58.04650354591251</c:v>
                </c:pt>
                <c:pt idx="42">
                  <c:v>57.08557347499426</c:v>
                </c:pt>
                <c:pt idx="43">
                  <c:v>56.14386200549438</c:v>
                </c:pt>
                <c:pt idx="44">
                  <c:v>55.22098476538449</c:v>
                </c:pt>
                <c:pt idx="45">
                  <c:v>54.3165650700768</c:v>
                </c:pt>
                <c:pt idx="46">
                  <c:v>53.43023376867527</c:v>
                </c:pt>
                <c:pt idx="47">
                  <c:v>52.56162909330176</c:v>
                </c:pt>
                <c:pt idx="48">
                  <c:v>51.71039651143572</c:v>
                </c:pt>
                <c:pt idx="49">
                  <c:v>50.87618858120701</c:v>
                </c:pt>
                <c:pt idx="50">
                  <c:v>50.05866480958287</c:v>
                </c:pt>
                <c:pt idx="51">
                  <c:v>49.25749151339122</c:v>
                </c:pt>
                <c:pt idx="52">
                  <c:v>48.47234168312339</c:v>
                </c:pt>
                <c:pt idx="53">
                  <c:v>47.70289484946092</c:v>
                </c:pt>
                <c:pt idx="54">
                  <c:v>46.9488369524717</c:v>
                </c:pt>
                <c:pt idx="55">
                  <c:v>46.20986021342227</c:v>
                </c:pt>
                <c:pt idx="56">
                  <c:v>45.48566300915382</c:v>
                </c:pt>
                <c:pt idx="57">
                  <c:v>44.77594974897074</c:v>
                </c:pt>
                <c:pt idx="58">
                  <c:v>44.08043075399133</c:v>
                </c:pt>
                <c:pt idx="59">
                  <c:v>43.3988221389115</c:v>
                </c:pt>
                <c:pt idx="60">
                  <c:v>42.73084569613327</c:v>
                </c:pt>
                <c:pt idx="61">
                  <c:v>42.07622878221061</c:v>
                </c:pt>
                <c:pt idx="62">
                  <c:v>41.43470420656639</c:v>
                </c:pt>
                <c:pt idx="63">
                  <c:v>40.80601012243507</c:v>
                </c:pt>
                <c:pt idx="64">
                  <c:v>40.18988991998637</c:v>
                </c:pt>
                <c:pt idx="65">
                  <c:v>39.58609212158665</c:v>
                </c:pt>
                <c:pt idx="66">
                  <c:v>38.99437027915491</c:v>
                </c:pt>
                <c:pt idx="67">
                  <c:v>38.41448287357181</c:v>
                </c:pt>
                <c:pt idx="68">
                  <c:v>37.84619321610037</c:v>
                </c:pt>
                <c:pt idx="69">
                  <c:v>37.28926935177837</c:v>
                </c:pt>
                <c:pt idx="70">
                  <c:v>36.7434839647428</c:v>
                </c:pt>
                <c:pt idx="71">
                  <c:v>36.20861428544794</c:v>
                </c:pt>
                <c:pt idx="72">
                  <c:v>35.68444199973899</c:v>
                </c:pt>
                <c:pt idx="73">
                  <c:v>35.17075315974421</c:v>
                </c:pt>
                <c:pt idx="74">
                  <c:v>34.66733809654932</c:v>
                </c:pt>
                <c:pt idx="75">
                  <c:v>34.17399133461834</c:v>
                </c:pt>
                <c:pt idx="76">
                  <c:v>33.69051150792596</c:v>
                </c:pt>
                <c:pt idx="77">
                  <c:v>33.21670127776745</c:v>
                </c:pt>
                <c:pt idx="78">
                  <c:v>32.7523672522121</c:v>
                </c:pt>
                <c:pt idx="79">
                  <c:v>32.29731990716785</c:v>
                </c:pt>
                <c:pt idx="80">
                  <c:v>31.8513735090245</c:v>
                </c:pt>
                <c:pt idx="81">
                  <c:v>31.41434603884401</c:v>
                </c:pt>
                <c:pt idx="82">
                  <c:v>30.98605911806713</c:v>
                </c:pt>
                <c:pt idx="83">
                  <c:v>30.56633793570579</c:v>
                </c:pt>
                <c:pt idx="84">
                  <c:v>30.15501117699167</c:v>
                </c:pt>
                <c:pt idx="85">
                  <c:v>29.75191095345184</c:v>
                </c:pt>
                <c:pt idx="86">
                  <c:v>29.3568727343828</c:v>
                </c:pt>
                <c:pt idx="87">
                  <c:v>28.96973527969514</c:v>
                </c:pt>
                <c:pt idx="88">
                  <c:v>28.59034057410124</c:v>
                </c:pt>
                <c:pt idx="89">
                  <c:v>28.21853376261922</c:v>
                </c:pt>
                <c:pt idx="90">
                  <c:v>27.85416308736683</c:v>
                </c:pt>
                <c:pt idx="91">
                  <c:v>27.49707982561949</c:v>
                </c:pt>
                <c:pt idx="92">
                  <c:v>27.1471382291071</c:v>
                </c:pt>
                <c:pt idx="93">
                  <c:v>26.80419546452496</c:v>
                </c:pt>
                <c:pt idx="94">
                  <c:v>26.46811155523446</c:v>
                </c:pt>
                <c:pt idx="95">
                  <c:v>26.13874932412978</c:v>
                </c:pt>
                <c:pt idx="96">
                  <c:v>25.81597433764718</c:v>
                </c:pt>
                <c:pt idx="97">
                  <c:v>25.49965485089424</c:v>
                </c:pt>
                <c:pt idx="98">
                  <c:v>25.18966175387635</c:v>
                </c:pt>
                <c:pt idx="99">
                  <c:v>24.88586851879883</c:v>
                </c:pt>
                <c:pt idx="100">
                  <c:v>24.58815114842285</c:v>
                </c:pt>
                <c:pt idx="101">
                  <c:v>24.2963881254544</c:v>
                </c:pt>
                <c:pt idx="102">
                  <c:v>24.01046036294531</c:v>
                </c:pt>
                <c:pt idx="103">
                  <c:v>23.7302511556864</c:v>
                </c:pt>
                <c:pt idx="104">
                  <c:v>23.45564613257267</c:v>
                </c:pt>
                <c:pt idx="105">
                  <c:v>23.18653320992122</c:v>
                </c:pt>
                <c:pt idx="106">
                  <c:v>22.9228025457228</c:v>
                </c:pt>
                <c:pt idx="107">
                  <c:v>22.66434649480834</c:v>
                </c:pt>
                <c:pt idx="108">
                  <c:v>22.41105956491217</c:v>
                </c:pt>
                <c:pt idx="109">
                  <c:v>22.16283837361393</c:v>
                </c:pt>
                <c:pt idx="110">
                  <c:v>21.91958160614165</c:v>
                </c:pt>
                <c:pt idx="111">
                  <c:v>21.68118997401882</c:v>
                </c:pt>
                <c:pt idx="112">
                  <c:v>21.44756617453844</c:v>
                </c:pt>
                <c:pt idx="113">
                  <c:v>21.21861485104767</c:v>
                </c:pt>
                <c:pt idx="114">
                  <c:v>20.99424255402672</c:v>
                </c:pt>
                <c:pt idx="115">
                  <c:v>20.77435770294619</c:v>
                </c:pt>
                <c:pt idx="116">
                  <c:v>20.55887054888726</c:v>
                </c:pt>
                <c:pt idx="117">
                  <c:v>20.34769313790952</c:v>
                </c:pt>
                <c:pt idx="118">
                  <c:v>20.14073927515133</c:v>
                </c:pt>
                <c:pt idx="119">
                  <c:v>19.9379244896483</c:v>
                </c:pt>
                <c:pt idx="120">
                  <c:v>19.73916599985534</c:v>
                </c:pt>
                <c:pt idx="121">
                  <c:v>19.54438267985823</c:v>
                </c:pt>
                <c:pt idx="122">
                  <c:v>19.35349502626106</c:v>
                </c:pt>
                <c:pt idx="123">
                  <c:v>19.16642512573585</c:v>
                </c:pt>
                <c:pt idx="124">
                  <c:v>18.98309662322113</c:v>
                </c:pt>
                <c:pt idx="125">
                  <c:v>18.80343469075671</c:v>
                </c:pt>
                <c:pt idx="126">
                  <c:v>18.62736599694157</c:v>
                </c:pt>
                <c:pt idx="127">
                  <c:v>18.45481867700274</c:v>
                </c:pt>
                <c:pt idx="128">
                  <c:v>18.28572230346268</c:v>
                </c:pt>
                <c:pt idx="129">
                  <c:v>18.12000785739343</c:v>
                </c:pt>
                <c:pt idx="130">
                  <c:v>17.95760770024556</c:v>
                </c:pt>
                <c:pt idx="131">
                  <c:v>17.79845554624065</c:v>
                </c:pt>
                <c:pt idx="132">
                  <c:v>17.64248643531584</c:v>
                </c:pt>
                <c:pt idx="133">
                  <c:v>17.48963670660952</c:v>
                </c:pt>
                <c:pt idx="134">
                  <c:v>17.33984397247733</c:v>
                </c:pt>
                <c:pt idx="135">
                  <c:v>17.19304709302779</c:v>
                </c:pt>
                <c:pt idx="136">
                  <c:v>17.04918615116723</c:v>
                </c:pt>
                <c:pt idx="137">
                  <c:v>16.90820242814389</c:v>
                </c:pt>
                <c:pt idx="138">
                  <c:v>16.77003837958101</c:v>
                </c:pt>
                <c:pt idx="139">
                  <c:v>16.63463761198939</c:v>
                </c:pt>
                <c:pt idx="140">
                  <c:v>16.5019448597496</c:v>
                </c:pt>
                <c:pt idx="141">
                  <c:v>16.37190596255461</c:v>
                </c:pt>
                <c:pt idx="142">
                  <c:v>16.24446784330352</c:v>
                </c:pt>
                <c:pt idx="143">
                  <c:v>16.11957848643745</c:v>
                </c:pt>
                <c:pt idx="144">
                  <c:v>15.9971869167087</c:v>
                </c:pt>
                <c:pt idx="145">
                  <c:v>15.87724317837453</c:v>
                </c:pt>
                <c:pt idx="146">
                  <c:v>15.75969831480704</c:v>
                </c:pt>
                <c:pt idx="147">
                  <c:v>15.64450434851089</c:v>
                </c:pt>
                <c:pt idx="148">
                  <c:v>15.53161426154068</c:v>
                </c:pt>
                <c:pt idx="149">
                  <c:v>15.42098197630986</c:v>
                </c:pt>
                <c:pt idx="150">
                  <c:v>15.31256233678367</c:v>
                </c:pt>
                <c:pt idx="151">
                  <c:v>15.20631109004799</c:v>
                </c:pt>
                <c:pt idx="152">
                  <c:v>15.10218486824703</c:v>
                </c:pt>
                <c:pt idx="153">
                  <c:v>15.00014117088209</c:v>
                </c:pt>
                <c:pt idx="154">
                  <c:v>14.90013834746445</c:v>
                </c:pt>
                <c:pt idx="155">
                  <c:v>14.80213558051516</c:v>
                </c:pt>
                <c:pt idx="156">
                  <c:v>14.70609286890486</c:v>
                </c:pt>
                <c:pt idx="157">
                  <c:v>14.61197101152676</c:v>
                </c:pt>
                <c:pt idx="158">
                  <c:v>14.51973159129622</c:v>
                </c:pt>
                <c:pt idx="159">
                  <c:v>14.4293369594703</c:v>
                </c:pt>
                <c:pt idx="160">
                  <c:v>14.34075022028089</c:v>
                </c:pt>
                <c:pt idx="161">
                  <c:v>14.25393521587527</c:v>
                </c:pt>
                <c:pt idx="162">
                  <c:v>14.16885651155777</c:v>
                </c:pt>
                <c:pt idx="163">
                  <c:v>14.08547938132661</c:v>
                </c:pt>
                <c:pt idx="164">
                  <c:v>14.00376979370008</c:v>
                </c:pt>
                <c:pt idx="165">
                  <c:v>13.92369439782608</c:v>
                </c:pt>
                <c:pt idx="166">
                  <c:v>13.84522050986956</c:v>
                </c:pt>
                <c:pt idx="167">
                  <c:v>13.76831609967217</c:v>
                </c:pt>
                <c:pt idx="168">
                  <c:v>13.69294977767872</c:v>
                </c:pt>
                <c:pt idx="169">
                  <c:v>13.61909078212515</c:v>
                </c:pt>
                <c:pt idx="170">
                  <c:v>13.54670896648264</c:v>
                </c:pt>
                <c:pt idx="171">
                  <c:v>13.475774787153</c:v>
                </c:pt>
                <c:pt idx="172">
                  <c:v>13.40625929140993</c:v>
                </c:pt>
                <c:pt idx="173">
                  <c:v>13.33813410558173</c:v>
                </c:pt>
                <c:pt idx="174">
                  <c:v>13.2713714234701</c:v>
                </c:pt>
                <c:pt idx="175">
                  <c:v>13.20594399500069</c:v>
                </c:pt>
                <c:pt idx="176">
                  <c:v>13.14182511510068</c:v>
                </c:pt>
                <c:pt idx="177">
                  <c:v>13.07898861279867</c:v>
                </c:pt>
                <c:pt idx="178">
                  <c:v>13.01740884054269</c:v>
                </c:pt>
                <c:pt idx="179">
                  <c:v>12.95706066373184</c:v>
                </c:pt>
                <c:pt idx="180">
                  <c:v>12.8979194504572</c:v>
                </c:pt>
                <c:pt idx="181">
                  <c:v>12.83996106144806</c:v>
                </c:pt>
                <c:pt idx="182">
                  <c:v>12.7831618402191</c:v>
                </c:pt>
                <c:pt idx="183">
                  <c:v>12.72749860341472</c:v>
                </c:pt>
                <c:pt idx="184">
                  <c:v>12.67294863134642</c:v>
                </c:pt>
                <c:pt idx="185">
                  <c:v>12.6194896587195</c:v>
                </c:pt>
                <c:pt idx="186">
                  <c:v>12.5670998655451</c:v>
                </c:pt>
                <c:pt idx="187">
                  <c:v>12.5157578682342</c:v>
                </c:pt>
                <c:pt idx="188">
                  <c:v>12.46544271086952</c:v>
                </c:pt>
                <c:pt idx="189">
                  <c:v>12.41613385665213</c:v>
                </c:pt>
                <c:pt idx="190">
                  <c:v>12.36781117951909</c:v>
                </c:pt>
                <c:pt idx="191">
                  <c:v>12.3204549559287</c:v>
                </c:pt>
                <c:pt idx="192">
                  <c:v>12.27404585681013</c:v>
                </c:pt>
                <c:pt idx="193">
                  <c:v>12.22856493967393</c:v>
                </c:pt>
                <c:pt idx="194">
                  <c:v>12.18399364088045</c:v>
                </c:pt>
                <c:pt idx="195">
                  <c:v>12.14031376806284</c:v>
                </c:pt>
                <c:pt idx="196">
                  <c:v>12.09750749270158</c:v>
                </c:pt>
                <c:pt idx="197">
                  <c:v>12.05555734284755</c:v>
                </c:pt>
                <c:pt idx="198">
                  <c:v>12.0144461959906</c:v>
                </c:pt>
                <c:pt idx="199">
                  <c:v>11.97415727207079</c:v>
                </c:pt>
                <c:pt idx="200">
                  <c:v>11.93467412662937</c:v>
                </c:pt>
                <c:pt idx="201">
                  <c:v>11.89598064409679</c:v>
                </c:pt>
                <c:pt idx="202">
                  <c:v>11.85806103121485</c:v>
                </c:pt>
                <c:pt idx="203">
                  <c:v>11.82089981059055</c:v>
                </c:pt>
                <c:pt idx="204">
                  <c:v>11.78448181437874</c:v>
                </c:pt>
                <c:pt idx="205">
                  <c:v>11.74879217809117</c:v>
                </c:pt>
                <c:pt idx="206">
                  <c:v>11.71381633452934</c:v>
                </c:pt>
                <c:pt idx="207">
                  <c:v>11.67954000783875</c:v>
                </c:pt>
                <c:pt idx="208">
                  <c:v>11.64594920768198</c:v>
                </c:pt>
                <c:pt idx="209">
                  <c:v>11.61303022352834</c:v>
                </c:pt>
                <c:pt idx="210">
                  <c:v>11.58076961905777</c:v>
                </c:pt>
                <c:pt idx="211">
                  <c:v>11.54915422667662</c:v>
                </c:pt>
                <c:pt idx="212">
                  <c:v>11.51817114214309</c:v>
                </c:pt>
                <c:pt idx="213">
                  <c:v>11.48780771930022</c:v>
                </c:pt>
                <c:pt idx="214">
                  <c:v>11.45805156491422</c:v>
                </c:pt>
                <c:pt idx="215">
                  <c:v>11.42889053361593</c:v>
                </c:pt>
                <c:pt idx="216">
                  <c:v>11.40031272294361</c:v>
                </c:pt>
                <c:pt idx="217">
                  <c:v>11.37230646848474</c:v>
                </c:pt>
                <c:pt idx="218">
                  <c:v>11.34486033911505</c:v>
                </c:pt>
                <c:pt idx="219">
                  <c:v>11.31796313233274</c:v>
                </c:pt>
                <c:pt idx="220">
                  <c:v>11.29160386968609</c:v>
                </c:pt>
                <c:pt idx="221">
                  <c:v>11.26577179229237</c:v>
                </c:pt>
                <c:pt idx="222">
                  <c:v>11.24045635644652</c:v>
                </c:pt>
                <c:pt idx="223">
                  <c:v>11.21564722931759</c:v>
                </c:pt>
                <c:pt idx="224">
                  <c:v>11.19133428473124</c:v>
                </c:pt>
                <c:pt idx="225">
                  <c:v>11.16750759903661</c:v>
                </c:pt>
                <c:pt idx="226">
                  <c:v>11.14415744705588</c:v>
                </c:pt>
                <c:pt idx="227">
                  <c:v>11.12127429811476</c:v>
                </c:pt>
                <c:pt idx="228">
                  <c:v>11.09884881215247</c:v>
                </c:pt>
                <c:pt idx="229">
                  <c:v>11.07687183590942</c:v>
                </c:pt>
                <c:pt idx="230">
                  <c:v>11.05533439919123</c:v>
                </c:pt>
                <c:pt idx="231">
                  <c:v>11.03422771120741</c:v>
                </c:pt>
                <c:pt idx="232">
                  <c:v>11.01354315698326</c:v>
                </c:pt>
                <c:pt idx="233">
                  <c:v>10.99327229384359</c:v>
                </c:pt>
                <c:pt idx="234">
                  <c:v>10.97340684796672</c:v>
                </c:pt>
                <c:pt idx="235">
                  <c:v>10.95393871100739</c:v>
                </c:pt>
                <c:pt idx="236">
                  <c:v>10.93485993678724</c:v>
                </c:pt>
                <c:pt idx="237">
                  <c:v>10.91616273805149</c:v>
                </c:pt>
                <c:pt idx="238">
                  <c:v>10.89783948329046</c:v>
                </c:pt>
                <c:pt idx="239">
                  <c:v>10.87988269362465</c:v>
                </c:pt>
                <c:pt idx="240">
                  <c:v>10.86228503975216</c:v>
                </c:pt>
                <c:pt idx="241">
                  <c:v>10.84503933895712</c:v>
                </c:pt>
                <c:pt idx="242">
                  <c:v>10.82813855217797</c:v>
                </c:pt>
                <c:pt idx="243">
                  <c:v>10.81157578113441</c:v>
                </c:pt>
                <c:pt idx="244">
                  <c:v>10.79534426551172</c:v>
                </c:pt>
                <c:pt idx="245">
                  <c:v>10.77943738020149</c:v>
                </c:pt>
                <c:pt idx="246">
                  <c:v>10.76384863259746</c:v>
                </c:pt>
                <c:pt idx="247">
                  <c:v>10.74857165994551</c:v>
                </c:pt>
                <c:pt idx="248">
                  <c:v>10.7336002267466</c:v>
                </c:pt>
                <c:pt idx="249">
                  <c:v>10.71892822221167</c:v>
                </c:pt>
                <c:pt idx="250">
                  <c:v>10.70454965776744</c:v>
                </c:pt>
                <c:pt idx="251">
                  <c:v>10.69045866461209</c:v>
                </c:pt>
                <c:pt idx="252">
                  <c:v>10.67664949131984</c:v>
                </c:pt>
                <c:pt idx="253">
                  <c:v>10.66311650149345</c:v>
                </c:pt>
                <c:pt idx="254">
                  <c:v>10.64985417146358</c:v>
                </c:pt>
                <c:pt idx="255">
                  <c:v>10.63685708803431</c:v>
                </c:pt>
                <c:pt idx="256">
                  <c:v>10.62411994627362</c:v>
                </c:pt>
                <c:pt idx="257">
                  <c:v>10.61163754734815</c:v>
                </c:pt>
                <c:pt idx="258">
                  <c:v>10.59940479640119</c:v>
                </c:pt>
                <c:pt idx="259">
                  <c:v>10.58741670047316</c:v>
                </c:pt>
                <c:pt idx="260">
                  <c:v>10.5756683664637</c:v>
                </c:pt>
                <c:pt idx="261">
                  <c:v>10.56415499913443</c:v>
                </c:pt>
                <c:pt idx="262">
                  <c:v>10.55287189915174</c:v>
                </c:pt>
                <c:pt idx="263">
                  <c:v>10.5418144611687</c:v>
                </c:pt>
                <c:pt idx="264">
                  <c:v>10.53097817194533</c:v>
                </c:pt>
                <c:pt idx="265">
                  <c:v>10.52035860850642</c:v>
                </c:pt>
                <c:pt idx="266">
                  <c:v>10.5099514363363</c:v>
                </c:pt>
                <c:pt idx="267">
                  <c:v>10.49975240760957</c:v>
                </c:pt>
                <c:pt idx="268">
                  <c:v>10.48975735945738</c:v>
                </c:pt>
                <c:pt idx="269">
                  <c:v>10.47996221226823</c:v>
                </c:pt>
                <c:pt idx="270">
                  <c:v>10.47036296802287</c:v>
                </c:pt>
                <c:pt idx="271">
                  <c:v>10.46095570866241</c:v>
                </c:pt>
                <c:pt idx="272">
                  <c:v>10.45173659448916</c:v>
                </c:pt>
                <c:pt idx="273">
                  <c:v>10.44270186259938</c:v>
                </c:pt>
                <c:pt idx="274">
                  <c:v>10.43384782534739</c:v>
                </c:pt>
                <c:pt idx="275">
                  <c:v>10.42517086884044</c:v>
                </c:pt>
                <c:pt idx="276">
                  <c:v>10.41666745146363</c:v>
                </c:pt>
                <c:pt idx="277">
                  <c:v>10.40833410243436</c:v>
                </c:pt>
                <c:pt idx="278">
                  <c:v>10.40016742038567</c:v>
                </c:pt>
                <c:pt idx="279">
                  <c:v>10.39216407197796</c:v>
                </c:pt>
                <c:pt idx="280">
                  <c:v>10.3843207905384</c:v>
                </c:pt>
                <c:pt idx="281">
                  <c:v>10.37663437472763</c:v>
                </c:pt>
                <c:pt idx="282">
                  <c:v>10.36910168723308</c:v>
                </c:pt>
                <c:pt idx="283">
                  <c:v>10.36171965348841</c:v>
                </c:pt>
                <c:pt idx="284">
                  <c:v>10.35448526041865</c:v>
                </c:pt>
                <c:pt idx="285">
                  <c:v>10.34739555521027</c:v>
                </c:pt>
                <c:pt idx="286">
                  <c:v>10.34044764410607</c:v>
                </c:pt>
                <c:pt idx="287">
                  <c:v>10.33363869122395</c:v>
                </c:pt>
                <c:pt idx="288">
                  <c:v>10.32696591739947</c:v>
                </c:pt>
                <c:pt idx="289">
                  <c:v>10.32042659905148</c:v>
                </c:pt>
                <c:pt idx="290">
                  <c:v>10.31401806707045</c:v>
                </c:pt>
                <c:pt idx="291">
                  <c:v>10.30773770572904</c:v>
                </c:pt>
                <c:pt idx="292">
                  <c:v>10.30158295161446</c:v>
                </c:pt>
                <c:pt idx="293">
                  <c:v>10.29555129258217</c:v>
                </c:pt>
                <c:pt idx="294">
                  <c:v>10.28964026673053</c:v>
                </c:pt>
                <c:pt idx="295">
                  <c:v>10.28384746139591</c:v>
                </c:pt>
                <c:pt idx="296">
                  <c:v>10.278170512168</c:v>
                </c:pt>
                <c:pt idx="297">
                  <c:v>10.27260710192464</c:v>
                </c:pt>
                <c:pt idx="298">
                  <c:v>10.26715495988614</c:v>
                </c:pt>
                <c:pt idx="299">
                  <c:v>10.26181186068842</c:v>
                </c:pt>
                <c:pt idx="300">
                  <c:v>10.25657562347465</c:v>
                </c:pt>
                <c:pt idx="301">
                  <c:v>10.25144411100516</c:v>
                </c:pt>
                <c:pt idx="302">
                  <c:v>10.24641522878506</c:v>
                </c:pt>
                <c:pt idx="303">
                  <c:v>10.24148692420935</c:v>
                </c:pt>
                <c:pt idx="304">
                  <c:v>10.23665718572517</c:v>
                </c:pt>
                <c:pt idx="305">
                  <c:v>10.23192404201066</c:v>
                </c:pt>
                <c:pt idx="306">
                  <c:v>10.22728556117045</c:v>
                </c:pt>
                <c:pt idx="307">
                  <c:v>10.22273984994704</c:v>
                </c:pt>
                <c:pt idx="308">
                  <c:v>10.2182850529481</c:v>
                </c:pt>
                <c:pt idx="309">
                  <c:v>10.21391935188914</c:v>
                </c:pt>
                <c:pt idx="310">
                  <c:v>10.20964096485136</c:v>
                </c:pt>
                <c:pt idx="311">
                  <c:v>10.20544814555433</c:v>
                </c:pt>
                <c:pt idx="312">
                  <c:v>10.20133918264324</c:v>
                </c:pt>
                <c:pt idx="313">
                  <c:v>10.19731239899038</c:v>
                </c:pt>
                <c:pt idx="314">
                  <c:v>10.19336615101057</c:v>
                </c:pt>
                <c:pt idx="315">
                  <c:v>10.18949882799036</c:v>
                </c:pt>
                <c:pt idx="316">
                  <c:v>10.18570885143055</c:v>
                </c:pt>
                <c:pt idx="317">
                  <c:v>10.18199467440194</c:v>
                </c:pt>
                <c:pt idx="318">
                  <c:v>10.1783547809139</c:v>
                </c:pt>
                <c:pt idx="319">
                  <c:v>10.17478768529562</c:v>
                </c:pt>
                <c:pt idx="320">
                  <c:v>10.17129193158971</c:v>
                </c:pt>
                <c:pt idx="321">
                  <c:v>10.16786609295792</c:v>
                </c:pt>
                <c:pt idx="322">
                  <c:v>10.16450877109876</c:v>
                </c:pt>
                <c:pt idx="323">
                  <c:v>10.16121859567678</c:v>
                </c:pt>
                <c:pt idx="324">
                  <c:v>10.15799422376325</c:v>
                </c:pt>
                <c:pt idx="325">
                  <c:v>10.15483433928798</c:v>
                </c:pt>
                <c:pt idx="326">
                  <c:v>10.15173765250222</c:v>
                </c:pt>
                <c:pt idx="327">
                  <c:v>10.14870289945218</c:v>
                </c:pt>
                <c:pt idx="328">
                  <c:v>10.14572884146314</c:v>
                </c:pt>
                <c:pt idx="329">
                  <c:v>10.14281426463387</c:v>
                </c:pt>
                <c:pt idx="330">
                  <c:v>10.1399579793412</c:v>
                </c:pt>
                <c:pt idx="331">
                  <c:v>10.13715881975437</c:v>
                </c:pt>
                <c:pt idx="332">
                  <c:v>10.13441564335928</c:v>
                </c:pt>
                <c:pt idx="333">
                  <c:v>10.1317273304921</c:v>
                </c:pt>
                <c:pt idx="334">
                  <c:v>10.12909278388226</c:v>
                </c:pt>
                <c:pt idx="335">
                  <c:v>10.12651092820461</c:v>
                </c:pt>
                <c:pt idx="336">
                  <c:v>10.12398070964052</c:v>
                </c:pt>
                <c:pt idx="337">
                  <c:v>10.12150109544771</c:v>
                </c:pt>
                <c:pt idx="338">
                  <c:v>10.11907107353876</c:v>
                </c:pt>
                <c:pt idx="339">
                  <c:v>10.11668965206798</c:v>
                </c:pt>
                <c:pt idx="340">
                  <c:v>10.11435585902662</c:v>
                </c:pt>
                <c:pt idx="341">
                  <c:v>10.11206874184609</c:v>
                </c:pt>
                <c:pt idx="342">
                  <c:v>10.10982736700917</c:v>
                </c:pt>
                <c:pt idx="343">
                  <c:v>10.10763081966898</c:v>
                </c:pt>
                <c:pt idx="344">
                  <c:v>10.1054782032756</c:v>
                </c:pt>
                <c:pt idx="345">
                  <c:v>10.10336863921009</c:v>
                </c:pt>
                <c:pt idx="346">
                  <c:v>10.10130126642589</c:v>
                </c:pt>
                <c:pt idx="347">
                  <c:v>10.09927524109737</c:v>
                </c:pt>
                <c:pt idx="348">
                  <c:v>10.09728973627543</c:v>
                </c:pt>
                <c:pt idx="349">
                  <c:v>10.09534394154992</c:v>
                </c:pt>
                <c:pt idx="350">
                  <c:v>10.09343706271892</c:v>
                </c:pt>
                <c:pt idx="351">
                  <c:v>10.09156832146454</c:v>
                </c:pt>
                <c:pt idx="352">
                  <c:v>10.08973695503525</c:v>
                </c:pt>
                <c:pt idx="353">
                  <c:v>10.08794221593454</c:v>
                </c:pt>
                <c:pt idx="354">
                  <c:v>10.08618337161585</c:v>
                </c:pt>
                <c:pt idx="355">
                  <c:v>10.08445970418354</c:v>
                </c:pt>
                <c:pt idx="356">
                  <c:v>10.08277051009987</c:v>
                </c:pt>
                <c:pt idx="357">
                  <c:v>10.08111509989787</c:v>
                </c:pt>
                <c:pt idx="358">
                  <c:v>10.07949279789991</c:v>
                </c:pt>
                <c:pt idx="359">
                  <c:v>10.07790294194191</c:v>
                </c:pt>
                <c:pt idx="360">
                  <c:v>10.07634488310307</c:v>
                </c:pt>
                <c:pt idx="361">
                  <c:v>10.07481798544101</c:v>
                </c:pt>
                <c:pt idx="362">
                  <c:v>10.07332162573219</c:v>
                </c:pt>
                <c:pt idx="363">
                  <c:v>10.07185519321755</c:v>
                </c:pt>
                <c:pt idx="364">
                  <c:v>10.0704180893532</c:v>
                </c:pt>
                <c:pt idx="365">
                  <c:v>10.06900972756613</c:v>
                </c:pt>
                <c:pt idx="366">
                  <c:v>10.06762953301481</c:v>
                </c:pt>
                <c:pt idx="367">
                  <c:v>10.06627694235451</c:v>
                </c:pt>
                <c:pt idx="368">
                  <c:v>10.06495140350742</c:v>
                </c:pt>
                <c:pt idx="369">
                  <c:v>10.06365237543728</c:v>
                </c:pt>
                <c:pt idx="370">
                  <c:v>10.06237932792853</c:v>
                </c:pt>
                <c:pt idx="371">
                  <c:v>10.06113174136996</c:v>
                </c:pt>
                <c:pt idx="372">
                  <c:v>10.05990910654256</c:v>
                </c:pt>
                <c:pt idx="373">
                  <c:v>10.05871092441171</c:v>
                </c:pt>
                <c:pt idx="374">
                  <c:v>10.05753670592348</c:v>
                </c:pt>
                <c:pt idx="375">
                  <c:v>10.05638597180501</c:v>
                </c:pt>
                <c:pt idx="376">
                  <c:v>10.0552582523689</c:v>
                </c:pt>
                <c:pt idx="377">
                  <c:v>10.05415308732153</c:v>
                </c:pt>
                <c:pt idx="378">
                  <c:v>10.0530700255751</c:v>
                </c:pt>
                <c:pt idx="379">
                  <c:v>10.0520086250636</c:v>
                </c:pt>
                <c:pt idx="380">
                  <c:v>10.05096845256232</c:v>
                </c:pt>
                <c:pt idx="381">
                  <c:v>10.04994908351108</c:v>
                </c:pt>
                <c:pt idx="382">
                  <c:v>10.04895010184086</c:v>
                </c:pt>
                <c:pt idx="383">
                  <c:v>10.04797109980404</c:v>
                </c:pt>
                <c:pt idx="384">
                  <c:v>10.04701167780796</c:v>
                </c:pt>
                <c:pt idx="385">
                  <c:v>10.0460714442518</c:v>
                </c:pt>
                <c:pt idx="386">
                  <c:v>10.04515001536676</c:v>
                </c:pt>
                <c:pt idx="387">
                  <c:v>10.04424701505943</c:v>
                </c:pt>
                <c:pt idx="388">
                  <c:v>10.04336207475824</c:v>
                </c:pt>
                <c:pt idx="389">
                  <c:v>10.04249483326307</c:v>
                </c:pt>
                <c:pt idx="390">
                  <c:v>10.04164493659781</c:v>
                </c:pt>
                <c:pt idx="391">
                  <c:v>10.04081203786586</c:v>
                </c:pt>
                <c:pt idx="392">
                  <c:v>10.03999579710854</c:v>
                </c:pt>
                <c:pt idx="393">
                  <c:v>10.03919588116637</c:v>
                </c:pt>
                <c:pt idx="394">
                  <c:v>10.03841196354304</c:v>
                </c:pt>
                <c:pt idx="395">
                  <c:v>10.03764372427218</c:v>
                </c:pt>
                <c:pt idx="396">
                  <c:v>10.03689084978674</c:v>
                </c:pt>
                <c:pt idx="397">
                  <c:v>10.036153032791</c:v>
                </c:pt>
                <c:pt idx="398">
                  <c:v>10.03542997213518</c:v>
                </c:pt>
                <c:pt idx="399">
                  <c:v>10.03472137269248</c:v>
                </c:pt>
                <c:pt idx="400">
                  <c:v>10.03402694523863</c:v>
                </c:pt>
                <c:pt idx="401">
                  <c:v>10.03334640633386</c:v>
                </c:pt>
                <c:pt idx="402">
                  <c:v>10.03267947820718</c:v>
                </c:pt>
                <c:pt idx="403">
                  <c:v>10.03202588864304</c:v>
                </c:pt>
                <c:pt idx="404">
                  <c:v>10.03138537087018</c:v>
                </c:pt>
                <c:pt idx="405">
                  <c:v>10.03075766345277</c:v>
                </c:pt>
                <c:pt idx="406">
                  <c:v>10.03014251018372</c:v>
                </c:pt>
                <c:pt idx="407">
                  <c:v>10.02953965998004</c:v>
                </c:pt>
                <c:pt idx="408">
                  <c:v>10.02894886678044</c:v>
                </c:pt>
                <c:pt idx="409">
                  <c:v>10.02836988944483</c:v>
                </c:pt>
                <c:pt idx="410">
                  <c:v>10.02780249165593</c:v>
                </c:pt>
                <c:pt idx="411">
                  <c:v>10.02724644182282</c:v>
                </c:pt>
                <c:pt idx="412">
                  <c:v>10.02670151298636</c:v>
                </c:pt>
                <c:pt idx="413">
                  <c:v>10.02616748272663</c:v>
                </c:pt>
                <c:pt idx="414">
                  <c:v>10.0256441330721</c:v>
                </c:pt>
                <c:pt idx="415">
                  <c:v>10.02513125041066</c:v>
                </c:pt>
                <c:pt idx="416">
                  <c:v>10.02462862540245</c:v>
                </c:pt>
                <c:pt idx="417">
                  <c:v>10.0241360528944</c:v>
                </c:pt>
                <c:pt idx="418">
                  <c:v>10.02365333183651</c:v>
                </c:pt>
                <c:pt idx="419">
                  <c:v>10.02318026519978</c:v>
                </c:pt>
                <c:pt idx="420">
                  <c:v>10.02271665989579</c:v>
                </c:pt>
                <c:pt idx="421">
                  <c:v>10.02226232669787</c:v>
                </c:pt>
                <c:pt idx="422">
                  <c:v>10.02181708016391</c:v>
                </c:pt>
                <c:pt idx="423">
                  <c:v>10.02138073856064</c:v>
                </c:pt>
                <c:pt idx="424">
                  <c:v>10.02095312378942</c:v>
                </c:pt>
                <c:pt idx="425">
                  <c:v>10.02053406131363</c:v>
                </c:pt>
                <c:pt idx="426">
                  <c:v>10.02012338008736</c:v>
                </c:pt>
                <c:pt idx="427">
                  <c:v>10.01972091248562</c:v>
                </c:pt>
                <c:pt idx="428">
                  <c:v>10.0193264942359</c:v>
                </c:pt>
                <c:pt idx="429">
                  <c:v>10.01893996435119</c:v>
                </c:pt>
                <c:pt idx="430">
                  <c:v>10.01856116506416</c:v>
                </c:pt>
                <c:pt idx="431">
                  <c:v>10.01818994176288</c:v>
                </c:pt>
                <c:pt idx="432">
                  <c:v>10.01782614292762</c:v>
                </c:pt>
                <c:pt idx="433">
                  <c:v>10.01746962006907</c:v>
                </c:pt>
                <c:pt idx="434">
                  <c:v>10.01712022766769</c:v>
                </c:pt>
                <c:pt idx="435">
                  <c:v>10.01677782311433</c:v>
                </c:pt>
                <c:pt idx="436">
                  <c:v>10.01644226665205</c:v>
                </c:pt>
                <c:pt idx="437">
                  <c:v>10.01611342131901</c:v>
                </c:pt>
                <c:pt idx="438">
                  <c:v>10.01579115289262</c:v>
                </c:pt>
                <c:pt idx="439">
                  <c:v>10.01547532983477</c:v>
                </c:pt>
                <c:pt idx="440">
                  <c:v>10.01516582323808</c:v>
                </c:pt>
                <c:pt idx="441">
                  <c:v>10.01486250677332</c:v>
                </c:pt>
                <c:pt idx="442">
                  <c:v>10.01456525663785</c:v>
                </c:pt>
                <c:pt idx="443">
                  <c:v>10.01427395150509</c:v>
                </c:pt>
                <c:pt idx="444">
                  <c:v>10.01398847247499</c:v>
                </c:pt>
                <c:pt idx="445">
                  <c:v>10.01370870302549</c:v>
                </c:pt>
                <c:pt idx="446">
                  <c:v>10.01343452896498</c:v>
                </c:pt>
                <c:pt idx="447">
                  <c:v>10.01316583838568</c:v>
                </c:pt>
                <c:pt idx="448">
                  <c:v>10.01290252161797</c:v>
                </c:pt>
                <c:pt idx="449">
                  <c:v>10.01264447118561</c:v>
                </c:pt>
                <c:pt idx="450">
                  <c:v>10.0123915817619</c:v>
                </c:pt>
                <c:pt idx="451">
                  <c:v>10.01214375012666</c:v>
                </c:pt>
                <c:pt idx="452">
                  <c:v>10.01190087512413</c:v>
                </c:pt>
                <c:pt idx="453">
                  <c:v>10.01166285762164</c:v>
                </c:pt>
                <c:pt idx="454">
                  <c:v>10.01142960046921</c:v>
                </c:pt>
                <c:pt idx="455">
                  <c:v>10.01120100845983</c:v>
                </c:pt>
                <c:pt idx="456">
                  <c:v>10.01097698829063</c:v>
                </c:pt>
                <c:pt idx="457">
                  <c:v>10.01075744852482</c:v>
                </c:pt>
                <c:pt idx="458">
                  <c:v>10.01054229955432</c:v>
                </c:pt>
                <c:pt idx="459">
                  <c:v>10.01033145356324</c:v>
                </c:pt>
                <c:pt idx="460">
                  <c:v>10.01012482449197</c:v>
                </c:pt>
                <c:pt idx="461">
                  <c:v>10.00992232800213</c:v>
                </c:pt>
                <c:pt idx="462">
                  <c:v>10.00972388144209</c:v>
                </c:pt>
                <c:pt idx="463">
                  <c:v>10.00952940381325</c:v>
                </c:pt>
                <c:pt idx="464">
                  <c:v>10.00933881573698</c:v>
                </c:pt>
                <c:pt idx="465">
                  <c:v>10.00915203942224</c:v>
                </c:pt>
                <c:pt idx="466">
                  <c:v>10.0089689986338</c:v>
                </c:pt>
                <c:pt idx="467">
                  <c:v>10.00878961866112</c:v>
                </c:pt>
                <c:pt idx="468">
                  <c:v>10.0086138262879</c:v>
                </c:pt>
                <c:pt idx="469">
                  <c:v>10.00844154976214</c:v>
                </c:pt>
                <c:pt idx="470">
                  <c:v>10.0082727187669</c:v>
                </c:pt>
                <c:pt idx="471">
                  <c:v>10.00810726439156</c:v>
                </c:pt>
                <c:pt idx="472">
                  <c:v>10.00794511910373</c:v>
                </c:pt>
                <c:pt idx="473">
                  <c:v>10.00778621672166</c:v>
                </c:pt>
                <c:pt idx="474">
                  <c:v>10.00763049238722</c:v>
                </c:pt>
                <c:pt idx="475">
                  <c:v>10.00747788253948</c:v>
                </c:pt>
                <c:pt idx="476">
                  <c:v>10.00732832488869</c:v>
                </c:pt>
                <c:pt idx="477">
                  <c:v>10.00718175839091</c:v>
                </c:pt>
                <c:pt idx="478">
                  <c:v>10.0070381232231</c:v>
                </c:pt>
                <c:pt idx="479">
                  <c:v>10.00689736075863</c:v>
                </c:pt>
                <c:pt idx="480">
                  <c:v>10.00675941354346</c:v>
                </c:pt>
                <c:pt idx="481">
                  <c:v>10.00662422527259</c:v>
                </c:pt>
                <c:pt idx="482">
                  <c:v>10.00649174076714</c:v>
                </c:pt>
                <c:pt idx="483">
                  <c:v>10.0063619059518</c:v>
                </c:pt>
                <c:pt idx="484">
                  <c:v>10.00623466783276</c:v>
                </c:pt>
                <c:pt idx="485">
                  <c:v>10.00610997447611</c:v>
                </c:pt>
                <c:pt idx="486">
                  <c:v>10.00598777498658</c:v>
                </c:pt>
                <c:pt idx="487">
                  <c:v>10.00586801948685</c:v>
                </c:pt>
                <c:pt idx="488">
                  <c:v>10.00575065909711</c:v>
                </c:pt>
                <c:pt idx="489">
                  <c:v>10.00563564591517</c:v>
                </c:pt>
                <c:pt idx="490">
                  <c:v>10.00552293299687</c:v>
                </c:pt>
                <c:pt idx="491">
                  <c:v>10.00541247433693</c:v>
                </c:pt>
                <c:pt idx="492">
                  <c:v>10.00530422485019</c:v>
                </c:pt>
                <c:pt idx="493">
                  <c:v>10.00519814035319</c:v>
                </c:pt>
                <c:pt idx="494">
                  <c:v>10.00509417754613</c:v>
                </c:pt>
                <c:pt idx="495">
                  <c:v>10.0049922939952</c:v>
                </c:pt>
                <c:pt idx="496">
                  <c:v>10.0048924481153</c:v>
                </c:pt>
                <c:pt idx="497">
                  <c:v>10.00479459915299</c:v>
                </c:pt>
                <c:pt idx="498">
                  <c:v>10.00469870716993</c:v>
                </c:pt>
                <c:pt idx="499">
                  <c:v>10.00460473302654</c:v>
                </c:pt>
                <c:pt idx="500">
                  <c:v>10.00451263836601</c:v>
                </c:pt>
                <c:pt idx="501">
                  <c:v>10.00442238559869</c:v>
                </c:pt>
                <c:pt idx="502">
                  <c:v>10.00433393788671</c:v>
                </c:pt>
                <c:pt idx="503">
                  <c:v>10.00424725912898</c:v>
                </c:pt>
                <c:pt idx="504">
                  <c:v>10.0041623139464</c:v>
                </c:pt>
                <c:pt idx="505">
                  <c:v>10.00407906766747</c:v>
                </c:pt>
                <c:pt idx="506">
                  <c:v>10.00399748631412</c:v>
                </c:pt>
                <c:pt idx="507">
                  <c:v>10.00391753658784</c:v>
                </c:pt>
                <c:pt idx="508">
                  <c:v>10.00383918585608</c:v>
                </c:pt>
                <c:pt idx="509">
                  <c:v>10.00376240213896</c:v>
                </c:pt>
                <c:pt idx="510">
                  <c:v>10.00368715409618</c:v>
                </c:pt>
                <c:pt idx="511">
                  <c:v>10.00361341101426</c:v>
                </c:pt>
                <c:pt idx="512">
                  <c:v>10.00354114279397</c:v>
                </c:pt>
                <c:pt idx="513">
                  <c:v>10.0034703199381</c:v>
                </c:pt>
                <c:pt idx="514">
                  <c:v>10.00340091353933</c:v>
                </c:pt>
                <c:pt idx="515">
                  <c:v>10.00333289526854</c:v>
                </c:pt>
                <c:pt idx="516">
                  <c:v>10.00326623736317</c:v>
                </c:pt>
                <c:pt idx="517">
                  <c:v>10.00320091261591</c:v>
                </c:pt>
                <c:pt idx="518">
                  <c:v>10.0031368943636</c:v>
                </c:pt>
                <c:pt idx="519">
                  <c:v>10.00307415647632</c:v>
                </c:pt>
                <c:pt idx="520">
                  <c:v>10.00301267334679</c:v>
                </c:pt>
                <c:pt idx="521">
                  <c:v>10.00295241987986</c:v>
                </c:pt>
                <c:pt idx="522">
                  <c:v>10.00289337148226</c:v>
                </c:pt>
                <c:pt idx="523">
                  <c:v>10.00283550405262</c:v>
                </c:pt>
                <c:pt idx="524">
                  <c:v>10.00277879397156</c:v>
                </c:pt>
                <c:pt idx="525">
                  <c:v>10.00272321809213</c:v>
                </c:pt>
                <c:pt idx="526">
                  <c:v>10.0026687537303</c:v>
                </c:pt>
                <c:pt idx="527">
                  <c:v>10.00261537865569</c:v>
                </c:pt>
                <c:pt idx="528">
                  <c:v>10.00256307108257</c:v>
                </c:pt>
                <c:pt idx="529">
                  <c:v>10.00251180966092</c:v>
                </c:pt>
                <c:pt idx="530">
                  <c:v>10.0024615734677</c:v>
                </c:pt>
                <c:pt idx="531">
                  <c:v>10.00241234199835</c:v>
                </c:pt>
                <c:pt idx="532">
                  <c:v>10.00236409515838</c:v>
                </c:pt>
                <c:pt idx="533">
                  <c:v>10.00231681325521</c:v>
                </c:pt>
                <c:pt idx="534">
                  <c:v>10.00227047699011</c:v>
                </c:pt>
                <c:pt idx="535">
                  <c:v>10.00222506745031</c:v>
                </c:pt>
                <c:pt idx="536">
                  <c:v>10.0021805661013</c:v>
                </c:pt>
                <c:pt idx="537">
                  <c:v>10.00213695477927</c:v>
                </c:pt>
                <c:pt idx="538">
                  <c:v>10.00209421568369</c:v>
                </c:pt>
                <c:pt idx="539">
                  <c:v>10.00205233137001</c:v>
                </c:pt>
                <c:pt idx="540">
                  <c:v>10.00201128474261</c:v>
                </c:pt>
                <c:pt idx="541">
                  <c:v>10.00197105904776</c:v>
                </c:pt>
                <c:pt idx="542">
                  <c:v>10.00193163786681</c:v>
                </c:pt>
                <c:pt idx="543">
                  <c:v>10.00189300510947</c:v>
                </c:pt>
                <c:pt idx="544">
                  <c:v>10.00185514500728</c:v>
                </c:pt>
                <c:pt idx="545">
                  <c:v>10.00181804210714</c:v>
                </c:pt>
                <c:pt idx="546">
                  <c:v>10.00178168126499</c:v>
                </c:pt>
                <c:pt idx="547">
                  <c:v>10.0017460476397</c:v>
                </c:pt>
                <c:pt idx="548">
                  <c:v>10.0017111266869</c:v>
                </c:pt>
                <c:pt idx="549">
                  <c:v>10.00167690415316</c:v>
                </c:pt>
                <c:pt idx="550">
                  <c:v>10.0016433660701</c:v>
                </c:pt>
                <c:pt idx="551">
                  <c:v>10.0016104987487</c:v>
                </c:pt>
                <c:pt idx="552">
                  <c:v>10.00157828877372</c:v>
                </c:pt>
                <c:pt idx="553">
                  <c:v>10.00154672299825</c:v>
                </c:pt>
                <c:pt idx="554">
                  <c:v>10.00151578853828</c:v>
                </c:pt>
                <c:pt idx="555">
                  <c:v>10.00148547276752</c:v>
                </c:pt>
                <c:pt idx="556">
                  <c:v>10.00145576331217</c:v>
                </c:pt>
                <c:pt idx="557">
                  <c:v>10.00142664804592</c:v>
                </c:pt>
                <c:pt idx="558">
                  <c:v>10.001398115085</c:v>
                </c:pt>
                <c:pt idx="559">
                  <c:v>10.0013701527833</c:v>
                </c:pt>
                <c:pt idx="560">
                  <c:v>10.00134274972764</c:v>
                </c:pt>
                <c:pt idx="561">
                  <c:v>10.00131589473308</c:v>
                </c:pt>
                <c:pt idx="562">
                  <c:v>10.00128957683842</c:v>
                </c:pt>
                <c:pt idx="563">
                  <c:v>10.00126378530165</c:v>
                </c:pt>
                <c:pt idx="564">
                  <c:v>10.00123850959562</c:v>
                </c:pt>
                <c:pt idx="565">
                  <c:v>10.00121373940371</c:v>
                </c:pt>
                <c:pt idx="566">
                  <c:v>10.00118946461563</c:v>
                </c:pt>
                <c:pt idx="567">
                  <c:v>10.00116567532332</c:v>
                </c:pt>
                <c:pt idx="568">
                  <c:v>10.00114236181686</c:v>
                </c:pt>
                <c:pt idx="569">
                  <c:v>10.00111951458052</c:v>
                </c:pt>
                <c:pt idx="570">
                  <c:v>10.00109712428891</c:v>
                </c:pt>
                <c:pt idx="571">
                  <c:v>10.00107518180313</c:v>
                </c:pt>
                <c:pt idx="572">
                  <c:v>10.00105367816707</c:v>
                </c:pt>
                <c:pt idx="573">
                  <c:v>10.00103260460373</c:v>
                </c:pt>
                <c:pt idx="574">
                  <c:v>10.00101195251165</c:v>
                </c:pt>
                <c:pt idx="575">
                  <c:v>10.00099171346142</c:v>
                </c:pt>
                <c:pt idx="576">
                  <c:v>10.00097187919219</c:v>
                </c:pt>
                <c:pt idx="577">
                  <c:v>10.00095244160835</c:v>
                </c:pt>
                <c:pt idx="578">
                  <c:v>10.00093339277618</c:v>
                </c:pt>
                <c:pt idx="579">
                  <c:v>10.00091472492066</c:v>
                </c:pt>
                <c:pt idx="580">
                  <c:v>10.00089643042224</c:v>
                </c:pt>
                <c:pt idx="581">
                  <c:v>10.0008785018138</c:v>
                </c:pt>
                <c:pt idx="582">
                  <c:v>10.00086093177752</c:v>
                </c:pt>
                <c:pt idx="583">
                  <c:v>10.00084371314197</c:v>
                </c:pt>
                <c:pt idx="584">
                  <c:v>10.00082683887914</c:v>
                </c:pt>
                <c:pt idx="585">
                  <c:v>10.00081030210155</c:v>
                </c:pt>
                <c:pt idx="586">
                  <c:v>10.00079409605952</c:v>
                </c:pt>
                <c:pt idx="587">
                  <c:v>10.00077821413833</c:v>
                </c:pt>
                <c:pt idx="588">
                  <c:v>10.00076264985556</c:v>
                </c:pt>
                <c:pt idx="589">
                  <c:v>10.00074739685845</c:v>
                </c:pt>
                <c:pt idx="590">
                  <c:v>10.00073244892128</c:v>
                </c:pt>
                <c:pt idx="591">
                  <c:v>10.00071779994286</c:v>
                </c:pt>
                <c:pt idx="592">
                  <c:v>10.000703443944</c:v>
                </c:pt>
                <c:pt idx="593">
                  <c:v>10.00068937506512</c:v>
                </c:pt>
                <c:pt idx="594">
                  <c:v>10.00067558756382</c:v>
                </c:pt>
                <c:pt idx="595">
                  <c:v>10.00066207581254</c:v>
                </c:pt>
                <c:pt idx="596">
                  <c:v>10.0006488342963</c:v>
                </c:pt>
                <c:pt idx="597">
                  <c:v>10.00063585761037</c:v>
                </c:pt>
                <c:pt idx="598">
                  <c:v>10.00062314045816</c:v>
                </c:pt>
                <c:pt idx="599">
                  <c:v>10.00061067764899</c:v>
                </c:pt>
                <c:pt idx="600">
                  <c:v>10.00059846409602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19720"/>
        <c:axId val="2101822536"/>
      </c:scatterChart>
      <c:valAx>
        <c:axId val="210181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22536"/>
        <c:crosses val="autoZero"/>
        <c:crossBetween val="midCat"/>
      </c:valAx>
      <c:valAx>
        <c:axId val="210182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1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Sheet1!$E$16</c:f>
              <c:strCache>
                <c:ptCount val="1"/>
                <c:pt idx="0">
                  <c:v>treeInt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Sheet1!$B$17:$B$167</c:f>
              <c:numCache>
                <c:formatCode>General</c:formatCode>
                <c:ptCount val="1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</c:numCache>
            </c:numRef>
          </c:xVal>
          <c:yVal>
            <c:numRef>
              <c:f>Sheet1!$E$17:$E$167</c:f>
              <c:numCache>
                <c:formatCode>General</c:formatCode>
                <c:ptCount val="151"/>
                <c:pt idx="0">
                  <c:v>0.0</c:v>
                </c:pt>
                <c:pt idx="1">
                  <c:v>20000.0</c:v>
                </c:pt>
                <c:pt idx="2">
                  <c:v>10000.0</c:v>
                </c:pt>
                <c:pt idx="3">
                  <c:v>6666.666666666666</c:v>
                </c:pt>
                <c:pt idx="4">
                  <c:v>5000.0</c:v>
                </c:pt>
                <c:pt idx="5">
                  <c:v>4000.0</c:v>
                </c:pt>
                <c:pt idx="6">
                  <c:v>3333.333333333333</c:v>
                </c:pt>
                <c:pt idx="7">
                  <c:v>2857.142857142857</c:v>
                </c:pt>
                <c:pt idx="8">
                  <c:v>2500.0</c:v>
                </c:pt>
                <c:pt idx="9">
                  <c:v>2222.222222222222</c:v>
                </c:pt>
                <c:pt idx="10">
                  <c:v>2000.0</c:v>
                </c:pt>
                <c:pt idx="11">
                  <c:v>1818.181818181818</c:v>
                </c:pt>
                <c:pt idx="12">
                  <c:v>1666.666666666667</c:v>
                </c:pt>
                <c:pt idx="13">
                  <c:v>1538.461538461539</c:v>
                </c:pt>
                <c:pt idx="14">
                  <c:v>1428.571428571429</c:v>
                </c:pt>
                <c:pt idx="15">
                  <c:v>1333.333333333333</c:v>
                </c:pt>
                <c:pt idx="16">
                  <c:v>1250.0</c:v>
                </c:pt>
                <c:pt idx="17">
                  <c:v>1176.470588235294</c:v>
                </c:pt>
                <c:pt idx="18">
                  <c:v>1111.111111111111</c:v>
                </c:pt>
                <c:pt idx="19">
                  <c:v>1052.631578947369</c:v>
                </c:pt>
                <c:pt idx="20">
                  <c:v>1000.0</c:v>
                </c:pt>
                <c:pt idx="21">
                  <c:v>952.3809523809523</c:v>
                </c:pt>
                <c:pt idx="22">
                  <c:v>909.0909090909092</c:v>
                </c:pt>
                <c:pt idx="23">
                  <c:v>869.5652173913044</c:v>
                </c:pt>
                <c:pt idx="24">
                  <c:v>833.3333333333333</c:v>
                </c:pt>
                <c:pt idx="25">
                  <c:v>800.0</c:v>
                </c:pt>
                <c:pt idx="26">
                  <c:v>769.2307692307692</c:v>
                </c:pt>
                <c:pt idx="27">
                  <c:v>740.7407407407407</c:v>
                </c:pt>
                <c:pt idx="28">
                  <c:v>714.2857142857143</c:v>
                </c:pt>
                <c:pt idx="29">
                  <c:v>689.655172413793</c:v>
                </c:pt>
                <c:pt idx="30">
                  <c:v>666.6666666666667</c:v>
                </c:pt>
                <c:pt idx="31">
                  <c:v>645.1612903225807</c:v>
                </c:pt>
                <c:pt idx="32">
                  <c:v>625.0</c:v>
                </c:pt>
                <c:pt idx="33">
                  <c:v>606.060606060606</c:v>
                </c:pt>
                <c:pt idx="34">
                  <c:v>588.235294117647</c:v>
                </c:pt>
                <c:pt idx="35">
                  <c:v>571.4285714285713</c:v>
                </c:pt>
                <c:pt idx="36">
                  <c:v>555.5555555555555</c:v>
                </c:pt>
                <c:pt idx="37">
                  <c:v>540.5405405405406</c:v>
                </c:pt>
                <c:pt idx="38">
                  <c:v>526.3157894736842</c:v>
                </c:pt>
                <c:pt idx="39">
                  <c:v>512.8205128205128</c:v>
                </c:pt>
                <c:pt idx="40">
                  <c:v>500.0</c:v>
                </c:pt>
                <c:pt idx="41">
                  <c:v>487.8048780487805</c:v>
                </c:pt>
                <c:pt idx="42">
                  <c:v>476.1904761904761</c:v>
                </c:pt>
                <c:pt idx="43">
                  <c:v>465.1162790697675</c:v>
                </c:pt>
                <c:pt idx="44">
                  <c:v>454.5454545454546</c:v>
                </c:pt>
                <c:pt idx="45">
                  <c:v>444.4444444444445</c:v>
                </c:pt>
                <c:pt idx="46">
                  <c:v>434.7826086956522</c:v>
                </c:pt>
                <c:pt idx="47">
                  <c:v>425.531914893617</c:v>
                </c:pt>
                <c:pt idx="48">
                  <c:v>416.6666666666666</c:v>
                </c:pt>
                <c:pt idx="49">
                  <c:v>408.1632653061224</c:v>
                </c:pt>
                <c:pt idx="50">
                  <c:v>400.0</c:v>
                </c:pt>
                <c:pt idx="51">
                  <c:v>392.1568627450981</c:v>
                </c:pt>
                <c:pt idx="52">
                  <c:v>384.6153846153846</c:v>
                </c:pt>
                <c:pt idx="53">
                  <c:v>377.3584905660377</c:v>
                </c:pt>
                <c:pt idx="54">
                  <c:v>370.3703703703704</c:v>
                </c:pt>
                <c:pt idx="55">
                  <c:v>363.6363636363636</c:v>
                </c:pt>
                <c:pt idx="56">
                  <c:v>357.1428571428571</c:v>
                </c:pt>
                <c:pt idx="57">
                  <c:v>350.8771929824561</c:v>
                </c:pt>
                <c:pt idx="58">
                  <c:v>344.8275862068965</c:v>
                </c:pt>
                <c:pt idx="59">
                  <c:v>338.9830508474577</c:v>
                </c:pt>
                <c:pt idx="60">
                  <c:v>333.3333333333334</c:v>
                </c:pt>
                <c:pt idx="61">
                  <c:v>327.8688524590164</c:v>
                </c:pt>
                <c:pt idx="62">
                  <c:v>322.5806451612904</c:v>
                </c:pt>
                <c:pt idx="63">
                  <c:v>317.4603174603175</c:v>
                </c:pt>
                <c:pt idx="64">
                  <c:v>312.5</c:v>
                </c:pt>
                <c:pt idx="65">
                  <c:v>307.6923076923077</c:v>
                </c:pt>
                <c:pt idx="66">
                  <c:v>303.030303030303</c:v>
                </c:pt>
                <c:pt idx="67">
                  <c:v>298.5074626865671</c:v>
                </c:pt>
                <c:pt idx="68">
                  <c:v>294.1176470588235</c:v>
                </c:pt>
                <c:pt idx="69">
                  <c:v>289.8550724637681</c:v>
                </c:pt>
                <c:pt idx="70">
                  <c:v>285.7142857142857</c:v>
                </c:pt>
                <c:pt idx="71">
                  <c:v>281.6901408450705</c:v>
                </c:pt>
                <c:pt idx="72">
                  <c:v>277.7777777777778</c:v>
                </c:pt>
                <c:pt idx="73">
                  <c:v>273.972602739726</c:v>
                </c:pt>
                <c:pt idx="74">
                  <c:v>270.2702702702703</c:v>
                </c:pt>
                <c:pt idx="75">
                  <c:v>266.6666666666666</c:v>
                </c:pt>
                <c:pt idx="76">
                  <c:v>263.1578947368421</c:v>
                </c:pt>
                <c:pt idx="77">
                  <c:v>259.7402597402598</c:v>
                </c:pt>
                <c:pt idx="78">
                  <c:v>256.4102564102564</c:v>
                </c:pt>
                <c:pt idx="79">
                  <c:v>253.1645569620253</c:v>
                </c:pt>
                <c:pt idx="80">
                  <c:v>250.0</c:v>
                </c:pt>
                <c:pt idx="81">
                  <c:v>246.9135802469136</c:v>
                </c:pt>
                <c:pt idx="82">
                  <c:v>243.9024390243902</c:v>
                </c:pt>
                <c:pt idx="83">
                  <c:v>240.9638554216867</c:v>
                </c:pt>
                <c:pt idx="84">
                  <c:v>238.0952380952381</c:v>
                </c:pt>
                <c:pt idx="85">
                  <c:v>235.2941176470588</c:v>
                </c:pt>
                <c:pt idx="86">
                  <c:v>232.5581395348837</c:v>
                </c:pt>
                <c:pt idx="87">
                  <c:v>229.8850574712644</c:v>
                </c:pt>
                <c:pt idx="88">
                  <c:v>227.2727272727273</c:v>
                </c:pt>
                <c:pt idx="89">
                  <c:v>224.7191011235955</c:v>
                </c:pt>
                <c:pt idx="90">
                  <c:v>222.2222222222222</c:v>
                </c:pt>
                <c:pt idx="91">
                  <c:v>219.7802197802198</c:v>
                </c:pt>
                <c:pt idx="92">
                  <c:v>217.3913043478261</c:v>
                </c:pt>
                <c:pt idx="93">
                  <c:v>215.0537634408602</c:v>
                </c:pt>
                <c:pt idx="94">
                  <c:v>212.7659574468085</c:v>
                </c:pt>
                <c:pt idx="95">
                  <c:v>210.5263157894737</c:v>
                </c:pt>
                <c:pt idx="96">
                  <c:v>208.3333333333333</c:v>
                </c:pt>
                <c:pt idx="97">
                  <c:v>206.1855670103093</c:v>
                </c:pt>
                <c:pt idx="98">
                  <c:v>204.0816326530612</c:v>
                </c:pt>
                <c:pt idx="99">
                  <c:v>202.020202020202</c:v>
                </c:pt>
                <c:pt idx="100">
                  <c:v>200.0</c:v>
                </c:pt>
                <c:pt idx="101">
                  <c:v>198.019801980198</c:v>
                </c:pt>
                <c:pt idx="102">
                  <c:v>196.078431372549</c:v>
                </c:pt>
                <c:pt idx="103">
                  <c:v>194.1747572815534</c:v>
                </c:pt>
                <c:pt idx="104">
                  <c:v>192.3076923076923</c:v>
                </c:pt>
                <c:pt idx="105">
                  <c:v>190.4761904761905</c:v>
                </c:pt>
                <c:pt idx="106">
                  <c:v>188.6792452830189</c:v>
                </c:pt>
                <c:pt idx="107">
                  <c:v>186.9158878504673</c:v>
                </c:pt>
                <c:pt idx="108">
                  <c:v>185.1851851851852</c:v>
                </c:pt>
                <c:pt idx="109">
                  <c:v>183.4862385321101</c:v>
                </c:pt>
                <c:pt idx="110">
                  <c:v>181.8181818181818</c:v>
                </c:pt>
                <c:pt idx="111">
                  <c:v>180.1801801801802</c:v>
                </c:pt>
                <c:pt idx="112">
                  <c:v>178.5714285714286</c:v>
                </c:pt>
                <c:pt idx="113">
                  <c:v>176.9911504424779</c:v>
                </c:pt>
                <c:pt idx="114">
                  <c:v>175.4385964912281</c:v>
                </c:pt>
                <c:pt idx="115">
                  <c:v>173.9130434782608</c:v>
                </c:pt>
                <c:pt idx="116">
                  <c:v>172.4137931034483</c:v>
                </c:pt>
                <c:pt idx="117">
                  <c:v>170.9401709401709</c:v>
                </c:pt>
                <c:pt idx="118">
                  <c:v>169.4915254237288</c:v>
                </c:pt>
                <c:pt idx="119">
                  <c:v>168.0672268907563</c:v>
                </c:pt>
                <c:pt idx="120">
                  <c:v>166.6666666666667</c:v>
                </c:pt>
                <c:pt idx="121">
                  <c:v>165.2892561983471</c:v>
                </c:pt>
                <c:pt idx="122">
                  <c:v>163.9344262295082</c:v>
                </c:pt>
                <c:pt idx="123">
                  <c:v>162.6016260162602</c:v>
                </c:pt>
                <c:pt idx="124">
                  <c:v>161.2903225806452</c:v>
                </c:pt>
                <c:pt idx="125">
                  <c:v>160.0</c:v>
                </c:pt>
                <c:pt idx="126">
                  <c:v>158.7301587301587</c:v>
                </c:pt>
                <c:pt idx="127">
                  <c:v>157.48031496063</c:v>
                </c:pt>
                <c:pt idx="128">
                  <c:v>156.25</c:v>
                </c:pt>
                <c:pt idx="129">
                  <c:v>155.0387596899225</c:v>
                </c:pt>
                <c:pt idx="130">
                  <c:v>153.8461538461538</c:v>
                </c:pt>
                <c:pt idx="131">
                  <c:v>152.6717557251908</c:v>
                </c:pt>
                <c:pt idx="132">
                  <c:v>151.5151515151515</c:v>
                </c:pt>
                <c:pt idx="133">
                  <c:v>150.375939849624</c:v>
                </c:pt>
                <c:pt idx="134">
                  <c:v>149.2537313432836</c:v>
                </c:pt>
                <c:pt idx="135">
                  <c:v>148.1481481481481</c:v>
                </c:pt>
                <c:pt idx="136">
                  <c:v>147.0588235294118</c:v>
                </c:pt>
                <c:pt idx="137">
                  <c:v>145.985401459854</c:v>
                </c:pt>
                <c:pt idx="138">
                  <c:v>144.9275362318841</c:v>
                </c:pt>
                <c:pt idx="139">
                  <c:v>143.884892086331</c:v>
                </c:pt>
                <c:pt idx="140">
                  <c:v>142.8571428571428</c:v>
                </c:pt>
                <c:pt idx="141">
                  <c:v>141.8439716312057</c:v>
                </c:pt>
                <c:pt idx="142">
                  <c:v>140.8450704225352</c:v>
                </c:pt>
                <c:pt idx="143">
                  <c:v>139.8601398601399</c:v>
                </c:pt>
                <c:pt idx="144">
                  <c:v>138.8888888888889</c:v>
                </c:pt>
                <c:pt idx="145">
                  <c:v>137.9310344827586</c:v>
                </c:pt>
                <c:pt idx="146">
                  <c:v>136.986301369863</c:v>
                </c:pt>
                <c:pt idx="147">
                  <c:v>136.0544217687075</c:v>
                </c:pt>
                <c:pt idx="148">
                  <c:v>135.1351351351352</c:v>
                </c:pt>
                <c:pt idx="149">
                  <c:v>134.2281879194631</c:v>
                </c:pt>
                <c:pt idx="150">
                  <c:v>133.3333333333333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72440"/>
        <c:axId val="2101875448"/>
      </c:scatterChart>
      <c:valAx>
        <c:axId val="210187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75448"/>
        <c:crosses val="autoZero"/>
        <c:crossBetween val="midCat"/>
      </c:valAx>
      <c:valAx>
        <c:axId val="210187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7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Sheet1!$AA$16:$AA$166</c:f>
              <c:numCache>
                <c:formatCode>General</c:formatCode>
                <c:ptCount val="15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</c:numCache>
            </c:numRef>
          </c:xVal>
          <c:yVal>
            <c:numRef>
              <c:f>Sheet1!$AB$16:$AB$166</c:f>
              <c:numCache>
                <c:formatCode>General</c:formatCode>
                <c:ptCount val="151"/>
                <c:pt idx="0">
                  <c:v>0.0</c:v>
                </c:pt>
                <c:pt idx="1">
                  <c:v>4.44444444444444E-5</c:v>
                </c:pt>
                <c:pt idx="2">
                  <c:v>0.000177777777777778</c:v>
                </c:pt>
                <c:pt idx="3">
                  <c:v>0.0004</c:v>
                </c:pt>
                <c:pt idx="4">
                  <c:v>0.000711111111111111</c:v>
                </c:pt>
                <c:pt idx="5">
                  <c:v>0.00111111111111111</c:v>
                </c:pt>
                <c:pt idx="6">
                  <c:v>0.0016</c:v>
                </c:pt>
                <c:pt idx="7">
                  <c:v>0.00217777777777778</c:v>
                </c:pt>
                <c:pt idx="8">
                  <c:v>0.00284444444444444</c:v>
                </c:pt>
                <c:pt idx="9">
                  <c:v>0.0036</c:v>
                </c:pt>
                <c:pt idx="10">
                  <c:v>0.00444444444444444</c:v>
                </c:pt>
                <c:pt idx="11">
                  <c:v>0.00537777777777778</c:v>
                </c:pt>
                <c:pt idx="12">
                  <c:v>0.0064</c:v>
                </c:pt>
                <c:pt idx="13">
                  <c:v>0.00751111111111111</c:v>
                </c:pt>
                <c:pt idx="14">
                  <c:v>0.00871111111111111</c:v>
                </c:pt>
                <c:pt idx="15">
                  <c:v>0.01</c:v>
                </c:pt>
                <c:pt idx="16">
                  <c:v>0.0113777777777778</c:v>
                </c:pt>
                <c:pt idx="17">
                  <c:v>0.0128444444444444</c:v>
                </c:pt>
                <c:pt idx="18">
                  <c:v>0.0144</c:v>
                </c:pt>
                <c:pt idx="19">
                  <c:v>0.0160444444444444</c:v>
                </c:pt>
                <c:pt idx="20">
                  <c:v>0.0177777777777778</c:v>
                </c:pt>
                <c:pt idx="21">
                  <c:v>0.0196</c:v>
                </c:pt>
                <c:pt idx="22">
                  <c:v>0.0215111111111111</c:v>
                </c:pt>
                <c:pt idx="23">
                  <c:v>0.0235111111111111</c:v>
                </c:pt>
                <c:pt idx="24">
                  <c:v>0.0256</c:v>
                </c:pt>
                <c:pt idx="25">
                  <c:v>0.0277777777777778</c:v>
                </c:pt>
                <c:pt idx="26">
                  <c:v>0.0300444444444444</c:v>
                </c:pt>
                <c:pt idx="27">
                  <c:v>0.0324</c:v>
                </c:pt>
                <c:pt idx="28">
                  <c:v>0.0348444444444444</c:v>
                </c:pt>
                <c:pt idx="29">
                  <c:v>0.0373777777777778</c:v>
                </c:pt>
                <c:pt idx="30">
                  <c:v>0.04</c:v>
                </c:pt>
                <c:pt idx="31">
                  <c:v>0.0427111111111111</c:v>
                </c:pt>
                <c:pt idx="32">
                  <c:v>0.0455111111111111</c:v>
                </c:pt>
                <c:pt idx="33">
                  <c:v>0.0484</c:v>
                </c:pt>
                <c:pt idx="34">
                  <c:v>0.0513777777777778</c:v>
                </c:pt>
                <c:pt idx="35">
                  <c:v>0.0544444444444444</c:v>
                </c:pt>
                <c:pt idx="36">
                  <c:v>0.0576</c:v>
                </c:pt>
                <c:pt idx="37">
                  <c:v>0.0608444444444444</c:v>
                </c:pt>
                <c:pt idx="38">
                  <c:v>0.0641777777777778</c:v>
                </c:pt>
                <c:pt idx="39">
                  <c:v>0.0676</c:v>
                </c:pt>
                <c:pt idx="40">
                  <c:v>0.0711111111111111</c:v>
                </c:pt>
                <c:pt idx="41">
                  <c:v>0.0747111111111111</c:v>
                </c:pt>
                <c:pt idx="42">
                  <c:v>0.0784</c:v>
                </c:pt>
                <c:pt idx="43">
                  <c:v>0.0821777777777778</c:v>
                </c:pt>
                <c:pt idx="44">
                  <c:v>0.0860444444444444</c:v>
                </c:pt>
                <c:pt idx="45">
                  <c:v>0.09</c:v>
                </c:pt>
                <c:pt idx="46">
                  <c:v>0.0940444444444444</c:v>
                </c:pt>
                <c:pt idx="47">
                  <c:v>0.0981777777777778</c:v>
                </c:pt>
                <c:pt idx="48">
                  <c:v>0.1024</c:v>
                </c:pt>
                <c:pt idx="49">
                  <c:v>0.106711111111111</c:v>
                </c:pt>
                <c:pt idx="50">
                  <c:v>0.111111111111111</c:v>
                </c:pt>
                <c:pt idx="51">
                  <c:v>0.1156</c:v>
                </c:pt>
                <c:pt idx="52">
                  <c:v>0.120177777777778</c:v>
                </c:pt>
                <c:pt idx="53">
                  <c:v>0.124844444444444</c:v>
                </c:pt>
                <c:pt idx="54">
                  <c:v>0.1296</c:v>
                </c:pt>
                <c:pt idx="55">
                  <c:v>0.134444444444444</c:v>
                </c:pt>
                <c:pt idx="56">
                  <c:v>0.139377777777778</c:v>
                </c:pt>
                <c:pt idx="57">
                  <c:v>0.1444</c:v>
                </c:pt>
                <c:pt idx="58">
                  <c:v>0.149511111111111</c:v>
                </c:pt>
                <c:pt idx="59">
                  <c:v>0.154711111111111</c:v>
                </c:pt>
                <c:pt idx="60">
                  <c:v>0.16</c:v>
                </c:pt>
                <c:pt idx="61">
                  <c:v>0.165377777777778</c:v>
                </c:pt>
                <c:pt idx="62">
                  <c:v>0.170844444444444</c:v>
                </c:pt>
                <c:pt idx="63">
                  <c:v>0.1764</c:v>
                </c:pt>
                <c:pt idx="64">
                  <c:v>0.182044444444444</c:v>
                </c:pt>
                <c:pt idx="65">
                  <c:v>0.187777777777778</c:v>
                </c:pt>
                <c:pt idx="66">
                  <c:v>0.1936</c:v>
                </c:pt>
                <c:pt idx="67">
                  <c:v>0.199511111111111</c:v>
                </c:pt>
                <c:pt idx="68">
                  <c:v>0.205511111111111</c:v>
                </c:pt>
                <c:pt idx="69">
                  <c:v>0.2116</c:v>
                </c:pt>
                <c:pt idx="70">
                  <c:v>0.217777777777778</c:v>
                </c:pt>
                <c:pt idx="71">
                  <c:v>0.224044444444444</c:v>
                </c:pt>
                <c:pt idx="72">
                  <c:v>0.2304</c:v>
                </c:pt>
                <c:pt idx="73">
                  <c:v>0.236844444444444</c:v>
                </c:pt>
                <c:pt idx="74">
                  <c:v>0.243377777777778</c:v>
                </c:pt>
                <c:pt idx="75">
                  <c:v>0.25</c:v>
                </c:pt>
                <c:pt idx="76">
                  <c:v>0.256711111111111</c:v>
                </c:pt>
                <c:pt idx="77">
                  <c:v>0.263511111111111</c:v>
                </c:pt>
                <c:pt idx="78">
                  <c:v>0.2704</c:v>
                </c:pt>
                <c:pt idx="79">
                  <c:v>0.277377777777778</c:v>
                </c:pt>
                <c:pt idx="80">
                  <c:v>0.284444444444444</c:v>
                </c:pt>
                <c:pt idx="81">
                  <c:v>0.2916</c:v>
                </c:pt>
                <c:pt idx="82">
                  <c:v>0.298844444444444</c:v>
                </c:pt>
                <c:pt idx="83">
                  <c:v>0.306177777777778</c:v>
                </c:pt>
                <c:pt idx="84">
                  <c:v>0.3136</c:v>
                </c:pt>
                <c:pt idx="85">
                  <c:v>0.321111111111111</c:v>
                </c:pt>
                <c:pt idx="86">
                  <c:v>0.328711111111111</c:v>
                </c:pt>
                <c:pt idx="87">
                  <c:v>0.3364</c:v>
                </c:pt>
                <c:pt idx="88">
                  <c:v>0.344177777777778</c:v>
                </c:pt>
                <c:pt idx="89">
                  <c:v>0.352044444444444</c:v>
                </c:pt>
                <c:pt idx="90">
                  <c:v>0.36</c:v>
                </c:pt>
                <c:pt idx="91">
                  <c:v>0.368044444444444</c:v>
                </c:pt>
                <c:pt idx="92">
                  <c:v>0.376177777777778</c:v>
                </c:pt>
                <c:pt idx="93">
                  <c:v>0.3844</c:v>
                </c:pt>
                <c:pt idx="94">
                  <c:v>0.392711111111111</c:v>
                </c:pt>
                <c:pt idx="95">
                  <c:v>0.401111111111111</c:v>
                </c:pt>
                <c:pt idx="96">
                  <c:v>0.4096</c:v>
                </c:pt>
                <c:pt idx="97">
                  <c:v>0.418177777777778</c:v>
                </c:pt>
                <c:pt idx="98">
                  <c:v>0.426844444444444</c:v>
                </c:pt>
                <c:pt idx="99">
                  <c:v>0.4356</c:v>
                </c:pt>
                <c:pt idx="100">
                  <c:v>0.444444444444444</c:v>
                </c:pt>
                <c:pt idx="101">
                  <c:v>0.453377777777778</c:v>
                </c:pt>
                <c:pt idx="102">
                  <c:v>0.4624</c:v>
                </c:pt>
                <c:pt idx="103">
                  <c:v>0.471511111111111</c:v>
                </c:pt>
                <c:pt idx="104">
                  <c:v>0.480711111111111</c:v>
                </c:pt>
                <c:pt idx="105">
                  <c:v>0.49</c:v>
                </c:pt>
                <c:pt idx="106">
                  <c:v>0.499377777777778</c:v>
                </c:pt>
                <c:pt idx="107">
                  <c:v>0.508844444444444</c:v>
                </c:pt>
                <c:pt idx="108">
                  <c:v>0.5184</c:v>
                </c:pt>
                <c:pt idx="109">
                  <c:v>0.528044444444444</c:v>
                </c:pt>
                <c:pt idx="110">
                  <c:v>0.537777777777778</c:v>
                </c:pt>
                <c:pt idx="111">
                  <c:v>0.5476</c:v>
                </c:pt>
                <c:pt idx="112">
                  <c:v>0.557511111111111</c:v>
                </c:pt>
                <c:pt idx="113">
                  <c:v>0.567511111111111</c:v>
                </c:pt>
                <c:pt idx="114">
                  <c:v>0.5776</c:v>
                </c:pt>
                <c:pt idx="115">
                  <c:v>0.587777777777778</c:v>
                </c:pt>
                <c:pt idx="116">
                  <c:v>0.598044444444444</c:v>
                </c:pt>
                <c:pt idx="117">
                  <c:v>0.6084</c:v>
                </c:pt>
                <c:pt idx="118">
                  <c:v>0.618844444444444</c:v>
                </c:pt>
                <c:pt idx="119">
                  <c:v>0.629377777777778</c:v>
                </c:pt>
                <c:pt idx="120">
                  <c:v>0.64</c:v>
                </c:pt>
                <c:pt idx="121">
                  <c:v>0.650711111111111</c:v>
                </c:pt>
                <c:pt idx="122">
                  <c:v>0.661511111111111</c:v>
                </c:pt>
                <c:pt idx="123">
                  <c:v>0.6724</c:v>
                </c:pt>
                <c:pt idx="124">
                  <c:v>0.683377777777778</c:v>
                </c:pt>
                <c:pt idx="125">
                  <c:v>0.694444444444444</c:v>
                </c:pt>
                <c:pt idx="126">
                  <c:v>0.7056</c:v>
                </c:pt>
                <c:pt idx="127">
                  <c:v>0.716844444444444</c:v>
                </c:pt>
                <c:pt idx="128">
                  <c:v>0.728177777777778</c:v>
                </c:pt>
                <c:pt idx="129">
                  <c:v>0.7396</c:v>
                </c:pt>
                <c:pt idx="130">
                  <c:v>0.751111111111111</c:v>
                </c:pt>
                <c:pt idx="131">
                  <c:v>0.762711111111111</c:v>
                </c:pt>
                <c:pt idx="132">
                  <c:v>0.7744</c:v>
                </c:pt>
                <c:pt idx="133">
                  <c:v>0.786177777777778</c:v>
                </c:pt>
                <c:pt idx="134">
                  <c:v>0.798044444444444</c:v>
                </c:pt>
                <c:pt idx="135">
                  <c:v>0.81</c:v>
                </c:pt>
                <c:pt idx="136">
                  <c:v>0.822044444444444</c:v>
                </c:pt>
                <c:pt idx="137">
                  <c:v>0.834177777777778</c:v>
                </c:pt>
                <c:pt idx="138">
                  <c:v>0.8464</c:v>
                </c:pt>
                <c:pt idx="139">
                  <c:v>0.858711111111111</c:v>
                </c:pt>
                <c:pt idx="140">
                  <c:v>0.871111111111111</c:v>
                </c:pt>
                <c:pt idx="141">
                  <c:v>0.8836</c:v>
                </c:pt>
                <c:pt idx="142">
                  <c:v>0.896177777777778</c:v>
                </c:pt>
                <c:pt idx="143">
                  <c:v>0.908844444444444</c:v>
                </c:pt>
                <c:pt idx="144">
                  <c:v>0.9216</c:v>
                </c:pt>
                <c:pt idx="145">
                  <c:v>0.934444444444444</c:v>
                </c:pt>
                <c:pt idx="146">
                  <c:v>0.947377777777778</c:v>
                </c:pt>
                <c:pt idx="147">
                  <c:v>0.9604</c:v>
                </c:pt>
                <c:pt idx="148">
                  <c:v>0.973511111111111</c:v>
                </c:pt>
                <c:pt idx="149">
                  <c:v>0.986711111111111</c:v>
                </c:pt>
                <c:pt idx="15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73576"/>
        <c:axId val="2078385624"/>
      </c:scatterChart>
      <c:valAx>
        <c:axId val="210267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385624"/>
        <c:crosses val="autoZero"/>
        <c:crossBetween val="midCat"/>
      </c:valAx>
      <c:valAx>
        <c:axId val="207838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7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101600</xdr:rowOff>
    </xdr:from>
    <xdr:to>
      <xdr:col>17</xdr:col>
      <xdr:colOff>558800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165100</xdr:rowOff>
    </xdr:from>
    <xdr:to>
      <xdr:col>7</xdr:col>
      <xdr:colOff>495300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63500</xdr:colOff>
      <xdr:row>7</xdr:row>
      <xdr:rowOff>127000</xdr:rowOff>
    </xdr:from>
    <xdr:to>
      <xdr:col>34</xdr:col>
      <xdr:colOff>508000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Q617"/>
  <sheetViews>
    <sheetView tabSelected="1" showRuler="0" workbookViewId="0">
      <selection activeCell="F34" sqref="F34"/>
    </sheetView>
  </sheetViews>
  <sheetFormatPr baseColWidth="10" defaultRowHeight="15" x14ac:dyDescent="0"/>
  <cols>
    <col min="7" max="7" width="11" customWidth="1"/>
  </cols>
  <sheetData>
    <row r="9" spans="2:38">
      <c r="B9" t="s">
        <v>8</v>
      </c>
      <c r="C9">
        <v>20</v>
      </c>
      <c r="I9" t="s">
        <v>0</v>
      </c>
      <c r="J9">
        <v>120</v>
      </c>
    </row>
    <row r="10" spans="2:38">
      <c r="I10" t="s">
        <v>1</v>
      </c>
      <c r="J10">
        <v>10</v>
      </c>
    </row>
    <row r="11" spans="2:38">
      <c r="I11" t="s">
        <v>5</v>
      </c>
      <c r="J11">
        <v>1</v>
      </c>
      <c r="T11" t="s">
        <v>10</v>
      </c>
      <c r="U11">
        <v>40</v>
      </c>
      <c r="X11">
        <f>V106</f>
        <v>18</v>
      </c>
      <c r="Y11" s="3" t="s">
        <v>12</v>
      </c>
      <c r="AK11">
        <v>25</v>
      </c>
      <c r="AL11" t="s">
        <v>5</v>
      </c>
    </row>
    <row r="12" spans="2:38">
      <c r="X12">
        <f>V41</f>
        <v>5</v>
      </c>
      <c r="Y12" s="3" t="s">
        <v>13</v>
      </c>
      <c r="AK12">
        <v>20</v>
      </c>
      <c r="AL12" t="s">
        <v>8</v>
      </c>
    </row>
    <row r="13" spans="2:38">
      <c r="AA13" s="4">
        <v>2</v>
      </c>
      <c r="AB13" t="s">
        <v>15</v>
      </c>
      <c r="AK13">
        <v>5</v>
      </c>
      <c r="AL13" t="s">
        <v>22</v>
      </c>
    </row>
    <row r="14" spans="2:38">
      <c r="AK14">
        <f>AK13*60</f>
        <v>300</v>
      </c>
      <c r="AL14" t="s">
        <v>21</v>
      </c>
    </row>
    <row r="15" spans="2:38">
      <c r="T15" t="s">
        <v>5</v>
      </c>
      <c r="U15" t="s">
        <v>11</v>
      </c>
    </row>
    <row r="16" spans="2:38">
      <c r="B16" t="s">
        <v>5</v>
      </c>
      <c r="C16" t="s">
        <v>6</v>
      </c>
      <c r="D16" t="s">
        <v>7</v>
      </c>
      <c r="E16" t="s">
        <v>9</v>
      </c>
      <c r="I16" t="s">
        <v>2</v>
      </c>
      <c r="J16" t="s">
        <v>3</v>
      </c>
      <c r="K16" t="s">
        <v>4</v>
      </c>
      <c r="T16">
        <v>0</v>
      </c>
      <c r="U16" s="2" t="e">
        <f>(200000/T16)/$U$11</f>
        <v>#DIV/0!</v>
      </c>
      <c r="V16" t="e">
        <f>1000/U16</f>
        <v>#DIV/0!</v>
      </c>
      <c r="AA16">
        <v>0</v>
      </c>
      <c r="AB16">
        <f>(AA16^$AA$13)/750^$AA$13</f>
        <v>0</v>
      </c>
      <c r="AK16">
        <f>(AK14/(AK12/2))</f>
        <v>30</v>
      </c>
      <c r="AL16" t="s">
        <v>20</v>
      </c>
    </row>
    <row r="17" spans="2:43">
      <c r="B17">
        <v>0</v>
      </c>
      <c r="C17">
        <f>B17 / 2000</f>
        <v>0</v>
      </c>
      <c r="D17" t="e">
        <f t="shared" ref="D17:D80" si="0">100 / C17</f>
        <v>#DIV/0!</v>
      </c>
      <c r="E17" t="e">
        <f>D17 / ($C$9 / 2 )</f>
        <v>#DIV/0!</v>
      </c>
      <c r="F17" t="e">
        <f>(200000 / B17) / ($C$9 / 2)</f>
        <v>#DIV/0!</v>
      </c>
      <c r="I17">
        <v>0</v>
      </c>
      <c r="J17" s="1">
        <f>minSpeed</f>
        <v>10</v>
      </c>
      <c r="K17" s="1">
        <f>maxSpeed</f>
        <v>120</v>
      </c>
      <c r="T17">
        <v>1</v>
      </c>
      <c r="U17" s="2">
        <f t="shared" ref="U17:U80" si="1">(200000/T17)/$U$11</f>
        <v>5000</v>
      </c>
      <c r="V17">
        <f t="shared" ref="V17:V80" si="2">1000/U17</f>
        <v>0.2</v>
      </c>
      <c r="AA17">
        <v>5</v>
      </c>
      <c r="AB17">
        <f t="shared" ref="AB17:AB80" si="3">(AA17^$AA$13)/750^$AA$13</f>
        <v>4.4444444444444447E-5</v>
      </c>
    </row>
    <row r="18" spans="2:43">
      <c r="B18">
        <v>1</v>
      </c>
      <c r="C18">
        <f t="shared" ref="C18:C81" si="4">B18 / 2000</f>
        <v>5.0000000000000001E-4</v>
      </c>
      <c r="D18">
        <f t="shared" si="0"/>
        <v>200000</v>
      </c>
      <c r="E18">
        <f t="shared" ref="E18:E81" si="5">D18 / ($C$9 / 2 )</f>
        <v>20000</v>
      </c>
      <c r="F18">
        <f t="shared" ref="F18:F81" si="6">(200000 / B18) / ($C$9 / 2)</f>
        <v>20000</v>
      </c>
      <c r="I18">
        <v>1</v>
      </c>
      <c r="J18" s="2">
        <f>J17 + ((maxSpeed - J17) / (maxSpeed * 2))</f>
        <v>10.458333333333334</v>
      </c>
      <c r="K18">
        <f>K17 + ((minSpeed - K17) / (minSpeed * 5))</f>
        <v>117.8</v>
      </c>
      <c r="T18">
        <v>2</v>
      </c>
      <c r="U18" s="2">
        <f t="shared" si="1"/>
        <v>2500</v>
      </c>
      <c r="V18">
        <f t="shared" si="2"/>
        <v>0.4</v>
      </c>
      <c r="AA18">
        <v>10</v>
      </c>
      <c r="AB18">
        <f t="shared" si="3"/>
        <v>1.7777777777777779E-4</v>
      </c>
    </row>
    <row r="19" spans="2:43">
      <c r="B19">
        <v>2</v>
      </c>
      <c r="C19">
        <f t="shared" si="4"/>
        <v>1E-3</v>
      </c>
      <c r="D19">
        <f t="shared" si="0"/>
        <v>100000</v>
      </c>
      <c r="E19">
        <f t="shared" si="5"/>
        <v>10000</v>
      </c>
      <c r="F19">
        <f t="shared" si="6"/>
        <v>10000</v>
      </c>
      <c r="I19">
        <v>2</v>
      </c>
      <c r="J19" s="2">
        <f>J18 + ((maxSpeed - J18) / (maxSpeed * 2))</f>
        <v>10.914756944444445</v>
      </c>
      <c r="K19">
        <f>K18 + ((minSpeed - K18) / (minSpeed * 5))</f>
        <v>115.64399999999999</v>
      </c>
      <c r="T19">
        <v>3</v>
      </c>
      <c r="U19" s="2">
        <f t="shared" si="1"/>
        <v>1666.6666666666667</v>
      </c>
      <c r="V19">
        <f t="shared" si="2"/>
        <v>0.6</v>
      </c>
      <c r="AA19">
        <v>15</v>
      </c>
      <c r="AB19">
        <f t="shared" si="3"/>
        <v>4.0000000000000002E-4</v>
      </c>
    </row>
    <row r="20" spans="2:43">
      <c r="B20">
        <v>3</v>
      </c>
      <c r="C20">
        <f t="shared" si="4"/>
        <v>1.5E-3</v>
      </c>
      <c r="D20">
        <f t="shared" si="0"/>
        <v>66666.666666666672</v>
      </c>
      <c r="E20">
        <f t="shared" si="5"/>
        <v>6666.666666666667</v>
      </c>
      <c r="F20">
        <f t="shared" si="6"/>
        <v>6666.666666666667</v>
      </c>
      <c r="I20">
        <v>3</v>
      </c>
      <c r="J20" s="2">
        <f>J19 + ((maxSpeed - J19) / (maxSpeed * 2))</f>
        <v>11.369278790509259</v>
      </c>
      <c r="K20">
        <f>K19 + ((minSpeed - K19) / (minSpeed * 5))</f>
        <v>113.53111999999999</v>
      </c>
      <c r="N20" t="s">
        <v>14</v>
      </c>
      <c r="O20" t="s">
        <v>4</v>
      </c>
      <c r="T20">
        <v>4</v>
      </c>
      <c r="U20" s="2">
        <f t="shared" si="1"/>
        <v>1250</v>
      </c>
      <c r="V20">
        <f t="shared" si="2"/>
        <v>0.8</v>
      </c>
      <c r="AA20">
        <v>20</v>
      </c>
      <c r="AB20">
        <f t="shared" si="3"/>
        <v>7.1111111111111115E-4</v>
      </c>
      <c r="AP20" t="s">
        <v>19</v>
      </c>
    </row>
    <row r="21" spans="2:43">
      <c r="B21">
        <v>4</v>
      </c>
      <c r="C21">
        <f t="shared" si="4"/>
        <v>2E-3</v>
      </c>
      <c r="D21">
        <f t="shared" si="0"/>
        <v>50000</v>
      </c>
      <c r="E21">
        <f t="shared" si="5"/>
        <v>5000</v>
      </c>
      <c r="F21">
        <f t="shared" si="6"/>
        <v>5000</v>
      </c>
      <c r="I21">
        <v>4</v>
      </c>
      <c r="J21" s="2">
        <f>J20 + ((maxSpeed - J20) / (maxSpeed * 2))</f>
        <v>11.821906795548804</v>
      </c>
      <c r="K21">
        <f>K20 + ((minSpeed - K20) / (minSpeed * 5))</f>
        <v>111.46049759999998</v>
      </c>
      <c r="M21">
        <v>0</v>
      </c>
      <c r="N21">
        <f ca="1">INDEX(INDIRECT(N$20), MATCH( $M21, t, 0))</f>
        <v>10</v>
      </c>
      <c r="O21">
        <f ca="1">INDEX(INDIRECT(O$20), MATCH( $M21, t, 0))</f>
        <v>120</v>
      </c>
      <c r="T21">
        <v>5</v>
      </c>
      <c r="U21" s="2">
        <f t="shared" si="1"/>
        <v>1000</v>
      </c>
      <c r="V21">
        <f t="shared" si="2"/>
        <v>1</v>
      </c>
      <c r="AA21">
        <v>25</v>
      </c>
      <c r="AB21">
        <f t="shared" si="3"/>
        <v>1.1111111111111111E-3</v>
      </c>
      <c r="AL21">
        <v>50</v>
      </c>
      <c r="AM21" t="s">
        <v>18</v>
      </c>
    </row>
    <row r="22" spans="2:43">
      <c r="B22">
        <v>5</v>
      </c>
      <c r="C22">
        <f t="shared" si="4"/>
        <v>2.5000000000000001E-3</v>
      </c>
      <c r="D22">
        <f t="shared" si="0"/>
        <v>40000</v>
      </c>
      <c r="E22">
        <f t="shared" si="5"/>
        <v>4000</v>
      </c>
      <c r="F22">
        <f t="shared" si="6"/>
        <v>4000</v>
      </c>
      <c r="I22">
        <v>5</v>
      </c>
      <c r="J22" s="2">
        <f>J21 + ((maxSpeed - J21) / (maxSpeed * 2))</f>
        <v>12.27264885056735</v>
      </c>
      <c r="K22">
        <f>K21 + ((minSpeed - K21) / (minSpeed * 5))</f>
        <v>109.43128764799998</v>
      </c>
      <c r="M22">
        <v>60</v>
      </c>
      <c r="N22">
        <f ca="1">INDEX(INDIRECT(N$20), MATCH( $M22, t, 0))</f>
        <v>34.376645304428074</v>
      </c>
      <c r="O22">
        <f ca="1">INDEX(INDIRECT(O$20), MATCH( $M22, t, 0))</f>
        <v>42.730845696133272</v>
      </c>
      <c r="T22">
        <v>6</v>
      </c>
      <c r="U22" s="2">
        <f t="shared" si="1"/>
        <v>833.33333333333337</v>
      </c>
      <c r="V22">
        <f t="shared" si="2"/>
        <v>1.2</v>
      </c>
      <c r="AA22">
        <v>30</v>
      </c>
      <c r="AB22">
        <f t="shared" si="3"/>
        <v>1.6000000000000001E-3</v>
      </c>
    </row>
    <row r="23" spans="2:43">
      <c r="B23">
        <v>6</v>
      </c>
      <c r="C23">
        <f t="shared" si="4"/>
        <v>3.0000000000000001E-3</v>
      </c>
      <c r="D23">
        <f t="shared" si="0"/>
        <v>33333.333333333336</v>
      </c>
      <c r="E23">
        <f t="shared" si="5"/>
        <v>3333.3333333333335</v>
      </c>
      <c r="F23">
        <f t="shared" si="6"/>
        <v>3333.3333333333335</v>
      </c>
      <c r="I23">
        <v>6</v>
      </c>
      <c r="J23" s="2">
        <f>J22 + ((maxSpeed - J22) / (maxSpeed * 2))</f>
        <v>12.721512813689985</v>
      </c>
      <c r="K23">
        <f>K22 + ((minSpeed - K22) / (minSpeed * 5))</f>
        <v>107.44266189503998</v>
      </c>
      <c r="M23">
        <v>120</v>
      </c>
      <c r="N23">
        <f ca="1">INDEX(INDIRECT(N$20), MATCH( $M23, t, 0))</f>
        <v>53.351283006147995</v>
      </c>
      <c r="O23">
        <f ca="1">INDEX(INDIRECT(O$20), MATCH( $M23, t, 0))</f>
        <v>19.739165999855338</v>
      </c>
      <c r="T23">
        <v>7</v>
      </c>
      <c r="U23" s="2">
        <f t="shared" si="1"/>
        <v>714.28571428571433</v>
      </c>
      <c r="V23">
        <f t="shared" si="2"/>
        <v>1.4</v>
      </c>
      <c r="AA23">
        <v>35</v>
      </c>
      <c r="AB23">
        <f t="shared" si="3"/>
        <v>2.1777777777777776E-3</v>
      </c>
      <c r="AL23" t="s">
        <v>5</v>
      </c>
      <c r="AM23" t="s">
        <v>17</v>
      </c>
    </row>
    <row r="24" spans="2:43">
      <c r="B24">
        <v>7</v>
      </c>
      <c r="C24">
        <f t="shared" si="4"/>
        <v>3.5000000000000001E-3</v>
      </c>
      <c r="D24">
        <f t="shared" si="0"/>
        <v>28571.428571428572</v>
      </c>
      <c r="E24">
        <f t="shared" si="5"/>
        <v>2857.1428571428573</v>
      </c>
      <c r="F24">
        <f t="shared" si="6"/>
        <v>2857.1428571428573</v>
      </c>
      <c r="I24">
        <v>7</v>
      </c>
      <c r="J24" s="2">
        <f>J23 + ((maxSpeed - J23) / (maxSpeed * 2))</f>
        <v>13.168506510299611</v>
      </c>
      <c r="K24">
        <f>K23 + ((minSpeed - K23) / (minSpeed * 5))</f>
        <v>105.49380865713917</v>
      </c>
      <c r="M24">
        <v>180</v>
      </c>
      <c r="N24">
        <f ca="1">INDEX(INDIRECT(N$20), MATCH( $M24, t, 0))</f>
        <v>68.121029680278326</v>
      </c>
      <c r="O24">
        <f ca="1">INDEX(INDIRECT(O$20), MATCH( $M24, t, 0))</f>
        <v>12.897919450457202</v>
      </c>
      <c r="T24">
        <v>8</v>
      </c>
      <c r="U24" s="2">
        <f t="shared" si="1"/>
        <v>625</v>
      </c>
      <c r="V24">
        <f t="shared" si="2"/>
        <v>1.6</v>
      </c>
      <c r="AA24">
        <v>40</v>
      </c>
      <c r="AB24">
        <f t="shared" si="3"/>
        <v>2.8444444444444446E-3</v>
      </c>
      <c r="AL24">
        <v>0</v>
      </c>
      <c r="AM24" t="e">
        <f>7500/AL24</f>
        <v>#DIV/0!</v>
      </c>
      <c r="AN24">
        <f>AL24*300</f>
        <v>0</v>
      </c>
    </row>
    <row r="25" spans="2:43">
      <c r="B25">
        <v>8</v>
      </c>
      <c r="C25">
        <f t="shared" si="4"/>
        <v>4.0000000000000001E-3</v>
      </c>
      <c r="D25">
        <f t="shared" si="0"/>
        <v>25000</v>
      </c>
      <c r="E25">
        <f t="shared" si="5"/>
        <v>2500</v>
      </c>
      <c r="F25">
        <f t="shared" si="6"/>
        <v>2500</v>
      </c>
      <c r="I25">
        <v>8</v>
      </c>
      <c r="J25" s="2">
        <f>J24 + ((maxSpeed - J24) / (maxSpeed * 2))</f>
        <v>13.613637733173363</v>
      </c>
      <c r="K25">
        <f>K24 + ((minSpeed - K24) / (minSpeed * 5))</f>
        <v>103.58393248399639</v>
      </c>
      <c r="M25">
        <v>240</v>
      </c>
      <c r="N25">
        <f ca="1">INDEX(INDIRECT(N$20), MATCH( $M25, t, 0))</f>
        <v>79.617713846121987</v>
      </c>
      <c r="O25">
        <f ca="1">INDEX(INDIRECT(O$20), MATCH( $M25, t, 0))</f>
        <v>10.862285039752159</v>
      </c>
      <c r="T25">
        <v>9</v>
      </c>
      <c r="U25" s="2">
        <f t="shared" si="1"/>
        <v>555.55555555555554</v>
      </c>
      <c r="V25">
        <f t="shared" si="2"/>
        <v>1.8</v>
      </c>
      <c r="AA25">
        <v>45</v>
      </c>
      <c r="AB25">
        <f t="shared" si="3"/>
        <v>3.5999999999999999E-3</v>
      </c>
      <c r="AL25">
        <v>5</v>
      </c>
      <c r="AM25">
        <f>7500/AL25</f>
        <v>1500</v>
      </c>
      <c r="AN25">
        <f>AL25*300</f>
        <v>1500</v>
      </c>
    </row>
    <row r="26" spans="2:43">
      <c r="B26">
        <v>9</v>
      </c>
      <c r="C26">
        <f t="shared" si="4"/>
        <v>4.4999999999999997E-3</v>
      </c>
      <c r="D26">
        <f t="shared" si="0"/>
        <v>22222.222222222223</v>
      </c>
      <c r="E26">
        <f t="shared" si="5"/>
        <v>2222.2222222222222</v>
      </c>
      <c r="F26">
        <f t="shared" si="6"/>
        <v>2222.2222222222222</v>
      </c>
      <c r="I26">
        <v>9</v>
      </c>
      <c r="J26" s="2">
        <f>J25 + ((maxSpeed - J25) / (maxSpeed * 2))</f>
        <v>14.056914242618474</v>
      </c>
      <c r="K26">
        <f>K25 + ((minSpeed - K25) / (minSpeed * 5))</f>
        <v>101.71225383431647</v>
      </c>
      <c r="M26">
        <v>300</v>
      </c>
      <c r="N26">
        <f ca="1">INDEX(INDIRECT(N$20), MATCH( $M26, t, 0))</f>
        <v>88.566665356621954</v>
      </c>
      <c r="O26">
        <f ca="1">INDEX(INDIRECT(O$20), MATCH( $M26, t, 0))</f>
        <v>10.256575623474651</v>
      </c>
      <c r="T26">
        <v>10</v>
      </c>
      <c r="U26" s="2">
        <f t="shared" si="1"/>
        <v>500</v>
      </c>
      <c r="V26">
        <f t="shared" si="2"/>
        <v>2</v>
      </c>
      <c r="AA26">
        <v>50</v>
      </c>
      <c r="AB26">
        <f t="shared" si="3"/>
        <v>4.4444444444444444E-3</v>
      </c>
      <c r="AL26">
        <v>10</v>
      </c>
      <c r="AM26">
        <f>7500/AL26</f>
        <v>750</v>
      </c>
      <c r="AN26">
        <f>AL26*300</f>
        <v>3000</v>
      </c>
      <c r="AP26" t="s">
        <v>16</v>
      </c>
      <c r="AQ26">
        <v>300</v>
      </c>
    </row>
    <row r="27" spans="2:43">
      <c r="B27">
        <v>10</v>
      </c>
      <c r="C27">
        <f t="shared" si="4"/>
        <v>5.0000000000000001E-3</v>
      </c>
      <c r="D27">
        <f t="shared" si="0"/>
        <v>20000</v>
      </c>
      <c r="E27">
        <f t="shared" si="5"/>
        <v>2000</v>
      </c>
      <c r="F27">
        <f t="shared" si="6"/>
        <v>2000</v>
      </c>
      <c r="I27">
        <v>10</v>
      </c>
      <c r="J27" s="2">
        <f>J26 + ((maxSpeed - J26) / (maxSpeed * 2))</f>
        <v>14.498343766607563</v>
      </c>
      <c r="K27">
        <f>K26 + ((minSpeed - K26) / (minSpeed * 5))</f>
        <v>99.878008757630141</v>
      </c>
      <c r="M27">
        <v>360</v>
      </c>
      <c r="N27">
        <f ca="1">INDEX(INDIRECT(N$20), MATCH( $M27, t, 0))</f>
        <v>95.53247671423118</v>
      </c>
      <c r="O27">
        <f ca="1">INDEX(INDIRECT(O$20), MATCH( $M27, t, 0))</f>
        <v>10.076344883103074</v>
      </c>
      <c r="T27">
        <v>11</v>
      </c>
      <c r="U27" s="2">
        <f t="shared" si="1"/>
        <v>454.5454545454545</v>
      </c>
      <c r="V27">
        <f t="shared" si="2"/>
        <v>2.2000000000000002</v>
      </c>
      <c r="AA27">
        <v>55</v>
      </c>
      <c r="AB27">
        <f t="shared" si="3"/>
        <v>5.3777777777777782E-3</v>
      </c>
      <c r="AL27">
        <v>15</v>
      </c>
      <c r="AM27">
        <f>7500/AL27</f>
        <v>500</v>
      </c>
      <c r="AN27">
        <f>AL27*300</f>
        <v>4500</v>
      </c>
      <c r="AP27">
        <v>25</v>
      </c>
      <c r="AQ27">
        <v>1</v>
      </c>
    </row>
    <row r="28" spans="2:43">
      <c r="B28">
        <v>11</v>
      </c>
      <c r="C28">
        <f t="shared" si="4"/>
        <v>5.4999999999999997E-3</v>
      </c>
      <c r="D28">
        <f t="shared" si="0"/>
        <v>18181.818181818184</v>
      </c>
      <c r="E28">
        <f t="shared" si="5"/>
        <v>1818.1818181818185</v>
      </c>
      <c r="F28">
        <f t="shared" si="6"/>
        <v>1818.181818181818</v>
      </c>
      <c r="I28">
        <v>11</v>
      </c>
      <c r="J28" s="2">
        <f>J27 + ((maxSpeed - J27) / (maxSpeed * 2))</f>
        <v>14.937934000913366</v>
      </c>
      <c r="K28">
        <f>K27 + ((minSpeed - K27) / (minSpeed * 5))</f>
        <v>98.080448582477544</v>
      </c>
      <c r="M28">
        <v>420</v>
      </c>
      <c r="N28">
        <f ca="1">INDEX(INDIRECT(N$20), MATCH( $M28, t, 0))</f>
        <v>100.95462341073134</v>
      </c>
      <c r="O28">
        <f ca="1">INDEX(INDIRECT(O$20), MATCH( $M28, t, 0))</f>
        <v>10.022716659895785</v>
      </c>
      <c r="T28">
        <v>12</v>
      </c>
      <c r="U28" s="2">
        <f t="shared" si="1"/>
        <v>416.66666666666669</v>
      </c>
      <c r="V28">
        <f t="shared" si="2"/>
        <v>2.4</v>
      </c>
      <c r="AA28">
        <v>60</v>
      </c>
      <c r="AB28">
        <f t="shared" si="3"/>
        <v>6.4000000000000003E-3</v>
      </c>
      <c r="AL28">
        <v>20</v>
      </c>
      <c r="AM28">
        <f>7500/AL28</f>
        <v>375</v>
      </c>
      <c r="AN28">
        <f>AL28*300</f>
        <v>6000</v>
      </c>
    </row>
    <row r="29" spans="2:43">
      <c r="B29">
        <v>12</v>
      </c>
      <c r="C29">
        <f t="shared" si="4"/>
        <v>6.0000000000000001E-3</v>
      </c>
      <c r="D29">
        <f t="shared" si="0"/>
        <v>16666.666666666668</v>
      </c>
      <c r="E29">
        <f t="shared" si="5"/>
        <v>1666.6666666666667</v>
      </c>
      <c r="F29">
        <f t="shared" si="6"/>
        <v>1666.6666666666667</v>
      </c>
      <c r="I29">
        <v>12</v>
      </c>
      <c r="J29" s="2">
        <f>J28 + ((maxSpeed - J28) / (maxSpeed * 2))</f>
        <v>15.375692609242893</v>
      </c>
      <c r="K29">
        <f>K28 + ((minSpeed - K28) / (minSpeed * 5))</f>
        <v>96.318839610827993</v>
      </c>
      <c r="M29">
        <v>480</v>
      </c>
      <c r="N29">
        <f ca="1">INDEX(INDIRECT(N$20), MATCH( $M29, t, 0))</f>
        <v>105.17519059078462</v>
      </c>
      <c r="O29">
        <f ca="1">INDEX(INDIRECT(O$20), MATCH( $M29, t, 0))</f>
        <v>10.006759413543461</v>
      </c>
      <c r="T29">
        <v>13</v>
      </c>
      <c r="U29" s="2">
        <f t="shared" si="1"/>
        <v>384.61538461538464</v>
      </c>
      <c r="V29">
        <f t="shared" si="2"/>
        <v>2.5999999999999996</v>
      </c>
      <c r="AA29">
        <v>65</v>
      </c>
      <c r="AB29">
        <f t="shared" si="3"/>
        <v>7.5111111111111108E-3</v>
      </c>
      <c r="AL29">
        <v>25</v>
      </c>
      <c r="AM29">
        <f>7500/AL29</f>
        <v>300</v>
      </c>
      <c r="AN29">
        <f>AL29*300</f>
        <v>7500</v>
      </c>
    </row>
    <row r="30" spans="2:43">
      <c r="B30">
        <v>13</v>
      </c>
      <c r="C30">
        <f t="shared" si="4"/>
        <v>6.4999999999999997E-3</v>
      </c>
      <c r="D30">
        <f t="shared" si="0"/>
        <v>15384.615384615385</v>
      </c>
      <c r="E30">
        <f t="shared" si="5"/>
        <v>1538.4615384615386</v>
      </c>
      <c r="F30">
        <f t="shared" si="6"/>
        <v>1538.4615384615386</v>
      </c>
      <c r="I30">
        <v>13</v>
      </c>
      <c r="J30" s="2">
        <f>J29 + ((maxSpeed - J29) / (maxSpeed * 2))</f>
        <v>15.811627223371048</v>
      </c>
      <c r="K30">
        <f>K29 + ((minSpeed - K29) / (minSpeed * 5))</f>
        <v>94.592462818611438</v>
      </c>
      <c r="M30">
        <v>540</v>
      </c>
      <c r="N30">
        <f ca="1">INDEX(INDIRECT(N$20), MATCH( $M30, t, 0))</f>
        <v>108.46045532418637</v>
      </c>
      <c r="O30">
        <f ca="1">INDEX(INDIRECT(O$20), MATCH( $M30, t, 0))</f>
        <v>10.002011284742615</v>
      </c>
      <c r="T30">
        <v>14</v>
      </c>
      <c r="U30" s="2">
        <f t="shared" si="1"/>
        <v>357.14285714285717</v>
      </c>
      <c r="V30">
        <f t="shared" si="2"/>
        <v>2.8</v>
      </c>
      <c r="AA30">
        <v>70</v>
      </c>
      <c r="AB30">
        <f t="shared" si="3"/>
        <v>8.7111111111111104E-3</v>
      </c>
      <c r="AL30">
        <v>30</v>
      </c>
      <c r="AM30">
        <f>7500/AL30</f>
        <v>250</v>
      </c>
      <c r="AN30">
        <f>AL30*300</f>
        <v>9000</v>
      </c>
      <c r="AO30">
        <v>300</v>
      </c>
    </row>
    <row r="31" spans="2:43">
      <c r="B31">
        <v>14</v>
      </c>
      <c r="C31">
        <f t="shared" si="4"/>
        <v>7.0000000000000001E-3</v>
      </c>
      <c r="D31">
        <f t="shared" si="0"/>
        <v>14285.714285714286</v>
      </c>
      <c r="E31">
        <f t="shared" si="5"/>
        <v>1428.5714285714287</v>
      </c>
      <c r="F31">
        <f t="shared" si="6"/>
        <v>1428.5714285714287</v>
      </c>
      <c r="I31">
        <v>14</v>
      </c>
      <c r="J31" s="2">
        <f>J30 + ((maxSpeed - J30) / (maxSpeed * 2))</f>
        <v>16.24574544327367</v>
      </c>
      <c r="K31">
        <f>K30 + ((minSpeed - K30) / (minSpeed * 5))</f>
        <v>92.900613562239215</v>
      </c>
      <c r="M31">
        <v>600</v>
      </c>
      <c r="N31">
        <f ca="1">INDEX(INDIRECT(N$20), MATCH( $M31, t, 0))</f>
        <v>111.01768611997645</v>
      </c>
      <c r="O31">
        <f ca="1">INDEX(INDIRECT(O$20), MATCH( $M31, t, 0))</f>
        <v>10.000598464096015</v>
      </c>
      <c r="T31">
        <v>15</v>
      </c>
      <c r="U31" s="2">
        <f t="shared" si="1"/>
        <v>333.33333333333337</v>
      </c>
      <c r="V31">
        <f t="shared" si="2"/>
        <v>2.9999999999999996</v>
      </c>
      <c r="AA31">
        <v>75</v>
      </c>
      <c r="AB31">
        <f t="shared" si="3"/>
        <v>0.01</v>
      </c>
      <c r="AL31">
        <v>35</v>
      </c>
      <c r="AM31">
        <f>7500/AL31</f>
        <v>214.28571428571428</v>
      </c>
      <c r="AN31">
        <f>AL31*300</f>
        <v>10500</v>
      </c>
      <c r="AQ31">
        <f>300/25</f>
        <v>12</v>
      </c>
    </row>
    <row r="32" spans="2:43">
      <c r="B32">
        <v>15</v>
      </c>
      <c r="C32">
        <f t="shared" si="4"/>
        <v>7.4999999999999997E-3</v>
      </c>
      <c r="D32">
        <f t="shared" si="0"/>
        <v>13333.333333333334</v>
      </c>
      <c r="E32">
        <f t="shared" si="5"/>
        <v>1333.3333333333335</v>
      </c>
      <c r="F32">
        <f t="shared" si="6"/>
        <v>1333.3333333333335</v>
      </c>
      <c r="I32">
        <v>15</v>
      </c>
      <c r="J32" s="2">
        <f>J31 + ((maxSpeed - J31) / (maxSpeed * 2))</f>
        <v>16.678054837260028</v>
      </c>
      <c r="K32">
        <f>K31 + ((minSpeed - K31) / (minSpeed * 5))</f>
        <v>91.242601290994429</v>
      </c>
      <c r="T32">
        <v>16</v>
      </c>
      <c r="U32" s="2">
        <f t="shared" si="1"/>
        <v>312.5</v>
      </c>
      <c r="V32">
        <f t="shared" si="2"/>
        <v>3.2</v>
      </c>
      <c r="AA32">
        <v>80</v>
      </c>
      <c r="AB32">
        <f t="shared" si="3"/>
        <v>1.1377777777777778E-2</v>
      </c>
      <c r="AL32">
        <v>40</v>
      </c>
      <c r="AM32">
        <f>7500/AL32</f>
        <v>187.5</v>
      </c>
      <c r="AN32">
        <f>AL32*300</f>
        <v>12000</v>
      </c>
    </row>
    <row r="33" spans="2:42">
      <c r="B33">
        <v>16</v>
      </c>
      <c r="C33">
        <f t="shared" si="4"/>
        <v>8.0000000000000002E-3</v>
      </c>
      <c r="D33">
        <f t="shared" si="0"/>
        <v>12500</v>
      </c>
      <c r="E33">
        <f t="shared" si="5"/>
        <v>1250</v>
      </c>
      <c r="F33">
        <f t="shared" si="6"/>
        <v>1250</v>
      </c>
      <c r="I33">
        <v>16</v>
      </c>
      <c r="J33" s="2">
        <f>J32 + ((maxSpeed - J32) / (maxSpeed * 2))</f>
        <v>17.108562942104779</v>
      </c>
      <c r="K33">
        <f>K32 + ((minSpeed - K32) / (minSpeed * 5))</f>
        <v>89.617749265174538</v>
      </c>
      <c r="T33">
        <v>17</v>
      </c>
      <c r="U33" s="2">
        <f t="shared" si="1"/>
        <v>294.11764705882354</v>
      </c>
      <c r="V33">
        <f t="shared" si="2"/>
        <v>3.4</v>
      </c>
      <c r="AA33">
        <v>85</v>
      </c>
      <c r="AB33">
        <f t="shared" si="3"/>
        <v>1.2844444444444445E-2</v>
      </c>
      <c r="AL33">
        <v>45</v>
      </c>
      <c r="AM33">
        <f>7500/AL33</f>
        <v>166.66666666666666</v>
      </c>
      <c r="AN33">
        <f>AL33*300</f>
        <v>13500</v>
      </c>
    </row>
    <row r="34" spans="2:42">
      <c r="B34">
        <v>17</v>
      </c>
      <c r="C34">
        <f t="shared" si="4"/>
        <v>8.5000000000000006E-3</v>
      </c>
      <c r="D34">
        <f t="shared" si="0"/>
        <v>11764.705882352941</v>
      </c>
      <c r="E34">
        <f t="shared" si="5"/>
        <v>1176.4705882352941</v>
      </c>
      <c r="F34">
        <f t="shared" si="6"/>
        <v>1176.4705882352941</v>
      </c>
      <c r="I34">
        <v>17</v>
      </c>
      <c r="J34" s="2">
        <f>J33 + ((maxSpeed - J33) / (maxSpeed * 2))</f>
        <v>17.537277263179341</v>
      </c>
      <c r="K34">
        <f>K33 + ((minSpeed - K33) / (minSpeed * 5))</f>
        <v>88.025394279871051</v>
      </c>
      <c r="T34">
        <v>18</v>
      </c>
      <c r="U34" s="2">
        <f t="shared" si="1"/>
        <v>277.77777777777777</v>
      </c>
      <c r="V34">
        <f t="shared" si="2"/>
        <v>3.6</v>
      </c>
      <c r="AA34">
        <v>90</v>
      </c>
      <c r="AB34">
        <f t="shared" si="3"/>
        <v>1.44E-2</v>
      </c>
      <c r="AL34">
        <v>50</v>
      </c>
      <c r="AM34">
        <f>7500/AL34</f>
        <v>150</v>
      </c>
      <c r="AN34">
        <f>AL34*300</f>
        <v>15000</v>
      </c>
    </row>
    <row r="35" spans="2:42">
      <c r="B35">
        <v>18</v>
      </c>
      <c r="C35">
        <f t="shared" si="4"/>
        <v>8.9999999999999993E-3</v>
      </c>
      <c r="D35">
        <f t="shared" si="0"/>
        <v>11111.111111111111</v>
      </c>
      <c r="E35">
        <f t="shared" si="5"/>
        <v>1111.1111111111111</v>
      </c>
      <c r="F35">
        <f t="shared" si="6"/>
        <v>1111.1111111111111</v>
      </c>
      <c r="I35">
        <v>18</v>
      </c>
      <c r="J35" s="2">
        <f>J34 + ((maxSpeed - J34) / (maxSpeed * 2))</f>
        <v>17.96420527458276</v>
      </c>
      <c r="K35">
        <f>K34 + ((minSpeed - K34) / (minSpeed * 5))</f>
        <v>86.464886394273634</v>
      </c>
      <c r="T35">
        <v>19</v>
      </c>
      <c r="U35" s="2">
        <f t="shared" si="1"/>
        <v>263.15789473684214</v>
      </c>
      <c r="V35">
        <f t="shared" si="2"/>
        <v>3.7999999999999994</v>
      </c>
      <c r="AA35">
        <v>95</v>
      </c>
      <c r="AB35">
        <f t="shared" si="3"/>
        <v>1.6044444444444445E-2</v>
      </c>
      <c r="AL35">
        <v>55</v>
      </c>
      <c r="AM35">
        <f>7500/AL35</f>
        <v>136.36363636363637</v>
      </c>
      <c r="AN35">
        <f>AL35*300</f>
        <v>16500</v>
      </c>
      <c r="AP35">
        <v>25</v>
      </c>
    </row>
    <row r="36" spans="2:42">
      <c r="B36">
        <v>19</v>
      </c>
      <c r="C36">
        <f t="shared" si="4"/>
        <v>9.4999999999999998E-3</v>
      </c>
      <c r="D36">
        <f t="shared" si="0"/>
        <v>10526.315789473685</v>
      </c>
      <c r="E36">
        <f t="shared" si="5"/>
        <v>1052.6315789473686</v>
      </c>
      <c r="F36">
        <f t="shared" si="6"/>
        <v>1052.6315789473686</v>
      </c>
      <c r="I36">
        <v>19</v>
      </c>
      <c r="J36" s="2">
        <f>J35 + ((maxSpeed - J35) / (maxSpeed * 2))</f>
        <v>18.389354419271999</v>
      </c>
      <c r="K36">
        <f>K35 + ((minSpeed - K35) / (minSpeed * 5))</f>
        <v>84.935588666388156</v>
      </c>
      <c r="T36">
        <v>20</v>
      </c>
      <c r="U36" s="2">
        <f t="shared" si="1"/>
        <v>250</v>
      </c>
      <c r="V36">
        <f t="shared" si="2"/>
        <v>4</v>
      </c>
      <c r="AA36">
        <v>100</v>
      </c>
      <c r="AB36">
        <f t="shared" si="3"/>
        <v>1.7777777777777778E-2</v>
      </c>
      <c r="AL36">
        <v>60</v>
      </c>
      <c r="AM36">
        <f>7500/AL36</f>
        <v>125</v>
      </c>
      <c r="AN36">
        <f>AL36*300</f>
        <v>18000</v>
      </c>
      <c r="AP36">
        <v>1</v>
      </c>
    </row>
    <row r="37" spans="2:42">
      <c r="B37">
        <v>20</v>
      </c>
      <c r="C37">
        <f t="shared" si="4"/>
        <v>0.01</v>
      </c>
      <c r="D37">
        <f t="shared" si="0"/>
        <v>10000</v>
      </c>
      <c r="E37">
        <f t="shared" si="5"/>
        <v>1000</v>
      </c>
      <c r="F37">
        <f t="shared" si="6"/>
        <v>1000</v>
      </c>
      <c r="I37">
        <v>20</v>
      </c>
      <c r="J37" s="2">
        <f>J36 + ((maxSpeed - J36) / (maxSpeed * 2))</f>
        <v>18.8127321091917</v>
      </c>
      <c r="K37">
        <f>K36 + ((minSpeed - K36) / (minSpeed * 5))</f>
        <v>83.436876893060386</v>
      </c>
      <c r="T37">
        <v>21</v>
      </c>
      <c r="U37" s="2">
        <f t="shared" si="1"/>
        <v>238.09523809523807</v>
      </c>
      <c r="V37">
        <f t="shared" si="2"/>
        <v>4.2</v>
      </c>
      <c r="AA37">
        <v>105</v>
      </c>
      <c r="AB37">
        <f t="shared" si="3"/>
        <v>1.9599999999999999E-2</v>
      </c>
      <c r="AL37">
        <v>65</v>
      </c>
      <c r="AM37">
        <f>7500/AL37</f>
        <v>115.38461538461539</v>
      </c>
      <c r="AN37">
        <f>AL37*300</f>
        <v>19500</v>
      </c>
    </row>
    <row r="38" spans="2:42">
      <c r="B38">
        <v>21</v>
      </c>
      <c r="C38">
        <f t="shared" si="4"/>
        <v>1.0500000000000001E-2</v>
      </c>
      <c r="D38">
        <f t="shared" si="0"/>
        <v>9523.8095238095229</v>
      </c>
      <c r="E38">
        <f t="shared" si="5"/>
        <v>952.38095238095229</v>
      </c>
      <c r="F38">
        <f t="shared" si="6"/>
        <v>952.38095238095229</v>
      </c>
      <c r="I38">
        <v>21</v>
      </c>
      <c r="J38" s="2">
        <f>J37 + ((maxSpeed - J37) / (maxSpeed * 2))</f>
        <v>19.234345725403401</v>
      </c>
      <c r="K38">
        <f>K37 + ((minSpeed - K37) / (minSpeed * 5))</f>
        <v>81.968139355199185</v>
      </c>
      <c r="T38">
        <v>22</v>
      </c>
      <c r="U38" s="2">
        <f t="shared" si="1"/>
        <v>227.27272727272725</v>
      </c>
      <c r="V38">
        <f t="shared" si="2"/>
        <v>4.4000000000000004</v>
      </c>
      <c r="AA38">
        <v>110</v>
      </c>
      <c r="AB38">
        <f t="shared" si="3"/>
        <v>2.1511111111111113E-2</v>
      </c>
      <c r="AL38">
        <v>70</v>
      </c>
      <c r="AM38">
        <f>7500/AL38</f>
        <v>107.14285714285714</v>
      </c>
      <c r="AN38">
        <f>AL38*300</f>
        <v>21000</v>
      </c>
    </row>
    <row r="39" spans="2:42">
      <c r="B39">
        <v>22</v>
      </c>
      <c r="C39">
        <f t="shared" si="4"/>
        <v>1.0999999999999999E-2</v>
      </c>
      <c r="D39">
        <f t="shared" si="0"/>
        <v>9090.9090909090919</v>
      </c>
      <c r="E39">
        <f t="shared" si="5"/>
        <v>909.09090909090924</v>
      </c>
      <c r="F39">
        <f t="shared" si="6"/>
        <v>909.09090909090901</v>
      </c>
      <c r="I39">
        <v>22</v>
      </c>
      <c r="J39" s="2">
        <f>J38 + ((maxSpeed - J38) / (maxSpeed * 2))</f>
        <v>19.654202618214221</v>
      </c>
      <c r="K39">
        <f>K38 + ((minSpeed - K38) / (minSpeed * 5))</f>
        <v>80.528776568095196</v>
      </c>
      <c r="T39">
        <v>23</v>
      </c>
      <c r="U39" s="2">
        <f t="shared" si="1"/>
        <v>217.39130434782609</v>
      </c>
      <c r="V39">
        <f t="shared" si="2"/>
        <v>4.5999999999999996</v>
      </c>
      <c r="AA39">
        <v>115</v>
      </c>
      <c r="AB39">
        <f t="shared" si="3"/>
        <v>2.3511111111111111E-2</v>
      </c>
      <c r="AL39">
        <v>75</v>
      </c>
      <c r="AM39">
        <f>7500/AL39</f>
        <v>100</v>
      </c>
      <c r="AN39">
        <f>AL39*300</f>
        <v>22500</v>
      </c>
    </row>
    <row r="40" spans="2:42">
      <c r="B40">
        <v>23</v>
      </c>
      <c r="C40">
        <f t="shared" si="4"/>
        <v>1.15E-2</v>
      </c>
      <c r="D40">
        <f t="shared" si="0"/>
        <v>8695.652173913044</v>
      </c>
      <c r="E40">
        <f t="shared" si="5"/>
        <v>869.56521739130437</v>
      </c>
      <c r="F40">
        <f t="shared" si="6"/>
        <v>869.56521739130437</v>
      </c>
      <c r="I40">
        <v>23</v>
      </c>
      <c r="J40" s="2">
        <f>J39 + ((maxSpeed - J39) / (maxSpeed * 2))</f>
        <v>20.072310107304993</v>
      </c>
      <c r="K40">
        <f>K39 + ((minSpeed - K39) / (minSpeed * 5))</f>
        <v>79.118201036733296</v>
      </c>
      <c r="T40">
        <v>24</v>
      </c>
      <c r="U40" s="2">
        <f t="shared" si="1"/>
        <v>208.33333333333334</v>
      </c>
      <c r="V40">
        <f t="shared" si="2"/>
        <v>4.8</v>
      </c>
      <c r="AA40">
        <v>120</v>
      </c>
      <c r="AB40">
        <f t="shared" si="3"/>
        <v>2.5600000000000001E-2</v>
      </c>
      <c r="AL40">
        <v>80</v>
      </c>
      <c r="AM40">
        <f>7500/AL40</f>
        <v>93.75</v>
      </c>
      <c r="AN40">
        <f>AL40*300</f>
        <v>24000</v>
      </c>
    </row>
    <row r="41" spans="2:42">
      <c r="B41">
        <v>24</v>
      </c>
      <c r="C41">
        <f t="shared" si="4"/>
        <v>1.2E-2</v>
      </c>
      <c r="D41">
        <f t="shared" si="0"/>
        <v>8333.3333333333339</v>
      </c>
      <c r="E41">
        <f t="shared" si="5"/>
        <v>833.33333333333337</v>
      </c>
      <c r="F41">
        <f t="shared" si="6"/>
        <v>833.33333333333337</v>
      </c>
      <c r="I41">
        <v>24</v>
      </c>
      <c r="J41" s="2">
        <f>J40 + ((maxSpeed - J40) / (maxSpeed * 2))</f>
        <v>20.488675481857889</v>
      </c>
      <c r="K41">
        <f>K40 + ((minSpeed - K40) / (minSpeed * 5))</f>
        <v>77.735837015998626</v>
      </c>
      <c r="T41">
        <v>25</v>
      </c>
      <c r="U41" s="2">
        <f t="shared" si="1"/>
        <v>200</v>
      </c>
      <c r="V41">
        <f t="shared" si="2"/>
        <v>5</v>
      </c>
      <c r="AA41">
        <v>125</v>
      </c>
      <c r="AB41">
        <f t="shared" si="3"/>
        <v>2.7777777777777776E-2</v>
      </c>
      <c r="AL41">
        <v>85</v>
      </c>
      <c r="AM41">
        <f>7500/AL41</f>
        <v>88.235294117647058</v>
      </c>
      <c r="AN41">
        <f>AL41*300</f>
        <v>25500</v>
      </c>
    </row>
    <row r="42" spans="2:42">
      <c r="B42">
        <v>25</v>
      </c>
      <c r="C42">
        <f t="shared" si="4"/>
        <v>1.2500000000000001E-2</v>
      </c>
      <c r="D42">
        <f t="shared" si="0"/>
        <v>8000</v>
      </c>
      <c r="E42">
        <f t="shared" si="5"/>
        <v>800</v>
      </c>
      <c r="F42">
        <f t="shared" si="6"/>
        <v>800</v>
      </c>
      <c r="I42">
        <v>25</v>
      </c>
      <c r="J42" s="2">
        <f>J41 + ((maxSpeed - J41) / (maxSpeed * 2))</f>
        <v>20.903306000683482</v>
      </c>
      <c r="K42">
        <f>K41 + ((minSpeed - K41) / (minSpeed * 5))</f>
        <v>76.381120275678654</v>
      </c>
      <c r="T42">
        <v>26</v>
      </c>
      <c r="U42" s="2">
        <f t="shared" si="1"/>
        <v>192.30769230769232</v>
      </c>
      <c r="V42">
        <f t="shared" si="2"/>
        <v>5.1999999999999993</v>
      </c>
      <c r="AA42">
        <v>130</v>
      </c>
      <c r="AB42">
        <f t="shared" si="3"/>
        <v>3.0044444444444443E-2</v>
      </c>
      <c r="AL42">
        <v>90</v>
      </c>
      <c r="AM42">
        <f>7500/AL42</f>
        <v>83.333333333333329</v>
      </c>
      <c r="AN42">
        <f>AL42*300</f>
        <v>27000</v>
      </c>
    </row>
    <row r="43" spans="2:42">
      <c r="B43">
        <v>26</v>
      </c>
      <c r="C43">
        <f t="shared" si="4"/>
        <v>1.2999999999999999E-2</v>
      </c>
      <c r="D43">
        <f t="shared" si="0"/>
        <v>7692.3076923076924</v>
      </c>
      <c r="E43">
        <f t="shared" si="5"/>
        <v>769.23076923076928</v>
      </c>
      <c r="F43">
        <f t="shared" si="6"/>
        <v>769.23076923076928</v>
      </c>
      <c r="I43">
        <v>26</v>
      </c>
      <c r="J43" s="2">
        <f>J42 + ((maxSpeed - J42) / (maxSpeed * 2))</f>
        <v>21.316208892347301</v>
      </c>
      <c r="K43">
        <f>K42 + ((minSpeed - K42) / (minSpeed * 5))</f>
        <v>75.053497870165074</v>
      </c>
      <c r="T43">
        <v>27</v>
      </c>
      <c r="U43" s="2">
        <f t="shared" si="1"/>
        <v>185.18518518518519</v>
      </c>
      <c r="V43">
        <f t="shared" si="2"/>
        <v>5.3999999999999995</v>
      </c>
      <c r="AA43">
        <v>135</v>
      </c>
      <c r="AB43">
        <f t="shared" si="3"/>
        <v>3.2399999999999998E-2</v>
      </c>
      <c r="AL43">
        <v>95</v>
      </c>
      <c r="AM43">
        <f>7500/AL43</f>
        <v>78.94736842105263</v>
      </c>
      <c r="AN43">
        <f>AL43*300</f>
        <v>28500</v>
      </c>
    </row>
    <row r="44" spans="2:42">
      <c r="B44">
        <v>27</v>
      </c>
      <c r="C44">
        <f t="shared" si="4"/>
        <v>1.35E-2</v>
      </c>
      <c r="D44">
        <f t="shared" si="0"/>
        <v>7407.4074074074078</v>
      </c>
      <c r="E44">
        <f t="shared" si="5"/>
        <v>740.74074074074076</v>
      </c>
      <c r="F44">
        <f t="shared" si="6"/>
        <v>740.74074074074076</v>
      </c>
      <c r="I44">
        <v>27</v>
      </c>
      <c r="J44" s="2">
        <f>J43 + ((maxSpeed - J43) / (maxSpeed * 2))</f>
        <v>21.727391355295854</v>
      </c>
      <c r="K44">
        <f>K43 + ((minSpeed - K43) / (minSpeed * 5))</f>
        <v>73.752427912761775</v>
      </c>
      <c r="T44">
        <v>28</v>
      </c>
      <c r="U44" s="2">
        <f t="shared" si="1"/>
        <v>178.57142857142858</v>
      </c>
      <c r="V44">
        <f t="shared" si="2"/>
        <v>5.6</v>
      </c>
      <c r="AA44">
        <v>140</v>
      </c>
      <c r="AB44">
        <f t="shared" si="3"/>
        <v>3.4844444444444442E-2</v>
      </c>
      <c r="AL44">
        <v>100</v>
      </c>
      <c r="AM44">
        <f>7500/AL44</f>
        <v>75</v>
      </c>
    </row>
    <row r="45" spans="2:42">
      <c r="B45">
        <v>28</v>
      </c>
      <c r="C45">
        <f t="shared" si="4"/>
        <v>1.4E-2</v>
      </c>
      <c r="D45">
        <f t="shared" si="0"/>
        <v>7142.8571428571431</v>
      </c>
      <c r="E45">
        <f t="shared" si="5"/>
        <v>714.28571428571433</v>
      </c>
      <c r="F45">
        <f t="shared" si="6"/>
        <v>714.28571428571433</v>
      </c>
      <c r="I45">
        <v>28</v>
      </c>
      <c r="J45" s="2">
        <f>J44 + ((maxSpeed - J44) / (maxSpeed * 2))</f>
        <v>22.136860557982121</v>
      </c>
      <c r="K45">
        <f>K44 + ((minSpeed - K44) / (minSpeed * 5))</f>
        <v>72.477379354506539</v>
      </c>
      <c r="T45">
        <v>29</v>
      </c>
      <c r="U45" s="2">
        <f t="shared" si="1"/>
        <v>172.41379310344828</v>
      </c>
      <c r="V45">
        <f t="shared" si="2"/>
        <v>5.8</v>
      </c>
      <c r="AA45">
        <v>145</v>
      </c>
      <c r="AB45">
        <f t="shared" si="3"/>
        <v>3.7377777777777781E-2</v>
      </c>
      <c r="AL45">
        <v>105</v>
      </c>
      <c r="AM45">
        <f>7500/AL45</f>
        <v>71.428571428571431</v>
      </c>
    </row>
    <row r="46" spans="2:42">
      <c r="B46">
        <v>29</v>
      </c>
      <c r="C46">
        <f t="shared" si="4"/>
        <v>1.4500000000000001E-2</v>
      </c>
      <c r="D46">
        <f t="shared" si="0"/>
        <v>6896.5517241379303</v>
      </c>
      <c r="E46">
        <f t="shared" si="5"/>
        <v>689.65517241379303</v>
      </c>
      <c r="F46">
        <f t="shared" si="6"/>
        <v>689.65517241379314</v>
      </c>
      <c r="I46">
        <v>29</v>
      </c>
      <c r="J46" s="2">
        <f>J45 + ((maxSpeed - J45) / (maxSpeed * 2))</f>
        <v>22.544623638990529</v>
      </c>
      <c r="K46">
        <f>K45 + ((minSpeed - K45) / (minSpeed * 5))</f>
        <v>71.227831767416404</v>
      </c>
      <c r="T46">
        <v>30</v>
      </c>
      <c r="U46" s="2">
        <f t="shared" si="1"/>
        <v>166.66666666666669</v>
      </c>
      <c r="V46">
        <f t="shared" si="2"/>
        <v>5.9999999999999991</v>
      </c>
      <c r="AA46">
        <v>150</v>
      </c>
      <c r="AB46">
        <f t="shared" si="3"/>
        <v>0.04</v>
      </c>
      <c r="AL46">
        <v>110</v>
      </c>
      <c r="AM46">
        <f>7500/AL46</f>
        <v>68.181818181818187</v>
      </c>
    </row>
    <row r="47" spans="2:42">
      <c r="B47">
        <v>30</v>
      </c>
      <c r="C47">
        <f t="shared" si="4"/>
        <v>1.4999999999999999E-2</v>
      </c>
      <c r="D47">
        <f t="shared" si="0"/>
        <v>6666.666666666667</v>
      </c>
      <c r="E47">
        <f t="shared" si="5"/>
        <v>666.66666666666674</v>
      </c>
      <c r="F47">
        <f t="shared" si="6"/>
        <v>666.66666666666674</v>
      </c>
      <c r="I47">
        <v>30</v>
      </c>
      <c r="J47" s="2">
        <f>J46 + ((maxSpeed - J46) / (maxSpeed * 2))</f>
        <v>22.950687707161403</v>
      </c>
      <c r="K47">
        <f>K46 + ((minSpeed - K46) / (minSpeed * 5))</f>
        <v>70.003275132068083</v>
      </c>
      <c r="T47">
        <v>31</v>
      </c>
      <c r="U47" s="2">
        <f t="shared" si="1"/>
        <v>161.29032258064518</v>
      </c>
      <c r="V47">
        <f t="shared" si="2"/>
        <v>6.1999999999999993</v>
      </c>
      <c r="AA47">
        <v>155</v>
      </c>
      <c r="AB47">
        <f t="shared" si="3"/>
        <v>4.2711111111111109E-2</v>
      </c>
      <c r="AL47">
        <v>115</v>
      </c>
      <c r="AM47">
        <f>7500/AL47</f>
        <v>65.217391304347828</v>
      </c>
    </row>
    <row r="48" spans="2:42">
      <c r="B48">
        <v>31</v>
      </c>
      <c r="C48">
        <f t="shared" si="4"/>
        <v>1.55E-2</v>
      </c>
      <c r="D48">
        <f t="shared" si="0"/>
        <v>6451.6129032258068</v>
      </c>
      <c r="E48">
        <f t="shared" si="5"/>
        <v>645.16129032258073</v>
      </c>
      <c r="F48">
        <f t="shared" si="6"/>
        <v>645.16129032258073</v>
      </c>
      <c r="I48">
        <v>31</v>
      </c>
      <c r="J48" s="2">
        <f>J47 + ((maxSpeed - J47) / (maxSpeed * 2))</f>
        <v>23.355059841714898</v>
      </c>
      <c r="K48">
        <f>K47 + ((minSpeed - K47) / (minSpeed * 5))</f>
        <v>68.803209629426718</v>
      </c>
      <c r="T48">
        <v>32</v>
      </c>
      <c r="U48" s="2">
        <f t="shared" si="1"/>
        <v>156.25</v>
      </c>
      <c r="V48">
        <f t="shared" si="2"/>
        <v>6.4</v>
      </c>
      <c r="AA48">
        <v>160</v>
      </c>
      <c r="AB48">
        <f t="shared" si="3"/>
        <v>4.5511111111111113E-2</v>
      </c>
      <c r="AL48">
        <v>120</v>
      </c>
      <c r="AM48">
        <f>7500/AL48</f>
        <v>62.5</v>
      </c>
    </row>
    <row r="49" spans="2:39">
      <c r="B49">
        <v>32</v>
      </c>
      <c r="C49">
        <f t="shared" si="4"/>
        <v>1.6E-2</v>
      </c>
      <c r="D49">
        <f t="shared" si="0"/>
        <v>6250</v>
      </c>
      <c r="E49">
        <f t="shared" si="5"/>
        <v>625</v>
      </c>
      <c r="F49">
        <f t="shared" si="6"/>
        <v>625</v>
      </c>
      <c r="I49">
        <v>32</v>
      </c>
      <c r="J49" s="2">
        <f>J48 + ((maxSpeed - J48) / (maxSpeed * 2))</f>
        <v>23.757747092374419</v>
      </c>
      <c r="K49">
        <f>K48 + ((minSpeed - K48) / (minSpeed * 5))</f>
        <v>67.627145436838177</v>
      </c>
      <c r="T49">
        <v>33</v>
      </c>
      <c r="U49" s="2">
        <f t="shared" si="1"/>
        <v>151.51515151515153</v>
      </c>
      <c r="V49">
        <f t="shared" si="2"/>
        <v>6.6</v>
      </c>
      <c r="AA49">
        <v>165</v>
      </c>
      <c r="AB49">
        <f t="shared" si="3"/>
        <v>4.8399999999999999E-2</v>
      </c>
      <c r="AL49">
        <v>125</v>
      </c>
      <c r="AM49">
        <f>7500/AL49</f>
        <v>60</v>
      </c>
    </row>
    <row r="50" spans="2:39">
      <c r="B50">
        <v>33</v>
      </c>
      <c r="C50">
        <f t="shared" si="4"/>
        <v>1.6500000000000001E-2</v>
      </c>
      <c r="D50">
        <f t="shared" si="0"/>
        <v>6060.6060606060601</v>
      </c>
      <c r="E50">
        <f t="shared" si="5"/>
        <v>606.06060606060601</v>
      </c>
      <c r="F50">
        <f t="shared" si="6"/>
        <v>606.06060606060612</v>
      </c>
      <c r="I50">
        <v>33</v>
      </c>
      <c r="J50" s="2">
        <f>J49 + ((maxSpeed - J49) / (maxSpeed * 2))</f>
        <v>24.158756479489526</v>
      </c>
      <c r="K50">
        <f>K49 + ((minSpeed - K49) / (minSpeed * 5))</f>
        <v>66.474602528101414</v>
      </c>
      <c r="T50">
        <v>34</v>
      </c>
      <c r="U50" s="2">
        <f t="shared" si="1"/>
        <v>147.05882352941177</v>
      </c>
      <c r="V50">
        <f t="shared" si="2"/>
        <v>6.8</v>
      </c>
      <c r="AA50">
        <v>170</v>
      </c>
      <c r="AB50">
        <f t="shared" si="3"/>
        <v>5.1377777777777779E-2</v>
      </c>
      <c r="AL50">
        <v>130</v>
      </c>
      <c r="AM50">
        <f>7500/AL50</f>
        <v>57.692307692307693</v>
      </c>
    </row>
    <row r="51" spans="2:39">
      <c r="B51">
        <v>34</v>
      </c>
      <c r="C51">
        <f t="shared" si="4"/>
        <v>1.7000000000000001E-2</v>
      </c>
      <c r="D51">
        <f t="shared" si="0"/>
        <v>5882.3529411764703</v>
      </c>
      <c r="E51">
        <f t="shared" si="5"/>
        <v>588.23529411764707</v>
      </c>
      <c r="F51">
        <f t="shared" si="6"/>
        <v>588.23529411764707</v>
      </c>
      <c r="I51">
        <v>34</v>
      </c>
      <c r="J51" s="2">
        <f>J50 + ((maxSpeed - J50) / (maxSpeed * 2))</f>
        <v>24.558094994158321</v>
      </c>
      <c r="K51">
        <f>K50 + ((minSpeed - K50) / (minSpeed * 5))</f>
        <v>65.345110477539379</v>
      </c>
      <c r="T51">
        <v>35</v>
      </c>
      <c r="U51" s="2">
        <f t="shared" si="1"/>
        <v>142.85714285714286</v>
      </c>
      <c r="V51">
        <f t="shared" si="2"/>
        <v>7</v>
      </c>
      <c r="AA51">
        <v>175</v>
      </c>
      <c r="AB51">
        <f t="shared" si="3"/>
        <v>5.4444444444444441E-2</v>
      </c>
      <c r="AL51">
        <v>135</v>
      </c>
      <c r="AM51">
        <f>7500/AL51</f>
        <v>55.555555555555557</v>
      </c>
    </row>
    <row r="52" spans="2:39">
      <c r="B52">
        <v>35</v>
      </c>
      <c r="C52">
        <f t="shared" si="4"/>
        <v>1.7500000000000002E-2</v>
      </c>
      <c r="D52">
        <f t="shared" si="0"/>
        <v>5714.2857142857138</v>
      </c>
      <c r="E52">
        <f t="shared" si="5"/>
        <v>571.42857142857133</v>
      </c>
      <c r="F52">
        <f t="shared" si="6"/>
        <v>571.42857142857144</v>
      </c>
      <c r="I52">
        <v>35</v>
      </c>
      <c r="J52" s="2">
        <f>J51 + ((maxSpeed - J51) / (maxSpeed * 2))</f>
        <v>24.955769598349328</v>
      </c>
      <c r="K52">
        <f>K51 + ((minSpeed - K51) / (minSpeed * 5))</f>
        <v>64.238208267988597</v>
      </c>
      <c r="T52">
        <v>36</v>
      </c>
      <c r="U52" s="2">
        <f t="shared" si="1"/>
        <v>138.88888888888889</v>
      </c>
      <c r="V52">
        <f t="shared" si="2"/>
        <v>7.2</v>
      </c>
      <c r="AA52">
        <v>180</v>
      </c>
      <c r="AB52">
        <f t="shared" si="3"/>
        <v>5.7599999999999998E-2</v>
      </c>
      <c r="AL52">
        <v>140</v>
      </c>
      <c r="AM52">
        <f>7500/AL52</f>
        <v>53.571428571428569</v>
      </c>
    </row>
    <row r="53" spans="2:39">
      <c r="B53">
        <v>36</v>
      </c>
      <c r="C53">
        <f t="shared" si="4"/>
        <v>1.7999999999999999E-2</v>
      </c>
      <c r="D53">
        <f t="shared" si="0"/>
        <v>5555.5555555555557</v>
      </c>
      <c r="E53">
        <f t="shared" si="5"/>
        <v>555.55555555555554</v>
      </c>
      <c r="F53">
        <f t="shared" si="6"/>
        <v>555.55555555555554</v>
      </c>
      <c r="I53">
        <v>36</v>
      </c>
      <c r="J53" s="2">
        <f>J52 + ((maxSpeed - J52) / (maxSpeed * 2))</f>
        <v>25.351787225022871</v>
      </c>
      <c r="K53">
        <f>K52 + ((minSpeed - K52) / (minSpeed * 5))</f>
        <v>63.153444102628825</v>
      </c>
      <c r="T53">
        <v>37</v>
      </c>
      <c r="U53" s="2">
        <f t="shared" si="1"/>
        <v>135.13513513513513</v>
      </c>
      <c r="V53">
        <f t="shared" si="2"/>
        <v>7.4</v>
      </c>
      <c r="AA53">
        <v>185</v>
      </c>
      <c r="AB53">
        <f t="shared" si="3"/>
        <v>6.0844444444444444E-2</v>
      </c>
      <c r="AL53">
        <v>145</v>
      </c>
      <c r="AM53">
        <f>7500/AL53</f>
        <v>51.724137931034484</v>
      </c>
    </row>
    <row r="54" spans="2:39">
      <c r="B54">
        <v>37</v>
      </c>
      <c r="C54">
        <f t="shared" si="4"/>
        <v>1.8499999999999999E-2</v>
      </c>
      <c r="D54">
        <f t="shared" si="0"/>
        <v>5405.4054054054059</v>
      </c>
      <c r="E54">
        <f t="shared" si="5"/>
        <v>540.54054054054063</v>
      </c>
      <c r="F54">
        <f t="shared" si="6"/>
        <v>540.54054054054052</v>
      </c>
      <c r="I54">
        <v>37</v>
      </c>
      <c r="J54" s="2">
        <f>J53 + ((maxSpeed - J53) / (maxSpeed * 2))</f>
        <v>25.746154778251942</v>
      </c>
      <c r="K54">
        <f>K53 + ((minSpeed - K53) / (minSpeed * 5))</f>
        <v>62.090375220576249</v>
      </c>
      <c r="T54">
        <v>38</v>
      </c>
      <c r="U54" s="2">
        <f t="shared" si="1"/>
        <v>131.57894736842107</v>
      </c>
      <c r="V54">
        <f t="shared" si="2"/>
        <v>7.5999999999999988</v>
      </c>
      <c r="AA54">
        <v>190</v>
      </c>
      <c r="AB54">
        <f t="shared" si="3"/>
        <v>6.4177777777777778E-2</v>
      </c>
      <c r="AL54">
        <v>150</v>
      </c>
      <c r="AM54">
        <f>7500/AL54</f>
        <v>50</v>
      </c>
    </row>
    <row r="55" spans="2:39">
      <c r="B55">
        <v>38</v>
      </c>
      <c r="C55">
        <f t="shared" si="4"/>
        <v>1.9E-2</v>
      </c>
      <c r="D55">
        <f t="shared" si="0"/>
        <v>5263.1578947368425</v>
      </c>
      <c r="E55">
        <f t="shared" si="5"/>
        <v>526.31578947368428</v>
      </c>
      <c r="F55">
        <f t="shared" si="6"/>
        <v>526.31578947368428</v>
      </c>
      <c r="I55">
        <v>38</v>
      </c>
      <c r="J55" s="2">
        <f>J54 + ((maxSpeed - J54) / (maxSpeed * 2))</f>
        <v>26.138879133342559</v>
      </c>
      <c r="K55">
        <f>K54 + ((minSpeed - K54) / (minSpeed * 5))</f>
        <v>61.048567716164726</v>
      </c>
      <c r="T55">
        <v>39</v>
      </c>
      <c r="U55" s="2">
        <f t="shared" si="1"/>
        <v>128.2051282051282</v>
      </c>
      <c r="V55">
        <f t="shared" si="2"/>
        <v>7.8</v>
      </c>
      <c r="AA55">
        <v>195</v>
      </c>
      <c r="AB55">
        <f t="shared" si="3"/>
        <v>6.7599999999999993E-2</v>
      </c>
    </row>
    <row r="56" spans="2:39">
      <c r="B56">
        <v>39</v>
      </c>
      <c r="C56">
        <f t="shared" si="4"/>
        <v>1.95E-2</v>
      </c>
      <c r="D56">
        <f t="shared" si="0"/>
        <v>5128.2051282051279</v>
      </c>
      <c r="E56">
        <f t="shared" si="5"/>
        <v>512.82051282051282</v>
      </c>
      <c r="F56">
        <f t="shared" si="6"/>
        <v>512.82051282051282</v>
      </c>
      <c r="I56">
        <v>39</v>
      </c>
      <c r="J56" s="2">
        <f>J55 + ((maxSpeed - J55) / (maxSpeed * 2))</f>
        <v>26.529967136953633</v>
      </c>
      <c r="K56">
        <f>K55 + ((minSpeed - K55) / (minSpeed * 5))</f>
        <v>60.027596361841432</v>
      </c>
      <c r="T56">
        <v>40</v>
      </c>
      <c r="U56" s="2">
        <f t="shared" si="1"/>
        <v>125</v>
      </c>
      <c r="V56">
        <f t="shared" si="2"/>
        <v>8</v>
      </c>
      <c r="AA56">
        <v>200</v>
      </c>
      <c r="AB56">
        <f t="shared" si="3"/>
        <v>7.1111111111111111E-2</v>
      </c>
    </row>
    <row r="57" spans="2:39">
      <c r="B57">
        <v>40</v>
      </c>
      <c r="C57">
        <f t="shared" si="4"/>
        <v>0.02</v>
      </c>
      <c r="D57">
        <f t="shared" si="0"/>
        <v>5000</v>
      </c>
      <c r="E57">
        <f t="shared" si="5"/>
        <v>500</v>
      </c>
      <c r="F57">
        <f t="shared" si="6"/>
        <v>500</v>
      </c>
      <c r="I57">
        <v>40</v>
      </c>
      <c r="J57" s="2">
        <f>J56 + ((maxSpeed - J56) / (maxSpeed * 2))</f>
        <v>26.919425607216326</v>
      </c>
      <c r="K57">
        <f>K56 + ((minSpeed - K56) / (minSpeed * 5))</f>
        <v>59.027044434604605</v>
      </c>
      <c r="T57">
        <v>41</v>
      </c>
      <c r="U57" s="2">
        <f t="shared" si="1"/>
        <v>121.95121951219512</v>
      </c>
      <c r="V57">
        <f t="shared" si="2"/>
        <v>8.1999999999999993</v>
      </c>
      <c r="AA57">
        <v>205</v>
      </c>
      <c r="AB57">
        <f t="shared" si="3"/>
        <v>7.4711111111111117E-2</v>
      </c>
    </row>
    <row r="58" spans="2:39">
      <c r="B58">
        <v>41</v>
      </c>
      <c r="C58">
        <f t="shared" si="4"/>
        <v>2.0500000000000001E-2</v>
      </c>
      <c r="D58">
        <f t="shared" si="0"/>
        <v>4878.0487804878048</v>
      </c>
      <c r="E58">
        <f t="shared" si="5"/>
        <v>487.80487804878049</v>
      </c>
      <c r="F58">
        <f t="shared" si="6"/>
        <v>487.80487804878049</v>
      </c>
      <c r="I58">
        <v>41</v>
      </c>
      <c r="J58" s="2">
        <f>J57 + ((maxSpeed - J57) / (maxSpeed * 2))</f>
        <v>27.307261333852924</v>
      </c>
      <c r="K58">
        <f>K57 + ((minSpeed - K57) / (minSpeed * 5))</f>
        <v>58.046503545912515</v>
      </c>
      <c r="T58">
        <v>42</v>
      </c>
      <c r="U58" s="2">
        <f t="shared" si="1"/>
        <v>119.04761904761904</v>
      </c>
      <c r="V58">
        <f t="shared" si="2"/>
        <v>8.4</v>
      </c>
      <c r="AA58">
        <v>210</v>
      </c>
      <c r="AB58">
        <f t="shared" si="3"/>
        <v>7.8399999999999997E-2</v>
      </c>
    </row>
    <row r="59" spans="2:39">
      <c r="B59">
        <v>42</v>
      </c>
      <c r="C59">
        <f t="shared" si="4"/>
        <v>2.1000000000000001E-2</v>
      </c>
      <c r="D59">
        <f t="shared" si="0"/>
        <v>4761.9047619047615</v>
      </c>
      <c r="E59">
        <f t="shared" si="5"/>
        <v>476.19047619047615</v>
      </c>
      <c r="F59">
        <f t="shared" si="6"/>
        <v>476.19047619047615</v>
      </c>
      <c r="I59">
        <v>42</v>
      </c>
      <c r="J59" s="2">
        <f>J58 + ((maxSpeed - J58) / (maxSpeed * 2))</f>
        <v>27.693481078295203</v>
      </c>
      <c r="K59">
        <f>K58 + ((minSpeed - K58) / (minSpeed * 5))</f>
        <v>57.085573474994263</v>
      </c>
      <c r="T59">
        <v>43</v>
      </c>
      <c r="U59" s="2">
        <f t="shared" si="1"/>
        <v>116.27906976744187</v>
      </c>
      <c r="V59">
        <f t="shared" si="2"/>
        <v>8.6</v>
      </c>
      <c r="AA59">
        <v>215</v>
      </c>
      <c r="AB59">
        <f t="shared" si="3"/>
        <v>8.217777777777778E-2</v>
      </c>
    </row>
    <row r="60" spans="2:39">
      <c r="B60">
        <v>43</v>
      </c>
      <c r="C60">
        <f t="shared" si="4"/>
        <v>2.1499999999999998E-2</v>
      </c>
      <c r="D60">
        <f t="shared" si="0"/>
        <v>4651.1627906976746</v>
      </c>
      <c r="E60">
        <f t="shared" si="5"/>
        <v>465.11627906976747</v>
      </c>
      <c r="F60">
        <f t="shared" si="6"/>
        <v>465.11627906976747</v>
      </c>
      <c r="I60">
        <v>43</v>
      </c>
      <c r="J60" s="2">
        <f>J59 + ((maxSpeed - J59) / (maxSpeed * 2))</f>
        <v>28.078091573802308</v>
      </c>
      <c r="K60">
        <f>K59 + ((minSpeed - K59) / (minSpeed * 5))</f>
        <v>56.143862005494377</v>
      </c>
      <c r="T60">
        <v>44</v>
      </c>
      <c r="U60" s="2">
        <f t="shared" si="1"/>
        <v>113.63636363636363</v>
      </c>
      <c r="V60">
        <f t="shared" si="2"/>
        <v>8.8000000000000007</v>
      </c>
      <c r="AA60">
        <v>220</v>
      </c>
      <c r="AB60">
        <f t="shared" si="3"/>
        <v>8.6044444444444451E-2</v>
      </c>
    </row>
    <row r="61" spans="2:39">
      <c r="B61">
        <v>44</v>
      </c>
      <c r="C61">
        <f t="shared" si="4"/>
        <v>2.1999999999999999E-2</v>
      </c>
      <c r="D61">
        <f t="shared" si="0"/>
        <v>4545.454545454546</v>
      </c>
      <c r="E61">
        <f t="shared" si="5"/>
        <v>454.54545454545462</v>
      </c>
      <c r="F61">
        <f t="shared" si="6"/>
        <v>454.5454545454545</v>
      </c>
      <c r="I61">
        <v>44</v>
      </c>
      <c r="J61" s="2">
        <f>J60 + ((maxSpeed - J60) / (maxSpeed * 2))</f>
        <v>28.461099525578131</v>
      </c>
      <c r="K61">
        <f>K60 + ((minSpeed - K60) / (minSpeed * 5))</f>
        <v>55.220984765384486</v>
      </c>
      <c r="T61">
        <v>45</v>
      </c>
      <c r="U61" s="2">
        <f t="shared" si="1"/>
        <v>111.11111111111111</v>
      </c>
      <c r="V61">
        <f t="shared" si="2"/>
        <v>9</v>
      </c>
      <c r="AA61">
        <v>225</v>
      </c>
      <c r="AB61">
        <f t="shared" si="3"/>
        <v>0.09</v>
      </c>
    </row>
    <row r="62" spans="2:39">
      <c r="B62">
        <v>45</v>
      </c>
      <c r="C62">
        <f t="shared" si="4"/>
        <v>2.2499999999999999E-2</v>
      </c>
      <c r="D62">
        <f t="shared" si="0"/>
        <v>4444.4444444444443</v>
      </c>
      <c r="E62">
        <f t="shared" si="5"/>
        <v>444.44444444444446</v>
      </c>
      <c r="F62">
        <f t="shared" si="6"/>
        <v>444.44444444444446</v>
      </c>
      <c r="I62">
        <v>45</v>
      </c>
      <c r="J62" s="2">
        <f>J61 + ((maxSpeed - J61) / (maxSpeed * 2))</f>
        <v>28.842511610888224</v>
      </c>
      <c r="K62">
        <f>K61 + ((minSpeed - K61) / (minSpeed * 5))</f>
        <v>54.316565070076798</v>
      </c>
      <c r="T62">
        <v>46</v>
      </c>
      <c r="U62" s="2">
        <f t="shared" si="1"/>
        <v>108.69565217391305</v>
      </c>
      <c r="V62">
        <f t="shared" si="2"/>
        <v>9.1999999999999993</v>
      </c>
      <c r="AA62">
        <v>230</v>
      </c>
      <c r="AB62">
        <f t="shared" si="3"/>
        <v>9.4044444444444444E-2</v>
      </c>
    </row>
    <row r="63" spans="2:39">
      <c r="B63">
        <v>46</v>
      </c>
      <c r="C63">
        <f t="shared" si="4"/>
        <v>2.3E-2</v>
      </c>
      <c r="D63">
        <f t="shared" si="0"/>
        <v>4347.826086956522</v>
      </c>
      <c r="E63">
        <f t="shared" si="5"/>
        <v>434.78260869565219</v>
      </c>
      <c r="F63">
        <f t="shared" si="6"/>
        <v>434.78260869565219</v>
      </c>
      <c r="I63">
        <v>46</v>
      </c>
      <c r="J63" s="2">
        <f>J62 + ((maxSpeed - J62) / (maxSpeed * 2))</f>
        <v>29.22233447917619</v>
      </c>
      <c r="K63">
        <f>K62 + ((minSpeed - K62) / (minSpeed * 5))</f>
        <v>53.430233768675265</v>
      </c>
      <c r="T63">
        <v>47</v>
      </c>
      <c r="U63" s="2">
        <f t="shared" si="1"/>
        <v>106.38297872340425</v>
      </c>
      <c r="V63">
        <f t="shared" si="2"/>
        <v>9.4</v>
      </c>
      <c r="AA63">
        <v>235</v>
      </c>
      <c r="AB63">
        <f t="shared" si="3"/>
        <v>9.817777777777778E-2</v>
      </c>
    </row>
    <row r="64" spans="2:39">
      <c r="B64">
        <v>47</v>
      </c>
      <c r="C64">
        <f t="shared" si="4"/>
        <v>2.35E-2</v>
      </c>
      <c r="D64">
        <f t="shared" si="0"/>
        <v>4255.3191489361698</v>
      </c>
      <c r="E64">
        <f t="shared" si="5"/>
        <v>425.531914893617</v>
      </c>
      <c r="F64">
        <f t="shared" si="6"/>
        <v>425.531914893617</v>
      </c>
      <c r="I64">
        <v>47</v>
      </c>
      <c r="J64" s="2">
        <f>J63 + ((maxSpeed - J63) / (maxSpeed * 2))</f>
        <v>29.600574752179622</v>
      </c>
      <c r="K64">
        <f>K63 + ((minSpeed - K63) / (minSpeed * 5))</f>
        <v>52.561629093301761</v>
      </c>
      <c r="T64">
        <v>48</v>
      </c>
      <c r="U64" s="2">
        <f t="shared" si="1"/>
        <v>104.16666666666667</v>
      </c>
      <c r="V64">
        <f t="shared" si="2"/>
        <v>9.6</v>
      </c>
      <c r="AA64">
        <v>240</v>
      </c>
      <c r="AB64">
        <f t="shared" si="3"/>
        <v>0.1024</v>
      </c>
    </row>
    <row r="65" spans="2:28">
      <c r="B65">
        <v>48</v>
      </c>
      <c r="C65">
        <f t="shared" si="4"/>
        <v>2.4E-2</v>
      </c>
      <c r="D65">
        <f t="shared" si="0"/>
        <v>4166.666666666667</v>
      </c>
      <c r="E65">
        <f t="shared" si="5"/>
        <v>416.66666666666669</v>
      </c>
      <c r="F65">
        <f t="shared" si="6"/>
        <v>416.66666666666669</v>
      </c>
      <c r="I65">
        <v>48</v>
      </c>
      <c r="J65" s="2">
        <f>J64 + ((maxSpeed - J64) / (maxSpeed * 2))</f>
        <v>29.977239024045542</v>
      </c>
      <c r="K65">
        <f>K64 + ((minSpeed - K64) / (minSpeed * 5))</f>
        <v>51.710396511435725</v>
      </c>
      <c r="T65">
        <v>49</v>
      </c>
      <c r="U65" s="2">
        <f t="shared" si="1"/>
        <v>102.04081632653062</v>
      </c>
      <c r="V65">
        <f t="shared" si="2"/>
        <v>9.7999999999999989</v>
      </c>
      <c r="AA65">
        <v>245</v>
      </c>
      <c r="AB65">
        <f t="shared" si="3"/>
        <v>0.10671111111111112</v>
      </c>
    </row>
    <row r="66" spans="2:28">
      <c r="B66">
        <v>49</v>
      </c>
      <c r="C66">
        <f t="shared" si="4"/>
        <v>2.4500000000000001E-2</v>
      </c>
      <c r="D66">
        <f t="shared" si="0"/>
        <v>4081.6326530612241</v>
      </c>
      <c r="E66">
        <f t="shared" si="5"/>
        <v>408.16326530612241</v>
      </c>
      <c r="F66">
        <f t="shared" si="6"/>
        <v>408.16326530612247</v>
      </c>
      <c r="I66">
        <v>49</v>
      </c>
      <c r="J66" s="2">
        <f>J65 + ((maxSpeed - J65) / (maxSpeed * 2))</f>
        <v>30.352333861445352</v>
      </c>
      <c r="K66">
        <f>K65 + ((minSpeed - K65) / (minSpeed * 5))</f>
        <v>50.87618858120701</v>
      </c>
      <c r="T66">
        <v>50</v>
      </c>
      <c r="U66" s="2">
        <f t="shared" si="1"/>
        <v>100</v>
      </c>
      <c r="V66">
        <f t="shared" si="2"/>
        <v>10</v>
      </c>
      <c r="AA66">
        <v>250</v>
      </c>
      <c r="AB66">
        <f t="shared" si="3"/>
        <v>0.1111111111111111</v>
      </c>
    </row>
    <row r="67" spans="2:28">
      <c r="B67">
        <v>50</v>
      </c>
      <c r="C67">
        <f t="shared" si="4"/>
        <v>2.5000000000000001E-2</v>
      </c>
      <c r="D67">
        <f t="shared" si="0"/>
        <v>4000</v>
      </c>
      <c r="E67">
        <f t="shared" si="5"/>
        <v>400</v>
      </c>
      <c r="F67">
        <f t="shared" si="6"/>
        <v>400</v>
      </c>
      <c r="I67">
        <v>50</v>
      </c>
      <c r="J67" s="2">
        <f>J66 + ((maxSpeed - J66) / (maxSpeed * 2))</f>
        <v>30.725865803689331</v>
      </c>
      <c r="K67">
        <f>K66 + ((minSpeed - K66) / (minSpeed * 5))</f>
        <v>50.058664809582872</v>
      </c>
      <c r="T67">
        <v>51</v>
      </c>
      <c r="U67" s="2">
        <f t="shared" si="1"/>
        <v>98.039215686274503</v>
      </c>
      <c r="V67">
        <f t="shared" si="2"/>
        <v>10.200000000000001</v>
      </c>
      <c r="AA67">
        <v>255</v>
      </c>
      <c r="AB67">
        <f t="shared" si="3"/>
        <v>0.11559999999999999</v>
      </c>
    </row>
    <row r="68" spans="2:28">
      <c r="B68">
        <v>51</v>
      </c>
      <c r="C68">
        <f t="shared" si="4"/>
        <v>2.5499999999999998E-2</v>
      </c>
      <c r="D68">
        <f t="shared" si="0"/>
        <v>3921.5686274509808</v>
      </c>
      <c r="E68">
        <f t="shared" si="5"/>
        <v>392.15686274509807</v>
      </c>
      <c r="F68">
        <f t="shared" si="6"/>
        <v>392.15686274509801</v>
      </c>
      <c r="I68">
        <v>51</v>
      </c>
      <c r="J68" s="2">
        <f>J67 + ((maxSpeed - J67) / (maxSpeed * 2))</f>
        <v>31.097841362840626</v>
      </c>
      <c r="K68">
        <f>K67 + ((minSpeed - K67) / (minSpeed * 5))</f>
        <v>49.257491513391216</v>
      </c>
      <c r="T68">
        <v>52</v>
      </c>
      <c r="U68" s="2">
        <f t="shared" si="1"/>
        <v>96.15384615384616</v>
      </c>
      <c r="V68">
        <f t="shared" si="2"/>
        <v>10.399999999999999</v>
      </c>
      <c r="AA68">
        <v>260</v>
      </c>
      <c r="AB68">
        <f t="shared" si="3"/>
        <v>0.12017777777777777</v>
      </c>
    </row>
    <row r="69" spans="2:28">
      <c r="B69">
        <v>52</v>
      </c>
      <c r="C69">
        <f t="shared" si="4"/>
        <v>2.5999999999999999E-2</v>
      </c>
      <c r="D69">
        <f t="shared" si="0"/>
        <v>3846.1538461538462</v>
      </c>
      <c r="E69">
        <f t="shared" si="5"/>
        <v>384.61538461538464</v>
      </c>
      <c r="F69">
        <f t="shared" si="6"/>
        <v>384.61538461538464</v>
      </c>
      <c r="I69">
        <v>52</v>
      </c>
      <c r="J69" s="2">
        <f>J68 + ((maxSpeed - J68) / (maxSpeed * 2))</f>
        <v>31.46826702382879</v>
      </c>
      <c r="K69">
        <f>K68 + ((minSpeed - K68) / (minSpeed * 5))</f>
        <v>48.472341683123389</v>
      </c>
      <c r="T69">
        <v>53</v>
      </c>
      <c r="U69" s="2">
        <f t="shared" si="1"/>
        <v>94.339622641509436</v>
      </c>
      <c r="V69">
        <f t="shared" si="2"/>
        <v>10.6</v>
      </c>
      <c r="AA69">
        <v>265</v>
      </c>
      <c r="AB69">
        <f t="shared" si="3"/>
        <v>0.12484444444444444</v>
      </c>
    </row>
    <row r="70" spans="2:28">
      <c r="B70">
        <v>53</v>
      </c>
      <c r="C70">
        <f t="shared" si="4"/>
        <v>2.6499999999999999E-2</v>
      </c>
      <c r="D70">
        <f t="shared" si="0"/>
        <v>3773.5849056603774</v>
      </c>
      <c r="E70">
        <f t="shared" si="5"/>
        <v>377.35849056603774</v>
      </c>
      <c r="F70">
        <f t="shared" si="6"/>
        <v>377.35849056603774</v>
      </c>
      <c r="I70">
        <v>53</v>
      </c>
      <c r="J70" s="2">
        <f>J69 + ((maxSpeed - J69) / (maxSpeed * 2))</f>
        <v>31.837149244562838</v>
      </c>
      <c r="K70">
        <f>K69 + ((minSpeed - K69) / (minSpeed * 5))</f>
        <v>47.702894849460918</v>
      </c>
      <c r="T70">
        <v>54</v>
      </c>
      <c r="U70" s="2">
        <f t="shared" si="1"/>
        <v>92.592592592592595</v>
      </c>
      <c r="V70">
        <f t="shared" si="2"/>
        <v>10.799999999999999</v>
      </c>
      <c r="AA70">
        <v>270</v>
      </c>
      <c r="AB70">
        <f t="shared" si="3"/>
        <v>0.12959999999999999</v>
      </c>
    </row>
    <row r="71" spans="2:28">
      <c r="B71">
        <v>54</v>
      </c>
      <c r="C71">
        <f t="shared" si="4"/>
        <v>2.7E-2</v>
      </c>
      <c r="D71">
        <f t="shared" si="0"/>
        <v>3703.7037037037039</v>
      </c>
      <c r="E71">
        <f t="shared" si="5"/>
        <v>370.37037037037038</v>
      </c>
      <c r="F71">
        <f t="shared" si="6"/>
        <v>370.37037037037038</v>
      </c>
      <c r="I71">
        <v>54</v>
      </c>
      <c r="J71" s="2">
        <f>J70 + ((maxSpeed - J70) / (maxSpeed * 2))</f>
        <v>32.204494456043825</v>
      </c>
      <c r="K71">
        <f>K70 + ((minSpeed - K70) / (minSpeed * 5))</f>
        <v>46.948836952471702</v>
      </c>
      <c r="T71">
        <v>55</v>
      </c>
      <c r="U71" s="2">
        <f t="shared" si="1"/>
        <v>90.909090909090907</v>
      </c>
      <c r="V71">
        <f t="shared" si="2"/>
        <v>11</v>
      </c>
      <c r="AA71">
        <v>275</v>
      </c>
      <c r="AB71">
        <f t="shared" si="3"/>
        <v>0.13444444444444445</v>
      </c>
    </row>
    <row r="72" spans="2:28">
      <c r="B72">
        <v>55</v>
      </c>
      <c r="C72">
        <f t="shared" si="4"/>
        <v>2.75E-2</v>
      </c>
      <c r="D72">
        <f t="shared" si="0"/>
        <v>3636.3636363636365</v>
      </c>
      <c r="E72">
        <f t="shared" si="5"/>
        <v>363.63636363636363</v>
      </c>
      <c r="F72">
        <f t="shared" si="6"/>
        <v>363.63636363636363</v>
      </c>
      <c r="I72">
        <v>55</v>
      </c>
      <c r="J72" s="2">
        <f>J71 + ((maxSpeed - J71) / (maxSpeed * 2))</f>
        <v>32.570309062476973</v>
      </c>
      <c r="K72">
        <f>K71 + ((minSpeed - K71) / (minSpeed * 5))</f>
        <v>46.209860213422267</v>
      </c>
      <c r="T72">
        <v>56</v>
      </c>
      <c r="U72" s="2">
        <f t="shared" si="1"/>
        <v>89.285714285714292</v>
      </c>
      <c r="V72">
        <f t="shared" si="2"/>
        <v>11.2</v>
      </c>
      <c r="AA72">
        <v>280</v>
      </c>
      <c r="AB72">
        <f t="shared" si="3"/>
        <v>0.13937777777777777</v>
      </c>
    </row>
    <row r="73" spans="2:28">
      <c r="B73">
        <v>56</v>
      </c>
      <c r="C73">
        <f t="shared" si="4"/>
        <v>2.8000000000000001E-2</v>
      </c>
      <c r="D73">
        <f t="shared" si="0"/>
        <v>3571.4285714285716</v>
      </c>
      <c r="E73">
        <f t="shared" si="5"/>
        <v>357.14285714285717</v>
      </c>
      <c r="F73">
        <f t="shared" si="6"/>
        <v>357.14285714285717</v>
      </c>
      <c r="I73">
        <v>56</v>
      </c>
      <c r="J73" s="2">
        <f>J72 + ((maxSpeed - J72) / (maxSpeed * 2))</f>
        <v>32.93459944138332</v>
      </c>
      <c r="K73">
        <f>K72 + ((minSpeed - K72) / (minSpeed * 5))</f>
        <v>45.485663009153825</v>
      </c>
      <c r="T73">
        <v>57</v>
      </c>
      <c r="U73" s="2">
        <f t="shared" si="1"/>
        <v>87.719298245614041</v>
      </c>
      <c r="V73">
        <f t="shared" si="2"/>
        <v>11.399999999999999</v>
      </c>
      <c r="AA73">
        <v>285</v>
      </c>
      <c r="AB73">
        <f t="shared" si="3"/>
        <v>0.1444</v>
      </c>
    </row>
    <row r="74" spans="2:28">
      <c r="B74">
        <v>57</v>
      </c>
      <c r="C74">
        <f t="shared" si="4"/>
        <v>2.8500000000000001E-2</v>
      </c>
      <c r="D74">
        <f t="shared" si="0"/>
        <v>3508.7719298245611</v>
      </c>
      <c r="E74">
        <f t="shared" si="5"/>
        <v>350.87719298245611</v>
      </c>
      <c r="F74">
        <f t="shared" si="6"/>
        <v>350.87719298245617</v>
      </c>
      <c r="I74">
        <v>57</v>
      </c>
      <c r="J74" s="2">
        <f>J73 + ((maxSpeed - J73) / (maxSpeed * 2))</f>
        <v>33.297371943710893</v>
      </c>
      <c r="K74">
        <f>K73 + ((minSpeed - K73) / (minSpeed * 5))</f>
        <v>44.775949748970746</v>
      </c>
      <c r="T74">
        <v>58</v>
      </c>
      <c r="U74" s="2">
        <f t="shared" si="1"/>
        <v>86.206896551724142</v>
      </c>
      <c r="V74">
        <f t="shared" si="2"/>
        <v>11.6</v>
      </c>
      <c r="AA74">
        <v>290</v>
      </c>
      <c r="AB74">
        <f t="shared" si="3"/>
        <v>0.14951111111111112</v>
      </c>
    </row>
    <row r="75" spans="2:28">
      <c r="B75">
        <v>58</v>
      </c>
      <c r="C75">
        <f t="shared" si="4"/>
        <v>2.9000000000000001E-2</v>
      </c>
      <c r="D75">
        <f t="shared" si="0"/>
        <v>3448.2758620689651</v>
      </c>
      <c r="E75">
        <f t="shared" si="5"/>
        <v>344.82758620689651</v>
      </c>
      <c r="F75">
        <f t="shared" si="6"/>
        <v>344.82758620689657</v>
      </c>
      <c r="I75">
        <v>58</v>
      </c>
      <c r="J75" s="2">
        <f>J74 + ((maxSpeed - J74) / (maxSpeed * 2))</f>
        <v>33.65863289394543</v>
      </c>
      <c r="K75">
        <f>K74 + ((minSpeed - K74) / (minSpeed * 5))</f>
        <v>44.08043075399133</v>
      </c>
      <c r="T75">
        <v>59</v>
      </c>
      <c r="U75" s="2">
        <f t="shared" si="1"/>
        <v>84.745762711864401</v>
      </c>
      <c r="V75">
        <f t="shared" si="2"/>
        <v>11.8</v>
      </c>
      <c r="AA75">
        <v>295</v>
      </c>
      <c r="AB75">
        <f t="shared" si="3"/>
        <v>0.1547111111111111</v>
      </c>
    </row>
    <row r="76" spans="2:28">
      <c r="B76">
        <v>59</v>
      </c>
      <c r="C76">
        <f t="shared" si="4"/>
        <v>2.9499999999999998E-2</v>
      </c>
      <c r="D76">
        <f t="shared" si="0"/>
        <v>3389.8305084745766</v>
      </c>
      <c r="E76">
        <f t="shared" si="5"/>
        <v>338.98305084745766</v>
      </c>
      <c r="F76">
        <f t="shared" si="6"/>
        <v>338.9830508474576</v>
      </c>
      <c r="I76">
        <v>59</v>
      </c>
      <c r="J76" s="2">
        <f>J75 + ((maxSpeed - J75) / (maxSpeed * 2))</f>
        <v>34.01838859022066</v>
      </c>
      <c r="K76">
        <f>K75 + ((minSpeed - K75) / (minSpeed * 5))</f>
        <v>43.398822138911505</v>
      </c>
      <c r="T76">
        <v>60</v>
      </c>
      <c r="U76" s="2">
        <f t="shared" si="1"/>
        <v>83.333333333333343</v>
      </c>
      <c r="V76">
        <f t="shared" si="2"/>
        <v>11.999999999999998</v>
      </c>
      <c r="AA76">
        <v>300</v>
      </c>
      <c r="AB76">
        <f t="shared" si="3"/>
        <v>0.16</v>
      </c>
    </row>
    <row r="77" spans="2:28">
      <c r="B77">
        <v>60</v>
      </c>
      <c r="C77">
        <f t="shared" si="4"/>
        <v>0.03</v>
      </c>
      <c r="D77">
        <f t="shared" si="0"/>
        <v>3333.3333333333335</v>
      </c>
      <c r="E77">
        <f t="shared" si="5"/>
        <v>333.33333333333337</v>
      </c>
      <c r="F77">
        <f t="shared" si="6"/>
        <v>333.33333333333337</v>
      </c>
      <c r="I77">
        <v>60</v>
      </c>
      <c r="J77" s="2">
        <f>J76 + ((maxSpeed - J76) / (maxSpeed * 2))</f>
        <v>34.376645304428074</v>
      </c>
      <c r="K77">
        <f>K76 + ((minSpeed - K76) / (minSpeed * 5))</f>
        <v>42.730845696133272</v>
      </c>
      <c r="T77">
        <v>61</v>
      </c>
      <c r="U77" s="2">
        <f t="shared" si="1"/>
        <v>81.967213114754102</v>
      </c>
      <c r="V77">
        <f t="shared" si="2"/>
        <v>12.2</v>
      </c>
      <c r="AA77">
        <v>305</v>
      </c>
      <c r="AB77">
        <f t="shared" si="3"/>
        <v>0.16537777777777779</v>
      </c>
    </row>
    <row r="78" spans="2:28">
      <c r="B78">
        <v>61</v>
      </c>
      <c r="C78">
        <f t="shared" si="4"/>
        <v>3.0499999999999999E-2</v>
      </c>
      <c r="D78">
        <f t="shared" si="0"/>
        <v>3278.688524590164</v>
      </c>
      <c r="E78">
        <f t="shared" si="5"/>
        <v>327.86885245901641</v>
      </c>
      <c r="F78">
        <f t="shared" si="6"/>
        <v>327.86885245901641</v>
      </c>
      <c r="I78">
        <v>61</v>
      </c>
      <c r="J78" s="2">
        <f>J77 + ((maxSpeed - J77) / (maxSpeed * 2))</f>
        <v>34.733409282326292</v>
      </c>
      <c r="K78">
        <f>K77 + ((minSpeed - K77) / (minSpeed * 5))</f>
        <v>42.076228782210606</v>
      </c>
      <c r="T78">
        <v>62</v>
      </c>
      <c r="U78" s="2">
        <f t="shared" si="1"/>
        <v>80.645161290322591</v>
      </c>
      <c r="V78">
        <f t="shared" si="2"/>
        <v>12.399999999999999</v>
      </c>
      <c r="AA78">
        <v>310</v>
      </c>
      <c r="AB78">
        <f t="shared" si="3"/>
        <v>0.17084444444444444</v>
      </c>
    </row>
    <row r="79" spans="2:28">
      <c r="B79">
        <v>62</v>
      </c>
      <c r="C79">
        <f t="shared" si="4"/>
        <v>3.1E-2</v>
      </c>
      <c r="D79">
        <f t="shared" si="0"/>
        <v>3225.8064516129034</v>
      </c>
      <c r="E79">
        <f t="shared" si="5"/>
        <v>322.58064516129036</v>
      </c>
      <c r="F79">
        <f t="shared" si="6"/>
        <v>322.58064516129036</v>
      </c>
      <c r="I79">
        <v>62</v>
      </c>
      <c r="J79" s="2">
        <f>J78 + ((maxSpeed - J78) / (maxSpeed * 2))</f>
        <v>35.08868674364993</v>
      </c>
      <c r="K79">
        <f>K78 + ((minSpeed - K78) / (minSpeed * 5))</f>
        <v>41.434704206566394</v>
      </c>
      <c r="T79">
        <v>63</v>
      </c>
      <c r="U79" s="2">
        <f t="shared" si="1"/>
        <v>79.365079365079367</v>
      </c>
      <c r="V79">
        <f t="shared" si="2"/>
        <v>12.6</v>
      </c>
      <c r="AA79">
        <v>315</v>
      </c>
      <c r="AB79">
        <f t="shared" si="3"/>
        <v>0.1764</v>
      </c>
    </row>
    <row r="80" spans="2:28">
      <c r="B80">
        <v>63</v>
      </c>
      <c r="C80">
        <f t="shared" si="4"/>
        <v>3.15E-2</v>
      </c>
      <c r="D80">
        <f t="shared" si="0"/>
        <v>3174.6031746031745</v>
      </c>
      <c r="E80">
        <f t="shared" si="5"/>
        <v>317.46031746031747</v>
      </c>
      <c r="F80">
        <f t="shared" si="6"/>
        <v>317.46031746031747</v>
      </c>
      <c r="I80">
        <v>63</v>
      </c>
      <c r="J80" s="2">
        <f>J79 + ((maxSpeed - J79) / (maxSpeed * 2))</f>
        <v>35.442483882218056</v>
      </c>
      <c r="K80">
        <f>K79 + ((minSpeed - K79) / (minSpeed * 5))</f>
        <v>40.806010122435069</v>
      </c>
      <c r="T80">
        <v>64</v>
      </c>
      <c r="U80" s="2">
        <f t="shared" si="1"/>
        <v>78.125</v>
      </c>
      <c r="V80">
        <f t="shared" si="2"/>
        <v>12.8</v>
      </c>
      <c r="AA80">
        <v>320</v>
      </c>
      <c r="AB80">
        <f t="shared" si="3"/>
        <v>0.18204444444444445</v>
      </c>
    </row>
    <row r="81" spans="2:28">
      <c r="B81">
        <v>64</v>
      </c>
      <c r="C81">
        <f t="shared" si="4"/>
        <v>3.2000000000000001E-2</v>
      </c>
      <c r="D81">
        <f t="shared" ref="D81:D144" si="7">100 / C81</f>
        <v>3125</v>
      </c>
      <c r="E81">
        <f t="shared" si="5"/>
        <v>312.5</v>
      </c>
      <c r="F81">
        <f t="shared" si="6"/>
        <v>312.5</v>
      </c>
      <c r="I81">
        <v>64</v>
      </c>
      <c r="J81" s="2">
        <f>J80 + ((maxSpeed - J80) / (maxSpeed * 2))</f>
        <v>35.794806866042144</v>
      </c>
      <c r="K81">
        <f>K80 + ((minSpeed - K80) / (minSpeed * 5))</f>
        <v>40.189889919986371</v>
      </c>
      <c r="T81">
        <v>65</v>
      </c>
      <c r="U81" s="2">
        <f t="shared" ref="U81:U144" si="8">(200000/T81)/$U$11</f>
        <v>76.923076923076934</v>
      </c>
      <c r="V81">
        <f t="shared" ref="V81:V144" si="9">1000/U81</f>
        <v>12.999999999999998</v>
      </c>
      <c r="AA81">
        <v>325</v>
      </c>
      <c r="AB81">
        <f t="shared" ref="AB81:AB144" si="10">(AA81^$AA$13)/750^$AA$13</f>
        <v>0.18777777777777777</v>
      </c>
    </row>
    <row r="82" spans="2:28">
      <c r="B82">
        <v>65</v>
      </c>
      <c r="C82">
        <f t="shared" ref="C82:C145" si="11">B82 / 2000</f>
        <v>3.2500000000000001E-2</v>
      </c>
      <c r="D82">
        <f t="shared" si="7"/>
        <v>3076.9230769230767</v>
      </c>
      <c r="E82">
        <f t="shared" ref="E82:E145" si="12">D82 / ($C$9 / 2 )</f>
        <v>307.69230769230768</v>
      </c>
      <c r="F82">
        <f t="shared" ref="F82:F145" si="13">(200000 / B82) / ($C$9 / 2)</f>
        <v>307.69230769230774</v>
      </c>
      <c r="I82">
        <v>65</v>
      </c>
      <c r="J82" s="2">
        <f>J81 + ((maxSpeed - J81) / (maxSpeed * 2))</f>
        <v>36.145661837433636</v>
      </c>
      <c r="K82">
        <f>K81 + ((minSpeed - K81) / (minSpeed * 5))</f>
        <v>39.586092121586645</v>
      </c>
      <c r="T82">
        <v>66</v>
      </c>
      <c r="U82" s="2">
        <f t="shared" si="8"/>
        <v>75.757575757575765</v>
      </c>
      <c r="V82">
        <f t="shared" si="9"/>
        <v>13.2</v>
      </c>
      <c r="AA82">
        <v>330</v>
      </c>
      <c r="AB82">
        <f t="shared" si="10"/>
        <v>0.19359999999999999</v>
      </c>
    </row>
    <row r="83" spans="2:28">
      <c r="B83">
        <v>66</v>
      </c>
      <c r="C83">
        <f t="shared" si="11"/>
        <v>3.3000000000000002E-2</v>
      </c>
      <c r="D83">
        <f t="shared" si="7"/>
        <v>3030.30303030303</v>
      </c>
      <c r="E83">
        <f t="shared" si="12"/>
        <v>303.030303030303</v>
      </c>
      <c r="F83">
        <f t="shared" si="13"/>
        <v>303.03030303030306</v>
      </c>
      <c r="I83">
        <v>66</v>
      </c>
      <c r="J83" s="2">
        <f>J82 + ((maxSpeed - J82) / (maxSpeed * 2))</f>
        <v>36.495054913110998</v>
      </c>
      <c r="K83">
        <f>K82 + ((minSpeed - K82) / (minSpeed * 5))</f>
        <v>38.994370279154914</v>
      </c>
      <c r="T83">
        <v>67</v>
      </c>
      <c r="U83" s="2">
        <f t="shared" si="8"/>
        <v>74.626865671641795</v>
      </c>
      <c r="V83">
        <f t="shared" si="9"/>
        <v>13.399999999999999</v>
      </c>
      <c r="AA83">
        <v>335</v>
      </c>
      <c r="AB83">
        <f t="shared" si="10"/>
        <v>0.19951111111111111</v>
      </c>
    </row>
    <row r="84" spans="2:28">
      <c r="B84">
        <v>67</v>
      </c>
      <c r="C84">
        <f t="shared" si="11"/>
        <v>3.3500000000000002E-2</v>
      </c>
      <c r="D84">
        <f t="shared" si="7"/>
        <v>2985.0746268656717</v>
      </c>
      <c r="E84">
        <f t="shared" si="12"/>
        <v>298.50746268656718</v>
      </c>
      <c r="F84">
        <f t="shared" si="13"/>
        <v>298.50746268656718</v>
      </c>
      <c r="I84">
        <v>67</v>
      </c>
      <c r="J84" s="2">
        <f>J83 + ((maxSpeed - J83) / (maxSpeed * 2))</f>
        <v>36.842992184306368</v>
      </c>
      <c r="K84">
        <f>K83 + ((minSpeed - K83) / (minSpeed * 5))</f>
        <v>38.414482873571814</v>
      </c>
      <c r="T84">
        <v>68</v>
      </c>
      <c r="U84" s="2">
        <f t="shared" si="8"/>
        <v>73.529411764705884</v>
      </c>
      <c r="V84">
        <f t="shared" si="9"/>
        <v>13.6</v>
      </c>
      <c r="AA84">
        <v>340</v>
      </c>
      <c r="AB84">
        <f t="shared" si="10"/>
        <v>0.20551111111111112</v>
      </c>
    </row>
    <row r="85" spans="2:28">
      <c r="B85">
        <v>68</v>
      </c>
      <c r="C85">
        <f t="shared" si="11"/>
        <v>3.4000000000000002E-2</v>
      </c>
      <c r="D85">
        <f t="shared" si="7"/>
        <v>2941.1764705882351</v>
      </c>
      <c r="E85">
        <f t="shared" si="12"/>
        <v>294.11764705882354</v>
      </c>
      <c r="F85">
        <f t="shared" si="13"/>
        <v>294.11764705882354</v>
      </c>
      <c r="I85">
        <v>68</v>
      </c>
      <c r="J85" s="2">
        <f>J84 + ((maxSpeed - J84) / (maxSpeed * 2))</f>
        <v>37.189479716871759</v>
      </c>
      <c r="K85">
        <f>K84 + ((minSpeed - K84) / (minSpeed * 5))</f>
        <v>37.846193216100374</v>
      </c>
      <c r="T85">
        <v>69</v>
      </c>
      <c r="U85" s="2">
        <f t="shared" si="8"/>
        <v>72.463768115942031</v>
      </c>
      <c r="V85">
        <f t="shared" si="9"/>
        <v>13.799999999999999</v>
      </c>
      <c r="AA85">
        <v>345</v>
      </c>
      <c r="AB85">
        <f t="shared" si="10"/>
        <v>0.21160000000000001</v>
      </c>
    </row>
    <row r="86" spans="2:28">
      <c r="B86">
        <v>69</v>
      </c>
      <c r="C86">
        <f t="shared" si="11"/>
        <v>3.4500000000000003E-2</v>
      </c>
      <c r="D86">
        <f t="shared" si="7"/>
        <v>2898.550724637681</v>
      </c>
      <c r="E86">
        <f t="shared" si="12"/>
        <v>289.85507246376812</v>
      </c>
      <c r="F86">
        <f t="shared" si="13"/>
        <v>289.85507246376812</v>
      </c>
      <c r="I86">
        <v>69</v>
      </c>
      <c r="J86" s="2">
        <f>J85 + ((maxSpeed - J85) / (maxSpeed * 2))</f>
        <v>37.534523551384794</v>
      </c>
      <c r="K86">
        <f>K85 + ((minSpeed - K85) / (minSpeed * 5))</f>
        <v>37.289269351778366</v>
      </c>
      <c r="T86">
        <v>70</v>
      </c>
      <c r="U86" s="2">
        <f t="shared" si="8"/>
        <v>71.428571428571431</v>
      </c>
      <c r="V86">
        <f t="shared" si="9"/>
        <v>14</v>
      </c>
      <c r="AA86">
        <v>350</v>
      </c>
      <c r="AB86">
        <f t="shared" si="10"/>
        <v>0.21777777777777776</v>
      </c>
    </row>
    <row r="87" spans="2:28">
      <c r="B87">
        <v>70</v>
      </c>
      <c r="C87">
        <f t="shared" si="11"/>
        <v>3.5000000000000003E-2</v>
      </c>
      <c r="D87">
        <f t="shared" si="7"/>
        <v>2857.1428571428569</v>
      </c>
      <c r="E87">
        <f t="shared" si="12"/>
        <v>285.71428571428567</v>
      </c>
      <c r="F87">
        <f t="shared" si="13"/>
        <v>285.71428571428572</v>
      </c>
      <c r="I87">
        <v>70</v>
      </c>
      <c r="J87" s="2">
        <f>J86 + ((maxSpeed - J86) / (maxSpeed * 2))</f>
        <v>37.878129703254025</v>
      </c>
      <c r="K87">
        <f>K86 + ((minSpeed - K86) / (minSpeed * 5))</f>
        <v>36.743483964742801</v>
      </c>
      <c r="T87">
        <v>71</v>
      </c>
      <c r="U87" s="2">
        <f t="shared" si="8"/>
        <v>70.422535211267615</v>
      </c>
      <c r="V87">
        <f t="shared" si="9"/>
        <v>14.199999999999998</v>
      </c>
      <c r="AA87">
        <v>355</v>
      </c>
      <c r="AB87">
        <f t="shared" si="10"/>
        <v>0.22404444444444443</v>
      </c>
    </row>
    <row r="88" spans="2:28">
      <c r="B88">
        <v>71</v>
      </c>
      <c r="C88">
        <f t="shared" si="11"/>
        <v>3.5499999999999997E-2</v>
      </c>
      <c r="D88">
        <f t="shared" si="7"/>
        <v>2816.9014084507044</v>
      </c>
      <c r="E88">
        <f t="shared" si="12"/>
        <v>281.69014084507046</v>
      </c>
      <c r="F88">
        <f t="shared" si="13"/>
        <v>281.69014084507046</v>
      </c>
      <c r="I88">
        <v>71</v>
      </c>
      <c r="J88" s="2">
        <f>J87 + ((maxSpeed - J87) / (maxSpeed * 2))</f>
        <v>38.220304162823801</v>
      </c>
      <c r="K88">
        <f>K87 + ((minSpeed - K87) / (minSpeed * 5))</f>
        <v>36.208614285447943</v>
      </c>
      <c r="T88">
        <v>72</v>
      </c>
      <c r="U88" s="2">
        <f t="shared" si="8"/>
        <v>69.444444444444443</v>
      </c>
      <c r="V88">
        <f t="shared" si="9"/>
        <v>14.4</v>
      </c>
      <c r="AA88">
        <v>360</v>
      </c>
      <c r="AB88">
        <f t="shared" si="10"/>
        <v>0.23039999999999999</v>
      </c>
    </row>
    <row r="89" spans="2:28">
      <c r="B89">
        <v>72</v>
      </c>
      <c r="C89">
        <f t="shared" si="11"/>
        <v>3.5999999999999997E-2</v>
      </c>
      <c r="D89">
        <f t="shared" si="7"/>
        <v>2777.7777777777778</v>
      </c>
      <c r="E89">
        <f t="shared" si="12"/>
        <v>277.77777777777777</v>
      </c>
      <c r="F89">
        <f t="shared" si="13"/>
        <v>277.77777777777777</v>
      </c>
      <c r="I89">
        <v>72</v>
      </c>
      <c r="J89" s="2">
        <f>J88 + ((maxSpeed - J88) / (maxSpeed * 2))</f>
        <v>38.561052895478703</v>
      </c>
      <c r="K89">
        <f>K88 + ((minSpeed - K88) / (minSpeed * 5))</f>
        <v>35.684441999738986</v>
      </c>
      <c r="T89">
        <v>73</v>
      </c>
      <c r="U89" s="2">
        <f t="shared" si="8"/>
        <v>68.493150684931507</v>
      </c>
      <c r="V89">
        <f t="shared" si="9"/>
        <v>14.6</v>
      </c>
      <c r="AA89">
        <v>365</v>
      </c>
      <c r="AB89">
        <f t="shared" si="10"/>
        <v>0.23684444444444444</v>
      </c>
    </row>
    <row r="90" spans="2:28">
      <c r="B90">
        <v>73</v>
      </c>
      <c r="C90">
        <f t="shared" si="11"/>
        <v>3.6499999999999998E-2</v>
      </c>
      <c r="D90">
        <f t="shared" si="7"/>
        <v>2739.7260273972606</v>
      </c>
      <c r="E90">
        <f t="shared" si="12"/>
        <v>273.97260273972609</v>
      </c>
      <c r="F90">
        <f t="shared" si="13"/>
        <v>273.97260273972603</v>
      </c>
      <c r="I90">
        <v>73</v>
      </c>
      <c r="J90" s="2">
        <f>J89 + ((maxSpeed - J89) / (maxSpeed * 2))</f>
        <v>38.900381841747539</v>
      </c>
      <c r="K90">
        <f>K89 + ((minSpeed - K89) / (minSpeed * 5))</f>
        <v>35.170753159744208</v>
      </c>
      <c r="T90">
        <v>74</v>
      </c>
      <c r="U90" s="2">
        <f t="shared" si="8"/>
        <v>67.567567567567565</v>
      </c>
      <c r="V90">
        <f t="shared" si="9"/>
        <v>14.8</v>
      </c>
      <c r="AA90">
        <v>370</v>
      </c>
      <c r="AB90">
        <f t="shared" si="10"/>
        <v>0.24337777777777778</v>
      </c>
    </row>
    <row r="91" spans="2:28">
      <c r="B91">
        <v>74</v>
      </c>
      <c r="C91">
        <f t="shared" si="11"/>
        <v>3.6999999999999998E-2</v>
      </c>
      <c r="D91">
        <f t="shared" si="7"/>
        <v>2702.7027027027029</v>
      </c>
      <c r="E91">
        <f t="shared" si="12"/>
        <v>270.27027027027032</v>
      </c>
      <c r="F91">
        <f t="shared" si="13"/>
        <v>270.27027027027026</v>
      </c>
      <c r="I91">
        <v>74</v>
      </c>
      <c r="J91" s="2">
        <f>J90 + ((maxSpeed - J90) / (maxSpeed * 2))</f>
        <v>39.238296917406927</v>
      </c>
      <c r="K91">
        <f>K90 + ((minSpeed - K90) / (minSpeed * 5))</f>
        <v>34.667338096549322</v>
      </c>
      <c r="T91">
        <v>75</v>
      </c>
      <c r="U91" s="2">
        <f t="shared" si="8"/>
        <v>66.666666666666657</v>
      </c>
      <c r="V91">
        <f t="shared" si="9"/>
        <v>15.000000000000002</v>
      </c>
      <c r="AA91">
        <v>375</v>
      </c>
      <c r="AB91">
        <f t="shared" si="10"/>
        <v>0.25</v>
      </c>
    </row>
    <row r="92" spans="2:28">
      <c r="B92">
        <v>75</v>
      </c>
      <c r="C92">
        <f t="shared" si="11"/>
        <v>3.7499999999999999E-2</v>
      </c>
      <c r="D92">
        <f t="shared" si="7"/>
        <v>2666.666666666667</v>
      </c>
      <c r="E92">
        <f t="shared" si="12"/>
        <v>266.66666666666669</v>
      </c>
      <c r="F92">
        <f t="shared" si="13"/>
        <v>266.66666666666663</v>
      </c>
      <c r="I92">
        <v>75</v>
      </c>
      <c r="J92" s="2">
        <f>J91 + ((maxSpeed - J91) / (maxSpeed * 2))</f>
        <v>39.574804013584398</v>
      </c>
      <c r="K92">
        <f>K91 + ((minSpeed - K91) / (minSpeed * 5))</f>
        <v>34.173991334618336</v>
      </c>
      <c r="T92">
        <v>76</v>
      </c>
      <c r="U92" s="2">
        <f t="shared" si="8"/>
        <v>65.789473684210535</v>
      </c>
      <c r="V92">
        <f t="shared" si="9"/>
        <v>15.199999999999998</v>
      </c>
      <c r="AA92">
        <v>380</v>
      </c>
      <c r="AB92">
        <f t="shared" si="10"/>
        <v>0.25671111111111111</v>
      </c>
    </row>
    <row r="93" spans="2:28">
      <c r="B93">
        <v>76</v>
      </c>
      <c r="C93">
        <f t="shared" si="11"/>
        <v>3.7999999999999999E-2</v>
      </c>
      <c r="D93">
        <f t="shared" si="7"/>
        <v>2631.5789473684213</v>
      </c>
      <c r="E93">
        <f t="shared" si="12"/>
        <v>263.15789473684214</v>
      </c>
      <c r="F93">
        <f t="shared" si="13"/>
        <v>263.15789473684214</v>
      </c>
      <c r="I93">
        <v>76</v>
      </c>
      <c r="J93" s="2">
        <f>J92 + ((maxSpeed - J92) / (maxSpeed * 2))</f>
        <v>39.909908996861127</v>
      </c>
      <c r="K93">
        <f>K92 + ((minSpeed - K92) / (minSpeed * 5))</f>
        <v>33.690511507925969</v>
      </c>
      <c r="T93">
        <v>77</v>
      </c>
      <c r="U93" s="2">
        <f t="shared" si="8"/>
        <v>64.935064935064943</v>
      </c>
      <c r="V93">
        <f t="shared" si="9"/>
        <v>15.399999999999999</v>
      </c>
      <c r="AA93">
        <v>385</v>
      </c>
      <c r="AB93">
        <f t="shared" si="10"/>
        <v>0.26351111111111108</v>
      </c>
    </row>
    <row r="94" spans="2:28">
      <c r="B94">
        <v>77</v>
      </c>
      <c r="C94">
        <f t="shared" si="11"/>
        <v>3.85E-2</v>
      </c>
      <c r="D94">
        <f t="shared" si="7"/>
        <v>2597.4025974025976</v>
      </c>
      <c r="E94">
        <f t="shared" si="12"/>
        <v>259.74025974025977</v>
      </c>
      <c r="F94">
        <f t="shared" si="13"/>
        <v>259.74025974025977</v>
      </c>
      <c r="I94">
        <v>77</v>
      </c>
      <c r="J94" s="2">
        <f>J93 + ((maxSpeed - J93) / (maxSpeed * 2))</f>
        <v>40.243617709374206</v>
      </c>
      <c r="K94">
        <f>K93 + ((minSpeed - K93) / (minSpeed * 5))</f>
        <v>33.216701277767449</v>
      </c>
      <c r="T94">
        <v>78</v>
      </c>
      <c r="U94" s="2">
        <f t="shared" si="8"/>
        <v>64.102564102564102</v>
      </c>
      <c r="V94">
        <f t="shared" si="9"/>
        <v>15.6</v>
      </c>
      <c r="AA94">
        <v>390</v>
      </c>
      <c r="AB94">
        <f t="shared" si="10"/>
        <v>0.27039999999999997</v>
      </c>
    </row>
    <row r="95" spans="2:28">
      <c r="B95">
        <v>78</v>
      </c>
      <c r="C95">
        <f t="shared" si="11"/>
        <v>3.9E-2</v>
      </c>
      <c r="D95">
        <f t="shared" si="7"/>
        <v>2564.102564102564</v>
      </c>
      <c r="E95">
        <f t="shared" si="12"/>
        <v>256.41025641025641</v>
      </c>
      <c r="F95">
        <f t="shared" si="13"/>
        <v>256.41025641025641</v>
      </c>
      <c r="I95">
        <v>78</v>
      </c>
      <c r="J95" s="2">
        <f>J94 + ((maxSpeed - J94) / (maxSpeed * 2))</f>
        <v>40.575935968918479</v>
      </c>
      <c r="K95">
        <f>K94 + ((minSpeed - K94) / (minSpeed * 5))</f>
        <v>32.752367252212096</v>
      </c>
      <c r="T95">
        <v>79</v>
      </c>
      <c r="U95" s="2">
        <f t="shared" si="8"/>
        <v>63.291139240506332</v>
      </c>
      <c r="V95">
        <f t="shared" si="9"/>
        <v>15.799999999999999</v>
      </c>
      <c r="AA95">
        <v>395</v>
      </c>
      <c r="AB95">
        <f t="shared" si="10"/>
        <v>0.27737777777777778</v>
      </c>
    </row>
    <row r="96" spans="2:28">
      <c r="B96">
        <v>79</v>
      </c>
      <c r="C96">
        <f t="shared" si="11"/>
        <v>3.95E-2</v>
      </c>
      <c r="D96">
        <f t="shared" si="7"/>
        <v>2531.6455696202534</v>
      </c>
      <c r="E96">
        <f t="shared" si="12"/>
        <v>253.16455696202533</v>
      </c>
      <c r="F96">
        <f t="shared" si="13"/>
        <v>253.16455696202533</v>
      </c>
      <c r="I96">
        <v>79</v>
      </c>
      <c r="J96" s="2">
        <f>J95 + ((maxSpeed - J95) / (maxSpeed * 2))</f>
        <v>40.906869569047984</v>
      </c>
      <c r="K96">
        <f>K95 + ((minSpeed - K95) / (minSpeed * 5))</f>
        <v>32.297319907167854</v>
      </c>
      <c r="T96">
        <v>80</v>
      </c>
      <c r="U96" s="2">
        <f t="shared" si="8"/>
        <v>62.5</v>
      </c>
      <c r="V96">
        <f t="shared" si="9"/>
        <v>16</v>
      </c>
      <c r="AA96">
        <v>400</v>
      </c>
      <c r="AB96">
        <f t="shared" si="10"/>
        <v>0.28444444444444444</v>
      </c>
    </row>
    <row r="97" spans="2:28">
      <c r="B97">
        <v>80</v>
      </c>
      <c r="C97">
        <f t="shared" si="11"/>
        <v>0.04</v>
      </c>
      <c r="D97">
        <f t="shared" si="7"/>
        <v>2500</v>
      </c>
      <c r="E97">
        <f t="shared" si="12"/>
        <v>250</v>
      </c>
      <c r="F97">
        <f t="shared" si="13"/>
        <v>250</v>
      </c>
      <c r="I97">
        <v>80</v>
      </c>
      <c r="J97" s="2">
        <f>J96 + ((maxSpeed - J96) / (maxSpeed * 2))</f>
        <v>41.236424279176951</v>
      </c>
      <c r="K97">
        <f>K96 + ((minSpeed - K96) / (minSpeed * 5))</f>
        <v>31.851373509024498</v>
      </c>
      <c r="T97">
        <v>81</v>
      </c>
      <c r="U97" s="2">
        <f t="shared" si="8"/>
        <v>61.728395061728392</v>
      </c>
      <c r="V97">
        <f t="shared" si="9"/>
        <v>16.2</v>
      </c>
      <c r="AA97">
        <v>405</v>
      </c>
      <c r="AB97">
        <f t="shared" si="10"/>
        <v>0.29160000000000003</v>
      </c>
    </row>
    <row r="98" spans="2:28">
      <c r="B98">
        <v>81</v>
      </c>
      <c r="C98">
        <f t="shared" si="11"/>
        <v>4.0500000000000001E-2</v>
      </c>
      <c r="D98">
        <f t="shared" si="7"/>
        <v>2469.1358024691358</v>
      </c>
      <c r="E98">
        <f t="shared" si="12"/>
        <v>246.91358024691357</v>
      </c>
      <c r="F98">
        <f t="shared" si="13"/>
        <v>246.91358024691357</v>
      </c>
      <c r="I98">
        <v>81</v>
      </c>
      <c r="J98" s="2">
        <f>J97 + ((maxSpeed - J97) / (maxSpeed * 2))</f>
        <v>41.564605844680379</v>
      </c>
      <c r="K98">
        <f>K97 + ((minSpeed - K97) / (minSpeed * 5))</f>
        <v>31.414346038844009</v>
      </c>
      <c r="T98">
        <v>82</v>
      </c>
      <c r="U98" s="2">
        <f t="shared" si="8"/>
        <v>60.975609756097562</v>
      </c>
      <c r="V98">
        <f t="shared" si="9"/>
        <v>16.399999999999999</v>
      </c>
      <c r="AA98">
        <v>410</v>
      </c>
      <c r="AB98">
        <f t="shared" si="10"/>
        <v>0.29884444444444447</v>
      </c>
    </row>
    <row r="99" spans="2:28">
      <c r="B99">
        <v>82</v>
      </c>
      <c r="C99">
        <f t="shared" si="11"/>
        <v>4.1000000000000002E-2</v>
      </c>
      <c r="D99">
        <f t="shared" si="7"/>
        <v>2439.0243902439024</v>
      </c>
      <c r="E99">
        <f t="shared" si="12"/>
        <v>243.90243902439025</v>
      </c>
      <c r="F99">
        <f t="shared" si="13"/>
        <v>243.90243902439025</v>
      </c>
      <c r="I99">
        <v>82</v>
      </c>
      <c r="J99" s="2">
        <f>J98 + ((maxSpeed - J98) / (maxSpeed * 2))</f>
        <v>41.891419986994208</v>
      </c>
      <c r="K99">
        <f>K98 + ((minSpeed - K98) / (minSpeed * 5))</f>
        <v>30.986059118067129</v>
      </c>
      <c r="T99">
        <v>83</v>
      </c>
      <c r="U99" s="2">
        <f t="shared" si="8"/>
        <v>60.240963855421683</v>
      </c>
      <c r="V99">
        <f t="shared" si="9"/>
        <v>16.600000000000001</v>
      </c>
      <c r="AA99">
        <v>415</v>
      </c>
      <c r="AB99">
        <f t="shared" si="10"/>
        <v>0.30617777777777777</v>
      </c>
    </row>
    <row r="100" spans="2:28">
      <c r="B100">
        <v>83</v>
      </c>
      <c r="C100">
        <f t="shared" si="11"/>
        <v>4.1500000000000002E-2</v>
      </c>
      <c r="D100">
        <f t="shared" si="7"/>
        <v>2409.6385542168673</v>
      </c>
      <c r="E100">
        <f t="shared" si="12"/>
        <v>240.96385542168673</v>
      </c>
      <c r="F100">
        <f t="shared" si="13"/>
        <v>240.96385542168673</v>
      </c>
      <c r="I100">
        <v>83</v>
      </c>
      <c r="J100" s="2">
        <f>J99 + ((maxSpeed - J99) / (maxSpeed * 2))</f>
        <v>42.216872403715065</v>
      </c>
      <c r="K100">
        <f>K99 + ((minSpeed - K99) / (minSpeed * 5))</f>
        <v>30.566337935705786</v>
      </c>
      <c r="T100">
        <v>84</v>
      </c>
      <c r="U100" s="2">
        <f t="shared" si="8"/>
        <v>59.523809523809518</v>
      </c>
      <c r="V100">
        <f t="shared" si="9"/>
        <v>16.8</v>
      </c>
      <c r="AA100">
        <v>420</v>
      </c>
      <c r="AB100">
        <f t="shared" si="10"/>
        <v>0.31359999999999999</v>
      </c>
    </row>
    <row r="101" spans="2:28">
      <c r="B101">
        <v>84</v>
      </c>
      <c r="C101">
        <f t="shared" si="11"/>
        <v>4.2000000000000003E-2</v>
      </c>
      <c r="D101">
        <f t="shared" si="7"/>
        <v>2380.9523809523807</v>
      </c>
      <c r="E101">
        <f t="shared" si="12"/>
        <v>238.09523809523807</v>
      </c>
      <c r="F101">
        <f t="shared" si="13"/>
        <v>238.09523809523807</v>
      </c>
      <c r="I101">
        <v>84</v>
      </c>
      <c r="J101" s="2">
        <f>J100 + ((maxSpeed - J100) / (maxSpeed * 2))</f>
        <v>42.540968768699585</v>
      </c>
      <c r="K101">
        <f>K100 + ((minSpeed - K100) / (minSpeed * 5))</f>
        <v>30.155011176991671</v>
      </c>
      <c r="T101">
        <v>85</v>
      </c>
      <c r="U101" s="2">
        <f t="shared" si="8"/>
        <v>58.82352941176471</v>
      </c>
      <c r="V101">
        <f t="shared" si="9"/>
        <v>17</v>
      </c>
      <c r="AA101">
        <v>425</v>
      </c>
      <c r="AB101">
        <f t="shared" si="10"/>
        <v>0.32111111111111112</v>
      </c>
    </row>
    <row r="102" spans="2:28">
      <c r="B102">
        <v>85</v>
      </c>
      <c r="C102">
        <f t="shared" si="11"/>
        <v>4.2500000000000003E-2</v>
      </c>
      <c r="D102">
        <f t="shared" si="7"/>
        <v>2352.9411764705883</v>
      </c>
      <c r="E102">
        <f t="shared" si="12"/>
        <v>235.29411764705884</v>
      </c>
      <c r="F102">
        <f t="shared" si="13"/>
        <v>235.29411764705884</v>
      </c>
      <c r="I102">
        <v>85</v>
      </c>
      <c r="J102" s="2">
        <f>J101 + ((maxSpeed - J101) / (maxSpeed * 2))</f>
        <v>42.863714732163338</v>
      </c>
      <c r="K102">
        <f>K101 + ((minSpeed - K101) / (minSpeed * 5))</f>
        <v>29.751910953451837</v>
      </c>
      <c r="T102">
        <v>86</v>
      </c>
      <c r="U102" s="2">
        <f t="shared" si="8"/>
        <v>58.139534883720934</v>
      </c>
      <c r="V102">
        <f t="shared" si="9"/>
        <v>17.2</v>
      </c>
      <c r="AA102">
        <v>430</v>
      </c>
      <c r="AB102">
        <f t="shared" si="10"/>
        <v>0.32871111111111112</v>
      </c>
    </row>
    <row r="103" spans="2:28">
      <c r="B103">
        <v>86</v>
      </c>
      <c r="C103">
        <f t="shared" si="11"/>
        <v>4.2999999999999997E-2</v>
      </c>
      <c r="D103">
        <f t="shared" si="7"/>
        <v>2325.5813953488373</v>
      </c>
      <c r="E103">
        <f t="shared" si="12"/>
        <v>232.55813953488374</v>
      </c>
      <c r="F103">
        <f t="shared" si="13"/>
        <v>232.55813953488374</v>
      </c>
      <c r="I103">
        <v>86</v>
      </c>
      <c r="J103" s="2">
        <f>J102 + ((maxSpeed - J102) / (maxSpeed * 2))</f>
        <v>43.185115920779324</v>
      </c>
      <c r="K103">
        <f>K102 + ((minSpeed - K102) / (minSpeed * 5))</f>
        <v>29.356872734382801</v>
      </c>
      <c r="T103">
        <v>87</v>
      </c>
      <c r="U103" s="2">
        <f t="shared" si="8"/>
        <v>57.47126436781609</v>
      </c>
      <c r="V103">
        <f t="shared" si="9"/>
        <v>17.400000000000002</v>
      </c>
      <c r="AA103">
        <v>435</v>
      </c>
      <c r="AB103">
        <f t="shared" si="10"/>
        <v>0.33639999999999998</v>
      </c>
    </row>
    <row r="104" spans="2:28">
      <c r="B104">
        <v>87</v>
      </c>
      <c r="C104">
        <f t="shared" si="11"/>
        <v>4.3499999999999997E-2</v>
      </c>
      <c r="D104">
        <f t="shared" si="7"/>
        <v>2298.8505747126437</v>
      </c>
      <c r="E104">
        <f t="shared" si="12"/>
        <v>229.88505747126436</v>
      </c>
      <c r="F104">
        <f t="shared" si="13"/>
        <v>229.88505747126436</v>
      </c>
      <c r="I104">
        <v>87</v>
      </c>
      <c r="J104" s="2">
        <f>J103 + ((maxSpeed - J103) / (maxSpeed * 2))</f>
        <v>43.505177937776075</v>
      </c>
      <c r="K104">
        <f>K103 + ((minSpeed - K103) / (minSpeed * 5))</f>
        <v>28.969735279695144</v>
      </c>
      <c r="T104">
        <v>88</v>
      </c>
      <c r="U104" s="2">
        <f t="shared" si="8"/>
        <v>56.818181818181813</v>
      </c>
      <c r="V104">
        <f t="shared" si="9"/>
        <v>17.600000000000001</v>
      </c>
      <c r="AA104">
        <v>440</v>
      </c>
      <c r="AB104">
        <f t="shared" si="10"/>
        <v>0.3441777777777778</v>
      </c>
    </row>
    <row r="105" spans="2:28">
      <c r="B105">
        <v>88</v>
      </c>
      <c r="C105">
        <f t="shared" si="11"/>
        <v>4.3999999999999997E-2</v>
      </c>
      <c r="D105">
        <f t="shared" si="7"/>
        <v>2272.727272727273</v>
      </c>
      <c r="E105">
        <f t="shared" si="12"/>
        <v>227.27272727272731</v>
      </c>
      <c r="F105">
        <f t="shared" si="13"/>
        <v>227.27272727272725</v>
      </c>
      <c r="I105">
        <v>88</v>
      </c>
      <c r="J105" s="2">
        <f>J104 + ((maxSpeed - J104) / (maxSpeed * 2))</f>
        <v>43.823906363035341</v>
      </c>
      <c r="K105">
        <f>K104 + ((minSpeed - K104) / (minSpeed * 5))</f>
        <v>28.590340574101241</v>
      </c>
      <c r="T105">
        <v>89</v>
      </c>
      <c r="U105" s="2">
        <f t="shared" si="8"/>
        <v>56.17977528089888</v>
      </c>
      <c r="V105">
        <f t="shared" si="9"/>
        <v>17.799999999999997</v>
      </c>
      <c r="AA105">
        <v>445</v>
      </c>
      <c r="AB105">
        <f t="shared" si="10"/>
        <v>0.35204444444444444</v>
      </c>
    </row>
    <row r="106" spans="2:28">
      <c r="B106">
        <v>89</v>
      </c>
      <c r="C106">
        <f t="shared" si="11"/>
        <v>4.4499999999999998E-2</v>
      </c>
      <c r="D106">
        <f t="shared" si="7"/>
        <v>2247.1910112359551</v>
      </c>
      <c r="E106">
        <f t="shared" si="12"/>
        <v>224.71910112359552</v>
      </c>
      <c r="F106">
        <f t="shared" si="13"/>
        <v>224.71910112359552</v>
      </c>
      <c r="I106">
        <v>89</v>
      </c>
      <c r="J106" s="2">
        <f>J105 + ((maxSpeed - J105) / (maxSpeed * 2))</f>
        <v>44.141306753189362</v>
      </c>
      <c r="K106">
        <f>K105 + ((minSpeed - K105) / (minSpeed * 5))</f>
        <v>28.218533762619217</v>
      </c>
      <c r="T106">
        <v>90</v>
      </c>
      <c r="U106" s="2">
        <f t="shared" si="8"/>
        <v>55.555555555555557</v>
      </c>
      <c r="V106">
        <f t="shared" si="9"/>
        <v>18</v>
      </c>
      <c r="AA106">
        <v>450</v>
      </c>
      <c r="AB106">
        <f t="shared" si="10"/>
        <v>0.36</v>
      </c>
    </row>
    <row r="107" spans="2:28">
      <c r="B107">
        <v>90</v>
      </c>
      <c r="C107">
        <f t="shared" si="11"/>
        <v>4.4999999999999998E-2</v>
      </c>
      <c r="D107">
        <f t="shared" si="7"/>
        <v>2222.2222222222222</v>
      </c>
      <c r="E107">
        <f t="shared" si="12"/>
        <v>222.22222222222223</v>
      </c>
      <c r="F107">
        <f t="shared" si="13"/>
        <v>222.22222222222223</v>
      </c>
      <c r="I107">
        <v>90</v>
      </c>
      <c r="J107" s="2">
        <f>J106 + ((maxSpeed - J106) / (maxSpeed * 2))</f>
        <v>44.457384641717738</v>
      </c>
      <c r="K107">
        <f>K106 + ((minSpeed - K106) / (minSpeed * 5))</f>
        <v>27.854163087366832</v>
      </c>
      <c r="T107">
        <v>91</v>
      </c>
      <c r="U107" s="2">
        <f t="shared" si="8"/>
        <v>54.945054945054949</v>
      </c>
      <c r="V107">
        <f t="shared" si="9"/>
        <v>18.2</v>
      </c>
      <c r="AA107">
        <v>455</v>
      </c>
      <c r="AB107">
        <f t="shared" si="10"/>
        <v>0.36804444444444445</v>
      </c>
    </row>
    <row r="108" spans="2:28">
      <c r="B108">
        <v>91</v>
      </c>
      <c r="C108">
        <f t="shared" si="11"/>
        <v>4.5499999999999999E-2</v>
      </c>
      <c r="D108">
        <f t="shared" si="7"/>
        <v>2197.802197802198</v>
      </c>
      <c r="E108">
        <f t="shared" si="12"/>
        <v>219.7802197802198</v>
      </c>
      <c r="F108">
        <f t="shared" si="13"/>
        <v>219.7802197802198</v>
      </c>
      <c r="I108">
        <v>91</v>
      </c>
      <c r="J108" s="2">
        <f>J107 + ((maxSpeed - J107) / (maxSpeed * 2))</f>
        <v>44.772145539043912</v>
      </c>
      <c r="K108">
        <f>K107 + ((minSpeed - K107) / (minSpeed * 5))</f>
        <v>27.497079825619494</v>
      </c>
      <c r="T108">
        <v>92</v>
      </c>
      <c r="U108" s="2">
        <f t="shared" si="8"/>
        <v>54.347826086956523</v>
      </c>
      <c r="V108">
        <f t="shared" si="9"/>
        <v>18.399999999999999</v>
      </c>
      <c r="AA108">
        <v>460</v>
      </c>
      <c r="AB108">
        <f t="shared" si="10"/>
        <v>0.37617777777777778</v>
      </c>
    </row>
    <row r="109" spans="2:28">
      <c r="B109">
        <v>92</v>
      </c>
      <c r="C109">
        <f t="shared" si="11"/>
        <v>4.5999999999999999E-2</v>
      </c>
      <c r="D109">
        <f t="shared" si="7"/>
        <v>2173.913043478261</v>
      </c>
      <c r="E109">
        <f t="shared" si="12"/>
        <v>217.39130434782609</v>
      </c>
      <c r="F109">
        <f t="shared" si="13"/>
        <v>217.39130434782609</v>
      </c>
      <c r="I109">
        <v>92</v>
      </c>
      <c r="J109" s="2">
        <f>J108 + ((maxSpeed - J108) / (maxSpeed * 2))</f>
        <v>45.085594932631231</v>
      </c>
      <c r="K109">
        <f>K108 + ((minSpeed - K108) / (minSpeed * 5))</f>
        <v>27.147138229107103</v>
      </c>
      <c r="T109">
        <v>93</v>
      </c>
      <c r="U109" s="2">
        <f t="shared" si="8"/>
        <v>53.763440860215056</v>
      </c>
      <c r="V109">
        <f t="shared" si="9"/>
        <v>18.599999999999998</v>
      </c>
      <c r="AA109">
        <v>465</v>
      </c>
      <c r="AB109">
        <f t="shared" si="10"/>
        <v>0.38440000000000002</v>
      </c>
    </row>
    <row r="110" spans="2:28">
      <c r="B110">
        <v>93</v>
      </c>
      <c r="C110">
        <f t="shared" si="11"/>
        <v>4.65E-2</v>
      </c>
      <c r="D110">
        <f t="shared" si="7"/>
        <v>2150.5376344086021</v>
      </c>
      <c r="E110">
        <f t="shared" si="12"/>
        <v>215.05376344086022</v>
      </c>
      <c r="F110">
        <f t="shared" si="13"/>
        <v>215.05376344086022</v>
      </c>
      <c r="I110">
        <v>93</v>
      </c>
      <c r="J110" s="2">
        <f>J109 + ((maxSpeed - J109) / (maxSpeed * 2))</f>
        <v>45.397738287078603</v>
      </c>
      <c r="K110">
        <f>K109 + ((minSpeed - K109) / (minSpeed * 5))</f>
        <v>26.804195464524962</v>
      </c>
      <c r="T110">
        <v>94</v>
      </c>
      <c r="U110" s="2">
        <f t="shared" si="8"/>
        <v>53.191489361702125</v>
      </c>
      <c r="V110">
        <f t="shared" si="9"/>
        <v>18.8</v>
      </c>
      <c r="AA110">
        <v>470</v>
      </c>
      <c r="AB110">
        <f t="shared" si="10"/>
        <v>0.39271111111111112</v>
      </c>
    </row>
    <row r="111" spans="2:28">
      <c r="B111">
        <v>94</v>
      </c>
      <c r="C111">
        <f t="shared" si="11"/>
        <v>4.7E-2</v>
      </c>
      <c r="D111">
        <f t="shared" si="7"/>
        <v>2127.6595744680849</v>
      </c>
      <c r="E111">
        <f t="shared" si="12"/>
        <v>212.7659574468085</v>
      </c>
      <c r="F111">
        <f t="shared" si="13"/>
        <v>212.7659574468085</v>
      </c>
      <c r="I111">
        <v>94</v>
      </c>
      <c r="J111" s="2">
        <f>J110 + ((maxSpeed - J110) / (maxSpeed * 2))</f>
        <v>45.708581044215777</v>
      </c>
      <c r="K111">
        <f>K110 + ((minSpeed - K110) / (minSpeed * 5))</f>
        <v>26.468111555234465</v>
      </c>
      <c r="T111">
        <v>95</v>
      </c>
      <c r="U111" s="2">
        <f t="shared" si="8"/>
        <v>52.631578947368418</v>
      </c>
      <c r="V111">
        <f t="shared" si="9"/>
        <v>19</v>
      </c>
      <c r="AA111">
        <v>475</v>
      </c>
      <c r="AB111">
        <f t="shared" si="10"/>
        <v>0.40111111111111108</v>
      </c>
    </row>
    <row r="112" spans="2:28">
      <c r="B112">
        <v>95</v>
      </c>
      <c r="C112">
        <f t="shared" si="11"/>
        <v>4.7500000000000001E-2</v>
      </c>
      <c r="D112">
        <f t="shared" si="7"/>
        <v>2105.2631578947367</v>
      </c>
      <c r="E112">
        <f t="shared" si="12"/>
        <v>210.52631578947367</v>
      </c>
      <c r="F112">
        <f t="shared" si="13"/>
        <v>210.52631578947367</v>
      </c>
      <c r="I112">
        <v>95</v>
      </c>
      <c r="J112" s="2">
        <f>J111 + ((maxSpeed - J111) / (maxSpeed * 2))</f>
        <v>46.018128623198209</v>
      </c>
      <c r="K112">
        <f>K111 + ((minSpeed - K111) / (minSpeed * 5))</f>
        <v>26.138749324129776</v>
      </c>
      <c r="T112">
        <v>96</v>
      </c>
      <c r="U112" s="2">
        <f t="shared" si="8"/>
        <v>52.083333333333336</v>
      </c>
      <c r="V112">
        <f t="shared" si="9"/>
        <v>19.2</v>
      </c>
      <c r="AA112">
        <v>480</v>
      </c>
      <c r="AB112">
        <f t="shared" si="10"/>
        <v>0.40960000000000002</v>
      </c>
    </row>
    <row r="113" spans="2:28">
      <c r="B113">
        <v>96</v>
      </c>
      <c r="C113">
        <f t="shared" si="11"/>
        <v>4.8000000000000001E-2</v>
      </c>
      <c r="D113">
        <f t="shared" si="7"/>
        <v>2083.3333333333335</v>
      </c>
      <c r="E113">
        <f t="shared" si="12"/>
        <v>208.33333333333334</v>
      </c>
      <c r="F113">
        <f t="shared" si="13"/>
        <v>208.33333333333334</v>
      </c>
      <c r="I113">
        <v>96</v>
      </c>
      <c r="J113" s="2">
        <f>J112 + ((maxSpeed - J112) / (maxSpeed * 2))</f>
        <v>46.326386420601551</v>
      </c>
      <c r="K113">
        <f>K112 + ((minSpeed - K112) / (minSpeed * 5))</f>
        <v>25.81597433764718</v>
      </c>
      <c r="T113">
        <v>97</v>
      </c>
      <c r="U113" s="2">
        <f t="shared" si="8"/>
        <v>51.546391752577321</v>
      </c>
      <c r="V113">
        <f t="shared" si="9"/>
        <v>19.399999999999999</v>
      </c>
      <c r="AA113">
        <v>485</v>
      </c>
      <c r="AB113">
        <f t="shared" si="10"/>
        <v>0.41817777777777776</v>
      </c>
    </row>
    <row r="114" spans="2:28">
      <c r="B114">
        <v>97</v>
      </c>
      <c r="C114">
        <f t="shared" si="11"/>
        <v>4.8500000000000001E-2</v>
      </c>
      <c r="D114">
        <f t="shared" si="7"/>
        <v>2061.8556701030925</v>
      </c>
      <c r="E114">
        <f t="shared" si="12"/>
        <v>206.18556701030926</v>
      </c>
      <c r="F114">
        <f t="shared" si="13"/>
        <v>206.18556701030928</v>
      </c>
      <c r="I114">
        <v>97</v>
      </c>
      <c r="J114" s="2">
        <f>J113 + ((maxSpeed - J113) / (maxSpeed * 2))</f>
        <v>46.633359810515714</v>
      </c>
      <c r="K114">
        <f>K113 + ((minSpeed - K113) / (minSpeed * 5))</f>
        <v>25.499654850894238</v>
      </c>
      <c r="T114">
        <v>98</v>
      </c>
      <c r="U114" s="2">
        <f t="shared" si="8"/>
        <v>51.020408163265309</v>
      </c>
      <c r="V114">
        <f t="shared" si="9"/>
        <v>19.599999999999998</v>
      </c>
      <c r="AA114">
        <v>490</v>
      </c>
      <c r="AB114">
        <f t="shared" si="10"/>
        <v>0.42684444444444447</v>
      </c>
    </row>
    <row r="115" spans="2:28">
      <c r="B115">
        <v>98</v>
      </c>
      <c r="C115">
        <f t="shared" si="11"/>
        <v>4.9000000000000002E-2</v>
      </c>
      <c r="D115">
        <f t="shared" si="7"/>
        <v>2040.8163265306121</v>
      </c>
      <c r="E115">
        <f t="shared" si="12"/>
        <v>204.08163265306121</v>
      </c>
      <c r="F115">
        <f t="shared" si="13"/>
        <v>204.08163265306123</v>
      </c>
      <c r="I115">
        <v>98</v>
      </c>
      <c r="J115" s="2">
        <f>J114 + ((maxSpeed - J114) / (maxSpeed * 2))</f>
        <v>46.939054144638568</v>
      </c>
      <c r="K115">
        <f>K114 + ((minSpeed - K114) / (minSpeed * 5))</f>
        <v>25.189661753876354</v>
      </c>
      <c r="T115">
        <v>99</v>
      </c>
      <c r="U115" s="2">
        <f t="shared" si="8"/>
        <v>50.505050505050505</v>
      </c>
      <c r="V115">
        <f t="shared" si="9"/>
        <v>19.8</v>
      </c>
      <c r="AA115">
        <v>495</v>
      </c>
      <c r="AB115">
        <f t="shared" si="10"/>
        <v>0.43559999999999999</v>
      </c>
    </row>
    <row r="116" spans="2:28">
      <c r="B116">
        <v>99</v>
      </c>
      <c r="C116">
        <f t="shared" si="11"/>
        <v>4.9500000000000002E-2</v>
      </c>
      <c r="D116">
        <f t="shared" si="7"/>
        <v>2020.2020202020201</v>
      </c>
      <c r="E116">
        <f t="shared" si="12"/>
        <v>202.02020202020202</v>
      </c>
      <c r="F116">
        <f t="shared" si="13"/>
        <v>202.02020202020202</v>
      </c>
      <c r="I116">
        <v>99</v>
      </c>
      <c r="J116" s="2">
        <f>J115 + ((maxSpeed - J115) / (maxSpeed * 2))</f>
        <v>47.243474752369238</v>
      </c>
      <c r="K116">
        <f>K115 + ((minSpeed - K115) / (minSpeed * 5))</f>
        <v>24.885868518798826</v>
      </c>
      <c r="T116">
        <v>100</v>
      </c>
      <c r="U116" s="2">
        <f t="shared" si="8"/>
        <v>50</v>
      </c>
      <c r="V116">
        <f t="shared" si="9"/>
        <v>20</v>
      </c>
      <c r="AA116">
        <v>500</v>
      </c>
      <c r="AB116">
        <f t="shared" si="10"/>
        <v>0.44444444444444442</v>
      </c>
    </row>
    <row r="117" spans="2:28">
      <c r="B117">
        <v>100</v>
      </c>
      <c r="C117">
        <f t="shared" si="11"/>
        <v>0.05</v>
      </c>
      <c r="D117">
        <f t="shared" si="7"/>
        <v>2000</v>
      </c>
      <c r="E117">
        <f t="shared" si="12"/>
        <v>200</v>
      </c>
      <c r="F117">
        <f t="shared" si="13"/>
        <v>200</v>
      </c>
      <c r="I117">
        <v>100</v>
      </c>
      <c r="J117" s="2">
        <f>J116 + ((maxSpeed - J116) / (maxSpeed * 2))</f>
        <v>47.546626940901035</v>
      </c>
      <c r="K117">
        <f>K116 + ((minSpeed - K116) / (minSpeed * 5))</f>
        <v>24.588151148422849</v>
      </c>
      <c r="T117">
        <v>101</v>
      </c>
      <c r="U117" s="2">
        <f t="shared" si="8"/>
        <v>49.504950495049506</v>
      </c>
      <c r="V117">
        <f t="shared" si="9"/>
        <v>20.2</v>
      </c>
      <c r="AA117">
        <v>505</v>
      </c>
      <c r="AB117">
        <f t="shared" si="10"/>
        <v>0.45337777777777777</v>
      </c>
    </row>
    <row r="118" spans="2:28">
      <c r="B118">
        <v>101</v>
      </c>
      <c r="C118">
        <f t="shared" si="11"/>
        <v>5.0500000000000003E-2</v>
      </c>
      <c r="D118">
        <f t="shared" si="7"/>
        <v>1980.1980198019801</v>
      </c>
      <c r="E118">
        <f t="shared" si="12"/>
        <v>198.019801980198</v>
      </c>
      <c r="F118">
        <f t="shared" si="13"/>
        <v>198.01980198019803</v>
      </c>
      <c r="I118">
        <v>101</v>
      </c>
      <c r="J118" s="2">
        <f>J117 + ((maxSpeed - J117) / (maxSpeed * 2))</f>
        <v>47.848515995313946</v>
      </c>
      <c r="K118">
        <f>K117 + ((minSpeed - K117) / (minSpeed * 5))</f>
        <v>24.296388125454392</v>
      </c>
      <c r="T118">
        <v>102</v>
      </c>
      <c r="U118" s="2">
        <f t="shared" si="8"/>
        <v>49.019607843137251</v>
      </c>
      <c r="V118">
        <f t="shared" si="9"/>
        <v>20.400000000000002</v>
      </c>
      <c r="AA118">
        <v>510</v>
      </c>
      <c r="AB118">
        <f t="shared" si="10"/>
        <v>0.46239999999999998</v>
      </c>
    </row>
    <row r="119" spans="2:28">
      <c r="B119">
        <v>102</v>
      </c>
      <c r="C119">
        <f t="shared" si="11"/>
        <v>5.0999999999999997E-2</v>
      </c>
      <c r="D119">
        <f t="shared" si="7"/>
        <v>1960.7843137254904</v>
      </c>
      <c r="E119">
        <f t="shared" si="12"/>
        <v>196.07843137254903</v>
      </c>
      <c r="F119">
        <f t="shared" si="13"/>
        <v>196.07843137254901</v>
      </c>
      <c r="I119">
        <v>102</v>
      </c>
      <c r="J119" s="2">
        <f>J118 + ((maxSpeed - J118) / (maxSpeed * 2))</f>
        <v>48.149147178666801</v>
      </c>
      <c r="K119">
        <f>K118 + ((minSpeed - K118) / (minSpeed * 5))</f>
        <v>24.010460362945306</v>
      </c>
      <c r="T119">
        <v>103</v>
      </c>
      <c r="U119" s="2">
        <f t="shared" si="8"/>
        <v>48.543689320388346</v>
      </c>
      <c r="V119">
        <f t="shared" si="9"/>
        <v>20.6</v>
      </c>
      <c r="AA119">
        <v>515</v>
      </c>
      <c r="AB119">
        <f t="shared" si="10"/>
        <v>0.4715111111111111</v>
      </c>
    </row>
    <row r="120" spans="2:28">
      <c r="B120">
        <v>103</v>
      </c>
      <c r="C120">
        <f t="shared" si="11"/>
        <v>5.1499999999999997E-2</v>
      </c>
      <c r="D120">
        <f t="shared" si="7"/>
        <v>1941.7475728155341</v>
      </c>
      <c r="E120">
        <f t="shared" si="12"/>
        <v>194.17475728155341</v>
      </c>
      <c r="F120">
        <f t="shared" si="13"/>
        <v>194.17475728155338</v>
      </c>
      <c r="I120">
        <v>103</v>
      </c>
      <c r="J120" s="2">
        <f>J119 + ((maxSpeed - J119) / (maxSpeed * 2))</f>
        <v>48.448525732089024</v>
      </c>
      <c r="K120">
        <f>K119 + ((minSpeed - K119) / (minSpeed * 5))</f>
        <v>23.7302511556864</v>
      </c>
      <c r="T120">
        <v>104</v>
      </c>
      <c r="U120" s="2">
        <f t="shared" si="8"/>
        <v>48.07692307692308</v>
      </c>
      <c r="V120">
        <f t="shared" si="9"/>
        <v>20.799999999999997</v>
      </c>
      <c r="AA120">
        <v>520</v>
      </c>
      <c r="AB120">
        <f t="shared" si="10"/>
        <v>0.48071111111111109</v>
      </c>
    </row>
    <row r="121" spans="2:28">
      <c r="B121">
        <v>104</v>
      </c>
      <c r="C121">
        <f t="shared" si="11"/>
        <v>5.1999999999999998E-2</v>
      </c>
      <c r="D121">
        <f t="shared" si="7"/>
        <v>1923.0769230769231</v>
      </c>
      <c r="E121">
        <f t="shared" si="12"/>
        <v>192.30769230769232</v>
      </c>
      <c r="F121">
        <f t="shared" si="13"/>
        <v>192.30769230769232</v>
      </c>
      <c r="I121">
        <v>104</v>
      </c>
      <c r="J121" s="2">
        <f>J120 + ((maxSpeed - J120) / (maxSpeed * 2))</f>
        <v>48.746656874871988</v>
      </c>
      <c r="K121">
        <f>K120 + ((minSpeed - K120) / (minSpeed * 5))</f>
        <v>23.455646132572671</v>
      </c>
      <c r="T121">
        <v>105</v>
      </c>
      <c r="U121" s="2">
        <f t="shared" si="8"/>
        <v>47.61904761904762</v>
      </c>
      <c r="V121">
        <f t="shared" si="9"/>
        <v>21</v>
      </c>
      <c r="AA121">
        <v>525</v>
      </c>
      <c r="AB121">
        <f t="shared" si="10"/>
        <v>0.49</v>
      </c>
    </row>
    <row r="122" spans="2:28">
      <c r="B122">
        <v>105</v>
      </c>
      <c r="C122">
        <f t="shared" si="11"/>
        <v>5.2499999999999998E-2</v>
      </c>
      <c r="D122">
        <f t="shared" si="7"/>
        <v>1904.7619047619048</v>
      </c>
      <c r="E122">
        <f t="shared" si="12"/>
        <v>190.47619047619048</v>
      </c>
      <c r="F122">
        <f t="shared" si="13"/>
        <v>190.47619047619048</v>
      </c>
      <c r="I122">
        <v>105</v>
      </c>
      <c r="J122" s="2">
        <f>J121 + ((maxSpeed - J121) / (maxSpeed * 2))</f>
        <v>49.043545804560019</v>
      </c>
      <c r="K122">
        <f>K121 + ((minSpeed - K121) / (minSpeed * 5))</f>
        <v>23.186533209921219</v>
      </c>
      <c r="T122">
        <v>106</v>
      </c>
      <c r="U122" s="2">
        <f t="shared" si="8"/>
        <v>47.169811320754718</v>
      </c>
      <c r="V122">
        <f t="shared" si="9"/>
        <v>21.2</v>
      </c>
      <c r="AA122">
        <v>530</v>
      </c>
      <c r="AB122">
        <f t="shared" si="10"/>
        <v>0.49937777777777775</v>
      </c>
    </row>
    <row r="123" spans="2:28">
      <c r="B123">
        <v>106</v>
      </c>
      <c r="C123">
        <f t="shared" si="11"/>
        <v>5.2999999999999999E-2</v>
      </c>
      <c r="D123">
        <f t="shared" si="7"/>
        <v>1886.7924528301887</v>
      </c>
      <c r="E123">
        <f t="shared" si="12"/>
        <v>188.67924528301887</v>
      </c>
      <c r="F123">
        <f t="shared" si="13"/>
        <v>188.67924528301887</v>
      </c>
      <c r="I123">
        <v>106</v>
      </c>
      <c r="J123" s="2">
        <f>J122 + ((maxSpeed - J122) / (maxSpeed * 2))</f>
        <v>49.339197697041016</v>
      </c>
      <c r="K123">
        <f>K122 + ((minSpeed - K122) / (minSpeed * 5))</f>
        <v>22.922802545722796</v>
      </c>
      <c r="T123">
        <v>107</v>
      </c>
      <c r="U123" s="2">
        <f t="shared" si="8"/>
        <v>46.728971962616825</v>
      </c>
      <c r="V123">
        <f t="shared" si="9"/>
        <v>21.4</v>
      </c>
      <c r="AA123">
        <v>535</v>
      </c>
      <c r="AB123">
        <f t="shared" si="10"/>
        <v>0.50884444444444443</v>
      </c>
    </row>
    <row r="124" spans="2:28">
      <c r="B124">
        <v>107</v>
      </c>
      <c r="C124">
        <f t="shared" si="11"/>
        <v>5.3499999999999999E-2</v>
      </c>
      <c r="D124">
        <f t="shared" si="7"/>
        <v>1869.1588785046729</v>
      </c>
      <c r="E124">
        <f t="shared" si="12"/>
        <v>186.9158878504673</v>
      </c>
      <c r="F124">
        <f t="shared" si="13"/>
        <v>186.9158878504673</v>
      </c>
      <c r="I124">
        <v>107</v>
      </c>
      <c r="J124" s="2">
        <f>J123 + ((maxSpeed - J123) / (maxSpeed * 2))</f>
        <v>49.633617706636677</v>
      </c>
      <c r="K124">
        <f>K123 + ((minSpeed - K123) / (minSpeed * 5))</f>
        <v>22.664346494808338</v>
      </c>
      <c r="T124">
        <v>108</v>
      </c>
      <c r="U124" s="2">
        <f t="shared" si="8"/>
        <v>46.296296296296298</v>
      </c>
      <c r="V124">
        <f t="shared" si="9"/>
        <v>21.599999999999998</v>
      </c>
      <c r="AA124">
        <v>540</v>
      </c>
      <c r="AB124">
        <f t="shared" si="10"/>
        <v>0.51839999999999997</v>
      </c>
    </row>
    <row r="125" spans="2:28">
      <c r="B125">
        <v>108</v>
      </c>
      <c r="C125">
        <f t="shared" si="11"/>
        <v>5.3999999999999999E-2</v>
      </c>
      <c r="D125">
        <f t="shared" si="7"/>
        <v>1851.851851851852</v>
      </c>
      <c r="E125">
        <f t="shared" si="12"/>
        <v>185.18518518518519</v>
      </c>
      <c r="F125">
        <f t="shared" si="13"/>
        <v>185.18518518518519</v>
      </c>
      <c r="I125">
        <v>108</v>
      </c>
      <c r="J125" s="2">
        <f>J124 + ((maxSpeed - J124) / (maxSpeed * 2))</f>
        <v>49.926810966192356</v>
      </c>
      <c r="K125">
        <f>K124 + ((minSpeed - K124) / (minSpeed * 5))</f>
        <v>22.411059564912172</v>
      </c>
      <c r="T125">
        <v>109</v>
      </c>
      <c r="U125" s="2">
        <f t="shared" si="8"/>
        <v>45.871559633027523</v>
      </c>
      <c r="V125">
        <f t="shared" si="9"/>
        <v>21.8</v>
      </c>
      <c r="AA125">
        <v>545</v>
      </c>
      <c r="AB125">
        <f t="shared" si="10"/>
        <v>0.52804444444444443</v>
      </c>
    </row>
    <row r="126" spans="2:28">
      <c r="B126">
        <v>109</v>
      </c>
      <c r="C126">
        <f t="shared" si="11"/>
        <v>5.45E-2</v>
      </c>
      <c r="D126">
        <f t="shared" si="7"/>
        <v>1834.8623853211009</v>
      </c>
      <c r="E126">
        <f t="shared" si="12"/>
        <v>183.48623853211009</v>
      </c>
      <c r="F126">
        <f t="shared" si="13"/>
        <v>183.48623853211009</v>
      </c>
      <c r="I126">
        <v>109</v>
      </c>
      <c r="J126" s="2">
        <f>J125 + ((maxSpeed - J125) / (maxSpeed * 2))</f>
        <v>50.218782587166558</v>
      </c>
      <c r="K126">
        <f>K125 + ((minSpeed - K125) / (minSpeed * 5))</f>
        <v>22.16283837361393</v>
      </c>
      <c r="T126">
        <v>110</v>
      </c>
      <c r="U126" s="2">
        <f t="shared" si="8"/>
        <v>45.454545454545453</v>
      </c>
      <c r="V126">
        <f t="shared" si="9"/>
        <v>22</v>
      </c>
      <c r="AA126">
        <v>550</v>
      </c>
      <c r="AB126">
        <f t="shared" si="10"/>
        <v>0.5377777777777778</v>
      </c>
    </row>
    <row r="127" spans="2:28">
      <c r="B127">
        <v>110</v>
      </c>
      <c r="C127">
        <f t="shared" si="11"/>
        <v>5.5E-2</v>
      </c>
      <c r="D127">
        <f t="shared" si="7"/>
        <v>1818.1818181818182</v>
      </c>
      <c r="E127">
        <f t="shared" si="12"/>
        <v>181.81818181818181</v>
      </c>
      <c r="F127">
        <f t="shared" si="13"/>
        <v>181.81818181818181</v>
      </c>
      <c r="I127">
        <v>110</v>
      </c>
      <c r="J127" s="2">
        <f>J126 + ((maxSpeed - J126) / (maxSpeed * 2))</f>
        <v>50.509537659720031</v>
      </c>
      <c r="K127">
        <f>K126 + ((minSpeed - K126) / (minSpeed * 5))</f>
        <v>21.919581606141652</v>
      </c>
      <c r="T127">
        <v>111</v>
      </c>
      <c r="U127" s="2">
        <f t="shared" si="8"/>
        <v>45.045045045045043</v>
      </c>
      <c r="V127">
        <f t="shared" si="9"/>
        <v>22.2</v>
      </c>
      <c r="AA127">
        <v>555</v>
      </c>
      <c r="AB127">
        <f t="shared" si="10"/>
        <v>0.54759999999999998</v>
      </c>
    </row>
    <row r="128" spans="2:28">
      <c r="B128">
        <v>111</v>
      </c>
      <c r="C128">
        <f t="shared" si="11"/>
        <v>5.5500000000000001E-2</v>
      </c>
      <c r="D128">
        <f t="shared" si="7"/>
        <v>1801.8018018018017</v>
      </c>
      <c r="E128">
        <f t="shared" si="12"/>
        <v>180.18018018018017</v>
      </c>
      <c r="F128">
        <f t="shared" si="13"/>
        <v>180.18018018018017</v>
      </c>
      <c r="I128">
        <v>111</v>
      </c>
      <c r="J128" s="2">
        <f>J127 + ((maxSpeed - J127) / (maxSpeed * 2))</f>
        <v>50.799081252804534</v>
      </c>
      <c r="K128">
        <f>K127 + ((minSpeed - K127) / (minSpeed * 5))</f>
        <v>21.681189974018817</v>
      </c>
      <c r="T128">
        <v>112</v>
      </c>
      <c r="U128" s="2">
        <f t="shared" si="8"/>
        <v>44.642857142857146</v>
      </c>
      <c r="V128">
        <f t="shared" si="9"/>
        <v>22.4</v>
      </c>
      <c r="AA128">
        <v>560</v>
      </c>
      <c r="AB128">
        <f t="shared" si="10"/>
        <v>0.55751111111111107</v>
      </c>
    </row>
    <row r="129" spans="2:28">
      <c r="B129">
        <v>112</v>
      </c>
      <c r="C129">
        <f t="shared" si="11"/>
        <v>5.6000000000000001E-2</v>
      </c>
      <c r="D129">
        <f t="shared" si="7"/>
        <v>1785.7142857142858</v>
      </c>
      <c r="E129">
        <f t="shared" si="12"/>
        <v>178.57142857142858</v>
      </c>
      <c r="F129">
        <f t="shared" si="13"/>
        <v>178.57142857142858</v>
      </c>
      <c r="I129">
        <v>112</v>
      </c>
      <c r="J129" s="2">
        <f>J128 + ((maxSpeed - J128) / (maxSpeed * 2))</f>
        <v>51.087418414251182</v>
      </c>
      <c r="K129">
        <f>K128 + ((minSpeed - K128) / (minSpeed * 5))</f>
        <v>21.447566174538441</v>
      </c>
      <c r="T129">
        <v>113</v>
      </c>
      <c r="U129" s="2">
        <f t="shared" si="8"/>
        <v>44.247787610619469</v>
      </c>
      <c r="V129">
        <f t="shared" si="9"/>
        <v>22.6</v>
      </c>
      <c r="AA129">
        <v>565</v>
      </c>
      <c r="AB129">
        <f t="shared" si="10"/>
        <v>0.56751111111111108</v>
      </c>
    </row>
    <row r="130" spans="2:28">
      <c r="B130">
        <v>113</v>
      </c>
      <c r="C130">
        <f t="shared" si="11"/>
        <v>5.6500000000000002E-2</v>
      </c>
      <c r="D130">
        <f t="shared" si="7"/>
        <v>1769.9115044247787</v>
      </c>
      <c r="E130">
        <f t="shared" si="12"/>
        <v>176.99115044247787</v>
      </c>
      <c r="F130">
        <f t="shared" si="13"/>
        <v>176.99115044247787</v>
      </c>
      <c r="I130">
        <v>113</v>
      </c>
      <c r="J130" s="2">
        <f>J129 + ((maxSpeed - J129) / (maxSpeed * 2))</f>
        <v>51.374554170858467</v>
      </c>
      <c r="K130">
        <f>K129 + ((minSpeed - K129) / (minSpeed * 5))</f>
        <v>21.218614851047672</v>
      </c>
      <c r="T130">
        <v>114</v>
      </c>
      <c r="U130" s="2">
        <f t="shared" si="8"/>
        <v>43.859649122807021</v>
      </c>
      <c r="V130">
        <f t="shared" si="9"/>
        <v>22.799999999999997</v>
      </c>
      <c r="AA130">
        <v>570</v>
      </c>
      <c r="AB130">
        <f t="shared" si="10"/>
        <v>0.5776</v>
      </c>
    </row>
    <row r="131" spans="2:28">
      <c r="B131">
        <v>114</v>
      </c>
      <c r="C131">
        <f t="shared" si="11"/>
        <v>5.7000000000000002E-2</v>
      </c>
      <c r="D131">
        <f t="shared" si="7"/>
        <v>1754.3859649122805</v>
      </c>
      <c r="E131">
        <f t="shared" si="12"/>
        <v>175.43859649122805</v>
      </c>
      <c r="F131">
        <f t="shared" si="13"/>
        <v>175.43859649122808</v>
      </c>
      <c r="I131">
        <v>114</v>
      </c>
      <c r="J131" s="2">
        <f>J130 + ((maxSpeed - J130) / (maxSpeed * 2))</f>
        <v>51.66049352847989</v>
      </c>
      <c r="K131">
        <f>K130 + ((minSpeed - K130) / (minSpeed * 5))</f>
        <v>20.994242554026719</v>
      </c>
      <c r="T131">
        <v>115</v>
      </c>
      <c r="U131" s="2">
        <f t="shared" si="8"/>
        <v>43.478260869565219</v>
      </c>
      <c r="V131">
        <f t="shared" si="9"/>
        <v>23</v>
      </c>
      <c r="AA131">
        <v>575</v>
      </c>
      <c r="AB131">
        <f t="shared" si="10"/>
        <v>0.58777777777777773</v>
      </c>
    </row>
    <row r="132" spans="2:28">
      <c r="B132">
        <v>115</v>
      </c>
      <c r="C132">
        <f t="shared" si="11"/>
        <v>5.7500000000000002E-2</v>
      </c>
      <c r="D132">
        <f t="shared" si="7"/>
        <v>1739.1304347826085</v>
      </c>
      <c r="E132">
        <f t="shared" si="12"/>
        <v>173.91304347826085</v>
      </c>
      <c r="F132">
        <f t="shared" si="13"/>
        <v>173.91304347826087</v>
      </c>
      <c r="I132">
        <v>115</v>
      </c>
      <c r="J132" s="2">
        <f>J131 + ((maxSpeed - J131) / (maxSpeed * 2))</f>
        <v>51.945241472111221</v>
      </c>
      <c r="K132">
        <f>K131 + ((minSpeed - K131) / (minSpeed * 5))</f>
        <v>20.774357702946187</v>
      </c>
      <c r="T132">
        <v>116</v>
      </c>
      <c r="U132" s="2">
        <f t="shared" si="8"/>
        <v>43.103448275862071</v>
      </c>
      <c r="V132">
        <f t="shared" si="9"/>
        <v>23.2</v>
      </c>
      <c r="AA132">
        <v>580</v>
      </c>
      <c r="AB132">
        <f t="shared" si="10"/>
        <v>0.59804444444444449</v>
      </c>
    </row>
    <row r="133" spans="2:28">
      <c r="B133">
        <v>116</v>
      </c>
      <c r="C133">
        <f t="shared" si="11"/>
        <v>5.8000000000000003E-2</v>
      </c>
      <c r="D133">
        <f t="shared" si="7"/>
        <v>1724.1379310344826</v>
      </c>
      <c r="E133">
        <f t="shared" si="12"/>
        <v>172.41379310344826</v>
      </c>
      <c r="F133">
        <f t="shared" si="13"/>
        <v>172.41379310344828</v>
      </c>
      <c r="I133">
        <v>116</v>
      </c>
      <c r="J133" s="2">
        <f>J132 + ((maxSpeed - J132) / (maxSpeed * 2))</f>
        <v>52.228802965977422</v>
      </c>
      <c r="K133">
        <f>K132 + ((minSpeed - K132) / (minSpeed * 5))</f>
        <v>20.558870548887263</v>
      </c>
      <c r="T133">
        <v>117</v>
      </c>
      <c r="U133" s="2">
        <f t="shared" si="8"/>
        <v>42.73504273504274</v>
      </c>
      <c r="V133">
        <f t="shared" si="9"/>
        <v>23.4</v>
      </c>
      <c r="AA133">
        <v>585</v>
      </c>
      <c r="AB133">
        <f t="shared" si="10"/>
        <v>0.60840000000000005</v>
      </c>
    </row>
    <row r="134" spans="2:28">
      <c r="B134">
        <v>117</v>
      </c>
      <c r="C134">
        <f t="shared" si="11"/>
        <v>5.8500000000000003E-2</v>
      </c>
      <c r="D134">
        <f t="shared" si="7"/>
        <v>1709.4017094017092</v>
      </c>
      <c r="E134">
        <f t="shared" si="12"/>
        <v>170.94017094017093</v>
      </c>
      <c r="F134">
        <f t="shared" si="13"/>
        <v>170.94017094017096</v>
      </c>
      <c r="I134">
        <v>117</v>
      </c>
      <c r="J134" s="2">
        <f>J133 + ((maxSpeed - J133) / (maxSpeed * 2))</f>
        <v>52.511182953619183</v>
      </c>
      <c r="K134">
        <f>K133 + ((minSpeed - K133) / (minSpeed * 5))</f>
        <v>20.34769313790952</v>
      </c>
      <c r="T134">
        <v>118</v>
      </c>
      <c r="U134" s="2">
        <f t="shared" si="8"/>
        <v>42.372881355932201</v>
      </c>
      <c r="V134">
        <f t="shared" si="9"/>
        <v>23.6</v>
      </c>
      <c r="AA134">
        <v>590</v>
      </c>
      <c r="AB134">
        <f t="shared" si="10"/>
        <v>0.61884444444444442</v>
      </c>
    </row>
    <row r="135" spans="2:28">
      <c r="B135">
        <v>118</v>
      </c>
      <c r="C135">
        <f t="shared" si="11"/>
        <v>5.8999999999999997E-2</v>
      </c>
      <c r="D135">
        <f t="shared" si="7"/>
        <v>1694.9152542372883</v>
      </c>
      <c r="E135">
        <f t="shared" si="12"/>
        <v>169.49152542372883</v>
      </c>
      <c r="F135">
        <f t="shared" si="13"/>
        <v>169.4915254237288</v>
      </c>
      <c r="I135">
        <v>118</v>
      </c>
      <c r="J135" s="2">
        <f>J134 + ((maxSpeed - J134) / (maxSpeed * 2))</f>
        <v>52.792386357979105</v>
      </c>
      <c r="K135">
        <f>K134 + ((minSpeed - K134) / (minSpeed * 5))</f>
        <v>20.140739275151329</v>
      </c>
      <c r="T135">
        <v>119</v>
      </c>
      <c r="U135" s="2">
        <f t="shared" si="8"/>
        <v>42.016806722689076</v>
      </c>
      <c r="V135">
        <f t="shared" si="9"/>
        <v>23.8</v>
      </c>
      <c r="AA135">
        <v>595</v>
      </c>
      <c r="AB135">
        <f t="shared" si="10"/>
        <v>0.62937777777777781</v>
      </c>
    </row>
    <row r="136" spans="2:28">
      <c r="B136">
        <v>119</v>
      </c>
      <c r="C136">
        <f t="shared" si="11"/>
        <v>5.9499999999999997E-2</v>
      </c>
      <c r="D136">
        <f t="shared" si="7"/>
        <v>1680.6722689075632</v>
      </c>
      <c r="E136">
        <f t="shared" si="12"/>
        <v>168.06722689075633</v>
      </c>
      <c r="F136">
        <f t="shared" si="13"/>
        <v>168.0672268907563</v>
      </c>
      <c r="I136">
        <v>119</v>
      </c>
      <c r="J136" s="2">
        <f>J135 + ((maxSpeed - J135) / (maxSpeed * 2))</f>
        <v>53.072418081487527</v>
      </c>
      <c r="K136">
        <f>K135 + ((minSpeed - K135) / (minSpeed * 5))</f>
        <v>19.937924489648303</v>
      </c>
      <c r="T136">
        <v>120</v>
      </c>
      <c r="U136" s="2">
        <f t="shared" si="8"/>
        <v>41.666666666666671</v>
      </c>
      <c r="V136">
        <f t="shared" si="9"/>
        <v>23.999999999999996</v>
      </c>
      <c r="AA136">
        <v>600</v>
      </c>
      <c r="AB136">
        <f t="shared" si="10"/>
        <v>0.64</v>
      </c>
    </row>
    <row r="137" spans="2:28">
      <c r="B137">
        <v>120</v>
      </c>
      <c r="C137">
        <f t="shared" si="11"/>
        <v>0.06</v>
      </c>
      <c r="D137">
        <f t="shared" si="7"/>
        <v>1666.6666666666667</v>
      </c>
      <c r="E137">
        <f t="shared" si="12"/>
        <v>166.66666666666669</v>
      </c>
      <c r="F137">
        <f t="shared" si="13"/>
        <v>166.66666666666669</v>
      </c>
      <c r="I137">
        <v>120</v>
      </c>
      <c r="J137" s="2">
        <f>J136 + ((maxSpeed - J136) / (maxSpeed * 2))</f>
        <v>53.351283006147995</v>
      </c>
      <c r="K137">
        <f>K136 + ((minSpeed - K136) / (minSpeed * 5))</f>
        <v>19.739165999855338</v>
      </c>
      <c r="T137">
        <v>121</v>
      </c>
      <c r="U137" s="2">
        <f t="shared" si="8"/>
        <v>41.32231404958678</v>
      </c>
      <c r="V137">
        <f t="shared" si="9"/>
        <v>24.2</v>
      </c>
      <c r="AA137">
        <v>605</v>
      </c>
      <c r="AB137">
        <f t="shared" si="10"/>
        <v>0.65071111111111113</v>
      </c>
    </row>
    <row r="138" spans="2:28">
      <c r="B138">
        <v>121</v>
      </c>
      <c r="C138">
        <f t="shared" si="11"/>
        <v>6.0499999999999998E-2</v>
      </c>
      <c r="D138">
        <f t="shared" si="7"/>
        <v>1652.8925619834711</v>
      </c>
      <c r="E138">
        <f t="shared" si="12"/>
        <v>165.28925619834712</v>
      </c>
      <c r="F138">
        <f t="shared" si="13"/>
        <v>165.28925619834712</v>
      </c>
      <c r="I138">
        <v>121</v>
      </c>
      <c r="J138" s="2">
        <f>J137 + ((maxSpeed - J137) / (maxSpeed * 2))</f>
        <v>53.628985993622379</v>
      </c>
      <c r="K138">
        <f>K137 + ((minSpeed - K137) / (minSpeed * 5))</f>
        <v>19.544382679858231</v>
      </c>
      <c r="T138">
        <v>122</v>
      </c>
      <c r="U138" s="2">
        <f t="shared" si="8"/>
        <v>40.983606557377051</v>
      </c>
      <c r="V138">
        <f t="shared" si="9"/>
        <v>24.4</v>
      </c>
      <c r="AA138">
        <v>610</v>
      </c>
      <c r="AB138">
        <f t="shared" si="10"/>
        <v>0.66151111111111116</v>
      </c>
    </row>
    <row r="139" spans="2:28">
      <c r="B139">
        <v>122</v>
      </c>
      <c r="C139">
        <f t="shared" si="11"/>
        <v>6.0999999999999999E-2</v>
      </c>
      <c r="D139">
        <f t="shared" si="7"/>
        <v>1639.344262295082</v>
      </c>
      <c r="E139">
        <f t="shared" si="12"/>
        <v>163.9344262295082</v>
      </c>
      <c r="F139">
        <f t="shared" si="13"/>
        <v>163.9344262295082</v>
      </c>
      <c r="I139">
        <v>122</v>
      </c>
      <c r="J139" s="2">
        <f>J138 + ((maxSpeed - J138) / (maxSpeed * 2))</f>
        <v>53.905531885315618</v>
      </c>
      <c r="K139">
        <f>K138 + ((minSpeed - K138) / (minSpeed * 5))</f>
        <v>19.353495026261065</v>
      </c>
      <c r="T139">
        <v>123</v>
      </c>
      <c r="U139" s="2">
        <f t="shared" si="8"/>
        <v>40.650406504065039</v>
      </c>
      <c r="V139">
        <f t="shared" si="9"/>
        <v>24.6</v>
      </c>
      <c r="AA139">
        <v>615</v>
      </c>
      <c r="AB139">
        <f t="shared" si="10"/>
        <v>0.6724</v>
      </c>
    </row>
    <row r="140" spans="2:28">
      <c r="B140">
        <v>123</v>
      </c>
      <c r="C140">
        <f t="shared" si="11"/>
        <v>6.1499999999999999E-2</v>
      </c>
      <c r="D140">
        <f t="shared" si="7"/>
        <v>1626.0162601626016</v>
      </c>
      <c r="E140">
        <f t="shared" si="12"/>
        <v>162.60162601626016</v>
      </c>
      <c r="F140">
        <f t="shared" si="13"/>
        <v>162.60162601626016</v>
      </c>
      <c r="I140">
        <v>123</v>
      </c>
      <c r="J140" s="2">
        <f>J139 + ((maxSpeed - J139) / (maxSpeed * 2))</f>
        <v>54.180925502460134</v>
      </c>
      <c r="K140">
        <f>K139 + ((minSpeed - K139) / (minSpeed * 5))</f>
        <v>19.166425125735845</v>
      </c>
      <c r="T140">
        <v>124</v>
      </c>
      <c r="U140" s="2">
        <f t="shared" si="8"/>
        <v>40.322580645161295</v>
      </c>
      <c r="V140">
        <f t="shared" si="9"/>
        <v>24.799999999999997</v>
      </c>
      <c r="AA140">
        <v>620</v>
      </c>
      <c r="AB140">
        <f t="shared" si="10"/>
        <v>0.68337777777777775</v>
      </c>
    </row>
    <row r="141" spans="2:28">
      <c r="B141">
        <v>124</v>
      </c>
      <c r="C141">
        <f t="shared" si="11"/>
        <v>6.2E-2</v>
      </c>
      <c r="D141">
        <f t="shared" si="7"/>
        <v>1612.9032258064517</v>
      </c>
      <c r="E141">
        <f t="shared" si="12"/>
        <v>161.29032258064518</v>
      </c>
      <c r="F141">
        <f t="shared" si="13"/>
        <v>161.29032258064518</v>
      </c>
      <c r="I141">
        <v>124</v>
      </c>
      <c r="J141" s="2">
        <f>J140 + ((maxSpeed - J140) / (maxSpeed * 2))</f>
        <v>54.455171646199886</v>
      </c>
      <c r="K141">
        <f>K140 + ((minSpeed - K140) / (minSpeed * 5))</f>
        <v>18.98309662322113</v>
      </c>
      <c r="T141">
        <v>125</v>
      </c>
      <c r="U141" s="2">
        <f t="shared" si="8"/>
        <v>40</v>
      </c>
      <c r="V141">
        <f t="shared" si="9"/>
        <v>25</v>
      </c>
      <c r="AA141">
        <v>625</v>
      </c>
      <c r="AB141">
        <f t="shared" si="10"/>
        <v>0.69444444444444442</v>
      </c>
    </row>
    <row r="142" spans="2:28">
      <c r="B142">
        <v>125</v>
      </c>
      <c r="C142">
        <f t="shared" si="11"/>
        <v>6.25E-2</v>
      </c>
      <c r="D142">
        <f t="shared" si="7"/>
        <v>1600</v>
      </c>
      <c r="E142">
        <f t="shared" si="12"/>
        <v>160</v>
      </c>
      <c r="F142">
        <f t="shared" si="13"/>
        <v>160</v>
      </c>
      <c r="I142">
        <v>125</v>
      </c>
      <c r="J142" s="2">
        <f>J141 + ((maxSpeed - J141) / (maxSpeed * 2))</f>
        <v>54.72827509767405</v>
      </c>
      <c r="K142">
        <f>K141 + ((minSpeed - K141) / (minSpeed * 5))</f>
        <v>18.803434690756706</v>
      </c>
      <c r="T142">
        <v>126</v>
      </c>
      <c r="U142" s="2">
        <f t="shared" si="8"/>
        <v>39.682539682539684</v>
      </c>
      <c r="V142">
        <f t="shared" si="9"/>
        <v>25.2</v>
      </c>
      <c r="AA142">
        <v>630</v>
      </c>
      <c r="AB142">
        <f t="shared" si="10"/>
        <v>0.7056</v>
      </c>
    </row>
    <row r="143" spans="2:28">
      <c r="B143">
        <v>126</v>
      </c>
      <c r="C143">
        <f t="shared" si="11"/>
        <v>6.3E-2</v>
      </c>
      <c r="D143">
        <f t="shared" si="7"/>
        <v>1587.3015873015872</v>
      </c>
      <c r="E143">
        <f t="shared" si="12"/>
        <v>158.73015873015873</v>
      </c>
      <c r="F143">
        <f t="shared" si="13"/>
        <v>158.73015873015873</v>
      </c>
      <c r="I143">
        <v>126</v>
      </c>
      <c r="J143" s="2">
        <f>J142 + ((maxSpeed - J142) / (maxSpeed * 2))</f>
        <v>55.000240618100406</v>
      </c>
      <c r="K143">
        <f>K142 + ((minSpeed - K142) / (minSpeed * 5))</f>
        <v>18.62736599694157</v>
      </c>
      <c r="T143">
        <v>127</v>
      </c>
      <c r="U143" s="2">
        <f t="shared" si="8"/>
        <v>39.370078740157481</v>
      </c>
      <c r="V143">
        <f t="shared" si="9"/>
        <v>25.4</v>
      </c>
      <c r="AA143">
        <v>635</v>
      </c>
      <c r="AB143">
        <f t="shared" si="10"/>
        <v>0.7168444444444444</v>
      </c>
    </row>
    <row r="144" spans="2:28">
      <c r="B144">
        <v>127</v>
      </c>
      <c r="C144">
        <f t="shared" si="11"/>
        <v>6.3500000000000001E-2</v>
      </c>
      <c r="D144">
        <f t="shared" si="7"/>
        <v>1574.8031496062993</v>
      </c>
      <c r="E144">
        <f t="shared" si="12"/>
        <v>157.48031496062993</v>
      </c>
      <c r="F144">
        <f t="shared" si="13"/>
        <v>157.48031496062993</v>
      </c>
      <c r="I144">
        <v>127</v>
      </c>
      <c r="J144" s="2">
        <f>J143 + ((maxSpeed - J143) / (maxSpeed * 2))</f>
        <v>55.271072948858318</v>
      </c>
      <c r="K144">
        <f>K143 + ((minSpeed - K143) / (minSpeed * 5))</f>
        <v>18.454818677002738</v>
      </c>
      <c r="T144">
        <v>128</v>
      </c>
      <c r="U144" s="2">
        <f t="shared" si="8"/>
        <v>39.0625</v>
      </c>
      <c r="V144">
        <f t="shared" si="9"/>
        <v>25.6</v>
      </c>
      <c r="AA144">
        <v>640</v>
      </c>
      <c r="AB144">
        <f t="shared" si="10"/>
        <v>0.72817777777777781</v>
      </c>
    </row>
    <row r="145" spans="2:28">
      <c r="B145">
        <v>128</v>
      </c>
      <c r="C145">
        <f t="shared" si="11"/>
        <v>6.4000000000000001E-2</v>
      </c>
      <c r="D145">
        <f t="shared" ref="D145:D167" si="14">100 / C145</f>
        <v>1562.5</v>
      </c>
      <c r="E145">
        <f t="shared" si="12"/>
        <v>156.25</v>
      </c>
      <c r="F145">
        <f t="shared" si="13"/>
        <v>156.25</v>
      </c>
      <c r="I145">
        <v>128</v>
      </c>
      <c r="J145" s="2">
        <f>J144 + ((maxSpeed - J144) / (maxSpeed * 2))</f>
        <v>55.540776811571412</v>
      </c>
      <c r="K145">
        <f>K144 + ((minSpeed - K144) / (minSpeed * 5))</f>
        <v>18.285722303462684</v>
      </c>
      <c r="T145">
        <v>129</v>
      </c>
      <c r="U145" s="2">
        <f t="shared" ref="U145:U166" si="15">(200000/T145)/$U$11</f>
        <v>38.759689922480618</v>
      </c>
      <c r="V145">
        <f t="shared" ref="V145:V166" si="16">1000/U145</f>
        <v>25.8</v>
      </c>
      <c r="AA145">
        <v>645</v>
      </c>
      <c r="AB145">
        <f t="shared" ref="AB145:AB166" si="17">(AA145^$AA$13)/750^$AA$13</f>
        <v>0.73960000000000004</v>
      </c>
    </row>
    <row r="146" spans="2:28">
      <c r="B146">
        <v>129</v>
      </c>
      <c r="C146">
        <f t="shared" ref="C146:C167" si="18">B146 / 2000</f>
        <v>6.4500000000000002E-2</v>
      </c>
      <c r="D146">
        <f t="shared" si="14"/>
        <v>1550.3875968992247</v>
      </c>
      <c r="E146">
        <f t="shared" ref="E146:E167" si="19">D146 / ($C$9 / 2 )</f>
        <v>155.03875968992247</v>
      </c>
      <c r="F146">
        <f t="shared" ref="F146:F167" si="20">(200000 / B146) / ($C$9 / 2)</f>
        <v>155.03875968992247</v>
      </c>
      <c r="I146">
        <v>129</v>
      </c>
      <c r="J146" s="2">
        <f>J145 + ((maxSpeed - J145) / (maxSpeed * 2))</f>
        <v>55.809356908189862</v>
      </c>
      <c r="K146">
        <f>K145 + ((minSpeed - K145) / (minSpeed * 5))</f>
        <v>18.120007857393432</v>
      </c>
      <c r="T146">
        <v>130</v>
      </c>
      <c r="U146" s="2">
        <f t="shared" si="15"/>
        <v>38.461538461538467</v>
      </c>
      <c r="V146">
        <f t="shared" si="16"/>
        <v>25.999999999999996</v>
      </c>
      <c r="AA146">
        <v>650</v>
      </c>
      <c r="AB146">
        <f t="shared" si="17"/>
        <v>0.75111111111111106</v>
      </c>
    </row>
    <row r="147" spans="2:28">
      <c r="B147">
        <v>130</v>
      </c>
      <c r="C147">
        <f t="shared" si="18"/>
        <v>6.5000000000000002E-2</v>
      </c>
      <c r="D147">
        <f t="shared" si="14"/>
        <v>1538.4615384615383</v>
      </c>
      <c r="E147">
        <f t="shared" si="19"/>
        <v>153.84615384615384</v>
      </c>
      <c r="F147">
        <f t="shared" si="20"/>
        <v>153.84615384615387</v>
      </c>
      <c r="I147">
        <v>130</v>
      </c>
      <c r="J147" s="2">
        <f>J146 + ((maxSpeed - J146) / (maxSpeed * 2))</f>
        <v>56.076817921072404</v>
      </c>
      <c r="K147">
        <f>K146 + ((minSpeed - K146) / (minSpeed * 5))</f>
        <v>17.957607700245564</v>
      </c>
      <c r="T147">
        <v>131</v>
      </c>
      <c r="U147" s="2">
        <f t="shared" si="15"/>
        <v>38.167938931297712</v>
      </c>
      <c r="V147">
        <f t="shared" si="16"/>
        <v>26.2</v>
      </c>
      <c r="AA147">
        <v>655</v>
      </c>
      <c r="AB147">
        <f t="shared" si="17"/>
        <v>0.76271111111111112</v>
      </c>
    </row>
    <row r="148" spans="2:28">
      <c r="B148">
        <v>131</v>
      </c>
      <c r="C148">
        <f t="shared" si="18"/>
        <v>6.5500000000000003E-2</v>
      </c>
      <c r="D148">
        <f t="shared" si="14"/>
        <v>1526.7175572519084</v>
      </c>
      <c r="E148">
        <f t="shared" si="19"/>
        <v>152.67175572519085</v>
      </c>
      <c r="F148">
        <f t="shared" si="20"/>
        <v>152.67175572519085</v>
      </c>
      <c r="I148">
        <v>131</v>
      </c>
      <c r="J148" s="2">
        <f>J147 + ((maxSpeed - J147) / (maxSpeed * 2))</f>
        <v>56.343164513067933</v>
      </c>
      <c r="K148">
        <f>K147 + ((minSpeed - K147) / (minSpeed * 5))</f>
        <v>17.798455546240653</v>
      </c>
      <c r="T148">
        <v>132</v>
      </c>
      <c r="U148" s="2">
        <f t="shared" si="15"/>
        <v>37.878787878787882</v>
      </c>
      <c r="V148">
        <f t="shared" si="16"/>
        <v>26.4</v>
      </c>
      <c r="AA148">
        <v>660</v>
      </c>
      <c r="AB148">
        <f t="shared" si="17"/>
        <v>0.77439999999999998</v>
      </c>
    </row>
    <row r="149" spans="2:28">
      <c r="B149">
        <v>132</v>
      </c>
      <c r="C149">
        <f t="shared" si="18"/>
        <v>6.6000000000000003E-2</v>
      </c>
      <c r="D149">
        <f t="shared" si="14"/>
        <v>1515.151515151515</v>
      </c>
      <c r="E149">
        <f t="shared" si="19"/>
        <v>151.5151515151515</v>
      </c>
      <c r="F149">
        <f t="shared" si="20"/>
        <v>151.51515151515153</v>
      </c>
      <c r="I149">
        <v>132</v>
      </c>
      <c r="J149" s="2">
        <f>J148 + ((maxSpeed - J148) / (maxSpeed * 2))</f>
        <v>56.608401327596816</v>
      </c>
      <c r="K149">
        <f>K148 + ((minSpeed - K148) / (minSpeed * 5))</f>
        <v>17.642486435315842</v>
      </c>
      <c r="T149">
        <v>133</v>
      </c>
      <c r="U149" s="2">
        <f t="shared" si="15"/>
        <v>37.593984962406019</v>
      </c>
      <c r="V149">
        <f t="shared" si="16"/>
        <v>26.599999999999998</v>
      </c>
      <c r="AA149">
        <v>665</v>
      </c>
      <c r="AB149">
        <f t="shared" si="17"/>
        <v>0.78617777777777775</v>
      </c>
    </row>
    <row r="150" spans="2:28">
      <c r="B150">
        <v>133</v>
      </c>
      <c r="C150">
        <f t="shared" si="18"/>
        <v>6.6500000000000004E-2</v>
      </c>
      <c r="D150">
        <f t="shared" si="14"/>
        <v>1503.7593984962405</v>
      </c>
      <c r="E150">
        <f t="shared" si="19"/>
        <v>150.37593984962405</v>
      </c>
      <c r="F150">
        <f t="shared" si="20"/>
        <v>150.37593984962407</v>
      </c>
      <c r="I150">
        <v>133</v>
      </c>
      <c r="J150" s="2">
        <f>J149 + ((maxSpeed - J149) / (maxSpeed * 2))</f>
        <v>56.872532988731827</v>
      </c>
      <c r="K150">
        <f>K149 + ((minSpeed - K149) / (minSpeed * 5))</f>
        <v>17.489636706609524</v>
      </c>
      <c r="T150">
        <v>134</v>
      </c>
      <c r="U150" s="2">
        <f t="shared" si="15"/>
        <v>37.313432835820898</v>
      </c>
      <c r="V150">
        <f t="shared" si="16"/>
        <v>26.799999999999997</v>
      </c>
      <c r="AA150">
        <v>670</v>
      </c>
      <c r="AB150">
        <f t="shared" si="17"/>
        <v>0.79804444444444445</v>
      </c>
    </row>
    <row r="151" spans="2:28">
      <c r="B151">
        <v>134</v>
      </c>
      <c r="C151">
        <f t="shared" si="18"/>
        <v>6.7000000000000004E-2</v>
      </c>
      <c r="D151">
        <f t="shared" si="14"/>
        <v>1492.5373134328358</v>
      </c>
      <c r="E151">
        <f t="shared" si="19"/>
        <v>149.25373134328359</v>
      </c>
      <c r="F151">
        <f t="shared" si="20"/>
        <v>149.25373134328359</v>
      </c>
      <c r="I151">
        <v>134</v>
      </c>
      <c r="J151" s="2">
        <f>J150 + ((maxSpeed - J150) / (maxSpeed * 2))</f>
        <v>57.135564101278774</v>
      </c>
      <c r="K151">
        <f>K150 + ((minSpeed - K150) / (minSpeed * 5))</f>
        <v>17.339843972477333</v>
      </c>
      <c r="T151">
        <v>135</v>
      </c>
      <c r="U151" s="2">
        <f t="shared" si="15"/>
        <v>37.037037037037038</v>
      </c>
      <c r="V151">
        <f t="shared" si="16"/>
        <v>27</v>
      </c>
      <c r="AA151">
        <v>675</v>
      </c>
      <c r="AB151">
        <f t="shared" si="17"/>
        <v>0.81</v>
      </c>
    </row>
    <row r="152" spans="2:28">
      <c r="B152">
        <v>135</v>
      </c>
      <c r="C152">
        <f t="shared" si="18"/>
        <v>6.7500000000000004E-2</v>
      </c>
      <c r="D152">
        <f t="shared" si="14"/>
        <v>1481.4814814814813</v>
      </c>
      <c r="E152">
        <f t="shared" si="19"/>
        <v>148.14814814814812</v>
      </c>
      <c r="F152">
        <f t="shared" si="20"/>
        <v>148.14814814814815</v>
      </c>
      <c r="I152">
        <v>135</v>
      </c>
      <c r="J152" s="2">
        <f>J151 + ((maxSpeed - J151) / (maxSpeed * 2))</f>
        <v>57.397499250856782</v>
      </c>
      <c r="K152">
        <f>K151 + ((minSpeed - K151) / (minSpeed * 5))</f>
        <v>17.193047093027786</v>
      </c>
      <c r="T152">
        <v>136</v>
      </c>
      <c r="U152" s="2">
        <f t="shared" si="15"/>
        <v>36.764705882352942</v>
      </c>
      <c r="V152">
        <f t="shared" si="16"/>
        <v>27.2</v>
      </c>
      <c r="AA152">
        <v>680</v>
      </c>
      <c r="AB152">
        <f t="shared" si="17"/>
        <v>0.82204444444444447</v>
      </c>
    </row>
    <row r="153" spans="2:28">
      <c r="B153">
        <v>136</v>
      </c>
      <c r="C153">
        <f t="shared" si="18"/>
        <v>6.8000000000000005E-2</v>
      </c>
      <c r="D153">
        <f t="shared" si="14"/>
        <v>1470.5882352941176</v>
      </c>
      <c r="E153">
        <f t="shared" si="19"/>
        <v>147.05882352941177</v>
      </c>
      <c r="F153">
        <f t="shared" si="20"/>
        <v>147.05882352941177</v>
      </c>
      <c r="I153">
        <v>136</v>
      </c>
      <c r="J153" s="2">
        <f>J152 + ((maxSpeed - J152) / (maxSpeed * 2))</f>
        <v>57.65834300397821</v>
      </c>
      <c r="K153">
        <f>K152 + ((minSpeed - K152) / (minSpeed * 5))</f>
        <v>17.04918615116723</v>
      </c>
      <c r="T153">
        <v>137</v>
      </c>
      <c r="U153" s="2">
        <f t="shared" si="15"/>
        <v>36.496350364963504</v>
      </c>
      <c r="V153">
        <f t="shared" si="16"/>
        <v>27.4</v>
      </c>
      <c r="AA153">
        <v>685</v>
      </c>
      <c r="AB153">
        <f t="shared" si="17"/>
        <v>0.8341777777777778</v>
      </c>
    </row>
    <row r="154" spans="2:28">
      <c r="B154">
        <v>137</v>
      </c>
      <c r="C154">
        <f t="shared" si="18"/>
        <v>6.8500000000000005E-2</v>
      </c>
      <c r="D154">
        <f t="shared" si="14"/>
        <v>1459.8540145985401</v>
      </c>
      <c r="E154">
        <f t="shared" si="19"/>
        <v>145.98540145985402</v>
      </c>
      <c r="F154">
        <f t="shared" si="20"/>
        <v>145.98540145985402</v>
      </c>
      <c r="I154">
        <v>137</v>
      </c>
      <c r="J154" s="2">
        <f>J153 + ((maxSpeed - J153) / (maxSpeed * 2))</f>
        <v>57.918099908128298</v>
      </c>
      <c r="K154">
        <f>K153 + ((minSpeed - K153) / (minSpeed * 5))</f>
        <v>16.908202428143888</v>
      </c>
      <c r="T154">
        <v>138</v>
      </c>
      <c r="U154" s="2">
        <f t="shared" si="15"/>
        <v>36.231884057971016</v>
      </c>
      <c r="V154">
        <f t="shared" si="16"/>
        <v>27.599999999999998</v>
      </c>
      <c r="AA154">
        <v>690</v>
      </c>
      <c r="AB154">
        <f t="shared" si="17"/>
        <v>0.84640000000000004</v>
      </c>
    </row>
    <row r="155" spans="2:28">
      <c r="B155">
        <v>138</v>
      </c>
      <c r="C155">
        <f t="shared" si="18"/>
        <v>6.9000000000000006E-2</v>
      </c>
      <c r="D155">
        <f t="shared" si="14"/>
        <v>1449.2753623188405</v>
      </c>
      <c r="E155">
        <f t="shared" si="19"/>
        <v>144.92753623188406</v>
      </c>
      <c r="F155">
        <f t="shared" si="20"/>
        <v>144.92753623188406</v>
      </c>
      <c r="I155">
        <v>138</v>
      </c>
      <c r="J155" s="2">
        <f>J154 + ((maxSpeed - J154) / (maxSpeed * 2))</f>
        <v>58.176774491844427</v>
      </c>
      <c r="K155">
        <f>K154 + ((minSpeed - K154) / (minSpeed * 5))</f>
        <v>16.77003837958101</v>
      </c>
      <c r="T155">
        <v>139</v>
      </c>
      <c r="U155" s="2">
        <f t="shared" si="15"/>
        <v>35.97122302158273</v>
      </c>
      <c r="V155">
        <f t="shared" si="16"/>
        <v>27.800000000000004</v>
      </c>
      <c r="AA155">
        <v>695</v>
      </c>
      <c r="AB155">
        <f t="shared" si="17"/>
        <v>0.85871111111111109</v>
      </c>
    </row>
    <row r="156" spans="2:28">
      <c r="B156">
        <v>139</v>
      </c>
      <c r="C156">
        <f t="shared" si="18"/>
        <v>6.9500000000000006E-2</v>
      </c>
      <c r="D156">
        <f t="shared" si="14"/>
        <v>1438.8489208633093</v>
      </c>
      <c r="E156">
        <f t="shared" si="19"/>
        <v>143.88489208633092</v>
      </c>
      <c r="F156">
        <f t="shared" si="20"/>
        <v>143.88489208633092</v>
      </c>
      <c r="I156">
        <v>139</v>
      </c>
      <c r="J156" s="2">
        <f>J155 + ((maxSpeed - J155) / (maxSpeed * 2))</f>
        <v>58.434371264795075</v>
      </c>
      <c r="K156">
        <f>K155 + ((minSpeed - K155) / (minSpeed * 5))</f>
        <v>16.63463761198939</v>
      </c>
      <c r="T156">
        <v>140</v>
      </c>
      <c r="U156" s="2">
        <f t="shared" si="15"/>
        <v>35.714285714285715</v>
      </c>
      <c r="V156">
        <f t="shared" si="16"/>
        <v>28</v>
      </c>
      <c r="AA156">
        <v>700</v>
      </c>
      <c r="AB156">
        <f t="shared" si="17"/>
        <v>0.87111111111111106</v>
      </c>
    </row>
    <row r="157" spans="2:28">
      <c r="B157">
        <v>140</v>
      </c>
      <c r="C157">
        <f t="shared" si="18"/>
        <v>7.0000000000000007E-2</v>
      </c>
      <c r="D157">
        <f t="shared" si="14"/>
        <v>1428.5714285714284</v>
      </c>
      <c r="E157">
        <f t="shared" si="19"/>
        <v>142.85714285714283</v>
      </c>
      <c r="F157">
        <f t="shared" si="20"/>
        <v>142.85714285714286</v>
      </c>
      <c r="I157">
        <v>140</v>
      </c>
      <c r="J157" s="2">
        <f>J156 + ((maxSpeed - J156) / (maxSpeed * 2))</f>
        <v>58.690894717858427</v>
      </c>
      <c r="K157">
        <f>K156 + ((minSpeed - K156) / (minSpeed * 5))</f>
        <v>16.501944859749603</v>
      </c>
      <c r="T157">
        <v>141</v>
      </c>
      <c r="U157" s="2">
        <f t="shared" si="15"/>
        <v>35.460992907801419</v>
      </c>
      <c r="V157">
        <f t="shared" si="16"/>
        <v>28.2</v>
      </c>
      <c r="AA157">
        <v>705</v>
      </c>
      <c r="AB157">
        <f t="shared" si="17"/>
        <v>0.88360000000000005</v>
      </c>
    </row>
    <row r="158" spans="2:28">
      <c r="B158">
        <v>141</v>
      </c>
      <c r="C158">
        <f t="shared" si="18"/>
        <v>7.0499999999999993E-2</v>
      </c>
      <c r="D158">
        <f t="shared" si="14"/>
        <v>1418.4397163120568</v>
      </c>
      <c r="E158">
        <f t="shared" si="19"/>
        <v>141.84397163120568</v>
      </c>
      <c r="F158">
        <f t="shared" si="20"/>
        <v>141.84397163120568</v>
      </c>
      <c r="I158">
        <v>141</v>
      </c>
      <c r="J158" s="2">
        <f>J157 + ((maxSpeed - J157) / (maxSpeed * 2))</f>
        <v>58.946349323200685</v>
      </c>
      <c r="K158">
        <f>K157 + ((minSpeed - K157) / (minSpeed * 5))</f>
        <v>16.37190596255461</v>
      </c>
      <c r="T158">
        <v>142</v>
      </c>
      <c r="U158" s="2">
        <f t="shared" si="15"/>
        <v>35.211267605633807</v>
      </c>
      <c r="V158">
        <f t="shared" si="16"/>
        <v>28.399999999999995</v>
      </c>
      <c r="AA158">
        <v>710</v>
      </c>
      <c r="AB158">
        <f t="shared" si="17"/>
        <v>0.89617777777777774</v>
      </c>
    </row>
    <row r="159" spans="2:28">
      <c r="B159">
        <v>142</v>
      </c>
      <c r="C159">
        <f t="shared" si="18"/>
        <v>7.0999999999999994E-2</v>
      </c>
      <c r="D159">
        <f t="shared" si="14"/>
        <v>1408.4507042253522</v>
      </c>
      <c r="E159">
        <f t="shared" si="19"/>
        <v>140.84507042253523</v>
      </c>
      <c r="F159">
        <f t="shared" si="20"/>
        <v>140.84507042253523</v>
      </c>
      <c r="I159">
        <v>142</v>
      </c>
      <c r="J159" s="2">
        <f>J158 + ((maxSpeed - J158) / (maxSpeed * 2))</f>
        <v>59.200739534354014</v>
      </c>
      <c r="K159">
        <f>K158 + ((minSpeed - K158) / (minSpeed * 5))</f>
        <v>16.244467843303518</v>
      </c>
      <c r="T159">
        <v>143</v>
      </c>
      <c r="U159" s="2">
        <f t="shared" si="15"/>
        <v>34.965034965034967</v>
      </c>
      <c r="V159">
        <f t="shared" si="16"/>
        <v>28.599999999999998</v>
      </c>
      <c r="AA159">
        <v>715</v>
      </c>
      <c r="AB159">
        <f t="shared" si="17"/>
        <v>0.90884444444444445</v>
      </c>
    </row>
    <row r="160" spans="2:28">
      <c r="B160">
        <v>143</v>
      </c>
      <c r="C160">
        <f t="shared" si="18"/>
        <v>7.1499999999999994E-2</v>
      </c>
      <c r="D160">
        <f t="shared" si="14"/>
        <v>1398.6013986013986</v>
      </c>
      <c r="E160">
        <f t="shared" si="19"/>
        <v>139.86013986013987</v>
      </c>
      <c r="F160">
        <f t="shared" si="20"/>
        <v>139.86013986013987</v>
      </c>
      <c r="I160">
        <v>143</v>
      </c>
      <c r="J160" s="2">
        <f>J159 + ((maxSpeed - J159) / (maxSpeed * 2))</f>
        <v>59.454069786294205</v>
      </c>
      <c r="K160">
        <f>K159 + ((minSpeed - K159) / (minSpeed * 5))</f>
        <v>16.119578486437447</v>
      </c>
      <c r="T160">
        <v>144</v>
      </c>
      <c r="U160" s="2">
        <f t="shared" si="15"/>
        <v>34.722222222222221</v>
      </c>
      <c r="V160">
        <f t="shared" si="16"/>
        <v>28.8</v>
      </c>
      <c r="AA160">
        <v>720</v>
      </c>
      <c r="AB160">
        <f t="shared" si="17"/>
        <v>0.92159999999999997</v>
      </c>
    </row>
    <row r="161" spans="2:28">
      <c r="B161">
        <v>144</v>
      </c>
      <c r="C161">
        <f t="shared" si="18"/>
        <v>7.1999999999999995E-2</v>
      </c>
      <c r="D161">
        <f t="shared" si="14"/>
        <v>1388.8888888888889</v>
      </c>
      <c r="E161">
        <f t="shared" si="19"/>
        <v>138.88888888888889</v>
      </c>
      <c r="F161">
        <f t="shared" si="20"/>
        <v>138.88888888888889</v>
      </c>
      <c r="I161">
        <v>144</v>
      </c>
      <c r="J161" s="2">
        <f>J160 + ((maxSpeed - J160) / (maxSpeed * 2))</f>
        <v>59.706344495517982</v>
      </c>
      <c r="K161">
        <f>K160 + ((minSpeed - K160) / (minSpeed * 5))</f>
        <v>15.997186916708699</v>
      </c>
      <c r="T161">
        <v>145</v>
      </c>
      <c r="U161" s="2">
        <f t="shared" si="15"/>
        <v>34.482758620689658</v>
      </c>
      <c r="V161">
        <f t="shared" si="16"/>
        <v>28.999999999999996</v>
      </c>
      <c r="AA161">
        <v>725</v>
      </c>
      <c r="AB161">
        <f t="shared" si="17"/>
        <v>0.93444444444444441</v>
      </c>
    </row>
    <row r="162" spans="2:28">
      <c r="B162">
        <v>145</v>
      </c>
      <c r="C162">
        <f t="shared" si="18"/>
        <v>7.2499999999999995E-2</v>
      </c>
      <c r="D162">
        <f t="shared" si="14"/>
        <v>1379.3103448275863</v>
      </c>
      <c r="E162">
        <f t="shared" si="19"/>
        <v>137.93103448275863</v>
      </c>
      <c r="F162">
        <f t="shared" si="20"/>
        <v>137.93103448275863</v>
      </c>
      <c r="I162">
        <v>145</v>
      </c>
      <c r="J162" s="2">
        <f>J161 + ((maxSpeed - J161) / (maxSpeed * 2))</f>
        <v>59.957568060119989</v>
      </c>
      <c r="K162">
        <f>K161 + ((minSpeed - K161) / (minSpeed * 5))</f>
        <v>15.877243178374526</v>
      </c>
      <c r="T162">
        <v>146</v>
      </c>
      <c r="U162" s="2">
        <f t="shared" si="15"/>
        <v>34.246575342465754</v>
      </c>
      <c r="V162">
        <f t="shared" si="16"/>
        <v>29.2</v>
      </c>
      <c r="AA162">
        <v>730</v>
      </c>
      <c r="AB162">
        <f t="shared" si="17"/>
        <v>0.94737777777777776</v>
      </c>
    </row>
    <row r="163" spans="2:28">
      <c r="B163">
        <v>146</v>
      </c>
      <c r="C163">
        <f t="shared" si="18"/>
        <v>7.2999999999999995E-2</v>
      </c>
      <c r="D163">
        <f t="shared" si="14"/>
        <v>1369.8630136986303</v>
      </c>
      <c r="E163">
        <f t="shared" si="19"/>
        <v>136.98630136986304</v>
      </c>
      <c r="F163">
        <f t="shared" si="20"/>
        <v>136.98630136986301</v>
      </c>
      <c r="I163">
        <v>146</v>
      </c>
      <c r="J163" s="2">
        <f>J162 + ((maxSpeed - J162) / (maxSpeed * 2))</f>
        <v>60.207744859869486</v>
      </c>
      <c r="K163">
        <f>K162 + ((minSpeed - K162) / (minSpeed * 5))</f>
        <v>15.759698314807036</v>
      </c>
      <c r="T163">
        <v>147</v>
      </c>
      <c r="U163" s="2">
        <f t="shared" si="15"/>
        <v>34.013605442176875</v>
      </c>
      <c r="V163">
        <f t="shared" si="16"/>
        <v>29.399999999999995</v>
      </c>
      <c r="AA163">
        <v>735</v>
      </c>
      <c r="AB163">
        <f t="shared" si="17"/>
        <v>0.96040000000000003</v>
      </c>
    </row>
    <row r="164" spans="2:28">
      <c r="B164">
        <v>147</v>
      </c>
      <c r="C164">
        <f t="shared" si="18"/>
        <v>7.3499999999999996E-2</v>
      </c>
      <c r="D164">
        <f t="shared" si="14"/>
        <v>1360.5442176870749</v>
      </c>
      <c r="E164">
        <f t="shared" si="19"/>
        <v>136.0544217687075</v>
      </c>
      <c r="F164">
        <f t="shared" si="20"/>
        <v>136.0544217687075</v>
      </c>
      <c r="I164">
        <v>147</v>
      </c>
      <c r="J164" s="2">
        <f>J163 + ((maxSpeed - J163) / (maxSpeed * 2))</f>
        <v>60.456879256286697</v>
      </c>
      <c r="K164">
        <f>K163 + ((minSpeed - K163) / (minSpeed * 5))</f>
        <v>15.644504348510894</v>
      </c>
      <c r="T164">
        <v>148</v>
      </c>
      <c r="U164" s="2">
        <f t="shared" si="15"/>
        <v>33.783783783783782</v>
      </c>
      <c r="V164">
        <f t="shared" si="16"/>
        <v>29.6</v>
      </c>
      <c r="AA164">
        <v>740</v>
      </c>
      <c r="AB164">
        <f t="shared" si="17"/>
        <v>0.9735111111111111</v>
      </c>
    </row>
    <row r="165" spans="2:28">
      <c r="B165">
        <v>148</v>
      </c>
      <c r="C165">
        <f t="shared" si="18"/>
        <v>7.3999999999999996E-2</v>
      </c>
      <c r="D165">
        <f t="shared" si="14"/>
        <v>1351.3513513513515</v>
      </c>
      <c r="E165">
        <f t="shared" si="19"/>
        <v>135.13513513513516</v>
      </c>
      <c r="F165">
        <f t="shared" si="20"/>
        <v>135.13513513513513</v>
      </c>
      <c r="I165">
        <v>148</v>
      </c>
      <c r="J165" s="2">
        <f>J164 + ((maxSpeed - J164) / (maxSpeed * 2))</f>
        <v>60.704975592718839</v>
      </c>
      <c r="K165">
        <f>K164 + ((minSpeed - K164) / (minSpeed * 5))</f>
        <v>15.531614261540676</v>
      </c>
      <c r="T165">
        <v>149</v>
      </c>
      <c r="U165" s="2">
        <f t="shared" si="15"/>
        <v>33.557046979865774</v>
      </c>
      <c r="V165">
        <f t="shared" si="16"/>
        <v>29.799999999999997</v>
      </c>
      <c r="AA165">
        <v>745</v>
      </c>
      <c r="AB165">
        <f t="shared" si="17"/>
        <v>0.98671111111111109</v>
      </c>
    </row>
    <row r="166" spans="2:28">
      <c r="B166">
        <v>149</v>
      </c>
      <c r="C166">
        <f t="shared" si="18"/>
        <v>7.4499999999999997E-2</v>
      </c>
      <c r="D166">
        <f t="shared" si="14"/>
        <v>1342.2818791946308</v>
      </c>
      <c r="E166">
        <f t="shared" si="19"/>
        <v>134.2281879194631</v>
      </c>
      <c r="F166">
        <f t="shared" si="20"/>
        <v>134.2281879194631</v>
      </c>
      <c r="I166">
        <v>149</v>
      </c>
      <c r="J166" s="2">
        <f>J165 + ((maxSpeed - J165) / (maxSpeed * 2))</f>
        <v>60.952038194415842</v>
      </c>
      <c r="K166">
        <f>K165 + ((minSpeed - K165) / (minSpeed * 5))</f>
        <v>15.420981976309863</v>
      </c>
      <c r="T166">
        <v>150</v>
      </c>
      <c r="U166" s="2">
        <f t="shared" si="15"/>
        <v>33.333333333333329</v>
      </c>
      <c r="V166">
        <f t="shared" si="16"/>
        <v>30.000000000000004</v>
      </c>
      <c r="AA166">
        <v>750</v>
      </c>
      <c r="AB166">
        <f t="shared" si="17"/>
        <v>1</v>
      </c>
    </row>
    <row r="167" spans="2:28">
      <c r="B167">
        <v>150</v>
      </c>
      <c r="C167">
        <f t="shared" si="18"/>
        <v>7.4999999999999997E-2</v>
      </c>
      <c r="D167">
        <f t="shared" si="14"/>
        <v>1333.3333333333335</v>
      </c>
      <c r="E167">
        <f t="shared" si="19"/>
        <v>133.33333333333334</v>
      </c>
      <c r="F167">
        <f t="shared" si="20"/>
        <v>133.33333333333331</v>
      </c>
      <c r="I167">
        <v>150</v>
      </c>
      <c r="J167" s="2">
        <f>J166 + ((maxSpeed - J166) / (maxSpeed * 2))</f>
        <v>61.198071368605774</v>
      </c>
      <c r="K167">
        <f>K166 + ((minSpeed - K166) / (minSpeed * 5))</f>
        <v>15.312562336783666</v>
      </c>
    </row>
    <row r="168" spans="2:28">
      <c r="I168">
        <v>151</v>
      </c>
      <c r="J168" s="2">
        <f>J167 + ((maxSpeed - J167) / (maxSpeed * 2))</f>
        <v>61.443079404569914</v>
      </c>
      <c r="K168">
        <f>K167 + ((minSpeed - K167) / (minSpeed * 5))</f>
        <v>15.206311090047992</v>
      </c>
    </row>
    <row r="169" spans="2:28">
      <c r="I169">
        <v>152</v>
      </c>
      <c r="J169" s="2">
        <f>J168 + ((maxSpeed - J168) / (maxSpeed * 2))</f>
        <v>61.687066573717537</v>
      </c>
      <c r="K169">
        <f>K168 + ((minSpeed - K168) / (minSpeed * 5))</f>
        <v>15.102184868247031</v>
      </c>
    </row>
    <row r="170" spans="2:28">
      <c r="I170">
        <v>153</v>
      </c>
      <c r="J170" s="2">
        <f>J169 + ((maxSpeed - J169) / (maxSpeed * 2))</f>
        <v>61.930037129660384</v>
      </c>
      <c r="K170">
        <f>K169 + ((minSpeed - K169) / (minSpeed * 5))</f>
        <v>15.00014117088209</v>
      </c>
    </row>
    <row r="171" spans="2:28">
      <c r="I171">
        <v>154</v>
      </c>
      <c r="J171" s="2">
        <f>J170 + ((maxSpeed - J170) / (maxSpeed * 2))</f>
        <v>62.171995308286796</v>
      </c>
      <c r="K171">
        <f>K170 + ((minSpeed - K170) / (minSpeed * 5))</f>
        <v>14.900138347464448</v>
      </c>
    </row>
    <row r="172" spans="2:28">
      <c r="I172">
        <v>155</v>
      </c>
      <c r="J172" s="2">
        <f>J171 + ((maxSpeed - J171) / (maxSpeed * 2))</f>
        <v>62.412945327835601</v>
      </c>
      <c r="K172">
        <f>K171 + ((minSpeed - K171) / (minSpeed * 5))</f>
        <v>14.802135580515159</v>
      </c>
    </row>
    <row r="173" spans="2:28">
      <c r="I173">
        <v>156</v>
      </c>
      <c r="J173" s="2">
        <f>J172 + ((maxSpeed - J172) / (maxSpeed * 2))</f>
        <v>62.652891388969621</v>
      </c>
      <c r="K173">
        <f>K172 + ((minSpeed - K172) / (minSpeed * 5))</f>
        <v>14.706092868904856</v>
      </c>
    </row>
    <row r="174" spans="2:28">
      <c r="I174">
        <v>157</v>
      </c>
      <c r="J174" s="2">
        <f>J173 + ((maxSpeed - J173) / (maxSpeed * 2))</f>
        <v>62.891837674848915</v>
      </c>
      <c r="K174">
        <f>K173 + ((minSpeed - K173) / (minSpeed * 5))</f>
        <v>14.611971011526759</v>
      </c>
    </row>
    <row r="175" spans="2:28">
      <c r="I175">
        <v>158</v>
      </c>
      <c r="J175" s="2">
        <f>J174 + ((maxSpeed - J174) / (maxSpeed * 2))</f>
        <v>63.129788351203715</v>
      </c>
      <c r="K175">
        <f>K174 + ((minSpeed - K174) / (minSpeed * 5))</f>
        <v>14.519731591296223</v>
      </c>
    </row>
    <row r="176" spans="2:28">
      <c r="I176">
        <v>159</v>
      </c>
      <c r="J176" s="2">
        <f>J175 + ((maxSpeed - J175) / (maxSpeed * 2))</f>
        <v>63.366747566407035</v>
      </c>
      <c r="K176">
        <f>K175 + ((minSpeed - K175) / (minSpeed * 5))</f>
        <v>14.429336959470298</v>
      </c>
    </row>
    <row r="177" spans="9:11">
      <c r="I177">
        <v>160</v>
      </c>
      <c r="J177" s="2">
        <f>J176 + ((maxSpeed - J176) / (maxSpeed * 2))</f>
        <v>63.602719451547003</v>
      </c>
      <c r="K177">
        <f>K176 + ((minSpeed - K176) / (minSpeed * 5))</f>
        <v>14.340750220280892</v>
      </c>
    </row>
    <row r="178" spans="9:11">
      <c r="I178">
        <v>161</v>
      </c>
      <c r="J178" s="2">
        <f>J177 + ((maxSpeed - J177) / (maxSpeed * 2))</f>
        <v>63.837708120498888</v>
      </c>
      <c r="K178">
        <f>K177 + ((minSpeed - K177) / (minSpeed * 5))</f>
        <v>14.253935215875273</v>
      </c>
    </row>
    <row r="179" spans="9:11">
      <c r="I179">
        <v>162</v>
      </c>
      <c r="J179" s="2">
        <f>J178 + ((maxSpeed - J178) / (maxSpeed * 2))</f>
        <v>64.071717669996815</v>
      </c>
      <c r="K179">
        <f>K178 + ((minSpeed - K178) / (minSpeed * 5))</f>
        <v>14.168856511557768</v>
      </c>
    </row>
    <row r="180" spans="9:11">
      <c r="I180">
        <v>163</v>
      </c>
      <c r="J180" s="2">
        <f>J179 + ((maxSpeed - J179) / (maxSpeed * 2))</f>
        <v>64.304752179705162</v>
      </c>
      <c r="K180">
        <f>K179 + ((minSpeed - K179) / (minSpeed * 5))</f>
        <v>14.085479381326612</v>
      </c>
    </row>
    <row r="181" spans="9:11">
      <c r="I181">
        <v>164</v>
      </c>
      <c r="J181" s="2">
        <f>J180 + ((maxSpeed - J180) / (maxSpeed * 2))</f>
        <v>64.536815712289723</v>
      </c>
      <c r="K181">
        <f>K180 + ((minSpeed - K180) / (minSpeed * 5))</f>
        <v>14.00376979370008</v>
      </c>
    </row>
    <row r="182" spans="9:11">
      <c r="I182">
        <v>165</v>
      </c>
      <c r="J182" s="2">
        <f>J181 + ((maxSpeed - J181) / (maxSpeed * 2))</f>
        <v>64.767912313488509</v>
      </c>
      <c r="K182">
        <f>K181 + ((minSpeed - K181) / (minSpeed * 5))</f>
        <v>13.923694397826079</v>
      </c>
    </row>
    <row r="183" spans="9:11">
      <c r="I183">
        <v>166</v>
      </c>
      <c r="J183" s="2">
        <f>J182 + ((maxSpeed - J182) / (maxSpeed * 2))</f>
        <v>64.9980460121823</v>
      </c>
      <c r="K183">
        <f>K182 + ((minSpeed - K182) / (minSpeed * 5))</f>
        <v>13.845220509869558</v>
      </c>
    </row>
    <row r="184" spans="9:11">
      <c r="I184">
        <v>167</v>
      </c>
      <c r="J184" s="2">
        <f>J183 + ((maxSpeed - J183) / (maxSpeed * 2))</f>
        <v>65.227220820464879</v>
      </c>
      <c r="K184">
        <f>K183 + ((minSpeed - K183) / (minSpeed * 5))</f>
        <v>13.768316099672166</v>
      </c>
    </row>
    <row r="185" spans="9:11">
      <c r="I185">
        <v>168</v>
      </c>
      <c r="J185" s="2">
        <f>J184 + ((maxSpeed - J184) / (maxSpeed * 2))</f>
        <v>65.455440733712948</v>
      </c>
      <c r="K185">
        <f>K184 + ((minSpeed - K184) / (minSpeed * 5))</f>
        <v>13.692949777678722</v>
      </c>
    </row>
    <row r="186" spans="9:11">
      <c r="I186">
        <v>169</v>
      </c>
      <c r="J186" s="2">
        <f>J185 + ((maxSpeed - J185) / (maxSpeed * 2))</f>
        <v>65.682709730655816</v>
      </c>
      <c r="K186">
        <f>K185 + ((minSpeed - K185) / (minSpeed * 5))</f>
        <v>13.619090782125147</v>
      </c>
    </row>
    <row r="187" spans="9:11">
      <c r="I187">
        <v>170</v>
      </c>
      <c r="J187" s="2">
        <f>J186 + ((maxSpeed - J186) / (maxSpeed * 2))</f>
        <v>65.909031773444752</v>
      </c>
      <c r="K187">
        <f>K186 + ((minSpeed - K186) / (minSpeed * 5))</f>
        <v>13.546708966482644</v>
      </c>
    </row>
    <row r="188" spans="9:11">
      <c r="I188">
        <v>171</v>
      </c>
      <c r="J188" s="2">
        <f>J187 + ((maxSpeed - J187) / (maxSpeed * 2))</f>
        <v>66.134410807722062</v>
      </c>
      <c r="K188">
        <f>K187 + ((minSpeed - K187) / (minSpeed * 5))</f>
        <v>13.475774787152991</v>
      </c>
    </row>
    <row r="189" spans="9:11">
      <c r="I189">
        <v>172</v>
      </c>
      <c r="J189" s="2">
        <f>J188 + ((maxSpeed - J188) / (maxSpeed * 2))</f>
        <v>66.358850762689883</v>
      </c>
      <c r="K189">
        <f>K188 + ((minSpeed - K188) / (minSpeed * 5))</f>
        <v>13.406259291409931</v>
      </c>
    </row>
    <row r="190" spans="9:11">
      <c r="I190">
        <v>173</v>
      </c>
      <c r="J190" s="2">
        <f>J189 + ((maxSpeed - J189) / (maxSpeed * 2))</f>
        <v>66.582355551178679</v>
      </c>
      <c r="K190">
        <f>K189 + ((minSpeed - K189) / (minSpeed * 5))</f>
        <v>13.338134105581732</v>
      </c>
    </row>
    <row r="191" spans="9:11">
      <c r="I191">
        <v>174</v>
      </c>
      <c r="J191" s="2">
        <f>J190 + ((maxSpeed - J190) / (maxSpeed * 2))</f>
        <v>66.804929069715442</v>
      </c>
      <c r="K191">
        <f>K190 + ((minSpeed - K190) / (minSpeed * 5))</f>
        <v>13.271371423470097</v>
      </c>
    </row>
    <row r="192" spans="9:11">
      <c r="I192">
        <v>175</v>
      </c>
      <c r="J192" s="2">
        <f>J191 + ((maxSpeed - J191) / (maxSpeed * 2))</f>
        <v>67.02657519859163</v>
      </c>
      <c r="K192">
        <f>K191 + ((minSpeed - K191) / (minSpeed * 5))</f>
        <v>13.205943995000695</v>
      </c>
    </row>
    <row r="193" spans="9:11">
      <c r="I193">
        <v>176</v>
      </c>
      <c r="J193" s="2">
        <f>J192 + ((maxSpeed - J192) / (maxSpeed * 2))</f>
        <v>67.247297801930827</v>
      </c>
      <c r="K193">
        <f>K192 + ((minSpeed - K192) / (minSpeed * 5))</f>
        <v>13.14182511510068</v>
      </c>
    </row>
    <row r="194" spans="9:11">
      <c r="I194">
        <v>177</v>
      </c>
      <c r="J194" s="2">
        <f>J193 + ((maxSpeed - J193) / (maxSpeed * 2))</f>
        <v>67.467100727756119</v>
      </c>
      <c r="K194">
        <f>K193 + ((minSpeed - K193) / (minSpeed * 5))</f>
        <v>13.078988612798666</v>
      </c>
    </row>
    <row r="195" spans="9:11">
      <c r="I195">
        <v>178</v>
      </c>
      <c r="J195" s="2">
        <f>J194 + ((maxSpeed - J194) / (maxSpeed * 2))</f>
        <v>67.685987808057135</v>
      </c>
      <c r="K195">
        <f>K194 + ((minSpeed - K194) / (minSpeed * 5))</f>
        <v>13.017408840542693</v>
      </c>
    </row>
    <row r="196" spans="9:11">
      <c r="I196">
        <v>179</v>
      </c>
      <c r="J196" s="2">
        <f>J195 + ((maxSpeed - J195) / (maxSpeed * 2))</f>
        <v>67.9039628588569</v>
      </c>
      <c r="K196">
        <f>K195 + ((minSpeed - K195) / (minSpeed * 5))</f>
        <v>12.95706066373184</v>
      </c>
    </row>
    <row r="197" spans="9:11">
      <c r="I197">
        <v>180</v>
      </c>
      <c r="J197" s="2">
        <f>J196 + ((maxSpeed - J196) / (maxSpeed * 2))</f>
        <v>68.121029680278326</v>
      </c>
      <c r="K197">
        <f>K196 + ((minSpeed - K196) / (minSpeed * 5))</f>
        <v>12.897919450457202</v>
      </c>
    </row>
    <row r="198" spans="9:11">
      <c r="I198">
        <v>181</v>
      </c>
      <c r="J198" s="2">
        <f>J197 + ((maxSpeed - J197) / (maxSpeed * 2))</f>
        <v>68.337192056610505</v>
      </c>
      <c r="K198">
        <f>K197 + ((minSpeed - K197) / (minSpeed * 5))</f>
        <v>12.839961061448058</v>
      </c>
    </row>
    <row r="199" spans="9:11">
      <c r="I199">
        <v>182</v>
      </c>
      <c r="J199" s="2">
        <f>J198 + ((maxSpeed - J198) / (maxSpeed * 2))</f>
        <v>68.552453756374632</v>
      </c>
      <c r="K199">
        <f>K198 + ((minSpeed - K198) / (minSpeed * 5))</f>
        <v>12.783161840219098</v>
      </c>
    </row>
    <row r="200" spans="9:11">
      <c r="I200">
        <v>183</v>
      </c>
      <c r="J200" s="2">
        <f>J199 + ((maxSpeed - J199) / (maxSpeed * 2))</f>
        <v>68.766818532389735</v>
      </c>
      <c r="K200">
        <f>K199 + ((minSpeed - K199) / (minSpeed * 5))</f>
        <v>12.727498603414716</v>
      </c>
    </row>
    <row r="201" spans="9:11">
      <c r="I201">
        <v>184</v>
      </c>
      <c r="J201" s="2">
        <f>J200 + ((maxSpeed - J200) / (maxSpeed * 2))</f>
        <v>68.980290121838109</v>
      </c>
      <c r="K201">
        <f>K200 + ((minSpeed - K200) / (minSpeed * 5))</f>
        <v>12.672948631346422</v>
      </c>
    </row>
    <row r="202" spans="9:11">
      <c r="I202">
        <v>185</v>
      </c>
      <c r="J202" s="2">
        <f>J201 + ((maxSpeed - J201) / (maxSpeed * 2))</f>
        <v>69.192872246330452</v>
      </c>
      <c r="K202">
        <f>K201 + ((minSpeed - K201) / (minSpeed * 5))</f>
        <v>12.619489658719493</v>
      </c>
    </row>
    <row r="203" spans="9:11">
      <c r="I203">
        <v>186</v>
      </c>
      <c r="J203" s="2">
        <f>J202 + ((maxSpeed - J202) / (maxSpeed * 2))</f>
        <v>69.404568611970745</v>
      </c>
      <c r="K203">
        <f>K202 + ((minSpeed - K202) / (minSpeed * 5))</f>
        <v>12.567099865545103</v>
      </c>
    </row>
    <row r="204" spans="9:11">
      <c r="I204">
        <v>187</v>
      </c>
      <c r="J204" s="2">
        <f>J203 + ((maxSpeed - J203) / (maxSpeed * 2))</f>
        <v>69.615382909420873</v>
      </c>
      <c r="K204">
        <f>K203 + ((minSpeed - K203) / (minSpeed * 5))</f>
        <v>12.515757868234202</v>
      </c>
    </row>
    <row r="205" spans="9:11">
      <c r="I205">
        <v>188</v>
      </c>
      <c r="J205" s="2">
        <f>J204 + ((maxSpeed - J204) / (maxSpeed * 2))</f>
        <v>69.825318813964955</v>
      </c>
      <c r="K205">
        <f>K204 + ((minSpeed - K204) / (minSpeed * 5))</f>
        <v>12.465442710869517</v>
      </c>
    </row>
    <row r="206" spans="9:11">
      <c r="I206">
        <v>189</v>
      </c>
      <c r="J206" s="2">
        <f>J205 + ((maxSpeed - J205) / (maxSpeed * 2))</f>
        <v>70.034379985573437</v>
      </c>
      <c r="K206">
        <f>K205 + ((minSpeed - K205) / (minSpeed * 5))</f>
        <v>12.416133856652127</v>
      </c>
    </row>
    <row r="207" spans="9:11">
      <c r="I207">
        <v>190</v>
      </c>
      <c r="J207" s="2">
        <f>J206 + ((maxSpeed - J206) / (maxSpeed * 2))</f>
        <v>70.242570068966884</v>
      </c>
      <c r="K207">
        <f>K206 + ((minSpeed - K206) / (minSpeed * 5))</f>
        <v>12.367811179519085</v>
      </c>
    </row>
    <row r="208" spans="9:11">
      <c r="I208">
        <v>191</v>
      </c>
      <c r="J208" s="2">
        <f>J207 + ((maxSpeed - J207) / (maxSpeed * 2))</f>
        <v>70.449892693679516</v>
      </c>
      <c r="K208">
        <f>K207 + ((minSpeed - K207) / (minSpeed * 5))</f>
        <v>12.320454955928703</v>
      </c>
    </row>
    <row r="209" spans="9:11">
      <c r="I209">
        <v>192</v>
      </c>
      <c r="J209" s="2">
        <f>J208 + ((maxSpeed - J208) / (maxSpeed * 2))</f>
        <v>70.656351474122516</v>
      </c>
      <c r="K209">
        <f>K208 + ((minSpeed - K208) / (minSpeed * 5))</f>
        <v>12.27404585681013</v>
      </c>
    </row>
    <row r="210" spans="9:11">
      <c r="I210">
        <v>193</v>
      </c>
      <c r="J210" s="2">
        <f>J209 + ((maxSpeed - J209) / (maxSpeed * 2))</f>
        <v>70.861950009647003</v>
      </c>
      <c r="K210">
        <f>K209 + ((minSpeed - K209) / (minSpeed * 5))</f>
        <v>12.228564939673927</v>
      </c>
    </row>
    <row r="211" spans="9:11">
      <c r="I211">
        <v>194</v>
      </c>
      <c r="J211" s="2">
        <f>J210 + ((maxSpeed - J210) / (maxSpeed * 2))</f>
        <v>71.066691884606811</v>
      </c>
      <c r="K211">
        <f>K210 + ((minSpeed - K210) / (minSpeed * 5))</f>
        <v>12.183993640880448</v>
      </c>
    </row>
    <row r="212" spans="9:11">
      <c r="I212">
        <v>195</v>
      </c>
      <c r="J212" s="2">
        <f>J211 + ((maxSpeed - J211) / (maxSpeed * 2))</f>
        <v>71.270580668420948</v>
      </c>
      <c r="K212">
        <f>K211 + ((minSpeed - K211) / (minSpeed * 5))</f>
        <v>12.140313768062839</v>
      </c>
    </row>
    <row r="213" spans="9:11">
      <c r="I213">
        <v>196</v>
      </c>
      <c r="J213" s="2">
        <f>J212 + ((maxSpeed - J212) / (maxSpeed * 2))</f>
        <v>71.473619915635865</v>
      </c>
      <c r="K213">
        <f>K212 + ((minSpeed - K212) / (minSpeed * 5))</f>
        <v>12.097507492701583</v>
      </c>
    </row>
    <row r="214" spans="9:11">
      <c r="I214">
        <v>197</v>
      </c>
      <c r="J214" s="2">
        <f>J213 + ((maxSpeed - J213) / (maxSpeed * 2))</f>
        <v>71.675813165987378</v>
      </c>
      <c r="K214">
        <f>K213 + ((minSpeed - K213) / (minSpeed * 5))</f>
        <v>12.055557342847552</v>
      </c>
    </row>
    <row r="215" spans="9:11">
      <c r="I215">
        <v>198</v>
      </c>
      <c r="J215" s="2">
        <f>J214 + ((maxSpeed - J214) / (maxSpeed * 2))</f>
        <v>71.877163944462424</v>
      </c>
      <c r="K215">
        <f>K214 + ((minSpeed - K214) / (minSpeed * 5))</f>
        <v>12.014446195990601</v>
      </c>
    </row>
    <row r="216" spans="9:11">
      <c r="I216">
        <v>199</v>
      </c>
      <c r="J216" s="2">
        <f>J215 + ((maxSpeed - J215) / (maxSpeed * 2))</f>
        <v>72.077675761360496</v>
      </c>
      <c r="K216">
        <f>K215 + ((minSpeed - K215) / (minSpeed * 5))</f>
        <v>11.974157272070789</v>
      </c>
    </row>
    <row r="217" spans="9:11">
      <c r="I217">
        <v>200</v>
      </c>
      <c r="J217" s="2">
        <f>J216 + ((maxSpeed - J216) / (maxSpeed * 2))</f>
        <v>72.277352112354833</v>
      </c>
      <c r="K217">
        <f>K216 + ((minSpeed - K216) / (minSpeed * 5))</f>
        <v>11.934674126629373</v>
      </c>
    </row>
    <row r="218" spans="9:11">
      <c r="I218">
        <v>201</v>
      </c>
      <c r="J218" s="2">
        <f>J217 + ((maxSpeed - J217) / (maxSpeed * 2))</f>
        <v>72.476196478553362</v>
      </c>
      <c r="K218">
        <f>K217 + ((minSpeed - K217) / (minSpeed * 5))</f>
        <v>11.895980644096786</v>
      </c>
    </row>
    <row r="219" spans="9:11">
      <c r="I219">
        <v>202</v>
      </c>
      <c r="J219" s="2">
        <f>J218 + ((maxSpeed - J218) / (maxSpeed * 2))</f>
        <v>72.674212326559385</v>
      </c>
      <c r="K219">
        <f>K218 + ((minSpeed - K218) / (minSpeed * 5))</f>
        <v>11.85806103121485</v>
      </c>
    </row>
    <row r="220" spans="9:11">
      <c r="I220">
        <v>203</v>
      </c>
      <c r="J220" s="2">
        <f>J219 + ((maxSpeed - J219) / (maxSpeed * 2))</f>
        <v>72.87140310853205</v>
      </c>
      <c r="K220">
        <f>K219 + ((minSpeed - K219) / (minSpeed * 5))</f>
        <v>11.820899810590554</v>
      </c>
    </row>
    <row r="221" spans="9:11">
      <c r="I221">
        <v>204</v>
      </c>
      <c r="J221" s="2">
        <f>J220 + ((maxSpeed - J220) / (maxSpeed * 2))</f>
        <v>73.067772262246493</v>
      </c>
      <c r="K221">
        <f>K220 + ((minSpeed - K220) / (minSpeed * 5))</f>
        <v>11.784481814378742</v>
      </c>
    </row>
    <row r="222" spans="9:11">
      <c r="I222">
        <v>205</v>
      </c>
      <c r="J222" s="2">
        <f>J221 + ((maxSpeed - J221) / (maxSpeed * 2))</f>
        <v>73.263323211153804</v>
      </c>
      <c r="K222">
        <f>K221 + ((minSpeed - K221) / (minSpeed * 5))</f>
        <v>11.748792178091167</v>
      </c>
    </row>
    <row r="223" spans="9:11">
      <c r="I223">
        <v>206</v>
      </c>
      <c r="J223" s="2">
        <f>J222 + ((maxSpeed - J222) / (maxSpeed * 2))</f>
        <v>73.458059364440658</v>
      </c>
      <c r="K223">
        <f>K222 + ((minSpeed - K222) / (minSpeed * 5))</f>
        <v>11.713816334529342</v>
      </c>
    </row>
    <row r="224" spans="9:11">
      <c r="I224">
        <v>207</v>
      </c>
      <c r="J224" s="2">
        <f>J223 + ((maxSpeed - J223) / (maxSpeed * 2))</f>
        <v>73.651984117088816</v>
      </c>
      <c r="K224">
        <f>K223 + ((minSpeed - K223) / (minSpeed * 5))</f>
        <v>11.679540007838755</v>
      </c>
    </row>
    <row r="225" spans="9:11">
      <c r="I225">
        <v>208</v>
      </c>
      <c r="J225" s="2">
        <f>J224 + ((maxSpeed - J224) / (maxSpeed * 2))</f>
        <v>73.845100849934283</v>
      </c>
      <c r="K225">
        <f>K224 + ((minSpeed - K224) / (minSpeed * 5))</f>
        <v>11.64594920768198</v>
      </c>
    </row>
    <row r="226" spans="9:11">
      <c r="I226">
        <v>209</v>
      </c>
      <c r="J226" s="2">
        <f>J225 + ((maxSpeed - J225) / (maxSpeed * 2))</f>
        <v>74.03741292972623</v>
      </c>
      <c r="K226">
        <f>K225 + ((minSpeed - K225) / (minSpeed * 5))</f>
        <v>11.613030223528341</v>
      </c>
    </row>
    <row r="227" spans="9:11">
      <c r="I227">
        <v>210</v>
      </c>
      <c r="J227" s="2">
        <f>J226 + ((maxSpeed - J226) / (maxSpeed * 2))</f>
        <v>74.228923709185707</v>
      </c>
      <c r="K227">
        <f>K226 + ((minSpeed - K226) / (minSpeed * 5))</f>
        <v>11.580769619057774</v>
      </c>
    </row>
    <row r="228" spans="9:11">
      <c r="I228">
        <v>211</v>
      </c>
      <c r="J228" s="2">
        <f>J227 + ((maxSpeed - J227) / (maxSpeed * 2))</f>
        <v>74.4196365270641</v>
      </c>
      <c r="K228">
        <f>K227 + ((minSpeed - K227) / (minSpeed * 5))</f>
        <v>11.549154226676619</v>
      </c>
    </row>
    <row r="229" spans="9:11">
      <c r="I229">
        <v>212</v>
      </c>
      <c r="J229" s="2">
        <f>J228 + ((maxSpeed - J228) / (maxSpeed * 2))</f>
        <v>74.60955470820133</v>
      </c>
      <c r="K229">
        <f>K228 + ((minSpeed - K228) / (minSpeed * 5))</f>
        <v>11.518171142143085</v>
      </c>
    </row>
    <row r="230" spans="9:11">
      <c r="I230">
        <v>213</v>
      </c>
      <c r="J230" s="2">
        <f>J229 + ((maxSpeed - J229) / (maxSpeed * 2))</f>
        <v>74.798681563583827</v>
      </c>
      <c r="K230">
        <f>K229 + ((minSpeed - K229) / (minSpeed * 5))</f>
        <v>11.487807719300223</v>
      </c>
    </row>
    <row r="231" spans="9:11">
      <c r="I231">
        <v>214</v>
      </c>
      <c r="J231" s="2">
        <f>J230 + ((maxSpeed - J230) / (maxSpeed * 2))</f>
        <v>74.987020390402222</v>
      </c>
      <c r="K231">
        <f>K230 + ((minSpeed - K230) / (minSpeed * 5))</f>
        <v>11.458051564914218</v>
      </c>
    </row>
    <row r="232" spans="9:11">
      <c r="I232">
        <v>215</v>
      </c>
      <c r="J232" s="2">
        <f>J231 + ((maxSpeed - J231) / (maxSpeed * 2))</f>
        <v>75.174574472108873</v>
      </c>
      <c r="K232">
        <f>K231 + ((minSpeed - K231) / (minSpeed * 5))</f>
        <v>11.428890533615933</v>
      </c>
    </row>
    <row r="233" spans="9:11">
      <c r="I233">
        <v>216</v>
      </c>
      <c r="J233" s="2">
        <f>J232 + ((maxSpeed - J232) / (maxSpeed * 2))</f>
        <v>75.361347078475092</v>
      </c>
      <c r="K233">
        <f>K232 + ((minSpeed - K232) / (minSpeed * 5))</f>
        <v>11.400312722943614</v>
      </c>
    </row>
    <row r="234" spans="9:11">
      <c r="I234">
        <v>217</v>
      </c>
      <c r="J234" s="2">
        <f>J233 + ((maxSpeed - J233) / (maxSpeed * 2))</f>
        <v>75.547341465648117</v>
      </c>
      <c r="K234">
        <f>K233 + ((minSpeed - K233) / (minSpeed * 5))</f>
        <v>11.372306468484741</v>
      </c>
    </row>
    <row r="235" spans="9:11">
      <c r="I235">
        <v>218</v>
      </c>
      <c r="J235" s="2">
        <f>J234 + ((maxSpeed - J234) / (maxSpeed * 2))</f>
        <v>75.732560876207913</v>
      </c>
      <c r="K235">
        <f>K234 + ((minSpeed - K234) / (minSpeed * 5))</f>
        <v>11.344860339115046</v>
      </c>
    </row>
    <row r="236" spans="9:11">
      <c r="I236">
        <v>219</v>
      </c>
      <c r="J236" s="2">
        <f>J235 + ((maxSpeed - J235) / (maxSpeed * 2))</f>
        <v>75.917008539223716</v>
      </c>
      <c r="K236">
        <f>K235 + ((minSpeed - K235) / (minSpeed * 5))</f>
        <v>11.317963132332745</v>
      </c>
    </row>
    <row r="237" spans="9:11">
      <c r="I237">
        <v>220</v>
      </c>
      <c r="J237" s="2">
        <f>J236 + ((maxSpeed - J236) / (maxSpeed * 2))</f>
        <v>76.100687670310279</v>
      </c>
      <c r="K237">
        <f>K236 + ((minSpeed - K236) / (minSpeed * 5))</f>
        <v>11.291603869686089</v>
      </c>
    </row>
    <row r="238" spans="9:11">
      <c r="I238">
        <v>221</v>
      </c>
      <c r="J238" s="2">
        <f>J237 + ((maxSpeed - J237) / (maxSpeed * 2))</f>
        <v>76.28360147168398</v>
      </c>
      <c r="K238">
        <f>K237 + ((minSpeed - K237) / (minSpeed * 5))</f>
        <v>11.265771792292368</v>
      </c>
    </row>
    <row r="239" spans="9:11">
      <c r="I239">
        <v>222</v>
      </c>
      <c r="J239" s="2">
        <f>J238 + ((maxSpeed - J238) / (maxSpeed * 2))</f>
        <v>76.465753132218623</v>
      </c>
      <c r="K239">
        <f>K238 + ((minSpeed - K238) / (minSpeed * 5))</f>
        <v>11.24045635644652</v>
      </c>
    </row>
    <row r="240" spans="9:11">
      <c r="I240">
        <v>223</v>
      </c>
      <c r="J240" s="2">
        <f>J239 + ((maxSpeed - J239) / (maxSpeed * 2))</f>
        <v>76.647145827501049</v>
      </c>
      <c r="K240">
        <f>K239 + ((minSpeed - K239) / (minSpeed * 5))</f>
        <v>11.21564722931759</v>
      </c>
    </row>
    <row r="241" spans="9:11">
      <c r="I241">
        <v>224</v>
      </c>
      <c r="J241" s="2">
        <f>J240 + ((maxSpeed - J240) / (maxSpeed * 2))</f>
        <v>76.827782719886457</v>
      </c>
      <c r="K241">
        <f>K240 + ((minSpeed - K240) / (minSpeed * 5))</f>
        <v>11.191334284731237</v>
      </c>
    </row>
    <row r="242" spans="9:11">
      <c r="I242">
        <v>225</v>
      </c>
      <c r="J242" s="2">
        <f>J241 + ((maxSpeed - J241) / (maxSpeed * 2))</f>
        <v>77.0076669585536</v>
      </c>
      <c r="K242">
        <f>K241 + ((minSpeed - K241) / (minSpeed * 5))</f>
        <v>11.167507599036613</v>
      </c>
    </row>
    <row r="243" spans="9:11">
      <c r="I243">
        <v>226</v>
      </c>
      <c r="J243" s="2">
        <f>J242 + ((maxSpeed - J242) / (maxSpeed * 2))</f>
        <v>77.186801679559622</v>
      </c>
      <c r="K243">
        <f>K242 + ((minSpeed - K242) / (minSpeed * 5))</f>
        <v>11.14415744705588</v>
      </c>
    </row>
    <row r="244" spans="9:11">
      <c r="I244">
        <v>227</v>
      </c>
      <c r="J244" s="2">
        <f>J243 + ((maxSpeed - J243) / (maxSpeed * 2))</f>
        <v>77.365190005894789</v>
      </c>
      <c r="K244">
        <f>K243 + ((minSpeed - K243) / (minSpeed * 5))</f>
        <v>11.121274298114763</v>
      </c>
    </row>
    <row r="245" spans="9:11">
      <c r="I245">
        <v>228</v>
      </c>
      <c r="J245" s="2">
        <f>J244 + ((maxSpeed - J244) / (maxSpeed * 2))</f>
        <v>77.542835047536897</v>
      </c>
      <c r="K245">
        <f>K244 + ((minSpeed - K244) / (minSpeed * 5))</f>
        <v>11.098848812152468</v>
      </c>
    </row>
    <row r="246" spans="9:11">
      <c r="I246">
        <v>229</v>
      </c>
      <c r="J246" s="2">
        <f>J245 + ((maxSpeed - J245) / (maxSpeed * 2))</f>
        <v>77.719739901505491</v>
      </c>
      <c r="K246">
        <f>K245 + ((minSpeed - K245) / (minSpeed * 5))</f>
        <v>11.076871835909419</v>
      </c>
    </row>
    <row r="247" spans="9:11">
      <c r="I247">
        <v>230</v>
      </c>
      <c r="J247" s="2">
        <f>J246 + ((maxSpeed - J246) / (maxSpeed * 2))</f>
        <v>77.895907651915891</v>
      </c>
      <c r="K247">
        <f>K246 + ((minSpeed - K246) / (minSpeed * 5))</f>
        <v>11.05533439919123</v>
      </c>
    </row>
    <row r="248" spans="9:11">
      <c r="I248">
        <v>231</v>
      </c>
      <c r="J248" s="2">
        <f>J247 + ((maxSpeed - J247) / (maxSpeed * 2))</f>
        <v>78.071341370032911</v>
      </c>
      <c r="K248">
        <f>K247 + ((minSpeed - K247) / (minSpeed * 5))</f>
        <v>11.034227711207405</v>
      </c>
    </row>
    <row r="249" spans="9:11">
      <c r="I249">
        <v>232</v>
      </c>
      <c r="J249" s="2">
        <f>J248 + ((maxSpeed - J248) / (maxSpeed * 2))</f>
        <v>78.246044114324434</v>
      </c>
      <c r="K249">
        <f>K248 + ((minSpeed - K248) / (minSpeed * 5))</f>
        <v>11.013543156983257</v>
      </c>
    </row>
    <row r="250" spans="9:11">
      <c r="I250">
        <v>233</v>
      </c>
      <c r="J250" s="2">
        <f>J249 + ((maxSpeed - J249) / (maxSpeed * 2))</f>
        <v>78.420018930514743</v>
      </c>
      <c r="K250">
        <f>K249 + ((minSpeed - K249) / (minSpeed * 5))</f>
        <v>10.993272293843592</v>
      </c>
    </row>
    <row r="251" spans="9:11">
      <c r="I251">
        <v>234</v>
      </c>
      <c r="J251" s="2">
        <f>J250 + ((maxSpeed - J250) / (maxSpeed * 2))</f>
        <v>78.593268851637603</v>
      </c>
      <c r="K251">
        <f>K250 + ((minSpeed - K250) / (minSpeed * 5))</f>
        <v>10.97340684796672</v>
      </c>
    </row>
    <row r="252" spans="9:11">
      <c r="I252">
        <v>235</v>
      </c>
      <c r="J252" s="2">
        <f>J251 + ((maxSpeed - J251) / (maxSpeed * 2))</f>
        <v>78.765796898089107</v>
      </c>
      <c r="K252">
        <f>K251 + ((minSpeed - K251) / (minSpeed * 5))</f>
        <v>10.953938711007385</v>
      </c>
    </row>
    <row r="253" spans="9:11">
      <c r="I253">
        <v>236</v>
      </c>
      <c r="J253" s="2">
        <f>J252 + ((maxSpeed - J252) / (maxSpeed * 2))</f>
        <v>78.9376060776804</v>
      </c>
      <c r="K253">
        <f>K252 + ((minSpeed - K252) / (minSpeed * 5))</f>
        <v>10.934859936787237</v>
      </c>
    </row>
    <row r="254" spans="9:11">
      <c r="I254">
        <v>237</v>
      </c>
      <c r="J254" s="2">
        <f>J253 + ((maxSpeed - J253) / (maxSpeed * 2))</f>
        <v>79.108699385690059</v>
      </c>
      <c r="K254">
        <f>K253 + ((minSpeed - K253) / (minSpeed * 5))</f>
        <v>10.916162738051492</v>
      </c>
    </row>
    <row r="255" spans="9:11">
      <c r="I255">
        <v>238</v>
      </c>
      <c r="J255" s="2">
        <f>J254 + ((maxSpeed - J254) / (maxSpeed * 2))</f>
        <v>79.27907980491635</v>
      </c>
      <c r="K255">
        <f>K254 + ((minSpeed - K254) / (minSpeed * 5))</f>
        <v>10.897839483290461</v>
      </c>
    </row>
    <row r="256" spans="9:11">
      <c r="I256">
        <v>239</v>
      </c>
      <c r="J256" s="2">
        <f>J255 + ((maxSpeed - J255) / (maxSpeed * 2))</f>
        <v>79.448750305729192</v>
      </c>
      <c r="K256">
        <f>K255 + ((minSpeed - K255) / (minSpeed * 5))</f>
        <v>10.879882693624651</v>
      </c>
    </row>
    <row r="257" spans="9:11">
      <c r="I257">
        <v>240</v>
      </c>
      <c r="J257" s="2">
        <f>J256 + ((maxSpeed - J256) / (maxSpeed * 2))</f>
        <v>79.617713846121987</v>
      </c>
      <c r="K257">
        <f>K256 + ((minSpeed - K256) / (minSpeed * 5))</f>
        <v>10.862285039752159</v>
      </c>
    </row>
    <row r="258" spans="9:11">
      <c r="I258">
        <v>241</v>
      </c>
      <c r="J258" s="2">
        <f>J257 + ((maxSpeed - J257) / (maxSpeed * 2))</f>
        <v>79.785973371763149</v>
      </c>
      <c r="K258">
        <f>K257 + ((minSpeed - K257) / (minSpeed * 5))</f>
        <v>10.845039338957116</v>
      </c>
    </row>
    <row r="259" spans="9:11">
      <c r="I259">
        <v>242</v>
      </c>
      <c r="J259" s="2">
        <f>J258 + ((maxSpeed - J258) / (maxSpeed * 2))</f>
        <v>79.953531816047473</v>
      </c>
      <c r="K259">
        <f>K258 + ((minSpeed - K258) / (minSpeed * 5))</f>
        <v>10.828138552177974</v>
      </c>
    </row>
    <row r="260" spans="9:11">
      <c r="I260">
        <v>243</v>
      </c>
      <c r="J260" s="2">
        <f>J259 + ((maxSpeed - J259) / (maxSpeed * 2))</f>
        <v>80.120392100147271</v>
      </c>
      <c r="K260">
        <f>K259 + ((minSpeed - K259) / (minSpeed * 5))</f>
        <v>10.811575781134414</v>
      </c>
    </row>
    <row r="261" spans="9:11">
      <c r="I261">
        <v>244</v>
      </c>
      <c r="J261" s="2">
        <f>J260 + ((maxSpeed - J260) / (maxSpeed * 2))</f>
        <v>80.286557133063326</v>
      </c>
      <c r="K261">
        <f>K260 + ((minSpeed - K260) / (minSpeed * 5))</f>
        <v>10.795344265511725</v>
      </c>
    </row>
    <row r="262" spans="9:11">
      <c r="I262">
        <v>245</v>
      </c>
      <c r="J262" s="2">
        <f>J261 + ((maxSpeed - J261) / (maxSpeed * 2))</f>
        <v>80.452029811675558</v>
      </c>
      <c r="K262">
        <f>K261 + ((minSpeed - K261) / (minSpeed * 5))</f>
        <v>10.77943738020149</v>
      </c>
    </row>
    <row r="263" spans="9:11">
      <c r="I263">
        <v>246</v>
      </c>
      <c r="J263" s="2">
        <f>J262 + ((maxSpeed - J262) / (maxSpeed * 2))</f>
        <v>80.616813020793572</v>
      </c>
      <c r="K263">
        <f>K262 + ((minSpeed - K262) / (minSpeed * 5))</f>
        <v>10.76384863259746</v>
      </c>
    </row>
    <row r="264" spans="9:11">
      <c r="I264">
        <v>247</v>
      </c>
      <c r="J264" s="2">
        <f>J263 + ((maxSpeed - J263) / (maxSpeed * 2))</f>
        <v>80.780909633206932</v>
      </c>
      <c r="K264">
        <f>K263 + ((minSpeed - K263) / (minSpeed * 5))</f>
        <v>10.748571659945512</v>
      </c>
    </row>
    <row r="265" spans="9:11">
      <c r="I265">
        <v>248</v>
      </c>
      <c r="J265" s="2">
        <f>J264 + ((maxSpeed - J264) / (maxSpeed * 2))</f>
        <v>80.94432250973523</v>
      </c>
      <c r="K265">
        <f>K264 + ((minSpeed - K264) / (minSpeed * 5))</f>
        <v>10.733600226746601</v>
      </c>
    </row>
    <row r="266" spans="9:11">
      <c r="I266">
        <v>249</v>
      </c>
      <c r="J266" s="2">
        <f>J265 + ((maxSpeed - J265) / (maxSpeed * 2))</f>
        <v>81.107054499277993</v>
      </c>
      <c r="K266">
        <f>K265 + ((minSpeed - K265) / (minSpeed * 5))</f>
        <v>10.71892822221167</v>
      </c>
    </row>
    <row r="267" spans="9:11">
      <c r="I267">
        <v>250</v>
      </c>
      <c r="J267" s="2">
        <f>J266 + ((maxSpeed - J266) / (maxSpeed * 2))</f>
        <v>81.269108438864336</v>
      </c>
      <c r="K267">
        <f>K266 + ((minSpeed - K266) / (minSpeed * 5))</f>
        <v>10.704549657767435</v>
      </c>
    </row>
    <row r="268" spans="9:11">
      <c r="I268">
        <v>251</v>
      </c>
      <c r="J268" s="2">
        <f>J267 + ((maxSpeed - J267) / (maxSpeed * 2))</f>
        <v>81.430487153702401</v>
      </c>
      <c r="K268">
        <f>K267 + ((minSpeed - K267) / (minSpeed * 5))</f>
        <v>10.690458664612086</v>
      </c>
    </row>
    <row r="269" spans="9:11">
      <c r="I269">
        <v>252</v>
      </c>
      <c r="J269" s="2">
        <f>J268 + ((maxSpeed - J268) / (maxSpeed * 2))</f>
        <v>81.591193457228641</v>
      </c>
      <c r="K269">
        <f>K268 + ((minSpeed - K268) / (minSpeed * 5))</f>
        <v>10.676649491319845</v>
      </c>
    </row>
    <row r="270" spans="9:11">
      <c r="I270">
        <v>253</v>
      </c>
      <c r="J270" s="2">
        <f>J269 + ((maxSpeed - J269) / (maxSpeed * 2))</f>
        <v>81.751230151156861</v>
      </c>
      <c r="K270">
        <f>K269 + ((minSpeed - K269) / (minSpeed * 5))</f>
        <v>10.663116501493448</v>
      </c>
    </row>
    <row r="271" spans="9:11">
      <c r="I271">
        <v>254</v>
      </c>
      <c r="J271" s="2">
        <f>J270 + ((maxSpeed - J270) / (maxSpeed * 2))</f>
        <v>81.910600025527046</v>
      </c>
      <c r="K271">
        <f>K270 + ((minSpeed - K270) / (minSpeed * 5))</f>
        <v>10.649854171463579</v>
      </c>
    </row>
    <row r="272" spans="9:11">
      <c r="I272">
        <v>255</v>
      </c>
      <c r="J272" s="2">
        <f>J271 + ((maxSpeed - J271) / (maxSpeed * 2))</f>
        <v>82.069305858754021</v>
      </c>
      <c r="K272">
        <f>K271 + ((minSpeed - K271) / (minSpeed * 5))</f>
        <v>10.636857088034308</v>
      </c>
    </row>
    <row r="273" spans="9:11">
      <c r="I273">
        <v>256</v>
      </c>
      <c r="J273" s="2">
        <f>J272 + ((maxSpeed - J272) / (maxSpeed * 2))</f>
        <v>82.227350417675879</v>
      </c>
      <c r="K273">
        <f>K272 + ((minSpeed - K272) / (minSpeed * 5))</f>
        <v>10.624119946273622</v>
      </c>
    </row>
    <row r="274" spans="9:11">
      <c r="I274">
        <v>257</v>
      </c>
      <c r="J274" s="2">
        <f>J273 + ((maxSpeed - J273) / (maxSpeed * 2))</f>
        <v>82.38473645760223</v>
      </c>
      <c r="K274">
        <f>K273 + ((minSpeed - K273) / (minSpeed * 5))</f>
        <v>10.611637547348149</v>
      </c>
    </row>
    <row r="275" spans="9:11">
      <c r="I275">
        <v>258</v>
      </c>
      <c r="J275" s="2">
        <f>J274 + ((maxSpeed - J274) / (maxSpeed * 2))</f>
        <v>82.541466722362216</v>
      </c>
      <c r="K275">
        <f>K274 + ((minSpeed - K274) / (minSpeed * 5))</f>
        <v>10.599404796401187</v>
      </c>
    </row>
    <row r="276" spans="9:11">
      <c r="I276">
        <v>259</v>
      </c>
      <c r="J276" s="2">
        <f>J275 + ((maxSpeed - J275) / (maxSpeed * 2))</f>
        <v>82.697543944352375</v>
      </c>
      <c r="K276">
        <f>K275 + ((minSpeed - K275) / (minSpeed * 5))</f>
        <v>10.587416700473163</v>
      </c>
    </row>
    <row r="277" spans="9:11">
      <c r="I277">
        <v>260</v>
      </c>
      <c r="J277" s="2">
        <f>J276 + ((maxSpeed - J276) / (maxSpeed * 2))</f>
        <v>82.852970844584235</v>
      </c>
      <c r="K277">
        <f>K276 + ((minSpeed - K276) / (minSpeed * 5))</f>
        <v>10.575668366463701</v>
      </c>
    </row>
    <row r="278" spans="9:11">
      <c r="I278">
        <v>261</v>
      </c>
      <c r="J278" s="2">
        <f>J277 + ((maxSpeed - J277) / (maxSpeed * 2))</f>
        <v>83.0077501327318</v>
      </c>
      <c r="K278">
        <f>K277 + ((minSpeed - K277) / (minSpeed * 5))</f>
        <v>10.564154999134427</v>
      </c>
    </row>
    <row r="279" spans="9:11">
      <c r="I279">
        <v>262</v>
      </c>
      <c r="J279" s="2">
        <f>J278 + ((maxSpeed - J278) / (maxSpeed * 2))</f>
        <v>83.161884507178755</v>
      </c>
      <c r="K279">
        <f>K278 + ((minSpeed - K278) / (minSpeed * 5))</f>
        <v>10.552871899151738</v>
      </c>
    </row>
    <row r="280" spans="9:11">
      <c r="I280">
        <v>263</v>
      </c>
      <c r="J280" s="2">
        <f>J279 + ((maxSpeed - J279) / (maxSpeed * 2))</f>
        <v>83.315376655065506</v>
      </c>
      <c r="K280">
        <f>K279 + ((minSpeed - K279) / (minSpeed * 5))</f>
        <v>10.541814461168704</v>
      </c>
    </row>
    <row r="281" spans="9:11">
      <c r="I281">
        <v>264</v>
      </c>
      <c r="J281" s="2">
        <f>J280 + ((maxSpeed - J280) / (maxSpeed * 2))</f>
        <v>83.468229252336073</v>
      </c>
      <c r="K281">
        <f>K280 + ((minSpeed - K280) / (minSpeed * 5))</f>
        <v>10.53097817194533</v>
      </c>
    </row>
    <row r="282" spans="9:11">
      <c r="I282">
        <v>265</v>
      </c>
      <c r="J282" s="2">
        <f>J281 + ((maxSpeed - J281) / (maxSpeed * 2))</f>
        <v>83.620444963784678</v>
      </c>
      <c r="K282">
        <f>K281 + ((minSpeed - K281) / (minSpeed * 5))</f>
        <v>10.520358608506424</v>
      </c>
    </row>
    <row r="283" spans="9:11">
      <c r="I283">
        <v>266</v>
      </c>
      <c r="J283" s="2">
        <f>J282 + ((maxSpeed - J282) / (maxSpeed * 2))</f>
        <v>83.772026443102249</v>
      </c>
      <c r="K283">
        <f>K282 + ((minSpeed - K282) / (minSpeed * 5))</f>
        <v>10.509951436336296</v>
      </c>
    </row>
    <row r="284" spans="9:11">
      <c r="I284">
        <v>267</v>
      </c>
      <c r="J284" s="2">
        <f>J283 + ((maxSpeed - J283) / (maxSpeed * 2))</f>
        <v>83.922976332922659</v>
      </c>
      <c r="K284">
        <f>K283 + ((minSpeed - K283) / (minSpeed * 5))</f>
        <v>10.49975240760957</v>
      </c>
    </row>
    <row r="285" spans="9:11">
      <c r="I285">
        <v>268</v>
      </c>
      <c r="J285" s="2">
        <f>J284 + ((maxSpeed - J284) / (maxSpeed * 2))</f>
        <v>84.073297264868813</v>
      </c>
      <c r="K285">
        <f>K284 + ((minSpeed - K284) / (minSpeed * 5))</f>
        <v>10.489757359457379</v>
      </c>
    </row>
    <row r="286" spans="9:11">
      <c r="I286">
        <v>269</v>
      </c>
      <c r="J286" s="2">
        <f>J285 + ((maxSpeed - J285) / (maxSpeed * 2))</f>
        <v>84.222991859598523</v>
      </c>
      <c r="K286">
        <f>K285 + ((minSpeed - K285) / (minSpeed * 5))</f>
        <v>10.47996221226823</v>
      </c>
    </row>
    <row r="287" spans="9:11">
      <c r="I287">
        <v>270</v>
      </c>
      <c r="J287" s="2">
        <f>J286 + ((maxSpeed - J286) / (maxSpeed * 2))</f>
        <v>84.372062726850189</v>
      </c>
      <c r="K287">
        <f>K286 + ((minSpeed - K286) / (minSpeed * 5))</f>
        <v>10.470362968022865</v>
      </c>
    </row>
    <row r="288" spans="9:11">
      <c r="I288">
        <v>271</v>
      </c>
      <c r="J288" s="2">
        <f>J287 + ((maxSpeed - J287) / (maxSpeed * 2))</f>
        <v>84.520512465488309</v>
      </c>
      <c r="K288">
        <f>K287 + ((minSpeed - K287) / (minSpeed * 5))</f>
        <v>10.460955708662407</v>
      </c>
    </row>
    <row r="289" spans="9:11">
      <c r="I289">
        <v>272</v>
      </c>
      <c r="J289" s="2">
        <f>J288 + ((maxSpeed - J288) / (maxSpeed * 2))</f>
        <v>84.668343663548768</v>
      </c>
      <c r="K289">
        <f>K288 + ((minSpeed - K288) / (minSpeed * 5))</f>
        <v>10.451736594489159</v>
      </c>
    </row>
    <row r="290" spans="9:11">
      <c r="I290">
        <v>273</v>
      </c>
      <c r="J290" s="2">
        <f>J289 + ((maxSpeed - J289) / (maxSpeed * 2))</f>
        <v>84.815558898283982</v>
      </c>
      <c r="K290">
        <f>K289 + ((minSpeed - K289) / (minSpeed * 5))</f>
        <v>10.442701862599376</v>
      </c>
    </row>
    <row r="291" spans="9:11">
      <c r="I291">
        <v>274</v>
      </c>
      <c r="J291" s="2">
        <f>J290 + ((maxSpeed - J290) / (maxSpeed * 2))</f>
        <v>84.962160736207792</v>
      </c>
      <c r="K291">
        <f>K290 + ((minSpeed - K290) / (minSpeed * 5))</f>
        <v>10.433847825347389</v>
      </c>
    </row>
    <row r="292" spans="9:11">
      <c r="I292">
        <v>275</v>
      </c>
      <c r="J292" s="2">
        <f>J291 + ((maxSpeed - J291) / (maxSpeed * 2))</f>
        <v>85.108151733140261</v>
      </c>
      <c r="K292">
        <f>K291 + ((minSpeed - K291) / (minSpeed * 5))</f>
        <v>10.425170868840441</v>
      </c>
    </row>
    <row r="293" spans="9:11">
      <c r="I293">
        <v>276</v>
      </c>
      <c r="J293" s="2">
        <f>J292 + ((maxSpeed - J292) / (maxSpeed * 2))</f>
        <v>85.253534434252174</v>
      </c>
      <c r="K293">
        <f>K292 + ((minSpeed - K292) / (minSpeed * 5))</f>
        <v>10.416667451463631</v>
      </c>
    </row>
    <row r="294" spans="9:11">
      <c r="I294">
        <v>277</v>
      </c>
      <c r="J294" s="2">
        <f>J293 + ((maxSpeed - J293) / (maxSpeed * 2))</f>
        <v>85.398311374109454</v>
      </c>
      <c r="K294">
        <f>K293 + ((minSpeed - K293) / (minSpeed * 5))</f>
        <v>10.408334102434358</v>
      </c>
    </row>
    <row r="295" spans="9:11">
      <c r="I295">
        <v>278</v>
      </c>
      <c r="J295" s="2">
        <f>J294 + ((maxSpeed - J294) / (maxSpeed * 2))</f>
        <v>85.542485076717327</v>
      </c>
      <c r="K295">
        <f>K294 + ((minSpeed - K294) / (minSpeed * 5))</f>
        <v>10.400167420385671</v>
      </c>
    </row>
    <row r="296" spans="9:11">
      <c r="I296">
        <v>279</v>
      </c>
      <c r="J296" s="2">
        <f>J295 + ((maxSpeed - J295) / (maxSpeed * 2))</f>
        <v>85.686058055564331</v>
      </c>
      <c r="K296">
        <f>K295 + ((minSpeed - K295) / (minSpeed * 5))</f>
        <v>10.392164071977957</v>
      </c>
    </row>
    <row r="297" spans="9:11">
      <c r="I297">
        <v>280</v>
      </c>
      <c r="J297" s="2">
        <f>J296 + ((maxSpeed - J296) / (maxSpeed * 2))</f>
        <v>85.829032813666146</v>
      </c>
      <c r="K297">
        <f>K296 + ((minSpeed - K296) / (minSpeed * 5))</f>
        <v>10.384320790538398</v>
      </c>
    </row>
    <row r="298" spans="9:11">
      <c r="I298">
        <v>281</v>
      </c>
      <c r="J298" s="2">
        <f>J297 + ((maxSpeed - J297) / (maxSpeed * 2))</f>
        <v>85.971411843609204</v>
      </c>
      <c r="K298">
        <f>K297 + ((minSpeed - K297) / (minSpeed * 5))</f>
        <v>10.37663437472763</v>
      </c>
    </row>
    <row r="299" spans="9:11">
      <c r="I299">
        <v>282</v>
      </c>
      <c r="J299" s="2">
        <f>J298 + ((maxSpeed - J298) / (maxSpeed * 2))</f>
        <v>86.113197627594161</v>
      </c>
      <c r="K299">
        <f>K298 + ((minSpeed - K298) / (minSpeed * 5))</f>
        <v>10.369101687233076</v>
      </c>
    </row>
    <row r="300" spans="9:11">
      <c r="I300">
        <v>283</v>
      </c>
      <c r="J300" s="2">
        <f>J299 + ((maxSpeed - J299) / (maxSpeed * 2))</f>
        <v>86.254392637479185</v>
      </c>
      <c r="K300">
        <f>K299 + ((minSpeed - K299) / (minSpeed * 5))</f>
        <v>10.361719653488414</v>
      </c>
    </row>
    <row r="301" spans="9:11">
      <c r="I301">
        <v>284</v>
      </c>
      <c r="J301" s="2">
        <f>J300 + ((maxSpeed - J300) / (maxSpeed * 2))</f>
        <v>86.394999334823027</v>
      </c>
      <c r="K301">
        <f>K300 + ((minSpeed - K300) / (minSpeed * 5))</f>
        <v>10.354485260418645</v>
      </c>
    </row>
    <row r="302" spans="9:11">
      <c r="I302">
        <v>285</v>
      </c>
      <c r="J302" s="2">
        <f>J301 + ((maxSpeed - J301) / (maxSpeed * 2))</f>
        <v>86.535020170927936</v>
      </c>
      <c r="K302">
        <f>K301 + ((minSpeed - K301) / (minSpeed * 5))</f>
        <v>10.347395555210273</v>
      </c>
    </row>
    <row r="303" spans="9:11">
      <c r="I303">
        <v>286</v>
      </c>
      <c r="J303" s="2">
        <f>J302 + ((maxSpeed - J302) / (maxSpeed * 2))</f>
        <v>86.674457586882397</v>
      </c>
      <c r="K303">
        <f>K302 + ((minSpeed - K302) / (minSpeed * 5))</f>
        <v>10.340447644106067</v>
      </c>
    </row>
    <row r="304" spans="9:11">
      <c r="I304">
        <v>287</v>
      </c>
      <c r="J304" s="2">
        <f>J303 + ((maxSpeed - J303) / (maxSpeed * 2))</f>
        <v>86.813314013603716</v>
      </c>
      <c r="K304">
        <f>K303 + ((minSpeed - K303) / (minSpeed * 5))</f>
        <v>10.333638691223946</v>
      </c>
    </row>
    <row r="305" spans="9:11">
      <c r="I305">
        <v>288</v>
      </c>
      <c r="J305" s="2">
        <f>J304 + ((maxSpeed - J304) / (maxSpeed * 2))</f>
        <v>86.951591871880368</v>
      </c>
      <c r="K305">
        <f>K304 + ((minSpeed - K304) / (minSpeed * 5))</f>
        <v>10.326965917399468</v>
      </c>
    </row>
    <row r="306" spans="9:11">
      <c r="I306">
        <v>289</v>
      </c>
      <c r="J306" s="2">
        <f>J305 + ((maxSpeed - J305) / (maxSpeed * 2))</f>
        <v>87.089293572414206</v>
      </c>
      <c r="K306">
        <f>K305 + ((minSpeed - K305) / (minSpeed * 5))</f>
        <v>10.320426599051478</v>
      </c>
    </row>
    <row r="307" spans="9:11">
      <c r="I307">
        <v>290</v>
      </c>
      <c r="J307" s="2">
        <f>J306 + ((maxSpeed - J306) / (maxSpeed * 2))</f>
        <v>87.226421515862484</v>
      </c>
      <c r="K307">
        <f>K306 + ((minSpeed - K306) / (minSpeed * 5))</f>
        <v>10.314018067070448</v>
      </c>
    </row>
    <row r="308" spans="9:11">
      <c r="I308">
        <v>291</v>
      </c>
      <c r="J308" s="2">
        <f>J307 + ((maxSpeed - J307) / (maxSpeed * 2))</f>
        <v>87.362978092879729</v>
      </c>
      <c r="K308">
        <f>K307 + ((minSpeed - K307) / (minSpeed * 5))</f>
        <v>10.307737705729039</v>
      </c>
    </row>
    <row r="309" spans="9:11">
      <c r="I309">
        <v>292</v>
      </c>
      <c r="J309" s="2">
        <f>J308 + ((maxSpeed - J308) / (maxSpeed * 2))</f>
        <v>87.498965684159401</v>
      </c>
      <c r="K309">
        <f>K308 + ((minSpeed - K308) / (minSpeed * 5))</f>
        <v>10.301582951614458</v>
      </c>
    </row>
    <row r="310" spans="9:11">
      <c r="I310">
        <v>293</v>
      </c>
      <c r="J310" s="2">
        <f>J309 + ((maxSpeed - J309) / (maxSpeed * 2))</f>
        <v>87.6343866604754</v>
      </c>
      <c r="K310">
        <f>K309 + ((minSpeed - K309) / (minSpeed * 5))</f>
        <v>10.29555129258217</v>
      </c>
    </row>
    <row r="311" spans="9:11">
      <c r="I311">
        <v>294</v>
      </c>
      <c r="J311" s="2">
        <f>J310 + ((maxSpeed - J310) / (maxSpeed * 2))</f>
        <v>87.769243382723417</v>
      </c>
      <c r="K311">
        <f>K310 + ((minSpeed - K310) / (minSpeed * 5))</f>
        <v>10.289640266730526</v>
      </c>
    </row>
    <row r="312" spans="9:11">
      <c r="I312">
        <v>295</v>
      </c>
      <c r="J312" s="2">
        <f>J311 + ((maxSpeed - J311) / (maxSpeed * 2))</f>
        <v>87.903538201962064</v>
      </c>
      <c r="K312">
        <f>K311 + ((minSpeed - K311) / (minSpeed * 5))</f>
        <v>10.283847461395915</v>
      </c>
    </row>
    <row r="313" spans="9:11">
      <c r="I313">
        <v>296</v>
      </c>
      <c r="J313" s="2">
        <f>J312 + ((maxSpeed - J312) / (maxSpeed * 2))</f>
        <v>88.037273459453885</v>
      </c>
      <c r="K313">
        <f>K312 + ((minSpeed - K312) / (minSpeed * 5))</f>
        <v>10.278170512167996</v>
      </c>
    </row>
    <row r="314" spans="9:11">
      <c r="I314">
        <v>297</v>
      </c>
      <c r="J314" s="2">
        <f>J313 + ((maxSpeed - J313) / (maxSpeed * 2))</f>
        <v>88.170451486706156</v>
      </c>
      <c r="K314">
        <f>K313 + ((minSpeed - K313) / (minSpeed * 5))</f>
        <v>10.272607101924637</v>
      </c>
    </row>
    <row r="315" spans="9:11">
      <c r="I315">
        <v>298</v>
      </c>
      <c r="J315" s="2">
        <f>J314 + ((maxSpeed - J314) / (maxSpeed * 2))</f>
        <v>88.30307460551154</v>
      </c>
      <c r="K315">
        <f>K314 + ((minSpeed - K314) / (minSpeed * 5))</f>
        <v>10.267154959886144</v>
      </c>
    </row>
    <row r="316" spans="9:11">
      <c r="I316">
        <v>299</v>
      </c>
      <c r="J316" s="2">
        <f>J315 + ((maxSpeed - J315) / (maxSpeed * 2))</f>
        <v>88.435145127988577</v>
      </c>
      <c r="K316">
        <f>K315 + ((minSpeed - K315) / (minSpeed * 5))</f>
        <v>10.26181186068842</v>
      </c>
    </row>
    <row r="317" spans="9:11">
      <c r="I317">
        <v>300</v>
      </c>
      <c r="J317" s="2">
        <f>J316 + ((maxSpeed - J316) / (maxSpeed * 2))</f>
        <v>88.566665356621954</v>
      </c>
      <c r="K317">
        <f>K316 + ((minSpeed - K316) / (minSpeed * 5))</f>
        <v>10.256575623474651</v>
      </c>
    </row>
    <row r="318" spans="9:11">
      <c r="I318">
        <v>301</v>
      </c>
      <c r="J318" s="2">
        <f>J317 + ((maxSpeed - J317) / (maxSpeed * 2))</f>
        <v>88.697637584302697</v>
      </c>
      <c r="K318">
        <f>K317 + ((minSpeed - K317) / (minSpeed * 5))</f>
        <v>10.251444111005158</v>
      </c>
    </row>
    <row r="319" spans="9:11">
      <c r="I319">
        <v>302</v>
      </c>
      <c r="J319" s="2">
        <f>J318 + ((maxSpeed - J318) / (maxSpeed * 2))</f>
        <v>88.828064094368102</v>
      </c>
      <c r="K319">
        <f>K318 + ((minSpeed - K318) / (minSpeed * 5))</f>
        <v>10.246415228785056</v>
      </c>
    </row>
    <row r="320" spans="9:11">
      <c r="I320">
        <v>303</v>
      </c>
      <c r="J320" s="2">
        <f>J319 + ((maxSpeed - J319) / (maxSpeed * 2))</f>
        <v>88.957947160641567</v>
      </c>
      <c r="K320">
        <f>K319 + ((minSpeed - K319) / (minSpeed * 5))</f>
        <v>10.241486924209354</v>
      </c>
    </row>
    <row r="321" spans="9:11">
      <c r="I321">
        <v>304</v>
      </c>
      <c r="J321" s="2">
        <f>J320 + ((maxSpeed - J320) / (maxSpeed * 2))</f>
        <v>89.087289047472225</v>
      </c>
      <c r="K321">
        <f>K320 + ((minSpeed - K320) / (minSpeed * 5))</f>
        <v>10.236657185725168</v>
      </c>
    </row>
    <row r="322" spans="9:11">
      <c r="I322">
        <v>305</v>
      </c>
      <c r="J322" s="2">
        <f>J321 + ((maxSpeed - J321) / (maxSpeed * 2))</f>
        <v>89.216092009774428</v>
      </c>
      <c r="K322">
        <f>K321 + ((minSpeed - K321) / (minSpeed * 5))</f>
        <v>10.231924042010665</v>
      </c>
    </row>
    <row r="323" spans="9:11">
      <c r="I323">
        <v>306</v>
      </c>
      <c r="J323" s="2">
        <f>J322 + ((maxSpeed - J322) / (maxSpeed * 2))</f>
        <v>89.344358293067032</v>
      </c>
      <c r="K323">
        <f>K322 + ((minSpeed - K322) / (minSpeed * 5))</f>
        <v>10.227285561170451</v>
      </c>
    </row>
    <row r="324" spans="9:11">
      <c r="I324">
        <v>307</v>
      </c>
      <c r="J324" s="2">
        <f>J323 + ((maxSpeed - J323) / (maxSpeed * 2))</f>
        <v>89.47209013351258</v>
      </c>
      <c r="K324">
        <f>K323 + ((minSpeed - K323) / (minSpeed * 5))</f>
        <v>10.222739849947041</v>
      </c>
    </row>
    <row r="325" spans="9:11">
      <c r="I325">
        <v>308</v>
      </c>
      <c r="J325" s="2">
        <f>J324 + ((maxSpeed - J324) / (maxSpeed * 2))</f>
        <v>89.599289757956271</v>
      </c>
      <c r="K325">
        <f>K324 + ((minSpeed - K324) / (minSpeed * 5))</f>
        <v>10.218285052948101</v>
      </c>
    </row>
    <row r="326" spans="9:11">
      <c r="I326">
        <v>309</v>
      </c>
      <c r="J326" s="2">
        <f>J325 + ((maxSpeed - J325) / (maxSpeed * 2))</f>
        <v>89.725959383964792</v>
      </c>
      <c r="K326">
        <f>K325 + ((minSpeed - K325) / (minSpeed * 5))</f>
        <v>10.213919351889139</v>
      </c>
    </row>
    <row r="327" spans="9:11">
      <c r="I327">
        <v>310</v>
      </c>
      <c r="J327" s="2">
        <f>J326 + ((maxSpeed - J326) / (maxSpeed * 2))</f>
        <v>89.852101219864934</v>
      </c>
      <c r="K327">
        <f>K326 + ((minSpeed - K326) / (minSpeed * 5))</f>
        <v>10.209640964851356</v>
      </c>
    </row>
    <row r="328" spans="9:11">
      <c r="I328">
        <v>311</v>
      </c>
      <c r="J328" s="2">
        <f>J327 + ((maxSpeed - J327) / (maxSpeed * 2))</f>
        <v>89.97771746478216</v>
      </c>
      <c r="K328">
        <f>K327 + ((minSpeed - K327) / (minSpeed * 5))</f>
        <v>10.20544814555433</v>
      </c>
    </row>
    <row r="329" spans="9:11">
      <c r="I329">
        <v>312</v>
      </c>
      <c r="J329" s="2">
        <f>J328 + ((maxSpeed - J328) / (maxSpeed * 2))</f>
        <v>90.102810308678897</v>
      </c>
      <c r="K329">
        <f>K328 + ((minSpeed - K328) / (minSpeed * 5))</f>
        <v>10.201339182643244</v>
      </c>
    </row>
    <row r="330" spans="9:11">
      <c r="I330">
        <v>313</v>
      </c>
      <c r="J330" s="2">
        <f>J329 + ((maxSpeed - J329) / (maxSpeed * 2))</f>
        <v>90.227381932392731</v>
      </c>
      <c r="K330">
        <f>K329 + ((minSpeed - K329) / (minSpeed * 5))</f>
        <v>10.197312398990379</v>
      </c>
    </row>
    <row r="331" spans="9:11">
      <c r="I331">
        <v>314</v>
      </c>
      <c r="J331" s="2">
        <f>J330 + ((maxSpeed - J330) / (maxSpeed * 2))</f>
        <v>90.351434507674426</v>
      </c>
      <c r="K331">
        <f>K330 + ((minSpeed - K330) / (minSpeed * 5))</f>
        <v>10.19336615101057</v>
      </c>
    </row>
    <row r="332" spans="9:11">
      <c r="I332">
        <v>315</v>
      </c>
      <c r="J332" s="2">
        <f>J331 + ((maxSpeed - J331) / (maxSpeed * 2))</f>
        <v>90.474970197225787</v>
      </c>
      <c r="K332">
        <f>K331 + ((minSpeed - K331) / (minSpeed * 5))</f>
        <v>10.189498827990359</v>
      </c>
    </row>
    <row r="333" spans="9:11">
      <c r="I333">
        <v>316</v>
      </c>
      <c r="J333" s="2">
        <f>J332 + ((maxSpeed - J332) / (maxSpeed * 2))</f>
        <v>90.597991154737343</v>
      </c>
      <c r="K333">
        <f>K332 + ((minSpeed - K332) / (minSpeed * 5))</f>
        <v>10.185708851430553</v>
      </c>
    </row>
    <row r="334" spans="9:11">
      <c r="I334">
        <v>317</v>
      </c>
      <c r="J334" s="2">
        <f>J333 + ((maxSpeed - J333) / (maxSpeed * 2))</f>
        <v>90.720499524925941</v>
      </c>
      <c r="K334">
        <f>K333 + ((minSpeed - K333) / (minSpeed * 5))</f>
        <v>10.181994674401942</v>
      </c>
    </row>
    <row r="335" spans="9:11">
      <c r="I335">
        <v>318</v>
      </c>
      <c r="J335" s="2">
        <f>J334 + ((maxSpeed - J334) / (maxSpeed * 2))</f>
        <v>90.842497443572086</v>
      </c>
      <c r="K335">
        <f>K334 + ((minSpeed - K334) / (minSpeed * 5))</f>
        <v>10.178354780913903</v>
      </c>
    </row>
    <row r="336" spans="9:11">
      <c r="I336">
        <v>319</v>
      </c>
      <c r="J336" s="2">
        <f>J335 + ((maxSpeed - J335) / (maxSpeed * 2))</f>
        <v>90.963987037557203</v>
      </c>
      <c r="K336">
        <f>K335 + ((minSpeed - K335) / (minSpeed * 5))</f>
        <v>10.174787685295625</v>
      </c>
    </row>
    <row r="337" spans="9:11">
      <c r="I337">
        <v>320</v>
      </c>
      <c r="J337" s="2">
        <f>J336 + ((maxSpeed - J336) / (maxSpeed * 2))</f>
        <v>91.084970424900717</v>
      </c>
      <c r="K337">
        <f>K336 + ((minSpeed - K336) / (minSpeed * 5))</f>
        <v>10.171291931589712</v>
      </c>
    </row>
    <row r="338" spans="9:11">
      <c r="I338">
        <v>321</v>
      </c>
      <c r="J338" s="2">
        <f>J337 + ((maxSpeed - J337) / (maxSpeed * 2))</f>
        <v>91.20544971479697</v>
      </c>
      <c r="K338">
        <f>K337 + ((minSpeed - K337) / (minSpeed * 5))</f>
        <v>10.167866092957919</v>
      </c>
    </row>
    <row r="339" spans="9:11">
      <c r="I339">
        <v>322</v>
      </c>
      <c r="J339" s="2">
        <f>J338 + ((maxSpeed - J338) / (maxSpeed * 2))</f>
        <v>91.325427007651982</v>
      </c>
      <c r="K339">
        <f>K338 + ((minSpeed - K338) / (minSpeed * 5))</f>
        <v>10.16450877109876</v>
      </c>
    </row>
    <row r="340" spans="9:11">
      <c r="I340">
        <v>323</v>
      </c>
      <c r="J340" s="2">
        <f>J339 + ((maxSpeed - J339) / (maxSpeed * 2))</f>
        <v>91.444904395120105</v>
      </c>
      <c r="K340">
        <f>K339 + ((minSpeed - K339) / (minSpeed * 5))</f>
        <v>10.161218595676784</v>
      </c>
    </row>
    <row r="341" spans="9:11">
      <c r="I341">
        <v>324</v>
      </c>
      <c r="J341" s="2">
        <f>J340 + ((maxSpeed - J340) / (maxSpeed * 2))</f>
        <v>91.563883960140444</v>
      </c>
      <c r="K341">
        <f>K340 + ((minSpeed - K340) / (minSpeed * 5))</f>
        <v>10.157994223763248</v>
      </c>
    </row>
    <row r="342" spans="9:11">
      <c r="I342">
        <v>325</v>
      </c>
      <c r="J342" s="2">
        <f>J341 + ((maxSpeed - J341) / (maxSpeed * 2))</f>
        <v>91.682367776973194</v>
      </c>
      <c r="K342">
        <f>K341 + ((minSpeed - K341) / (minSpeed * 5))</f>
        <v>10.154834339287984</v>
      </c>
    </row>
    <row r="343" spans="9:11">
      <c r="I343">
        <v>326</v>
      </c>
      <c r="J343" s="2">
        <f>J342 + ((maxSpeed - J342) / (maxSpeed * 2))</f>
        <v>91.800357911235807</v>
      </c>
      <c r="K343">
        <f>K342 + ((minSpeed - K342) / (minSpeed * 5))</f>
        <v>10.151737652502224</v>
      </c>
    </row>
    <row r="344" spans="9:11">
      <c r="I344">
        <v>327</v>
      </c>
      <c r="J344" s="2">
        <f>J343 + ((maxSpeed - J343) / (maxSpeed * 2))</f>
        <v>91.917856419938985</v>
      </c>
      <c r="K344">
        <f>K343 + ((minSpeed - K343) / (minSpeed * 5))</f>
        <v>10.148702899452179</v>
      </c>
    </row>
    <row r="345" spans="9:11">
      <c r="I345">
        <v>328</v>
      </c>
      <c r="J345" s="2">
        <f>J344 + ((maxSpeed - J344) / (maxSpeed * 2))</f>
        <v>92.034865351522569</v>
      </c>
      <c r="K345">
        <f>K344 + ((minSpeed - K344) / (minSpeed * 5))</f>
        <v>10.145728841463136</v>
      </c>
    </row>
    <row r="346" spans="9:11">
      <c r="I346">
        <v>329</v>
      </c>
      <c r="J346" s="2">
        <f>J345 + ((maxSpeed - J345) / (maxSpeed * 2))</f>
        <v>92.15138674589123</v>
      </c>
      <c r="K346">
        <f>K345 + ((minSpeed - K345) / (minSpeed * 5))</f>
        <v>10.142814264633873</v>
      </c>
    </row>
    <row r="347" spans="9:11">
      <c r="I347">
        <v>330</v>
      </c>
      <c r="J347" s="2">
        <f>J346 + ((maxSpeed - J346) / (maxSpeed * 2))</f>
        <v>92.267422634450014</v>
      </c>
      <c r="K347">
        <f>K346 + ((minSpeed - K346) / (minSpeed * 5))</f>
        <v>10.139957979341196</v>
      </c>
    </row>
    <row r="348" spans="9:11">
      <c r="I348">
        <v>331</v>
      </c>
      <c r="J348" s="2">
        <f>J347 + ((maxSpeed - J347) / (maxSpeed * 2))</f>
        <v>92.382975040139812</v>
      </c>
      <c r="K348">
        <f>K347 + ((minSpeed - K347) / (minSpeed * 5))</f>
        <v>10.137158819754372</v>
      </c>
    </row>
    <row r="349" spans="9:11">
      <c r="I349">
        <v>332</v>
      </c>
      <c r="J349" s="2">
        <f>J348 + ((maxSpeed - J348) / (maxSpeed * 2))</f>
        <v>92.498045977472557</v>
      </c>
      <c r="K349">
        <f>K348 + ((minSpeed - K348) / (minSpeed * 5))</f>
        <v>10.134415643359285</v>
      </c>
    </row>
    <row r="350" spans="9:11">
      <c r="I350">
        <v>333</v>
      </c>
      <c r="J350" s="2">
        <f>J349 + ((maxSpeed - J349) / (maxSpeed * 2))</f>
        <v>92.612637452566418</v>
      </c>
      <c r="K350">
        <f>K349 + ((minSpeed - K349) / (minSpeed * 5))</f>
        <v>10.131727330492099</v>
      </c>
    </row>
    <row r="351" spans="9:11">
      <c r="I351">
        <v>334</v>
      </c>
      <c r="J351" s="2">
        <f>J350 + ((maxSpeed - J350) / (maxSpeed * 2))</f>
        <v>92.726751463180719</v>
      </c>
      <c r="K351">
        <f>K350 + ((minSpeed - K350) / (minSpeed * 5))</f>
        <v>10.129092783882257</v>
      </c>
    </row>
    <row r="352" spans="9:11">
      <c r="I352">
        <v>335</v>
      </c>
      <c r="J352" s="2">
        <f>J351 + ((maxSpeed - J351) / (maxSpeed * 2))</f>
        <v>92.840389998750794</v>
      </c>
      <c r="K352">
        <f>K351 + ((minSpeed - K351) / (minSpeed * 5))</f>
        <v>10.126510928204612</v>
      </c>
    </row>
    <row r="353" spans="9:11">
      <c r="I353">
        <v>336</v>
      </c>
      <c r="J353" s="2">
        <f>J352 + ((maxSpeed - J352) / (maxSpeed * 2))</f>
        <v>92.953555040422671</v>
      </c>
      <c r="K353">
        <f>K352 + ((minSpeed - K352) / (minSpeed * 5))</f>
        <v>10.12398070964052</v>
      </c>
    </row>
    <row r="354" spans="9:11">
      <c r="I354">
        <v>337</v>
      </c>
      <c r="J354" s="2">
        <f>J353 + ((maxSpeed - J353) / (maxSpeed * 2))</f>
        <v>93.066248561087576</v>
      </c>
      <c r="K354">
        <f>K353 + ((minSpeed - K353) / (minSpeed * 5))</f>
        <v>10.12150109544771</v>
      </c>
    </row>
    <row r="355" spans="9:11">
      <c r="I355">
        <v>338</v>
      </c>
      <c r="J355" s="2">
        <f>J354 + ((maxSpeed - J354) / (maxSpeed * 2))</f>
        <v>93.178472525416382</v>
      </c>
      <c r="K355">
        <f>K354 + ((minSpeed - K354) / (minSpeed * 5))</f>
        <v>10.119071073538755</v>
      </c>
    </row>
    <row r="356" spans="9:11">
      <c r="I356">
        <v>339</v>
      </c>
      <c r="J356" s="2">
        <f>J355 + ((maxSpeed - J355) / (maxSpeed * 2))</f>
        <v>93.290228889893811</v>
      </c>
      <c r="K356">
        <f>K355 + ((minSpeed - K355) / (minSpeed * 5))</f>
        <v>10.116689652067981</v>
      </c>
    </row>
    <row r="357" spans="9:11">
      <c r="I357">
        <v>340</v>
      </c>
      <c r="J357" s="2">
        <f>J356 + ((maxSpeed - J356) / (maxSpeed * 2))</f>
        <v>93.401519602852588</v>
      </c>
      <c r="K357">
        <f>K356 + ((minSpeed - K356) / (minSpeed * 5))</f>
        <v>10.114355859026622</v>
      </c>
    </row>
    <row r="358" spans="9:11">
      <c r="I358">
        <v>341</v>
      </c>
      <c r="J358" s="2">
        <f>J357 + ((maxSpeed - J357) / (maxSpeed * 2))</f>
        <v>93.512346604507371</v>
      </c>
      <c r="K358">
        <f>K357 + ((minSpeed - K357) / (minSpeed * 5))</f>
        <v>10.112068741846089</v>
      </c>
    </row>
    <row r="359" spans="9:11">
      <c r="I359">
        <v>342</v>
      </c>
      <c r="J359" s="2">
        <f>J358 + ((maxSpeed - J358) / (maxSpeed * 2))</f>
        <v>93.622711826988592</v>
      </c>
      <c r="K359">
        <f>K358 + ((minSpeed - K358) / (minSpeed * 5))</f>
        <v>10.109827367009167</v>
      </c>
    </row>
    <row r="360" spans="9:11">
      <c r="I360">
        <v>343</v>
      </c>
      <c r="J360" s="2">
        <f>J359 + ((maxSpeed - J359) / (maxSpeed * 2))</f>
        <v>93.732617194376147</v>
      </c>
      <c r="K360">
        <f>K359 + ((minSpeed - K359) / (minSpeed * 5))</f>
        <v>10.107630819668984</v>
      </c>
    </row>
    <row r="361" spans="9:11">
      <c r="I361">
        <v>344</v>
      </c>
      <c r="J361" s="2">
        <f>J360 + ((maxSpeed - J360) / (maxSpeed * 2))</f>
        <v>93.842064622732906</v>
      </c>
      <c r="K361">
        <f>K360 + ((minSpeed - K360) / (minSpeed * 5))</f>
        <v>10.105478203275604</v>
      </c>
    </row>
    <row r="362" spans="9:11">
      <c r="I362">
        <v>345</v>
      </c>
      <c r="J362" s="2">
        <f>J361 + ((maxSpeed - J361) / (maxSpeed * 2))</f>
        <v>93.951056020138182</v>
      </c>
      <c r="K362">
        <f>K361 + ((minSpeed - K361) / (minSpeed * 5))</f>
        <v>10.103368639210093</v>
      </c>
    </row>
    <row r="363" spans="9:11">
      <c r="I363">
        <v>346</v>
      </c>
      <c r="J363" s="2">
        <f>J362 + ((maxSpeed - J362) / (maxSpeed * 2))</f>
        <v>94.05959328672094</v>
      </c>
      <c r="K363">
        <f>K362 + ((minSpeed - K362) / (minSpeed * 5))</f>
        <v>10.101301266425891</v>
      </c>
    </row>
    <row r="364" spans="9:11">
      <c r="I364">
        <v>347</v>
      </c>
      <c r="J364" s="2">
        <f>J363 + ((maxSpeed - J363) / (maxSpeed * 2))</f>
        <v>94.167678314692935</v>
      </c>
      <c r="K364">
        <f>K363 + ((minSpeed - K363) / (minSpeed * 5))</f>
        <v>10.099275241097374</v>
      </c>
    </row>
    <row r="365" spans="9:11">
      <c r="I365">
        <v>348</v>
      </c>
      <c r="J365" s="2">
        <f>J364 + ((maxSpeed - J364) / (maxSpeed * 2))</f>
        <v>94.275312988381714</v>
      </c>
      <c r="K365">
        <f>K364 + ((minSpeed - K364) / (minSpeed * 5))</f>
        <v>10.097289736275426</v>
      </c>
    </row>
    <row r="366" spans="9:11">
      <c r="I366">
        <v>349</v>
      </c>
      <c r="J366" s="2">
        <f>J365 + ((maxSpeed - J365) / (maxSpeed * 2))</f>
        <v>94.382499184263452</v>
      </c>
      <c r="K366">
        <f>K365 + ((minSpeed - K365) / (minSpeed * 5))</f>
        <v>10.095343941549919</v>
      </c>
    </row>
    <row r="367" spans="9:11">
      <c r="I367">
        <v>350</v>
      </c>
      <c r="J367" s="2">
        <f>J366 + ((maxSpeed - J366) / (maxSpeed * 2))</f>
        <v>94.489238770995684</v>
      </c>
      <c r="K367">
        <f>K366 + ((minSpeed - K366) / (minSpeed * 5))</f>
        <v>10.09343706271892</v>
      </c>
    </row>
    <row r="368" spans="9:11">
      <c r="I368">
        <v>351</v>
      </c>
      <c r="J368" s="2">
        <f>J367 + ((maxSpeed - J367) / (maxSpeed * 2))</f>
        <v>94.595533609449873</v>
      </c>
      <c r="K368">
        <f>K367 + ((minSpeed - K367) / (minSpeed * 5))</f>
        <v>10.091568321464541</v>
      </c>
    </row>
    <row r="369" spans="9:11">
      <c r="I369">
        <v>352</v>
      </c>
      <c r="J369" s="2">
        <f>J368 + ((maxSpeed - J368) / (maxSpeed * 2))</f>
        <v>94.70138555274383</v>
      </c>
      <c r="K369">
        <f>K368 + ((minSpeed - K368) / (minSpeed * 5))</f>
        <v>10.089736955035249</v>
      </c>
    </row>
    <row r="370" spans="9:11">
      <c r="I370">
        <v>353</v>
      </c>
      <c r="J370" s="2">
        <f>J369 + ((maxSpeed - J369) / (maxSpeed * 2))</f>
        <v>94.806796446274063</v>
      </c>
      <c r="K370">
        <f>K369 + ((minSpeed - K369) / (minSpeed * 5))</f>
        <v>10.087942215934545</v>
      </c>
    </row>
    <row r="371" spans="9:11">
      <c r="I371">
        <v>354</v>
      </c>
      <c r="J371" s="2">
        <f>J370 + ((maxSpeed - J370) / (maxSpeed * 2))</f>
        <v>94.911768127747919</v>
      </c>
      <c r="K371">
        <f>K370 + ((minSpeed - K370) / (minSpeed * 5))</f>
        <v>10.086183371615855</v>
      </c>
    </row>
    <row r="372" spans="9:11">
      <c r="I372">
        <v>355</v>
      </c>
      <c r="J372" s="2">
        <f>J371 + ((maxSpeed - J371) / (maxSpeed * 2))</f>
        <v>95.016302427215635</v>
      </c>
      <c r="K372">
        <f>K371 + ((minSpeed - K371) / (minSpeed * 5))</f>
        <v>10.084459704183537</v>
      </c>
    </row>
    <row r="373" spans="9:11">
      <c r="I373">
        <v>356</v>
      </c>
      <c r="J373" s="2">
        <f>J372 + ((maxSpeed - J372) / (maxSpeed * 2))</f>
        <v>95.12040116710223</v>
      </c>
      <c r="K373">
        <f>K372 + ((minSpeed - K372) / (minSpeed * 5))</f>
        <v>10.082770510099866</v>
      </c>
    </row>
    <row r="374" spans="9:11">
      <c r="I374">
        <v>357</v>
      </c>
      <c r="J374" s="2">
        <f>J373 + ((maxSpeed - J373) / (maxSpeed * 2))</f>
        <v>95.224066162239311</v>
      </c>
      <c r="K374">
        <f>K373 + ((minSpeed - K373) / (minSpeed * 5))</f>
        <v>10.081115099897868</v>
      </c>
    </row>
    <row r="375" spans="9:11">
      <c r="I375">
        <v>358</v>
      </c>
      <c r="J375" s="2">
        <f>J374 + ((maxSpeed - J374) / (maxSpeed * 2))</f>
        <v>95.327299219896645</v>
      </c>
      <c r="K375">
        <f>K374 + ((minSpeed - K374) / (minSpeed * 5))</f>
        <v>10.079492797899912</v>
      </c>
    </row>
    <row r="376" spans="9:11">
      <c r="I376">
        <v>359</v>
      </c>
      <c r="J376" s="2">
        <f>J375 + ((maxSpeed - J375) / (maxSpeed * 2))</f>
        <v>95.430102139813741</v>
      </c>
      <c r="K376">
        <f>K375 + ((minSpeed - K375) / (minSpeed * 5))</f>
        <v>10.077902941941913</v>
      </c>
    </row>
    <row r="377" spans="9:11">
      <c r="I377">
        <v>360</v>
      </c>
      <c r="J377" s="2">
        <f>J376 + ((maxSpeed - J376) / (maxSpeed * 2))</f>
        <v>95.53247671423118</v>
      </c>
      <c r="K377">
        <f>K376 + ((minSpeed - K376) / (minSpeed * 5))</f>
        <v>10.076344883103074</v>
      </c>
    </row>
    <row r="378" spans="9:11">
      <c r="I378">
        <v>361</v>
      </c>
      <c r="J378" s="2">
        <f>J377 + ((maxSpeed - J377) / (maxSpeed * 2))</f>
        <v>95.634424727921882</v>
      </c>
      <c r="K378">
        <f>K377 + ((minSpeed - K377) / (minSpeed * 5))</f>
        <v>10.074817985441012</v>
      </c>
    </row>
    <row r="379" spans="9:11">
      <c r="I379">
        <v>362</v>
      </c>
      <c r="J379" s="2">
        <f>J378 + ((maxSpeed - J378) / (maxSpeed * 2))</f>
        <v>95.735947958222212</v>
      </c>
      <c r="K379">
        <f>K378 + ((minSpeed - K378) / (minSpeed * 5))</f>
        <v>10.073321625732191</v>
      </c>
    </row>
    <row r="380" spans="9:11">
      <c r="I380">
        <v>363</v>
      </c>
      <c r="J380" s="2">
        <f>J379 + ((maxSpeed - J379) / (maxSpeed * 2))</f>
        <v>95.837048175062947</v>
      </c>
      <c r="K380">
        <f>K379 + ((minSpeed - K379) / (minSpeed * 5))</f>
        <v>10.071855193217548</v>
      </c>
    </row>
    <row r="381" spans="9:11">
      <c r="I381">
        <v>364</v>
      </c>
      <c r="J381" s="2">
        <f>J380 + ((maxSpeed - J380) / (maxSpeed * 2))</f>
        <v>95.937727141000181</v>
      </c>
      <c r="K381">
        <f>K380 + ((minSpeed - K380) / (minSpeed * 5))</f>
        <v>10.070418089353197</v>
      </c>
    </row>
    <row r="382" spans="9:11">
      <c r="I382">
        <v>365</v>
      </c>
      <c r="J382" s="2">
        <f>J381 + ((maxSpeed - J381) / (maxSpeed * 2))</f>
        <v>96.037986611246012</v>
      </c>
      <c r="K382">
        <f>K381 + ((minSpeed - K381) / (minSpeed * 5))</f>
        <v>10.069009727566133</v>
      </c>
    </row>
    <row r="383" spans="9:11">
      <c r="I383">
        <v>366</v>
      </c>
      <c r="J383" s="2">
        <f>J382 + ((maxSpeed - J382) / (maxSpeed * 2))</f>
        <v>96.137828333699147</v>
      </c>
      <c r="K383">
        <f>K382 + ((minSpeed - K382) / (minSpeed * 5))</f>
        <v>10.067629533014811</v>
      </c>
    </row>
    <row r="384" spans="9:11">
      <c r="I384">
        <v>367</v>
      </c>
      <c r="J384" s="2">
        <f>J383 + ((maxSpeed - J383) / (maxSpeed * 2))</f>
        <v>96.237254048975402</v>
      </c>
      <c r="K384">
        <f>K383 + ((minSpeed - K383) / (minSpeed * 5))</f>
        <v>10.066276942354515</v>
      </c>
    </row>
    <row r="385" spans="9:11">
      <c r="I385">
        <v>368</v>
      </c>
      <c r="J385" s="2">
        <f>J384 + ((maxSpeed - J384) / (maxSpeed * 2))</f>
        <v>96.336265490438009</v>
      </c>
      <c r="K385">
        <f>K384 + ((minSpeed - K384) / (minSpeed * 5))</f>
        <v>10.064951403507424</v>
      </c>
    </row>
    <row r="386" spans="9:11">
      <c r="I386">
        <v>369</v>
      </c>
      <c r="J386" s="2">
        <f>J385 + ((maxSpeed - J385) / (maxSpeed * 2))</f>
        <v>96.434864384227851</v>
      </c>
      <c r="K386">
        <f>K385 + ((minSpeed - K385) / (minSpeed * 5))</f>
        <v>10.063652375437275</v>
      </c>
    </row>
    <row r="387" spans="9:11">
      <c r="I387">
        <v>370</v>
      </c>
      <c r="J387" s="2">
        <f>J386 + ((maxSpeed - J386) / (maxSpeed * 2))</f>
        <v>96.533052449293564</v>
      </c>
      <c r="K387">
        <f>K386 + ((minSpeed - K386) / (minSpeed * 5))</f>
        <v>10.062379327928531</v>
      </c>
    </row>
    <row r="388" spans="9:11">
      <c r="I388">
        <v>371</v>
      </c>
      <c r="J388" s="2">
        <f>J387 + ((maxSpeed - J387) / (maxSpeed * 2))</f>
        <v>96.630831397421503</v>
      </c>
      <c r="K388">
        <f>K387 + ((minSpeed - K387) / (minSpeed * 5))</f>
        <v>10.061131741369961</v>
      </c>
    </row>
    <row r="389" spans="9:11">
      <c r="I389">
        <v>372</v>
      </c>
      <c r="J389" s="2">
        <f>J388 + ((maxSpeed - J388) / (maxSpeed * 2))</f>
        <v>96.728202933265578</v>
      </c>
      <c r="K389">
        <f>K388 + ((minSpeed - K388) / (minSpeed * 5))</f>
        <v>10.059909106542561</v>
      </c>
    </row>
    <row r="390" spans="9:11">
      <c r="I390">
        <v>373</v>
      </c>
      <c r="J390" s="2">
        <f>J389 + ((maxSpeed - J389) / (maxSpeed * 2))</f>
        <v>96.825168754376975</v>
      </c>
      <c r="K390">
        <f>K389 + ((minSpeed - K389) / (minSpeed * 5))</f>
        <v>10.058710924411709</v>
      </c>
    </row>
    <row r="391" spans="9:11">
      <c r="I391">
        <v>374</v>
      </c>
      <c r="J391" s="2">
        <f>J390 + ((maxSpeed - J390) / (maxSpeed * 2))</f>
        <v>96.921730551233736</v>
      </c>
      <c r="K391">
        <f>K390 + ((minSpeed - K390) / (minSpeed * 5))</f>
        <v>10.057536705923475</v>
      </c>
    </row>
    <row r="392" spans="9:11">
      <c r="I392">
        <v>375</v>
      </c>
      <c r="J392" s="2">
        <f>J391 + ((maxSpeed - J391) / (maxSpeed * 2))</f>
        <v>97.017890007270267</v>
      </c>
      <c r="K392">
        <f>K391 + ((minSpeed - K391) / (minSpeed * 5))</f>
        <v>10.056385971805005</v>
      </c>
    </row>
    <row r="393" spans="9:11">
      <c r="I393">
        <v>376</v>
      </c>
      <c r="J393" s="2">
        <f>J392 + ((maxSpeed - J392) / (maxSpeed * 2))</f>
        <v>97.113648798906638</v>
      </c>
      <c r="K393">
        <f>K392 + ((minSpeed - K392) / (minSpeed * 5))</f>
        <v>10.055258252368905</v>
      </c>
    </row>
    <row r="394" spans="9:11">
      <c r="I394">
        <v>377</v>
      </c>
      <c r="J394" s="2">
        <f>J393 + ((maxSpeed - J393) / (maxSpeed * 2))</f>
        <v>97.209008595577856</v>
      </c>
      <c r="K394">
        <f>K393 + ((minSpeed - K393) / (minSpeed * 5))</f>
        <v>10.054153087321527</v>
      </c>
    </row>
    <row r="395" spans="9:11">
      <c r="I395">
        <v>378</v>
      </c>
      <c r="J395" s="2">
        <f>J394 + ((maxSpeed - J394) / (maxSpeed * 2))</f>
        <v>97.303971059762944</v>
      </c>
      <c r="K395">
        <f>K394 + ((minSpeed - K394) / (minSpeed * 5))</f>
        <v>10.053070025575098</v>
      </c>
    </row>
    <row r="396" spans="9:11">
      <c r="I396">
        <v>379</v>
      </c>
      <c r="J396" s="2">
        <f>J395 + ((maxSpeed - J395) / (maxSpeed * 2))</f>
        <v>97.398537847013927</v>
      </c>
      <c r="K396">
        <f>K395 + ((minSpeed - K395) / (minSpeed * 5))</f>
        <v>10.052008625063596</v>
      </c>
    </row>
    <row r="397" spans="9:11">
      <c r="I397">
        <v>380</v>
      </c>
      <c r="J397" s="2">
        <f>J396 + ((maxSpeed - J396) / (maxSpeed * 2))</f>
        <v>97.492710605984698</v>
      </c>
      <c r="K397">
        <f>K396 + ((minSpeed - K396) / (minSpeed * 5))</f>
        <v>10.050968452562325</v>
      </c>
    </row>
    <row r="398" spans="9:11">
      <c r="I398">
        <v>381</v>
      </c>
      <c r="J398" s="2">
        <f>J397 + ((maxSpeed - J397) / (maxSpeed * 2))</f>
        <v>97.586490978459764</v>
      </c>
      <c r="K398">
        <f>K397 + ((minSpeed - K397) / (minSpeed * 5))</f>
        <v>10.049949083511079</v>
      </c>
    </row>
    <row r="399" spans="9:11">
      <c r="I399">
        <v>382</v>
      </c>
      <c r="J399" s="2">
        <f>J398 + ((maxSpeed - J398) / (maxSpeed * 2))</f>
        <v>97.679880599382855</v>
      </c>
      <c r="K399">
        <f>K398 + ((minSpeed - K398) / (minSpeed * 5))</f>
        <v>10.048950101840857</v>
      </c>
    </row>
    <row r="400" spans="9:11">
      <c r="I400">
        <v>383</v>
      </c>
      <c r="J400" s="2">
        <f>J399 + ((maxSpeed - J399) / (maxSpeed * 2))</f>
        <v>97.772881096885428</v>
      </c>
      <c r="K400">
        <f>K399 + ((minSpeed - K399) / (minSpeed * 5))</f>
        <v>10.047971099804039</v>
      </c>
    </row>
    <row r="401" spans="9:11">
      <c r="I401">
        <v>384</v>
      </c>
      <c r="J401" s="2">
        <f>J400 + ((maxSpeed - J400) / (maxSpeed * 2))</f>
        <v>97.865494092315075</v>
      </c>
      <c r="K401">
        <f>K400 + ((minSpeed - K400) / (minSpeed * 5))</f>
        <v>10.047011677807959</v>
      </c>
    </row>
    <row r="402" spans="9:11">
      <c r="I402">
        <v>385</v>
      </c>
      <c r="J402" s="2">
        <f>J401 + ((maxSpeed - J401) / (maxSpeed * 2))</f>
        <v>97.957721200263762</v>
      </c>
      <c r="K402">
        <f>K401 + ((minSpeed - K401) / (minSpeed * 5))</f>
        <v>10.046071444251799</v>
      </c>
    </row>
    <row r="403" spans="9:11">
      <c r="I403">
        <v>386</v>
      </c>
      <c r="J403" s="2">
        <f>J402 + ((maxSpeed - J402) / (maxSpeed * 2))</f>
        <v>98.049564028595995</v>
      </c>
      <c r="K403">
        <f>K402 + ((minSpeed - K402) / (minSpeed * 5))</f>
        <v>10.045150015366763</v>
      </c>
    </row>
    <row r="404" spans="9:11">
      <c r="I404">
        <v>387</v>
      </c>
      <c r="J404" s="2">
        <f>J403 + ((maxSpeed - J403) / (maxSpeed * 2))</f>
        <v>98.14102417847684</v>
      </c>
      <c r="K404">
        <f>K403 + ((minSpeed - K403) / (minSpeed * 5))</f>
        <v>10.044247015059428</v>
      </c>
    </row>
    <row r="405" spans="9:11">
      <c r="I405">
        <v>388</v>
      </c>
      <c r="J405" s="2">
        <f>J404 + ((maxSpeed - J404) / (maxSpeed * 2))</f>
        <v>98.232103244399852</v>
      </c>
      <c r="K405">
        <f>K404 + ((minSpeed - K404) / (minSpeed * 5))</f>
        <v>10.043362074758239</v>
      </c>
    </row>
    <row r="406" spans="9:11">
      <c r="I406">
        <v>389</v>
      </c>
      <c r="J406" s="2">
        <f>J405 + ((maxSpeed - J405) / (maxSpeed * 2))</f>
        <v>98.322802814214853</v>
      </c>
      <c r="K406">
        <f>K405 + ((minSpeed - K405) / (minSpeed * 5))</f>
        <v>10.042494833263074</v>
      </c>
    </row>
    <row r="407" spans="9:11">
      <c r="I407">
        <v>390</v>
      </c>
      <c r="J407" s="2">
        <f>J406 + ((maxSpeed - J406) / (maxSpeed * 2))</f>
        <v>98.413124469155619</v>
      </c>
      <c r="K407">
        <f>K406 + ((minSpeed - K406) / (minSpeed * 5))</f>
        <v>10.041644936597812</v>
      </c>
    </row>
    <row r="408" spans="9:11">
      <c r="I408">
        <v>391</v>
      </c>
      <c r="J408" s="2">
        <f>J407 + ((maxSpeed - J407) / (maxSpeed * 2))</f>
        <v>98.503069783867474</v>
      </c>
      <c r="K408">
        <f>K407 + ((minSpeed - K407) / (minSpeed * 5))</f>
        <v>10.040812037865857</v>
      </c>
    </row>
    <row r="409" spans="9:11">
      <c r="I409">
        <v>392</v>
      </c>
      <c r="J409" s="2">
        <f>J408 + ((maxSpeed - J408) / (maxSpeed * 2))</f>
        <v>98.59264032643469</v>
      </c>
      <c r="K409">
        <f>K408 + ((minSpeed - K408) / (minSpeed * 5))</f>
        <v>10.03999579710854</v>
      </c>
    </row>
    <row r="410" spans="9:11">
      <c r="I410">
        <v>393</v>
      </c>
      <c r="J410" s="2">
        <f>J409 + ((maxSpeed - J409) / (maxSpeed * 2))</f>
        <v>98.681837658407872</v>
      </c>
      <c r="K410">
        <f>K409 + ((minSpeed - K409) / (minSpeed * 5))</f>
        <v>10.03919588116637</v>
      </c>
    </row>
    <row r="411" spans="9:11">
      <c r="I411">
        <v>394</v>
      </c>
      <c r="J411" s="2">
        <f>J410 + ((maxSpeed - J410) / (maxSpeed * 2))</f>
        <v>98.77066333483117</v>
      </c>
      <c r="K411">
        <f>K410 + ((minSpeed - K410) / (minSpeed * 5))</f>
        <v>10.038411963543043</v>
      </c>
    </row>
    <row r="412" spans="9:11">
      <c r="I412">
        <v>395</v>
      </c>
      <c r="J412" s="2">
        <f>J411 + ((maxSpeed - J411) / (maxSpeed * 2))</f>
        <v>98.85911890426938</v>
      </c>
      <c r="K412">
        <f>K411 + ((minSpeed - K411) / (minSpeed * 5))</f>
        <v>10.037643724272181</v>
      </c>
    </row>
    <row r="413" spans="9:11">
      <c r="I413">
        <v>396</v>
      </c>
      <c r="J413" s="2">
        <f>J412 + ((maxSpeed - J412) / (maxSpeed * 2))</f>
        <v>98.947205908834931</v>
      </c>
      <c r="K413">
        <f>K412 + ((minSpeed - K412) / (minSpeed * 5))</f>
        <v>10.036890849786737</v>
      </c>
    </row>
    <row r="414" spans="9:11">
      <c r="I414">
        <v>397</v>
      </c>
      <c r="J414" s="2">
        <f>J413 + ((maxSpeed - J413) / (maxSpeed * 2))</f>
        <v>99.034925884214786</v>
      </c>
      <c r="K414">
        <f>K413 + ((minSpeed - K413) / (minSpeed * 5))</f>
        <v>10.036153032791002</v>
      </c>
    </row>
    <row r="415" spans="9:11">
      <c r="I415">
        <v>398</v>
      </c>
      <c r="J415" s="2">
        <f>J414 + ((maxSpeed - J414) / (maxSpeed * 2))</f>
        <v>99.122280359697228</v>
      </c>
      <c r="K415">
        <f>K414 + ((minSpeed - K414) / (minSpeed * 5))</f>
        <v>10.035429972135182</v>
      </c>
    </row>
    <row r="416" spans="9:11">
      <c r="I416">
        <v>399</v>
      </c>
      <c r="J416" s="2">
        <f>J415 + ((maxSpeed - J415) / (maxSpeed * 2))</f>
        <v>99.209270858198494</v>
      </c>
      <c r="K416">
        <f>K415 + ((minSpeed - K415) / (minSpeed * 5))</f>
        <v>10.034721372692479</v>
      </c>
    </row>
    <row r="417" spans="9:11">
      <c r="I417">
        <v>400</v>
      </c>
      <c r="J417" s="2">
        <f>J416 + ((maxSpeed - J416) / (maxSpeed * 2))</f>
        <v>99.29589889628933</v>
      </c>
      <c r="K417">
        <f>K416 + ((minSpeed - K416) / (minSpeed * 5))</f>
        <v>10.034026945238629</v>
      </c>
    </row>
    <row r="418" spans="9:11">
      <c r="I418">
        <v>401</v>
      </c>
      <c r="J418" s="2">
        <f>J417 + ((maxSpeed - J417) / (maxSpeed * 2))</f>
        <v>99.382165984221459</v>
      </c>
      <c r="K418">
        <f>K417 + ((minSpeed - K417) / (minSpeed * 5))</f>
        <v>10.033346406333857</v>
      </c>
    </row>
    <row r="419" spans="9:11">
      <c r="I419">
        <v>402</v>
      </c>
      <c r="J419" s="2">
        <f>J418 + ((maxSpeed - J418) / (maxSpeed * 2))</f>
        <v>99.468073625953863</v>
      </c>
      <c r="K419">
        <f>K418 + ((minSpeed - K418) / (minSpeed * 5))</f>
        <v>10.03267947820718</v>
      </c>
    </row>
    <row r="420" spans="9:11">
      <c r="I420">
        <v>403</v>
      </c>
      <c r="J420" s="2">
        <f>J419 + ((maxSpeed - J419) / (maxSpeed * 2))</f>
        <v>99.553623319179053</v>
      </c>
      <c r="K420">
        <f>K419 + ((minSpeed - K419) / (minSpeed * 5))</f>
        <v>10.032025888643037</v>
      </c>
    </row>
    <row r="421" spans="9:11">
      <c r="I421">
        <v>404</v>
      </c>
      <c r="J421" s="2">
        <f>J420 + ((maxSpeed - J420) / (maxSpeed * 2))</f>
        <v>99.638816555349138</v>
      </c>
      <c r="K421">
        <f>K420 + ((minSpeed - K420) / (minSpeed * 5))</f>
        <v>10.031385370870177</v>
      </c>
    </row>
    <row r="422" spans="9:11">
      <c r="I422">
        <v>405</v>
      </c>
      <c r="J422" s="2">
        <f>J421 + ((maxSpeed - J421) / (maxSpeed * 2))</f>
        <v>99.723654819701849</v>
      </c>
      <c r="K422">
        <f>K421 + ((minSpeed - K421) / (minSpeed * 5))</f>
        <v>10.030757663452773</v>
      </c>
    </row>
    <row r="423" spans="9:11">
      <c r="I423">
        <v>406</v>
      </c>
      <c r="J423" s="2">
        <f>J422 + ((maxSpeed - J422) / (maxSpeed * 2))</f>
        <v>99.80813959128642</v>
      </c>
      <c r="K423">
        <f>K422 + ((minSpeed - K422) / (minSpeed * 5))</f>
        <v>10.030142510183717</v>
      </c>
    </row>
    <row r="424" spans="9:11">
      <c r="I424">
        <v>407</v>
      </c>
      <c r="J424" s="2">
        <f>J423 + ((maxSpeed - J423) / (maxSpeed * 2))</f>
        <v>99.892272342989386</v>
      </c>
      <c r="K424">
        <f>K423 + ((minSpeed - K423) / (minSpeed * 5))</f>
        <v>10.029539659980042</v>
      </c>
    </row>
    <row r="425" spans="9:11">
      <c r="I425">
        <v>408</v>
      </c>
      <c r="J425" s="2">
        <f>J424 + ((maxSpeed - J424) / (maxSpeed * 2))</f>
        <v>99.976054541560259</v>
      </c>
      <c r="K425">
        <f>K424 + ((minSpeed - K424) / (minSpeed * 5))</f>
        <v>10.028948866780441</v>
      </c>
    </row>
    <row r="426" spans="9:11">
      <c r="I426">
        <v>409</v>
      </c>
      <c r="J426" s="2">
        <f>J425 + ((maxSpeed - J425) / (maxSpeed * 2))</f>
        <v>100.0594876476371</v>
      </c>
      <c r="K426">
        <f>K425 + ((minSpeed - K425) / (minSpeed * 5))</f>
        <v>10.028369889444832</v>
      </c>
    </row>
    <row r="427" spans="9:11">
      <c r="I427">
        <v>410</v>
      </c>
      <c r="J427" s="2">
        <f>J426 + ((maxSpeed - J426) / (maxSpeed * 2))</f>
        <v>100.14257311577194</v>
      </c>
      <c r="K427">
        <f>K426 + ((minSpeed - K426) / (minSpeed * 5))</f>
        <v>10.027802491655935</v>
      </c>
    </row>
    <row r="428" spans="9:11">
      <c r="I428">
        <v>411</v>
      </c>
      <c r="J428" s="2">
        <f>J427 + ((maxSpeed - J427) / (maxSpeed * 2))</f>
        <v>100.22531239445622</v>
      </c>
      <c r="K428">
        <f>K427 + ((minSpeed - K427) / (minSpeed * 5))</f>
        <v>10.027246441822816</v>
      </c>
    </row>
    <row r="429" spans="9:11">
      <c r="I429">
        <v>412</v>
      </c>
      <c r="J429" s="2">
        <f>J428 + ((maxSpeed - J428) / (maxSpeed * 2))</f>
        <v>100.307706926146</v>
      </c>
      <c r="K429">
        <f>K428 + ((minSpeed - K428) / (minSpeed * 5))</f>
        <v>10.02670151298636</v>
      </c>
    </row>
    <row r="430" spans="9:11">
      <c r="I430">
        <v>413</v>
      </c>
      <c r="J430" s="2">
        <f>J429 + ((maxSpeed - J429) / (maxSpeed * 2))</f>
        <v>100.38975814728705</v>
      </c>
      <c r="K430">
        <f>K429 + ((minSpeed - K429) / (minSpeed * 5))</f>
        <v>10.026167482726633</v>
      </c>
    </row>
    <row r="431" spans="9:11">
      <c r="I431">
        <v>414</v>
      </c>
      <c r="J431" s="2">
        <f>J430 + ((maxSpeed - J430) / (maxSpeed * 2))</f>
        <v>100.47146748834002</v>
      </c>
      <c r="K431">
        <f>K430 + ((minSpeed - K430) / (minSpeed * 5))</f>
        <v>10.025644133072101</v>
      </c>
    </row>
    <row r="432" spans="9:11">
      <c r="I432">
        <v>415</v>
      </c>
      <c r="J432" s="2">
        <f>J431 + ((maxSpeed - J431) / (maxSpeed * 2))</f>
        <v>100.55283637380528</v>
      </c>
      <c r="K432">
        <f>K431 + ((minSpeed - K431) / (minSpeed * 5))</f>
        <v>10.025131250410659</v>
      </c>
    </row>
    <row r="433" spans="9:11">
      <c r="I433">
        <v>416</v>
      </c>
      <c r="J433" s="2">
        <f>J432 + ((maxSpeed - J432) / (maxSpeed * 2))</f>
        <v>100.63386622224776</v>
      </c>
      <c r="K433">
        <f>K432 + ((minSpeed - K432) / (minSpeed * 5))</f>
        <v>10.024628625402446</v>
      </c>
    </row>
    <row r="434" spans="9:11">
      <c r="I434">
        <v>417</v>
      </c>
      <c r="J434" s="2">
        <f>J433 + ((maxSpeed - J433) / (maxSpeed * 2))</f>
        <v>100.71455844632173</v>
      </c>
      <c r="K434">
        <f>K433 + ((minSpeed - K433) / (minSpeed * 5))</f>
        <v>10.024136052894397</v>
      </c>
    </row>
    <row r="435" spans="9:11">
      <c r="I435">
        <v>418</v>
      </c>
      <c r="J435" s="2">
        <f>J434 + ((maxSpeed - J434) / (maxSpeed * 2))</f>
        <v>100.7949144527954</v>
      </c>
      <c r="K435">
        <f>K434 + ((minSpeed - K434) / (minSpeed * 5))</f>
        <v>10.02365333183651</v>
      </c>
    </row>
    <row r="436" spans="9:11">
      <c r="I436">
        <v>419</v>
      </c>
      <c r="J436" s="2">
        <f>J435 + ((maxSpeed - J435) / (maxSpeed * 2))</f>
        <v>100.87493564257541</v>
      </c>
      <c r="K436">
        <f>K435 + ((minSpeed - K435) / (minSpeed * 5))</f>
        <v>10.02318026519978</v>
      </c>
    </row>
    <row r="437" spans="9:11">
      <c r="I437">
        <v>420</v>
      </c>
      <c r="J437" s="2">
        <f>J436 + ((maxSpeed - J436) / (maxSpeed * 2))</f>
        <v>100.95462341073134</v>
      </c>
      <c r="K437">
        <f>K436 + ((minSpeed - K436) / (minSpeed * 5))</f>
        <v>10.022716659895785</v>
      </c>
    </row>
    <row r="438" spans="9:11">
      <c r="I438">
        <v>421</v>
      </c>
      <c r="J438" s="2">
        <f>J437 + ((maxSpeed - J437) / (maxSpeed * 2))</f>
        <v>101.03397914651997</v>
      </c>
      <c r="K438">
        <f>K437 + ((minSpeed - K437) / (minSpeed * 5))</f>
        <v>10.02226232669787</v>
      </c>
    </row>
    <row r="439" spans="9:11">
      <c r="I439">
        <v>422</v>
      </c>
      <c r="J439" s="2">
        <f>J438 + ((maxSpeed - J438) / (maxSpeed * 2))</f>
        <v>101.11300423340947</v>
      </c>
      <c r="K439">
        <f>K438 + ((minSpeed - K438) / (minSpeed * 5))</f>
        <v>10.021817080163913</v>
      </c>
    </row>
    <row r="440" spans="9:11">
      <c r="I440">
        <v>423</v>
      </c>
      <c r="J440" s="2">
        <f>J439 + ((maxSpeed - J439) / (maxSpeed * 2))</f>
        <v>101.1917000491036</v>
      </c>
      <c r="K440">
        <f>K439 + ((minSpeed - K439) / (minSpeed * 5))</f>
        <v>10.021380738560635</v>
      </c>
    </row>
    <row r="441" spans="9:11">
      <c r="I441">
        <v>424</v>
      </c>
      <c r="J441" s="2">
        <f>J440 + ((maxSpeed - J440) / (maxSpeed * 2))</f>
        <v>101.27006796556567</v>
      </c>
      <c r="K441">
        <f>K440 + ((minSpeed - K440) / (minSpeed * 5))</f>
        <v>10.020953123789424</v>
      </c>
    </row>
    <row r="442" spans="9:11">
      <c r="I442">
        <v>425</v>
      </c>
      <c r="J442" s="2">
        <f>J441 + ((maxSpeed - J441) / (maxSpeed * 2))</f>
        <v>101.34810934904249</v>
      </c>
      <c r="K442">
        <f>K441 + ((minSpeed - K441) / (minSpeed * 5))</f>
        <v>10.020534061313635</v>
      </c>
    </row>
    <row r="443" spans="9:11">
      <c r="I443">
        <v>426</v>
      </c>
      <c r="J443" s="2">
        <f>J442 + ((maxSpeed - J442) / (maxSpeed * 2))</f>
        <v>101.42582556008814</v>
      </c>
      <c r="K443">
        <f>K442 + ((minSpeed - K442) / (minSpeed * 5))</f>
        <v>10.020123380087362</v>
      </c>
    </row>
    <row r="444" spans="9:11">
      <c r="I444">
        <v>427</v>
      </c>
      <c r="J444" s="2">
        <f>J443 + ((maxSpeed - J443) / (maxSpeed * 2))</f>
        <v>101.50321795358778</v>
      </c>
      <c r="K444">
        <f>K443 + ((minSpeed - K443) / (minSpeed * 5))</f>
        <v>10.019720912485615</v>
      </c>
    </row>
    <row r="445" spans="9:11">
      <c r="I445">
        <v>428</v>
      </c>
      <c r="J445" s="2">
        <f>J444 + ((maxSpeed - J444) / (maxSpeed * 2))</f>
        <v>101.58028787878116</v>
      </c>
      <c r="K445">
        <f>K444 + ((minSpeed - K444) / (minSpeed * 5))</f>
        <v>10.019326494235903</v>
      </c>
    </row>
    <row r="446" spans="9:11">
      <c r="I446">
        <v>429</v>
      </c>
      <c r="J446" s="2">
        <f>J445 + ((maxSpeed - J445) / (maxSpeed * 2))</f>
        <v>101.65703667928624</v>
      </c>
      <c r="K446">
        <f>K445 + ((minSpeed - K445) / (minSpeed * 5))</f>
        <v>10.018939964351185</v>
      </c>
    </row>
    <row r="447" spans="9:11">
      <c r="I447">
        <v>430</v>
      </c>
      <c r="J447" s="2">
        <f>J446 + ((maxSpeed - J446) / (maxSpeed * 2))</f>
        <v>101.73346569312254</v>
      </c>
      <c r="K447">
        <f>K446 + ((minSpeed - K446) / (minSpeed * 5))</f>
        <v>10.018561165064162</v>
      </c>
    </row>
    <row r="448" spans="9:11">
      <c r="I448">
        <v>431</v>
      </c>
      <c r="J448" s="2">
        <f>J447 + ((maxSpeed - J447) / (maxSpeed * 2))</f>
        <v>101.80957625273453</v>
      </c>
      <c r="K448">
        <f>K447 + ((minSpeed - K447) / (minSpeed * 5))</f>
        <v>10.018189941762879</v>
      </c>
    </row>
    <row r="449" spans="9:11">
      <c r="I449">
        <v>432</v>
      </c>
      <c r="J449" s="2">
        <f>J448 + ((maxSpeed - J448) / (maxSpeed * 2))</f>
        <v>101.88536968501481</v>
      </c>
      <c r="K449">
        <f>K448 + ((minSpeed - K448) / (minSpeed * 5))</f>
        <v>10.017826142927621</v>
      </c>
    </row>
    <row r="450" spans="9:11">
      <c r="I450">
        <v>433</v>
      </c>
      <c r="J450" s="2">
        <f>J449 + ((maxSpeed - J449) / (maxSpeed * 2))</f>
        <v>101.96084731132724</v>
      </c>
      <c r="K450">
        <f>K449 + ((minSpeed - K449) / (minSpeed * 5))</f>
        <v>10.017469620069068</v>
      </c>
    </row>
    <row r="451" spans="9:11">
      <c r="I451">
        <v>434</v>
      </c>
      <c r="J451" s="2">
        <f>J450 + ((maxSpeed - J450) / (maxSpeed * 2))</f>
        <v>102.03601044753005</v>
      </c>
      <c r="K451">
        <f>K450 + ((minSpeed - K450) / (minSpeed * 5))</f>
        <v>10.017120227667688</v>
      </c>
    </row>
    <row r="452" spans="9:11">
      <c r="I452">
        <v>435</v>
      </c>
      <c r="J452" s="2">
        <f>J451 + ((maxSpeed - J451) / (maxSpeed * 2))</f>
        <v>102.11086040399867</v>
      </c>
      <c r="K452">
        <f>K451 + ((minSpeed - K451) / (minSpeed * 5))</f>
        <v>10.016777823114333</v>
      </c>
    </row>
    <row r="453" spans="9:11">
      <c r="I453">
        <v>436</v>
      </c>
      <c r="J453" s="2">
        <f>J452 + ((maxSpeed - J452) / (maxSpeed * 2))</f>
        <v>102.18539848564868</v>
      </c>
      <c r="K453">
        <f>K452 + ((minSpeed - K452) / (minSpeed * 5))</f>
        <v>10.016442266652046</v>
      </c>
    </row>
    <row r="454" spans="9:11">
      <c r="I454">
        <v>437</v>
      </c>
      <c r="J454" s="2">
        <f>J453 + ((maxSpeed - J453) / (maxSpeed * 2))</f>
        <v>102.25962599195847</v>
      </c>
      <c r="K454">
        <f>K453 + ((minSpeed - K453) / (minSpeed * 5))</f>
        <v>10.016113421319005</v>
      </c>
    </row>
    <row r="455" spans="9:11">
      <c r="I455">
        <v>438</v>
      </c>
      <c r="J455" s="2">
        <f>J454 + ((maxSpeed - J454) / (maxSpeed * 2))</f>
        <v>102.33354421699198</v>
      </c>
      <c r="K455">
        <f>K454 + ((minSpeed - K454) / (minSpeed * 5))</f>
        <v>10.015791152892625</v>
      </c>
    </row>
    <row r="456" spans="9:11">
      <c r="I456">
        <v>439</v>
      </c>
      <c r="J456" s="2">
        <f>J455 + ((maxSpeed - J455) / (maxSpeed * 2))</f>
        <v>102.40715444942118</v>
      </c>
      <c r="K456">
        <f>K455 + ((minSpeed - K455) / (minSpeed * 5))</f>
        <v>10.015475329834773</v>
      </c>
    </row>
    <row r="457" spans="9:11">
      <c r="I457">
        <v>440</v>
      </c>
      <c r="J457" s="2">
        <f>J456 + ((maxSpeed - J456) / (maxSpeed * 2))</f>
        <v>102.48045797254859</v>
      </c>
      <c r="K457">
        <f>K456 + ((minSpeed - K456) / (minSpeed * 5))</f>
        <v>10.015165823238078</v>
      </c>
    </row>
    <row r="458" spans="9:11">
      <c r="I458">
        <v>441</v>
      </c>
      <c r="J458" s="2">
        <f>J457 + ((maxSpeed - J457) / (maxSpeed * 2))</f>
        <v>102.55345606432964</v>
      </c>
      <c r="K458">
        <f>K457 + ((minSpeed - K457) / (minSpeed * 5))</f>
        <v>10.014862506773317</v>
      </c>
    </row>
    <row r="459" spans="9:11">
      <c r="I459">
        <v>442</v>
      </c>
      <c r="J459" s="2">
        <f>J458 + ((maxSpeed - J458) / (maxSpeed * 2))</f>
        <v>102.62614999739493</v>
      </c>
      <c r="K459">
        <f>K458 + ((minSpeed - K458) / (minSpeed * 5))</f>
        <v>10.014565256637852</v>
      </c>
    </row>
    <row r="460" spans="9:11">
      <c r="I460">
        <v>443</v>
      </c>
      <c r="J460" s="2">
        <f>J459 + ((maxSpeed - J459) / (maxSpeed * 2))</f>
        <v>102.69854103907245</v>
      </c>
      <c r="K460">
        <f>K459 + ((minSpeed - K459) / (minSpeed * 5))</f>
        <v>10.014273951505094</v>
      </c>
    </row>
    <row r="461" spans="9:11">
      <c r="I461">
        <v>444</v>
      </c>
      <c r="J461" s="2">
        <f>J460 + ((maxSpeed - J460) / (maxSpeed * 2))</f>
        <v>102.77063045140964</v>
      </c>
      <c r="K461">
        <f>K460 + ((minSpeed - K460) / (minSpeed * 5))</f>
        <v>10.013988472474992</v>
      </c>
    </row>
    <row r="462" spans="9:11">
      <c r="I462">
        <v>445</v>
      </c>
      <c r="J462" s="2">
        <f>J461 + ((maxSpeed - J461) / (maxSpeed * 2))</f>
        <v>102.84241949119544</v>
      </c>
      <c r="K462">
        <f>K461 + ((minSpeed - K461) / (minSpeed * 5))</f>
        <v>10.013708703025491</v>
      </c>
    </row>
    <row r="463" spans="9:11">
      <c r="I463">
        <v>446</v>
      </c>
      <c r="J463" s="2">
        <f>J462 + ((maxSpeed - J462) / (maxSpeed * 2))</f>
        <v>102.91390940998212</v>
      </c>
      <c r="K463">
        <f>K462 + ((minSpeed - K462) / (minSpeed * 5))</f>
        <v>10.013434528964982</v>
      </c>
    </row>
    <row r="464" spans="9:11">
      <c r="I464">
        <v>447</v>
      </c>
      <c r="J464" s="2">
        <f>J463 + ((maxSpeed - J463) / (maxSpeed * 2))</f>
        <v>102.98510145410719</v>
      </c>
      <c r="K464">
        <f>K463 + ((minSpeed - K463) / (minSpeed * 5))</f>
        <v>10.013165838385683</v>
      </c>
    </row>
    <row r="465" spans="9:11">
      <c r="I465">
        <v>448</v>
      </c>
      <c r="J465" s="2">
        <f>J464 + ((maxSpeed - J464) / (maxSpeed * 2))</f>
        <v>103.05599686471508</v>
      </c>
      <c r="K465">
        <f>K464 + ((minSpeed - K464) / (minSpeed * 5))</f>
        <v>10.012902521617971</v>
      </c>
    </row>
    <row r="466" spans="9:11">
      <c r="I466">
        <v>449</v>
      </c>
      <c r="J466" s="2">
        <f>J465 + ((maxSpeed - J465) / (maxSpeed * 2))</f>
        <v>103.12659687777877</v>
      </c>
      <c r="K466">
        <f>K465 + ((minSpeed - K465) / (minSpeed * 5))</f>
        <v>10.012644471185611</v>
      </c>
    </row>
    <row r="467" spans="9:11">
      <c r="I467">
        <v>450</v>
      </c>
      <c r="J467" s="2">
        <f>J466 + ((maxSpeed - J466) / (maxSpeed * 2))</f>
        <v>103.19690272412136</v>
      </c>
      <c r="K467">
        <f>K466 + ((minSpeed - K466) / (minSpeed * 5))</f>
        <v>10.012391581761898</v>
      </c>
    </row>
    <row r="468" spans="9:11">
      <c r="I468">
        <v>451</v>
      </c>
      <c r="J468" s="2">
        <f>J467 + ((maxSpeed - J467) / (maxSpeed * 2))</f>
        <v>103.26691562943752</v>
      </c>
      <c r="K468">
        <f>K467 + ((minSpeed - K467) / (minSpeed * 5))</f>
        <v>10.012143750126659</v>
      </c>
    </row>
    <row r="469" spans="9:11">
      <c r="I469">
        <v>452</v>
      </c>
      <c r="J469" s="2">
        <f>J468 + ((maxSpeed - J468) / (maxSpeed * 2))</f>
        <v>103.33663681431486</v>
      </c>
      <c r="K469">
        <f>K468 + ((minSpeed - K468) / (minSpeed * 5))</f>
        <v>10.011900875124127</v>
      </c>
    </row>
    <row r="470" spans="9:11">
      <c r="I470">
        <v>453</v>
      </c>
      <c r="J470" s="2">
        <f>J469 + ((maxSpeed - J469) / (maxSpeed * 2))</f>
        <v>103.40606749425521</v>
      </c>
      <c r="K470">
        <f>K469 + ((minSpeed - K469) / (minSpeed * 5))</f>
        <v>10.011662857621644</v>
      </c>
    </row>
    <row r="471" spans="9:11">
      <c r="I471">
        <v>454</v>
      </c>
      <c r="J471" s="2">
        <f>J470 + ((maxSpeed - J470) / (maxSpeed * 2))</f>
        <v>103.47520887969581</v>
      </c>
      <c r="K471">
        <f>K470 + ((minSpeed - K470) / (minSpeed * 5))</f>
        <v>10.011429600469212</v>
      </c>
    </row>
    <row r="472" spans="9:11">
      <c r="I472">
        <v>455</v>
      </c>
      <c r="J472" s="2">
        <f>J471 + ((maxSpeed - J471) / (maxSpeed * 2))</f>
        <v>103.54406217603041</v>
      </c>
      <c r="K472">
        <f>K471 + ((minSpeed - K471) / (minSpeed * 5))</f>
        <v>10.011201008459828</v>
      </c>
    </row>
    <row r="473" spans="9:11">
      <c r="I473">
        <v>456</v>
      </c>
      <c r="J473" s="2">
        <f>J472 + ((maxSpeed - J472) / (maxSpeed * 2))</f>
        <v>103.61262858363028</v>
      </c>
      <c r="K473">
        <f>K472 + ((minSpeed - K472) / (minSpeed * 5))</f>
        <v>10.010976988290631</v>
      </c>
    </row>
    <row r="474" spans="9:11">
      <c r="I474">
        <v>457</v>
      </c>
      <c r="J474" s="2">
        <f>J473 + ((maxSpeed - J473) / (maxSpeed * 2))</f>
        <v>103.68090929786516</v>
      </c>
      <c r="K474">
        <f>K473 + ((minSpeed - K473) / (minSpeed * 5))</f>
        <v>10.010757448524819</v>
      </c>
    </row>
    <row r="475" spans="9:11">
      <c r="I475">
        <v>458</v>
      </c>
      <c r="J475" s="2">
        <f>J474 + ((maxSpeed - J474) / (maxSpeed * 2))</f>
        <v>103.74890550912406</v>
      </c>
      <c r="K475">
        <f>K474 + ((minSpeed - K474) / (minSpeed * 5))</f>
        <v>10.010542299554322</v>
      </c>
    </row>
    <row r="476" spans="9:11">
      <c r="I476">
        <v>459</v>
      </c>
      <c r="J476" s="2">
        <f>J475 + ((maxSpeed - J475) / (maxSpeed * 2))</f>
        <v>103.81661840283604</v>
      </c>
      <c r="K476">
        <f>K475 + ((minSpeed - K475) / (minSpeed * 5))</f>
        <v>10.010331453563236</v>
      </c>
    </row>
    <row r="477" spans="9:11">
      <c r="I477">
        <v>460</v>
      </c>
      <c r="J477" s="2">
        <f>J476 + ((maxSpeed - J476) / (maxSpeed * 2))</f>
        <v>103.88404915949089</v>
      </c>
      <c r="K477">
        <f>K476 + ((minSpeed - K476) / (minSpeed * 5))</f>
        <v>10.010124824491971</v>
      </c>
    </row>
    <row r="478" spans="9:11">
      <c r="I478">
        <v>461</v>
      </c>
      <c r="J478" s="2">
        <f>J477 + ((maxSpeed - J477) / (maxSpeed * 2))</f>
        <v>103.95119895465967</v>
      </c>
      <c r="K478">
        <f>K477 + ((minSpeed - K477) / (minSpeed * 5))</f>
        <v>10.009922328002132</v>
      </c>
    </row>
    <row r="479" spans="9:11">
      <c r="I479">
        <v>462</v>
      </c>
      <c r="J479" s="2">
        <f>J478 + ((maxSpeed - J478) / (maxSpeed * 2))</f>
        <v>104.01806895901525</v>
      </c>
      <c r="K479">
        <f>K478 + ((minSpeed - K478) / (minSpeed * 5))</f>
        <v>10.009723881442088</v>
      </c>
    </row>
    <row r="480" spans="9:11">
      <c r="I480">
        <v>463</v>
      </c>
      <c r="J480" s="2">
        <f>J479 + ((maxSpeed - J479) / (maxSpeed * 2))</f>
        <v>104.08466033835269</v>
      </c>
      <c r="K480">
        <f>K479 + ((minSpeed - K479) / (minSpeed * 5))</f>
        <v>10.009529403813247</v>
      </c>
    </row>
    <row r="481" spans="9:11">
      <c r="I481">
        <v>464</v>
      </c>
      <c r="J481" s="2">
        <f>J480 + ((maxSpeed - J480) / (maxSpeed * 2))</f>
        <v>104.15097425360956</v>
      </c>
      <c r="K481">
        <f>K480 + ((minSpeed - K480) / (minSpeed * 5))</f>
        <v>10.009338815736982</v>
      </c>
    </row>
    <row r="482" spans="9:11">
      <c r="I482">
        <v>465</v>
      </c>
      <c r="J482" s="2">
        <f>J481 + ((maxSpeed - J481) / (maxSpeed * 2))</f>
        <v>104.21701186088619</v>
      </c>
      <c r="K482">
        <f>K481 + ((minSpeed - K481) / (minSpeed * 5))</f>
        <v>10.009152039422242</v>
      </c>
    </row>
    <row r="483" spans="9:11">
      <c r="I483">
        <v>466</v>
      </c>
      <c r="J483" s="2">
        <f>J482 + ((maxSpeed - J482) / (maxSpeed * 2))</f>
        <v>104.28277431146583</v>
      </c>
      <c r="K483">
        <f>K482 + ((minSpeed - K482) / (minSpeed * 5))</f>
        <v>10.008968998633797</v>
      </c>
    </row>
    <row r="484" spans="9:11">
      <c r="I484">
        <v>467</v>
      </c>
      <c r="J484" s="2">
        <f>J483 + ((maxSpeed - J483) / (maxSpeed * 2))</f>
        <v>104.34826275183472</v>
      </c>
      <c r="K484">
        <f>K483 + ((minSpeed - K483) / (minSpeed * 5))</f>
        <v>10.008789618661121</v>
      </c>
    </row>
    <row r="485" spans="9:11">
      <c r="I485">
        <v>468</v>
      </c>
      <c r="J485" s="2">
        <f>J484 + ((maxSpeed - J484) / (maxSpeed * 2))</f>
        <v>104.41347832370208</v>
      </c>
      <c r="K485">
        <f>K484 + ((minSpeed - K484) / (minSpeed * 5))</f>
        <v>10.008613826287899</v>
      </c>
    </row>
    <row r="486" spans="9:11">
      <c r="I486">
        <v>469</v>
      </c>
      <c r="J486" s="2">
        <f>J485 + ((maxSpeed - J485) / (maxSpeed * 2))</f>
        <v>104.47842216401999</v>
      </c>
      <c r="K486">
        <f>K485 + ((minSpeed - K485) / (minSpeed * 5))</f>
        <v>10.008441549762141</v>
      </c>
    </row>
    <row r="487" spans="9:11">
      <c r="I487">
        <v>470</v>
      </c>
      <c r="J487" s="2">
        <f>J486 + ((maxSpeed - J486) / (maxSpeed * 2))</f>
        <v>104.54309540500324</v>
      </c>
      <c r="K487">
        <f>K486 + ((minSpeed - K486) / (minSpeed * 5))</f>
        <v>10.008272718766898</v>
      </c>
    </row>
    <row r="488" spans="9:11">
      <c r="I488">
        <v>471</v>
      </c>
      <c r="J488" s="2">
        <f>J487 + ((maxSpeed - J487) / (maxSpeed * 2))</f>
        <v>104.60749917414907</v>
      </c>
      <c r="K488">
        <f>K487 + ((minSpeed - K487) / (minSpeed * 5))</f>
        <v>10.00810726439156</v>
      </c>
    </row>
    <row r="489" spans="9:11">
      <c r="I489">
        <v>472</v>
      </c>
      <c r="J489" s="2">
        <f>J488 + ((maxSpeed - J488) / (maxSpeed * 2))</f>
        <v>104.67163459425679</v>
      </c>
      <c r="K489">
        <f>K488 + ((minSpeed - K488) / (minSpeed * 5))</f>
        <v>10.007945119103729</v>
      </c>
    </row>
    <row r="490" spans="9:11">
      <c r="I490">
        <v>473</v>
      </c>
      <c r="J490" s="2">
        <f>J489 + ((maxSpeed - J489) / (maxSpeed * 2))</f>
        <v>104.73550278344739</v>
      </c>
      <c r="K490">
        <f>K489 + ((minSpeed - K489) / (minSpeed * 5))</f>
        <v>10.007786216721655</v>
      </c>
    </row>
    <row r="491" spans="9:11">
      <c r="I491">
        <v>474</v>
      </c>
      <c r="J491" s="2">
        <f>J490 + ((maxSpeed - J490) / (maxSpeed * 2))</f>
        <v>104.79910485518302</v>
      </c>
      <c r="K491">
        <f>K490 + ((minSpeed - K490) / (minSpeed * 5))</f>
        <v>10.007630492387221</v>
      </c>
    </row>
    <row r="492" spans="9:11">
      <c r="I492">
        <v>475</v>
      </c>
      <c r="J492" s="2">
        <f>J491 + ((maxSpeed - J491) / (maxSpeed * 2))</f>
        <v>104.86244191828642</v>
      </c>
      <c r="K492">
        <f>K491 + ((minSpeed - K491) / (minSpeed * 5))</f>
        <v>10.007477882539478</v>
      </c>
    </row>
    <row r="493" spans="9:11">
      <c r="I493">
        <v>476</v>
      </c>
      <c r="J493" s="2">
        <f>J492 + ((maxSpeed - J492) / (maxSpeed * 2))</f>
        <v>104.92551507696022</v>
      </c>
      <c r="K493">
        <f>K492 + ((minSpeed - K492) / (minSpeed * 5))</f>
        <v>10.007328324888688</v>
      </c>
    </row>
    <row r="494" spans="9:11">
      <c r="I494">
        <v>477</v>
      </c>
      <c r="J494" s="2">
        <f>J493 + ((maxSpeed - J493) / (maxSpeed * 2))</f>
        <v>104.98832543080623</v>
      </c>
      <c r="K494">
        <f>K493 + ((minSpeed - K493) / (minSpeed * 5))</f>
        <v>10.007181758390914</v>
      </c>
    </row>
    <row r="495" spans="9:11">
      <c r="I495">
        <v>478</v>
      </c>
      <c r="J495" s="2">
        <f>J494 + ((maxSpeed - J494) / (maxSpeed * 2))</f>
        <v>105.05087407484453</v>
      </c>
      <c r="K495">
        <f>K494 + ((minSpeed - K494) / (minSpeed * 5))</f>
        <v>10.007038123223095</v>
      </c>
    </row>
    <row r="496" spans="9:11">
      <c r="I496">
        <v>479</v>
      </c>
      <c r="J496" s="2">
        <f>J495 + ((maxSpeed - J495) / (maxSpeed * 2))</f>
        <v>105.11316209953267</v>
      </c>
      <c r="K496">
        <f>K495 + ((minSpeed - K495) / (minSpeed * 5))</f>
        <v>10.006897360758634</v>
      </c>
    </row>
    <row r="497" spans="9:11">
      <c r="I497">
        <v>480</v>
      </c>
      <c r="J497" s="2">
        <f>J496 + ((maxSpeed - J496) / (maxSpeed * 2))</f>
        <v>105.17519059078462</v>
      </c>
      <c r="K497">
        <f>K496 + ((minSpeed - K496) / (minSpeed * 5))</f>
        <v>10.006759413543461</v>
      </c>
    </row>
    <row r="498" spans="9:11">
      <c r="I498">
        <v>481</v>
      </c>
      <c r="J498" s="2">
        <f>J497 + ((maxSpeed - J497) / (maxSpeed * 2))</f>
        <v>105.23696062998968</v>
      </c>
      <c r="K498">
        <f>K497 + ((minSpeed - K497) / (minSpeed * 5))</f>
        <v>10.006624225272592</v>
      </c>
    </row>
    <row r="499" spans="9:11">
      <c r="I499">
        <v>482</v>
      </c>
      <c r="J499" s="2">
        <f>J498 + ((maxSpeed - J498) / (maxSpeed * 2))</f>
        <v>105.2984732940314</v>
      </c>
      <c r="K499">
        <f>K498 + ((minSpeed - K498) / (minSpeed * 5))</f>
        <v>10.006491740767141</v>
      </c>
    </row>
    <row r="500" spans="9:11">
      <c r="I500">
        <v>483</v>
      </c>
      <c r="J500" s="2">
        <f>J499 + ((maxSpeed - J499) / (maxSpeed * 2))</f>
        <v>105.35972965530627</v>
      </c>
      <c r="K500">
        <f>K499 + ((minSpeed - K499) / (minSpeed * 5))</f>
        <v>10.006361905951797</v>
      </c>
    </row>
    <row r="501" spans="9:11">
      <c r="I501">
        <v>484</v>
      </c>
      <c r="J501" s="2">
        <f>J500 + ((maxSpeed - J500) / (maxSpeed * 2))</f>
        <v>105.42073078174249</v>
      </c>
      <c r="K501">
        <f>K500 + ((minSpeed - K500) / (minSpeed * 5))</f>
        <v>10.006234667832761</v>
      </c>
    </row>
    <row r="502" spans="9:11">
      <c r="I502">
        <v>485</v>
      </c>
      <c r="J502" s="2">
        <f>J501 + ((maxSpeed - J501) / (maxSpeed * 2))</f>
        <v>105.48147773681856</v>
      </c>
      <c r="K502">
        <f>K501 + ((minSpeed - K501) / (minSpeed * 5))</f>
        <v>10.006109974476106</v>
      </c>
    </row>
    <row r="503" spans="9:11">
      <c r="I503">
        <v>486</v>
      </c>
      <c r="J503" s="2">
        <f>J502 + ((maxSpeed - J502) / (maxSpeed * 2))</f>
        <v>105.54197157958181</v>
      </c>
      <c r="K503">
        <f>K502 + ((minSpeed - K502) / (minSpeed * 5))</f>
        <v>10.005987774986583</v>
      </c>
    </row>
    <row r="504" spans="9:11">
      <c r="I504">
        <v>487</v>
      </c>
      <c r="J504" s="2">
        <f>J503 + ((maxSpeed - J503) / (maxSpeed * 2))</f>
        <v>105.60221336466689</v>
      </c>
      <c r="K504">
        <f>K503 + ((minSpeed - K503) / (minSpeed * 5))</f>
        <v>10.005868019486851</v>
      </c>
    </row>
    <row r="505" spans="9:11">
      <c r="I505">
        <v>488</v>
      </c>
      <c r="J505" s="2">
        <f>J504 + ((maxSpeed - J504) / (maxSpeed * 2))</f>
        <v>105.66220414231411</v>
      </c>
      <c r="K505">
        <f>K504 + ((minSpeed - K504) / (minSpeed * 5))</f>
        <v>10.005750659097114</v>
      </c>
    </row>
    <row r="506" spans="9:11">
      <c r="I506">
        <v>489</v>
      </c>
      <c r="J506" s="2">
        <f>J505 + ((maxSpeed - J505) / (maxSpeed * 2))</f>
        <v>105.72194495838779</v>
      </c>
      <c r="K506">
        <f>K505 + ((minSpeed - K505) / (minSpeed * 5))</f>
        <v>10.005635645915172</v>
      </c>
    </row>
    <row r="507" spans="9:11">
      <c r="I507">
        <v>490</v>
      </c>
      <c r="J507" s="2">
        <f>J506 + ((maxSpeed - J506) / (maxSpeed * 2))</f>
        <v>105.78143685439451</v>
      </c>
      <c r="K507">
        <f>K506 + ((minSpeed - K506) / (minSpeed * 5))</f>
        <v>10.005522932996868</v>
      </c>
    </row>
    <row r="508" spans="9:11">
      <c r="I508">
        <v>491</v>
      </c>
      <c r="J508" s="2">
        <f>J507 + ((maxSpeed - J507) / (maxSpeed * 2))</f>
        <v>105.84068086750121</v>
      </c>
      <c r="K508">
        <f>K507 + ((minSpeed - K507) / (minSpeed * 5))</f>
        <v>10.00541247433693</v>
      </c>
    </row>
    <row r="509" spans="9:11">
      <c r="I509">
        <v>492</v>
      </c>
      <c r="J509" s="2">
        <f>J508 + ((maxSpeed - J508) / (maxSpeed * 2))</f>
        <v>105.89967803055329</v>
      </c>
      <c r="K509">
        <f>K508 + ((minSpeed - K508) / (minSpeed * 5))</f>
        <v>10.005304224850192</v>
      </c>
    </row>
    <row r="510" spans="9:11">
      <c r="I510">
        <v>493</v>
      </c>
      <c r="J510" s="2">
        <f>J509 + ((maxSpeed - J509) / (maxSpeed * 2))</f>
        <v>105.95842937209265</v>
      </c>
      <c r="K510">
        <f>K509 + ((minSpeed - K509) / (minSpeed * 5))</f>
        <v>10.005198140353189</v>
      </c>
    </row>
    <row r="511" spans="9:11">
      <c r="I511">
        <v>494</v>
      </c>
      <c r="J511" s="2">
        <f>J510 + ((maxSpeed - J510) / (maxSpeed * 2))</f>
        <v>106.0169359163756</v>
      </c>
      <c r="K511">
        <f>K510 + ((minSpeed - K510) / (minSpeed * 5))</f>
        <v>10.005094177546125</v>
      </c>
    </row>
    <row r="512" spans="9:11">
      <c r="I512">
        <v>495</v>
      </c>
      <c r="J512" s="2">
        <f>J511 + ((maxSpeed - J511) / (maxSpeed * 2))</f>
        <v>106.07519868339071</v>
      </c>
      <c r="K512">
        <f>K511 + ((minSpeed - K511) / (minSpeed * 5))</f>
        <v>10.004992293995203</v>
      </c>
    </row>
    <row r="513" spans="9:11">
      <c r="I513">
        <v>496</v>
      </c>
      <c r="J513" s="2">
        <f>J512 + ((maxSpeed - J512) / (maxSpeed * 2))</f>
        <v>106.13321868887658</v>
      </c>
      <c r="K513">
        <f>K512 + ((minSpeed - K512) / (minSpeed * 5))</f>
        <v>10.004892448115299</v>
      </c>
    </row>
    <row r="514" spans="9:11">
      <c r="I514">
        <v>497</v>
      </c>
      <c r="J514" s="2">
        <f>J513 + ((maxSpeed - J513) / (maxSpeed * 2))</f>
        <v>106.1909969443396</v>
      </c>
      <c r="K514">
        <f>K513 + ((minSpeed - K513) / (minSpeed * 5))</f>
        <v>10.004794599152994</v>
      </c>
    </row>
    <row r="515" spans="9:11">
      <c r="I515">
        <v>498</v>
      </c>
      <c r="J515" s="2">
        <f>J514 + ((maxSpeed - J514) / (maxSpeed * 2))</f>
        <v>106.24853445707151</v>
      </c>
      <c r="K515">
        <f>K514 + ((minSpeed - K514) / (minSpeed * 5))</f>
        <v>10.004698707169934</v>
      </c>
    </row>
    <row r="516" spans="9:11">
      <c r="I516">
        <v>499</v>
      </c>
      <c r="J516" s="2">
        <f>J515 + ((maxSpeed - J515) / (maxSpeed * 2))</f>
        <v>106.30583223016706</v>
      </c>
      <c r="K516">
        <f>K515 + ((minSpeed - K515) / (minSpeed * 5))</f>
        <v>10.004604733026536</v>
      </c>
    </row>
    <row r="517" spans="9:11">
      <c r="I517">
        <v>500</v>
      </c>
      <c r="J517" s="2">
        <f>J516 + ((maxSpeed - J516) / (maxSpeed * 2))</f>
        <v>106.36289126254135</v>
      </c>
      <c r="K517">
        <f>K516 + ((minSpeed - K516) / (minSpeed * 5))</f>
        <v>10.004512638366005</v>
      </c>
    </row>
    <row r="518" spans="9:11">
      <c r="I518">
        <v>501</v>
      </c>
      <c r="J518" s="2">
        <f>J517 + ((maxSpeed - J517) / (maxSpeed * 2))</f>
        <v>106.41971254894743</v>
      </c>
      <c r="K518">
        <f>K517 + ((minSpeed - K517) / (minSpeed * 5))</f>
        <v>10.004422385598685</v>
      </c>
    </row>
    <row r="519" spans="9:11">
      <c r="I519">
        <v>502</v>
      </c>
      <c r="J519" s="2">
        <f>J518 + ((maxSpeed - J518) / (maxSpeed * 2))</f>
        <v>106.47629707999349</v>
      </c>
      <c r="K519">
        <f>K518 + ((minSpeed - K518) / (minSpeed * 5))</f>
        <v>10.004333937886711</v>
      </c>
    </row>
    <row r="520" spans="9:11">
      <c r="I520">
        <v>503</v>
      </c>
      <c r="J520" s="2">
        <f>J519 + ((maxSpeed - J519) / (maxSpeed * 2))</f>
        <v>106.53264584216018</v>
      </c>
      <c r="K520">
        <f>K519 + ((minSpeed - K519) / (minSpeed * 5))</f>
        <v>10.004247259128977</v>
      </c>
    </row>
    <row r="521" spans="9:11">
      <c r="I521">
        <v>504</v>
      </c>
      <c r="J521" s="2">
        <f>J520 + ((maxSpeed - J520) / (maxSpeed * 2))</f>
        <v>106.58875981781785</v>
      </c>
      <c r="K521">
        <f>K520 + ((minSpeed - K520) / (minSpeed * 5))</f>
        <v>10.004162313946397</v>
      </c>
    </row>
    <row r="522" spans="9:11">
      <c r="I522">
        <v>505</v>
      </c>
      <c r="J522" s="2">
        <f>J521 + ((maxSpeed - J521) / (maxSpeed * 2))</f>
        <v>106.6446399852436</v>
      </c>
      <c r="K522">
        <f>K521 + ((minSpeed - K521) / (minSpeed * 5))</f>
        <v>10.004079067667469</v>
      </c>
    </row>
    <row r="523" spans="9:11">
      <c r="I523">
        <v>506</v>
      </c>
      <c r="J523" s="2">
        <f>J522 + ((maxSpeed - J522) / (maxSpeed * 2))</f>
        <v>106.70028731863842</v>
      </c>
      <c r="K523">
        <f>K522 + ((minSpeed - K522) / (minSpeed * 5))</f>
        <v>10.00399748631412</v>
      </c>
    </row>
    <row r="524" spans="9:11">
      <c r="I524">
        <v>507</v>
      </c>
      <c r="J524" s="2">
        <f>J523 + ((maxSpeed - J523) / (maxSpeed * 2))</f>
        <v>106.75570278814409</v>
      </c>
      <c r="K524">
        <f>K523 + ((minSpeed - K523) / (minSpeed * 5))</f>
        <v>10.003917536587837</v>
      </c>
    </row>
    <row r="525" spans="9:11">
      <c r="I525">
        <v>508</v>
      </c>
      <c r="J525" s="2">
        <f>J524 + ((maxSpeed - J524) / (maxSpeed * 2))</f>
        <v>106.81088735986016</v>
      </c>
      <c r="K525">
        <f>K524 + ((minSpeed - K524) / (minSpeed * 5))</f>
        <v>10.00383918585608</v>
      </c>
    </row>
    <row r="526" spans="9:11">
      <c r="I526">
        <v>509</v>
      </c>
      <c r="J526" s="2">
        <f>J525 + ((maxSpeed - J525) / (maxSpeed * 2))</f>
        <v>106.86584199586075</v>
      </c>
      <c r="K526">
        <f>K525 + ((minSpeed - K525) / (minSpeed * 5))</f>
        <v>10.003762402138959</v>
      </c>
    </row>
    <row r="527" spans="9:11">
      <c r="I527">
        <v>510</v>
      </c>
      <c r="J527" s="2">
        <f>J526 + ((maxSpeed - J526) / (maxSpeed * 2))</f>
        <v>106.92056765421133</v>
      </c>
      <c r="K527">
        <f>K526 + ((minSpeed - K526) / (minSpeed * 5))</f>
        <v>10.003687154096179</v>
      </c>
    </row>
    <row r="528" spans="9:11">
      <c r="I528">
        <v>511</v>
      </c>
      <c r="J528" s="2">
        <f>J527 + ((maxSpeed - J527) / (maxSpeed * 2))</f>
        <v>106.97506528898545</v>
      </c>
      <c r="K528">
        <f>K527 + ((minSpeed - K527) / (minSpeed * 5))</f>
        <v>10.003613411014255</v>
      </c>
    </row>
    <row r="529" spans="9:11">
      <c r="I529">
        <v>512</v>
      </c>
      <c r="J529" s="2">
        <f>J528 + ((maxSpeed - J528) / (maxSpeed * 2))</f>
        <v>107.02933585028134</v>
      </c>
      <c r="K529">
        <f>K528 + ((minSpeed - K528) / (minSpeed * 5))</f>
        <v>10.003541142793971</v>
      </c>
    </row>
    <row r="530" spans="9:11">
      <c r="I530">
        <v>513</v>
      </c>
      <c r="J530" s="2">
        <f>J529 + ((maxSpeed - J529) / (maxSpeed * 2))</f>
        <v>107.0833802842385</v>
      </c>
      <c r="K530">
        <f>K529 + ((minSpeed - K529) / (minSpeed * 5))</f>
        <v>10.003470319938092</v>
      </c>
    </row>
    <row r="531" spans="9:11">
      <c r="I531">
        <v>514</v>
      </c>
      <c r="J531" s="2">
        <f>J530 + ((maxSpeed - J530) / (maxSpeed * 2))</f>
        <v>107.13719953305417</v>
      </c>
      <c r="K531">
        <f>K530 + ((minSpeed - K530) / (minSpeed * 5))</f>
        <v>10.00340091353933</v>
      </c>
    </row>
    <row r="532" spans="9:11">
      <c r="I532">
        <v>515</v>
      </c>
      <c r="J532" s="2">
        <f>J531 + ((maxSpeed - J531) / (maxSpeed * 2))</f>
        <v>107.19079453499978</v>
      </c>
      <c r="K532">
        <f>K531 + ((minSpeed - K531) / (minSpeed * 5))</f>
        <v>10.003332895268544</v>
      </c>
    </row>
    <row r="533" spans="9:11">
      <c r="I533">
        <v>516</v>
      </c>
      <c r="J533" s="2">
        <f>J532 + ((maxSpeed - J532) / (maxSpeed * 2))</f>
        <v>107.24416622443728</v>
      </c>
      <c r="K533">
        <f>K532 + ((minSpeed - K532) / (minSpeed * 5))</f>
        <v>10.003266237363173</v>
      </c>
    </row>
    <row r="534" spans="9:11">
      <c r="I534">
        <v>517</v>
      </c>
      <c r="J534" s="2">
        <f>J533 + ((maxSpeed - J533) / (maxSpeed * 2))</f>
        <v>107.29731553183545</v>
      </c>
      <c r="K534">
        <f>K533 + ((minSpeed - K533) / (minSpeed * 5))</f>
        <v>10.00320091261591</v>
      </c>
    </row>
    <row r="535" spans="9:11">
      <c r="I535">
        <v>518</v>
      </c>
      <c r="J535" s="2">
        <f>J534 + ((maxSpeed - J534) / (maxSpeed * 2))</f>
        <v>107.35024338378614</v>
      </c>
      <c r="K535">
        <f>K534 + ((minSpeed - K534) / (minSpeed * 5))</f>
        <v>10.003136894363591</v>
      </c>
    </row>
    <row r="536" spans="9:11">
      <c r="I536">
        <v>519</v>
      </c>
      <c r="J536" s="2">
        <f>J535 + ((maxSpeed - J535) / (maxSpeed * 2))</f>
        <v>107.40295070302037</v>
      </c>
      <c r="K536">
        <f>K535 + ((minSpeed - K535) / (minSpeed * 5))</f>
        <v>10.00307415647632</v>
      </c>
    </row>
    <row r="537" spans="9:11">
      <c r="I537">
        <v>520</v>
      </c>
      <c r="J537" s="2">
        <f>J536 + ((maxSpeed - J536) / (maxSpeed * 2))</f>
        <v>107.45543840842444</v>
      </c>
      <c r="K537">
        <f>K536 + ((minSpeed - K536) / (minSpeed * 5))</f>
        <v>10.003012673346793</v>
      </c>
    </row>
    <row r="538" spans="9:11">
      <c r="I538">
        <v>521</v>
      </c>
      <c r="J538" s="2">
        <f>J537 + ((maxSpeed - J537) / (maxSpeed * 2))</f>
        <v>107.507707415056</v>
      </c>
      <c r="K538">
        <f>K537 + ((minSpeed - K537) / (minSpeed * 5))</f>
        <v>10.002952419879858</v>
      </c>
    </row>
    <row r="539" spans="9:11">
      <c r="I539">
        <v>522</v>
      </c>
      <c r="J539" s="2">
        <f>J538 + ((maxSpeed - J538) / (maxSpeed * 2))</f>
        <v>107.55975863415993</v>
      </c>
      <c r="K539">
        <f>K538 + ((minSpeed - K538) / (minSpeed * 5))</f>
        <v>10.00289337148226</v>
      </c>
    </row>
    <row r="540" spans="9:11">
      <c r="I540">
        <v>523</v>
      </c>
      <c r="J540" s="2">
        <f>J539 + ((maxSpeed - J539) / (maxSpeed * 2))</f>
        <v>107.61159297318427</v>
      </c>
      <c r="K540">
        <f>K539 + ((minSpeed - K539) / (minSpeed * 5))</f>
        <v>10.002835504052616</v>
      </c>
    </row>
    <row r="541" spans="9:11">
      <c r="I541">
        <v>524</v>
      </c>
      <c r="J541" s="2">
        <f>J540 + ((maxSpeed - J540) / (maxSpeed * 2))</f>
        <v>107.66321133579601</v>
      </c>
      <c r="K541">
        <f>K540 + ((minSpeed - K540) / (minSpeed * 5))</f>
        <v>10.002778793971563</v>
      </c>
    </row>
    <row r="542" spans="9:11">
      <c r="I542">
        <v>525</v>
      </c>
      <c r="J542" s="2">
        <f>J541 + ((maxSpeed - J541) / (maxSpeed * 2))</f>
        <v>107.71461462189686</v>
      </c>
      <c r="K542">
        <f>K541 + ((minSpeed - K541) / (minSpeed * 5))</f>
        <v>10.002723218092132</v>
      </c>
    </row>
    <row r="543" spans="9:11">
      <c r="I543">
        <v>526</v>
      </c>
      <c r="J543" s="2">
        <f>J542 + ((maxSpeed - J542) / (maxSpeed * 2))</f>
        <v>107.76580372763895</v>
      </c>
      <c r="K543">
        <f>K542 + ((minSpeed - K542) / (minSpeed * 5))</f>
        <v>10.002668753730291</v>
      </c>
    </row>
    <row r="544" spans="9:11">
      <c r="I544">
        <v>527</v>
      </c>
      <c r="J544" s="2">
        <f>J543 + ((maxSpeed - J543) / (maxSpeed * 2))</f>
        <v>107.81677954544045</v>
      </c>
      <c r="K544">
        <f>K543 + ((minSpeed - K543) / (minSpeed * 5))</f>
        <v>10.002615378655685</v>
      </c>
    </row>
    <row r="545" spans="9:11">
      <c r="I545">
        <v>528</v>
      </c>
      <c r="J545" s="2">
        <f>J544 + ((maxSpeed - J544) / (maxSpeed * 2))</f>
        <v>107.86754296400112</v>
      </c>
      <c r="K545">
        <f>K544 + ((minSpeed - K544) / (minSpeed * 5))</f>
        <v>10.002563071082571</v>
      </c>
    </row>
    <row r="546" spans="9:11">
      <c r="I546">
        <v>529</v>
      </c>
      <c r="J546" s="2">
        <f>J545 + ((maxSpeed - J545) / (maxSpeed * 2))</f>
        <v>107.91809486831778</v>
      </c>
      <c r="K546">
        <f>K545 + ((minSpeed - K545) / (minSpeed * 5))</f>
        <v>10.00251180966092</v>
      </c>
    </row>
    <row r="547" spans="9:11">
      <c r="I547">
        <v>530</v>
      </c>
      <c r="J547" s="2">
        <f>J546 + ((maxSpeed - J546) / (maxSpeed * 2))</f>
        <v>107.96843613969979</v>
      </c>
      <c r="K547">
        <f>K546 + ((minSpeed - K546) / (minSpeed * 5))</f>
        <v>10.002461573467702</v>
      </c>
    </row>
    <row r="548" spans="9:11">
      <c r="I548">
        <v>531</v>
      </c>
      <c r="J548" s="2">
        <f>J547 + ((maxSpeed - J547) / (maxSpeed * 2))</f>
        <v>108.01856765578438</v>
      </c>
      <c r="K548">
        <f>K547 + ((minSpeed - K547) / (minSpeed * 5))</f>
        <v>10.002412341998348</v>
      </c>
    </row>
    <row r="549" spans="9:11">
      <c r="I549">
        <v>532</v>
      </c>
      <c r="J549" s="2">
        <f>J548 + ((maxSpeed - J548) / (maxSpeed * 2))</f>
        <v>108.06849029055195</v>
      </c>
      <c r="K549">
        <f>K548 + ((minSpeed - K548) / (minSpeed * 5))</f>
        <v>10.002364095158381</v>
      </c>
    </row>
    <row r="550" spans="9:11">
      <c r="I550">
        <v>533</v>
      </c>
      <c r="J550" s="2">
        <f>J549 + ((maxSpeed - J549) / (maxSpeed * 2))</f>
        <v>108.11820491434132</v>
      </c>
      <c r="K550">
        <f>K549 + ((minSpeed - K549) / (minSpeed * 5))</f>
        <v>10.002316813255213</v>
      </c>
    </row>
    <row r="551" spans="9:11">
      <c r="I551">
        <v>534</v>
      </c>
      <c r="J551" s="2">
        <f>J550 + ((maxSpeed - J550) / (maxSpeed * 2))</f>
        <v>108.1677123938649</v>
      </c>
      <c r="K551">
        <f>K550 + ((minSpeed - K550) / (minSpeed * 5))</f>
        <v>10.002270476990109</v>
      </c>
    </row>
    <row r="552" spans="9:11">
      <c r="I552">
        <v>535</v>
      </c>
      <c r="J552" s="2">
        <f>J551 + ((maxSpeed - J551) / (maxSpeed * 2))</f>
        <v>108.21701359222379</v>
      </c>
      <c r="K552">
        <f>K551 + ((minSpeed - K551) / (minSpeed * 5))</f>
        <v>10.002225067450306</v>
      </c>
    </row>
    <row r="553" spans="9:11">
      <c r="I553">
        <v>536</v>
      </c>
      <c r="J553" s="2">
        <f>J552 + ((maxSpeed - J552) / (maxSpeed * 2))</f>
        <v>108.26610936892286</v>
      </c>
      <c r="K553">
        <f>K552 + ((minSpeed - K552) / (minSpeed * 5))</f>
        <v>10.0021805661013</v>
      </c>
    </row>
    <row r="554" spans="9:11">
      <c r="I554">
        <v>537</v>
      </c>
      <c r="J554" s="2">
        <f>J553 + ((maxSpeed - J553) / (maxSpeed * 2))</f>
        <v>108.31500057988568</v>
      </c>
      <c r="K554">
        <f>K553 + ((minSpeed - K553) / (minSpeed * 5))</f>
        <v>10.002136954779274</v>
      </c>
    </row>
    <row r="555" spans="9:11">
      <c r="I555">
        <v>538</v>
      </c>
      <c r="J555" s="2">
        <f>J554 + ((maxSpeed - J554) / (maxSpeed * 2))</f>
        <v>108.36368807746949</v>
      </c>
      <c r="K555">
        <f>K554 + ((minSpeed - K554) / (minSpeed * 5))</f>
        <v>10.002094215683689</v>
      </c>
    </row>
    <row r="556" spans="9:11">
      <c r="I556">
        <v>539</v>
      </c>
      <c r="J556" s="2">
        <f>J555 + ((maxSpeed - J555) / (maxSpeed * 2))</f>
        <v>108.41217271048004</v>
      </c>
      <c r="K556">
        <f>K555 + ((minSpeed - K555) / (minSpeed * 5))</f>
        <v>10.002052331370015</v>
      </c>
    </row>
    <row r="557" spans="9:11">
      <c r="I557">
        <v>540</v>
      </c>
      <c r="J557" s="2">
        <f>J556 + ((maxSpeed - J556) / (maxSpeed * 2))</f>
        <v>108.46045532418637</v>
      </c>
      <c r="K557">
        <f>K556 + ((minSpeed - K556) / (minSpeed * 5))</f>
        <v>10.002011284742615</v>
      </c>
    </row>
    <row r="558" spans="9:11">
      <c r="I558">
        <v>541</v>
      </c>
      <c r="J558" s="2">
        <f>J557 + ((maxSpeed - J557) / (maxSpeed * 2))</f>
        <v>108.50853676033559</v>
      </c>
      <c r="K558">
        <f>K557 + ((minSpeed - K557) / (minSpeed * 5))</f>
        <v>10.001971059047763</v>
      </c>
    </row>
    <row r="559" spans="9:11">
      <c r="I559">
        <v>542</v>
      </c>
      <c r="J559" s="2">
        <f>J558 + ((maxSpeed - J558) / (maxSpeed * 2))</f>
        <v>108.55641785716752</v>
      </c>
      <c r="K559">
        <f>K558 + ((minSpeed - K558) / (minSpeed * 5))</f>
        <v>10.001931637866807</v>
      </c>
    </row>
    <row r="560" spans="9:11">
      <c r="I560">
        <v>543</v>
      </c>
      <c r="J560" s="2">
        <f>J559 + ((maxSpeed - J559) / (maxSpeed * 2))</f>
        <v>108.60409944942931</v>
      </c>
      <c r="K560">
        <f>K559 + ((minSpeed - K559) / (minSpeed * 5))</f>
        <v>10.001893005109471</v>
      </c>
    </row>
    <row r="561" spans="9:11">
      <c r="I561">
        <v>544</v>
      </c>
      <c r="J561" s="2">
        <f>J560 + ((maxSpeed - J560) / (maxSpeed * 2))</f>
        <v>108.65158236839002</v>
      </c>
      <c r="K561">
        <f>K560 + ((minSpeed - K560) / (minSpeed * 5))</f>
        <v>10.001855145007282</v>
      </c>
    </row>
    <row r="562" spans="9:11">
      <c r="I562">
        <v>545</v>
      </c>
      <c r="J562" s="2">
        <f>J561 + ((maxSpeed - J561) / (maxSpeed * 2))</f>
        <v>108.69886744185507</v>
      </c>
      <c r="K562">
        <f>K561 + ((minSpeed - K561) / (minSpeed * 5))</f>
        <v>10.001818042107136</v>
      </c>
    </row>
    <row r="563" spans="9:11">
      <c r="I563">
        <v>546</v>
      </c>
      <c r="J563" s="2">
        <f>J562 + ((maxSpeed - J562) / (maxSpeed * 2))</f>
        <v>108.74595549418068</v>
      </c>
      <c r="K563">
        <f>K562 + ((minSpeed - K562) / (minSpeed * 5))</f>
        <v>10.001781681264992</v>
      </c>
    </row>
    <row r="564" spans="9:11">
      <c r="I564">
        <v>547</v>
      </c>
      <c r="J564" s="2">
        <f>J563 + ((maxSpeed - J563) / (maxSpeed * 2))</f>
        <v>108.79284734628826</v>
      </c>
      <c r="K564">
        <f>K563 + ((minSpeed - K563) / (minSpeed * 5))</f>
        <v>10.001746047639692</v>
      </c>
    </row>
    <row r="565" spans="9:11">
      <c r="I565">
        <v>548</v>
      </c>
      <c r="J565" s="2">
        <f>J564 + ((maxSpeed - J564) / (maxSpeed * 2))</f>
        <v>108.83954381567872</v>
      </c>
      <c r="K565">
        <f>K564 + ((minSpeed - K564) / (minSpeed * 5))</f>
        <v>10.001711126686898</v>
      </c>
    </row>
    <row r="566" spans="9:11">
      <c r="I566">
        <v>549</v>
      </c>
      <c r="J566" s="2">
        <f>J565 + ((maxSpeed - J565) / (maxSpeed * 2))</f>
        <v>108.88604571644673</v>
      </c>
      <c r="K566">
        <f>K565 + ((minSpeed - K565) / (minSpeed * 5))</f>
        <v>10.001676904153159</v>
      </c>
    </row>
    <row r="567" spans="9:11">
      <c r="I567">
        <v>550</v>
      </c>
      <c r="J567" s="2">
        <f>J566 + ((maxSpeed - J566) / (maxSpeed * 2))</f>
        <v>108.93235385929486</v>
      </c>
      <c r="K567">
        <f>K566 + ((minSpeed - K566) / (minSpeed * 5))</f>
        <v>10.001643366070097</v>
      </c>
    </row>
    <row r="568" spans="9:11">
      <c r="I568">
        <v>551</v>
      </c>
      <c r="J568" s="2">
        <f>J567 + ((maxSpeed - J567) / (maxSpeed * 2))</f>
        <v>108.9784690515478</v>
      </c>
      <c r="K568">
        <f>K567 + ((minSpeed - K567) / (minSpeed * 5))</f>
        <v>10.001610498748695</v>
      </c>
    </row>
    <row r="569" spans="9:11">
      <c r="I569">
        <v>552</v>
      </c>
      <c r="J569" s="2">
        <f>J568 + ((maxSpeed - J568) / (maxSpeed * 2))</f>
        <v>109.02439209716636</v>
      </c>
      <c r="K569">
        <f>K568 + ((minSpeed - K568) / (minSpeed * 5))</f>
        <v>10.001578288773722</v>
      </c>
    </row>
    <row r="570" spans="9:11">
      <c r="I570">
        <v>553</v>
      </c>
      <c r="J570" s="2">
        <f>J569 + ((maxSpeed - J569) / (maxSpeed * 2))</f>
        <v>109.07012379676149</v>
      </c>
      <c r="K570">
        <f>K569 + ((minSpeed - K569) / (minSpeed * 5))</f>
        <v>10.001546722998247</v>
      </c>
    </row>
    <row r="571" spans="9:11">
      <c r="I571">
        <v>554</v>
      </c>
      <c r="J571" s="2">
        <f>J570 + ((maxSpeed - J570) / (maxSpeed * 2))</f>
        <v>109.11566494760832</v>
      </c>
      <c r="K571">
        <f>K570 + ((minSpeed - K570) / (minSpeed * 5))</f>
        <v>10.001515788538283</v>
      </c>
    </row>
    <row r="572" spans="9:11">
      <c r="I572">
        <v>555</v>
      </c>
      <c r="J572" s="2">
        <f>J571 + ((maxSpeed - J571) / (maxSpeed * 2))</f>
        <v>109.16101634365995</v>
      </c>
      <c r="K572">
        <f>K571 + ((minSpeed - K571) / (minSpeed * 5))</f>
        <v>10.001485472767518</v>
      </c>
    </row>
    <row r="573" spans="9:11">
      <c r="I573">
        <v>556</v>
      </c>
      <c r="J573" s="2">
        <f>J572 + ((maxSpeed - J572) / (maxSpeed * 2))</f>
        <v>109.20617877556137</v>
      </c>
      <c r="K573">
        <f>K572 + ((minSpeed - K572) / (minSpeed * 5))</f>
        <v>10.001455763312167</v>
      </c>
    </row>
    <row r="574" spans="9:11">
      <c r="I574">
        <v>557</v>
      </c>
      <c r="J574" s="2">
        <f>J573 + ((maxSpeed - J573) / (maxSpeed * 2))</f>
        <v>109.2511530306632</v>
      </c>
      <c r="K574">
        <f>K573 + ((minSpeed - K573) / (minSpeed * 5))</f>
        <v>10.001426648045923</v>
      </c>
    </row>
    <row r="575" spans="9:11">
      <c r="I575">
        <v>558</v>
      </c>
      <c r="J575" s="2">
        <f>J574 + ((maxSpeed - J574) / (maxSpeed * 2))</f>
        <v>109.29593989303544</v>
      </c>
      <c r="K575">
        <f>K574 + ((minSpeed - K574) / (minSpeed * 5))</f>
        <v>10.001398115085005</v>
      </c>
    </row>
    <row r="576" spans="9:11">
      <c r="I576">
        <v>559</v>
      </c>
      <c r="J576" s="2">
        <f>J575 + ((maxSpeed - J575) / (maxSpeed * 2))</f>
        <v>109.34054014348112</v>
      </c>
      <c r="K576">
        <f>K575 + ((minSpeed - K575) / (minSpeed * 5))</f>
        <v>10.001370152783304</v>
      </c>
    </row>
    <row r="577" spans="9:11">
      <c r="I577">
        <v>560</v>
      </c>
      <c r="J577" s="2">
        <f>J576 + ((maxSpeed - J576) / (maxSpeed * 2))</f>
        <v>109.38495455954995</v>
      </c>
      <c r="K577">
        <f>K576 + ((minSpeed - K576) / (minSpeed * 5))</f>
        <v>10.001342749727637</v>
      </c>
    </row>
    <row r="578" spans="9:11">
      <c r="I578">
        <v>561</v>
      </c>
      <c r="J578" s="2">
        <f>J577 + ((maxSpeed - J577) / (maxSpeed * 2))</f>
        <v>109.42918391555183</v>
      </c>
      <c r="K578">
        <f>K577 + ((minSpeed - K577) / (minSpeed * 5))</f>
        <v>10.001315894733084</v>
      </c>
    </row>
    <row r="579" spans="9:11">
      <c r="I579">
        <v>562</v>
      </c>
      <c r="J579" s="2">
        <f>J578 + ((maxSpeed - J578) / (maxSpeed * 2))</f>
        <v>109.47322898257036</v>
      </c>
      <c r="K579">
        <f>K578 + ((minSpeed - K578) / (minSpeed * 5))</f>
        <v>10.001289576838422</v>
      </c>
    </row>
    <row r="580" spans="9:11">
      <c r="I580">
        <v>563</v>
      </c>
      <c r="J580" s="2">
        <f>J579 + ((maxSpeed - J579) / (maxSpeed * 2))</f>
        <v>109.51709052847632</v>
      </c>
      <c r="K580">
        <f>K579 + ((minSpeed - K579) / (minSpeed * 5))</f>
        <v>10.001263785301655</v>
      </c>
    </row>
    <row r="581" spans="9:11">
      <c r="I581">
        <v>564</v>
      </c>
      <c r="J581" s="2">
        <f>J580 + ((maxSpeed - J580) / (maxSpeed * 2))</f>
        <v>109.56076931794099</v>
      </c>
      <c r="K581">
        <f>K580 + ((minSpeed - K580) / (minSpeed * 5))</f>
        <v>10.001238509595622</v>
      </c>
    </row>
    <row r="582" spans="9:11">
      <c r="I582">
        <v>565</v>
      </c>
      <c r="J582" s="2">
        <f>J581 + ((maxSpeed - J581) / (maxSpeed * 2))</f>
        <v>109.60426611244958</v>
      </c>
      <c r="K582">
        <f>K581 + ((minSpeed - K581) / (minSpeed * 5))</f>
        <v>10.00121373940371</v>
      </c>
    </row>
    <row r="583" spans="9:11">
      <c r="I583">
        <v>566</v>
      </c>
      <c r="J583" s="2">
        <f>J582 + ((maxSpeed - J582) / (maxSpeed * 2))</f>
        <v>109.64758167031437</v>
      </c>
      <c r="K583">
        <f>K582 + ((minSpeed - K582) / (minSpeed * 5))</f>
        <v>10.001189464615635</v>
      </c>
    </row>
    <row r="584" spans="9:11">
      <c r="I584">
        <v>567</v>
      </c>
      <c r="J584" s="2">
        <f>J583 + ((maxSpeed - J583) / (maxSpeed * 2))</f>
        <v>109.69071674668805</v>
      </c>
      <c r="K584">
        <f>K583 + ((minSpeed - K583) / (minSpeed * 5))</f>
        <v>10.001165675323323</v>
      </c>
    </row>
    <row r="585" spans="9:11">
      <c r="I585">
        <v>568</v>
      </c>
      <c r="J585" s="2">
        <f>J584 + ((maxSpeed - J584) / (maxSpeed * 2))</f>
        <v>109.73367209357686</v>
      </c>
      <c r="K585">
        <f>K584 + ((minSpeed - K584) / (minSpeed * 5))</f>
        <v>10.001142361816857</v>
      </c>
    </row>
    <row r="586" spans="9:11">
      <c r="I586">
        <v>569</v>
      </c>
      <c r="J586" s="2">
        <f>J585 + ((maxSpeed - J585) / (maxSpeed * 2))</f>
        <v>109.77644845985363</v>
      </c>
      <c r="K586">
        <f>K585 + ((minSpeed - K585) / (minSpeed * 5))</f>
        <v>10.00111951458052</v>
      </c>
    </row>
    <row r="587" spans="9:11">
      <c r="I587">
        <v>570</v>
      </c>
      <c r="J587" s="2">
        <f>J586 + ((maxSpeed - J586) / (maxSpeed * 2))</f>
        <v>109.8190465912709</v>
      </c>
      <c r="K587">
        <f>K586 + ((minSpeed - K586) / (minSpeed * 5))</f>
        <v>10.00109712428891</v>
      </c>
    </row>
    <row r="588" spans="9:11">
      <c r="I588">
        <v>571</v>
      </c>
      <c r="J588" s="2">
        <f>J587 + ((maxSpeed - J587) / (maxSpeed * 2))</f>
        <v>109.86146723047395</v>
      </c>
      <c r="K588">
        <f>K587 + ((minSpeed - K587) / (minSpeed * 5))</f>
        <v>10.001075181803131</v>
      </c>
    </row>
    <row r="589" spans="9:11">
      <c r="I589">
        <v>572</v>
      </c>
      <c r="J589" s="2">
        <f>J588 + ((maxSpeed - J588) / (maxSpeed * 2))</f>
        <v>109.90371111701364</v>
      </c>
      <c r="K589">
        <f>K588 + ((minSpeed - K588) / (minSpeed * 5))</f>
        <v>10.001053678167068</v>
      </c>
    </row>
    <row r="590" spans="9:11">
      <c r="I590">
        <v>573</v>
      </c>
      <c r="J590" s="2">
        <f>J589 + ((maxSpeed - J589) / (maxSpeed * 2))</f>
        <v>109.94577898735942</v>
      </c>
      <c r="K590">
        <f>K589 + ((minSpeed - K589) / (minSpeed * 5))</f>
        <v>10.001032604603727</v>
      </c>
    </row>
    <row r="591" spans="9:11">
      <c r="I591">
        <v>574</v>
      </c>
      <c r="J591" s="2">
        <f>J590 + ((maxSpeed - J590) / (maxSpeed * 2))</f>
        <v>109.98767157491208</v>
      </c>
      <c r="K591">
        <f>K590 + ((minSpeed - K590) / (minSpeed * 5))</f>
        <v>10.001011952511654</v>
      </c>
    </row>
    <row r="592" spans="9:11">
      <c r="I592">
        <v>575</v>
      </c>
      <c r="J592" s="2">
        <f>J591 + ((maxSpeed - J591) / (maxSpeed * 2))</f>
        <v>110.02938961001662</v>
      </c>
      <c r="K592">
        <f>K591 + ((minSpeed - K591) / (minSpeed * 5))</f>
        <v>10.000991713461421</v>
      </c>
    </row>
    <row r="593" spans="9:11">
      <c r="I593">
        <v>576</v>
      </c>
      <c r="J593" s="2">
        <f>J592 + ((maxSpeed - J592) / (maxSpeed * 2))</f>
        <v>110.07093381997488</v>
      </c>
      <c r="K593">
        <f>K592 + ((minSpeed - K592) / (minSpeed * 5))</f>
        <v>10.000971879192193</v>
      </c>
    </row>
    <row r="594" spans="9:11">
      <c r="I594">
        <v>577</v>
      </c>
      <c r="J594" s="2">
        <f>J593 + ((maxSpeed - J593) / (maxSpeed * 2))</f>
        <v>110.11230492905833</v>
      </c>
      <c r="K594">
        <f>K593 + ((minSpeed - K593) / (minSpeed * 5))</f>
        <v>10.000952441608348</v>
      </c>
    </row>
    <row r="595" spans="9:11">
      <c r="I595">
        <v>578</v>
      </c>
      <c r="J595" s="2">
        <f>J594 + ((maxSpeed - J594) / (maxSpeed * 2))</f>
        <v>110.15350365852058</v>
      </c>
      <c r="K595">
        <f>K594 + ((minSpeed - K594) / (minSpeed * 5))</f>
        <v>10.000933392776181</v>
      </c>
    </row>
    <row r="596" spans="9:11">
      <c r="I596">
        <v>579</v>
      </c>
      <c r="J596" s="2">
        <f>J595 + ((maxSpeed - J595) / (maxSpeed * 2))</f>
        <v>110.19453072661007</v>
      </c>
      <c r="K596">
        <f>K595 + ((minSpeed - K595) / (minSpeed * 5))</f>
        <v>10.000914724920658</v>
      </c>
    </row>
    <row r="597" spans="9:11">
      <c r="I597">
        <v>580</v>
      </c>
      <c r="J597" s="2">
        <f>J596 + ((maxSpeed - J596) / (maxSpeed * 2))</f>
        <v>110.23538684858252</v>
      </c>
      <c r="K597">
        <f>K596 + ((minSpeed - K596) / (minSpeed * 5))</f>
        <v>10.000896430422245</v>
      </c>
    </row>
    <row r="598" spans="9:11">
      <c r="I598">
        <v>581</v>
      </c>
      <c r="J598" s="2">
        <f>J597 + ((maxSpeed - J597) / (maxSpeed * 2))</f>
        <v>110.27607273671343</v>
      </c>
      <c r="K598">
        <f>K597 + ((minSpeed - K597) / (minSpeed * 5))</f>
        <v>10.0008785018138</v>
      </c>
    </row>
    <row r="599" spans="9:11">
      <c r="I599">
        <v>582</v>
      </c>
      <c r="J599" s="2">
        <f>J598 + ((maxSpeed - J598) / (maxSpeed * 2))</f>
        <v>110.31658910031045</v>
      </c>
      <c r="K599">
        <f>K598 + ((minSpeed - K598) / (minSpeed * 5))</f>
        <v>10.000860931777524</v>
      </c>
    </row>
    <row r="600" spans="9:11">
      <c r="I600">
        <v>583</v>
      </c>
      <c r="J600" s="2">
        <f>J599 + ((maxSpeed - J599) / (maxSpeed * 2))</f>
        <v>110.35693664572582</v>
      </c>
      <c r="K600">
        <f>K599 + ((minSpeed - K599) / (minSpeed * 5))</f>
        <v>10.000843713141974</v>
      </c>
    </row>
    <row r="601" spans="9:11">
      <c r="I601">
        <v>584</v>
      </c>
      <c r="J601" s="2">
        <f>J600 + ((maxSpeed - J600) / (maxSpeed * 2))</f>
        <v>110.39711607636863</v>
      </c>
      <c r="K601">
        <f>K600 + ((minSpeed - K600) / (minSpeed * 5))</f>
        <v>10.000826838879135</v>
      </c>
    </row>
    <row r="602" spans="9:11">
      <c r="I602">
        <v>585</v>
      </c>
      <c r="J602" s="2">
        <f>J601 + ((maxSpeed - J601) / (maxSpeed * 2))</f>
        <v>110.4371280927171</v>
      </c>
      <c r="K602">
        <f>K601 + ((minSpeed - K601) / (minSpeed * 5))</f>
        <v>10.000810302101552</v>
      </c>
    </row>
    <row r="603" spans="9:11">
      <c r="I603">
        <v>586</v>
      </c>
      <c r="J603" s="2">
        <f>J602 + ((maxSpeed - J602) / (maxSpeed * 2))</f>
        <v>110.47697339233078</v>
      </c>
      <c r="K603">
        <f>K602 + ((minSpeed - K602) / (minSpeed * 5))</f>
        <v>10.00079409605952</v>
      </c>
    </row>
    <row r="604" spans="9:11">
      <c r="I604">
        <v>587</v>
      </c>
      <c r="J604" s="2">
        <f>J603 + ((maxSpeed - J603) / (maxSpeed * 2))</f>
        <v>110.51665266986274</v>
      </c>
      <c r="K604">
        <f>K603 + ((minSpeed - K603) / (minSpeed * 5))</f>
        <v>10.000778214138331</v>
      </c>
    </row>
    <row r="605" spans="9:11">
      <c r="I605">
        <v>588</v>
      </c>
      <c r="J605" s="2">
        <f>J604 + ((maxSpeed - J604) / (maxSpeed * 2))</f>
        <v>110.55616661707164</v>
      </c>
      <c r="K605">
        <f>K604 + ((minSpeed - K604) / (minSpeed * 5))</f>
        <v>10.000762649855563</v>
      </c>
    </row>
    <row r="606" spans="9:11">
      <c r="I606">
        <v>589</v>
      </c>
      <c r="J606" s="2">
        <f>J605 + ((maxSpeed - J605) / (maxSpeed * 2))</f>
        <v>110.59551592283384</v>
      </c>
      <c r="K606">
        <f>K605 + ((minSpeed - K605) / (minSpeed * 5))</f>
        <v>10.000747396858452</v>
      </c>
    </row>
    <row r="607" spans="9:11">
      <c r="I607">
        <v>590</v>
      </c>
      <c r="J607" s="2">
        <f>J606 + ((maxSpeed - J606) / (maxSpeed * 2))</f>
        <v>110.63470127315537</v>
      </c>
      <c r="K607">
        <f>K606 + ((minSpeed - K606) / (minSpeed * 5))</f>
        <v>10.000732448921283</v>
      </c>
    </row>
    <row r="608" spans="9:11">
      <c r="I608">
        <v>591</v>
      </c>
      <c r="J608" s="2">
        <f>J607 + ((maxSpeed - J607) / (maxSpeed * 2))</f>
        <v>110.6737233511839</v>
      </c>
      <c r="K608">
        <f>K607 + ((minSpeed - K607) / (minSpeed * 5))</f>
        <v>10.000717799942858</v>
      </c>
    </row>
    <row r="609" spans="9:11">
      <c r="I609">
        <v>592</v>
      </c>
      <c r="J609" s="2">
        <f>J608 + ((maxSpeed - J608) / (maxSpeed * 2))</f>
        <v>110.71258283722062</v>
      </c>
      <c r="K609">
        <f>K608 + ((minSpeed - K608) / (minSpeed * 5))</f>
        <v>10.000703443944001</v>
      </c>
    </row>
    <row r="610" spans="9:11">
      <c r="I610">
        <v>593</v>
      </c>
      <c r="J610" s="2">
        <f>J609 + ((maxSpeed - J609) / (maxSpeed * 2))</f>
        <v>110.7512804087322</v>
      </c>
      <c r="K610">
        <f>K609 + ((minSpeed - K609) / (minSpeed * 5))</f>
        <v>10.000689375065122</v>
      </c>
    </row>
    <row r="611" spans="9:11">
      <c r="I611">
        <v>594</v>
      </c>
      <c r="J611" s="2">
        <f>J610 + ((maxSpeed - J610) / (maxSpeed * 2))</f>
        <v>110.78981674036248</v>
      </c>
      <c r="K611">
        <f>K610 + ((minSpeed - K610) / (minSpeed * 5))</f>
        <v>10.000675587563819</v>
      </c>
    </row>
    <row r="612" spans="9:11">
      <c r="I612">
        <v>595</v>
      </c>
      <c r="J612" s="2">
        <f>J611 + ((maxSpeed - J611) / (maxSpeed * 2))</f>
        <v>110.82819250394431</v>
      </c>
      <c r="K612">
        <f>K611 + ((minSpeed - K611) / (minSpeed * 5))</f>
        <v>10.000662075812542</v>
      </c>
    </row>
    <row r="613" spans="9:11">
      <c r="I613">
        <v>596</v>
      </c>
      <c r="J613" s="2">
        <f>J612 + ((maxSpeed - J612) / (maxSpeed * 2))</f>
        <v>110.8664083685112</v>
      </c>
      <c r="K613">
        <f>K612 + ((minSpeed - K612) / (minSpeed * 5))</f>
        <v>10.000648834296291</v>
      </c>
    </row>
    <row r="614" spans="9:11">
      <c r="I614">
        <v>597</v>
      </c>
      <c r="J614" s="2">
        <f>J613 + ((maxSpeed - J613) / (maxSpeed * 2))</f>
        <v>110.90446500030907</v>
      </c>
      <c r="K614">
        <f>K613 + ((minSpeed - K613) / (minSpeed * 5))</f>
        <v>10.000635857610366</v>
      </c>
    </row>
    <row r="615" spans="9:11">
      <c r="I615">
        <v>598</v>
      </c>
      <c r="J615" s="2">
        <f>J614 + ((maxSpeed - J614) / (maxSpeed * 2))</f>
        <v>110.94236306280779</v>
      </c>
      <c r="K615">
        <f>K614 + ((minSpeed - K614) / (minSpeed * 5))</f>
        <v>10.000623140458158</v>
      </c>
    </row>
    <row r="616" spans="9:11">
      <c r="I616">
        <v>599</v>
      </c>
      <c r="J616" s="2">
        <f>J615 + ((maxSpeed - J615) / (maxSpeed * 2))</f>
        <v>110.98010321671275</v>
      </c>
      <c r="K616">
        <f>K615 + ((minSpeed - K615) / (minSpeed * 5))</f>
        <v>10.000610677648995</v>
      </c>
    </row>
    <row r="617" spans="9:11">
      <c r="I617">
        <v>600</v>
      </c>
      <c r="J617" s="2">
        <f>J616 + ((maxSpeed - J616) / (maxSpeed * 2))</f>
        <v>111.01768611997645</v>
      </c>
      <c r="K617">
        <f>K616 + ((minSpeed - K616) / (minSpeed * 5))</f>
        <v>10.000598464096015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2018-09-25T13:19:32Z</dcterms:created>
  <dcterms:modified xsi:type="dcterms:W3CDTF">2018-09-27T00:19:11Z</dcterms:modified>
</cp:coreProperties>
</file>