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<sst xmlns="http://schemas.openxmlformats.org/spreadsheetml/2006/main" count="9347" uniqueCount="1165">
  <si>
    <t>YEAR</t>
  </si>
  <si>
    <t>MO</t>
  </si>
  <si>
    <t>DD</t>
  </si>
  <si>
    <t>HH</t>
  </si>
  <si>
    <t>MI</t>
  </si>
  <si>
    <t>SS</t>
  </si>
  <si>
    <t>LATITUDE</t>
  </si>
  <si>
    <t>LONG.</t>
  </si>
  <si>
    <t>DEPTH</t>
  </si>
  <si>
    <t>ERR</t>
  </si>
  <si>
    <t>MAG</t>
  </si>
  <si>
    <t>MT</t>
  </si>
  <si>
    <t>Q</t>
  </si>
  <si>
    <t>Io</t>
  </si>
  <si>
    <t>Area</t>
  </si>
  <si>
    <t>M_TYPE</t>
  </si>
  <si>
    <t>MW_SCOR</t>
  </si>
  <si>
    <t>MW_BRProxy</t>
  </si>
  <si>
    <t>s_MW_BRProxy</t>
  </si>
  <si>
    <t>ST</t>
  </si>
  <si>
    <t>Locality</t>
  </si>
  <si>
    <t>(Reference) Comments</t>
  </si>
  <si>
    <t>C</t>
  </si>
  <si>
    <t>3-4</t>
  </si>
  <si>
    <t>BA</t>
  </si>
  <si>
    <t>SALVADOR</t>
  </si>
  <si>
    <t>CUIABA</t>
  </si>
  <si>
    <t>EFEITO DE SISMO ANDINO ?</t>
  </si>
  <si>
    <t>ES</t>
  </si>
  <si>
    <t>VITORIA</t>
  </si>
  <si>
    <t>EPI.NO ALTO VIT-TRINDADE?</t>
  </si>
  <si>
    <t>5-6</t>
  </si>
  <si>
    <t>SP</t>
  </si>
  <si>
    <t>CANANEIA</t>
  </si>
  <si>
    <t>(SANTOS 1850)</t>
  </si>
  <si>
    <t>B</t>
  </si>
  <si>
    <t>RN</t>
  </si>
  <si>
    <t>Assu</t>
  </si>
  <si>
    <t>(Veloso 2012) Date corrected</t>
  </si>
  <si>
    <t>RS</t>
  </si>
  <si>
    <t>PORTO ALEGRE</t>
  </si>
  <si>
    <t>EPIC. DUVIDOSO</t>
  </si>
  <si>
    <t>PE</t>
  </si>
  <si>
    <t>RECIFE</t>
  </si>
  <si>
    <t>AREA IV APROX.</t>
  </si>
  <si>
    <t>4-5</t>
  </si>
  <si>
    <t>MG</t>
  </si>
  <si>
    <t>CAXAMBU</t>
  </si>
  <si>
    <t>GO</t>
  </si>
  <si>
    <t>NATIVIDADE</t>
  </si>
  <si>
    <t>Guapeh</t>
  </si>
  <si>
    <t>(Passos Maia: Guape; UnB/Furnas)</t>
  </si>
  <si>
    <t>CAMPANHA</t>
  </si>
  <si>
    <t>BOM SUCESSO</t>
  </si>
  <si>
    <t>VARIOS EVENTOS</t>
  </si>
  <si>
    <t>UR</t>
  </si>
  <si>
    <t>Uruguay</t>
  </si>
  <si>
    <t>(Benavidez 1998)</t>
  </si>
  <si>
    <t>TOUROS</t>
  </si>
  <si>
    <t>S.Joao M.GRANDE</t>
  </si>
  <si>
    <t>ATUAL B. DE COCAIS</t>
  </si>
  <si>
    <t>LORENA</t>
  </si>
  <si>
    <t>MA</t>
  </si>
  <si>
    <t>SAO LUIS</t>
  </si>
  <si>
    <t>ITAPICURU-M.</t>
  </si>
  <si>
    <t>SOROCABA</t>
  </si>
  <si>
    <t>CAMBARA</t>
  </si>
  <si>
    <t>NATAL</t>
  </si>
  <si>
    <t>Sentido forte em Areia; PB</t>
  </si>
  <si>
    <t>Pocos de CALDAS</t>
  </si>
  <si>
    <t>A. PARAIBA</t>
  </si>
  <si>
    <t>A</t>
  </si>
  <si>
    <t>RJ</t>
  </si>
  <si>
    <t>S.PEDRO-S.P.</t>
  </si>
  <si>
    <t>AREA IV = 4700 KM2</t>
  </si>
  <si>
    <t>PR</t>
  </si>
  <si>
    <t>PARANAGUA'</t>
  </si>
  <si>
    <t>CE</t>
  </si>
  <si>
    <t>ACARAPE</t>
  </si>
  <si>
    <t>AR</t>
  </si>
  <si>
    <t>B.Aires;Colonia(UR)</t>
  </si>
  <si>
    <t>-</t>
  </si>
  <si>
    <t>SC</t>
  </si>
  <si>
    <t>BLUMENAU</t>
  </si>
  <si>
    <t>PATOS</t>
  </si>
  <si>
    <t>(WILLIAMS 1922) 04.1899?</t>
  </si>
  <si>
    <t>AMARGOSA</t>
  </si>
  <si>
    <t>varios eventos</t>
  </si>
  <si>
    <t>BATURITE'</t>
  </si>
  <si>
    <t>XIQUE-XIQUE</t>
  </si>
  <si>
    <t>S. DO BONFIM</t>
  </si>
  <si>
    <t>ANO INCERTO; 1904 ?</t>
  </si>
  <si>
    <t>MS</t>
  </si>
  <si>
    <t>CORUMBA'</t>
  </si>
  <si>
    <t>REGISTRADO POR RDJ</t>
  </si>
  <si>
    <t>CARANDAI'</t>
  </si>
  <si>
    <t>ALCANTARA</t>
  </si>
  <si>
    <t>ITAPARICA</t>
  </si>
  <si>
    <t>AREA MIN.=700KM2</t>
  </si>
  <si>
    <t>BR.JEQUIRICA</t>
  </si>
  <si>
    <t>ITANHAEM</t>
  </si>
  <si>
    <t>I.DAS FONTES</t>
  </si>
  <si>
    <t>AREA IV MM</t>
  </si>
  <si>
    <t>CAMPOS</t>
  </si>
  <si>
    <t>6-7</t>
  </si>
  <si>
    <t>RIO FUNDO</t>
  </si>
  <si>
    <t>SAO PAULO</t>
  </si>
  <si>
    <t>DOIS EVENTOS</t>
  </si>
  <si>
    <t>SENT. CUIABA' e STA.LUZIA ATUAL LUZIANIA?</t>
  </si>
  <si>
    <t>OUTROS EVENTOS</t>
  </si>
  <si>
    <t>PARACATU</t>
  </si>
  <si>
    <t>(WILLIAMS 1922)</t>
  </si>
  <si>
    <t>ACUPE</t>
  </si>
  <si>
    <t>SANTO AMARO</t>
  </si>
  <si>
    <t>S.B.DASLAJES</t>
  </si>
  <si>
    <t>M.RECONCAVO</t>
  </si>
  <si>
    <t>MARANGUAPE</t>
  </si>
  <si>
    <t>MOGI GUACU</t>
  </si>
  <si>
    <t>(Assumpcao et al.1979)</t>
  </si>
  <si>
    <t>CARUARU</t>
  </si>
  <si>
    <t>PEREIRO</t>
  </si>
  <si>
    <t>ARACATI</t>
  </si>
  <si>
    <t>AREA APROXIMADA</t>
  </si>
  <si>
    <t>LACERDA</t>
  </si>
  <si>
    <t>R.Parana Corrientes</t>
  </si>
  <si>
    <t>(LPA;SJA/INPRES)</t>
  </si>
  <si>
    <t>Vera; Santa Fe</t>
  </si>
  <si>
    <t>TUBARAO</t>
  </si>
  <si>
    <t>(ISS; IAG)  I.E.I.= VII</t>
  </si>
  <si>
    <t>RONDONOPOLIS CUIABA</t>
  </si>
  <si>
    <t>POXOREU</t>
  </si>
  <si>
    <t>GRANJA</t>
  </si>
  <si>
    <t>GUAXUPE'</t>
  </si>
  <si>
    <t>AREA IV = 25000 KM2</t>
  </si>
  <si>
    <t>PA</t>
  </si>
  <si>
    <t>BELEM</t>
  </si>
  <si>
    <t>POCOS DE CALDAS</t>
  </si>
  <si>
    <t>PROV. 19.02.1946</t>
  </si>
  <si>
    <t>Pto. MURTINHO</t>
  </si>
  <si>
    <t>SENT. P.QUEBRACHO; JARDIM</t>
  </si>
  <si>
    <t>M.Caseros;Corrientes</t>
  </si>
  <si>
    <t>(SJA/INPRES)</t>
  </si>
  <si>
    <t>EMBIARA</t>
  </si>
  <si>
    <t>(UnB)</t>
  </si>
  <si>
    <t>AP</t>
  </si>
  <si>
    <t>OIAPOQUE</t>
  </si>
  <si>
    <t>LAJES</t>
  </si>
  <si>
    <t>P. DE CALDAS</t>
  </si>
  <si>
    <t>JOAO CAMARA</t>
  </si>
  <si>
    <t>AL</t>
  </si>
  <si>
    <t>JUNQUEIRO</t>
  </si>
  <si>
    <t>I</t>
  </si>
  <si>
    <t>SA. TOMBADOR</t>
  </si>
  <si>
    <t>(USGS) M_PAS6.8;M_BCI6.6; relocal.Engdahl</t>
  </si>
  <si>
    <t>FTE.VITORIA</t>
  </si>
  <si>
    <t>(ISC) VITORIA V MM; M(ROTHE)=6; MB(PAS)=6</t>
  </si>
  <si>
    <t>AM</t>
  </si>
  <si>
    <t>SUL AMAZONAS</t>
  </si>
  <si>
    <t>(USGS)</t>
  </si>
  <si>
    <t>Porto dos Gauchos</t>
  </si>
  <si>
    <t>sentido 2 vezes (UnB)</t>
  </si>
  <si>
    <t>FERN.PRESTES</t>
  </si>
  <si>
    <t>INDUZIDO (ANEXO 4)</t>
  </si>
  <si>
    <t>INDUZIDO POCO ARTESIANO?</t>
  </si>
  <si>
    <t>N AMAZONAS</t>
  </si>
  <si>
    <t>(CARACAS; TRINID.-TOBAGO)</t>
  </si>
  <si>
    <t>Rio de JANEIRO</t>
  </si>
  <si>
    <t>reg. RDJ</t>
  </si>
  <si>
    <t>SENT.J.CAMARA;AREA APROX.</t>
  </si>
  <si>
    <t>MANAUS</t>
  </si>
  <si>
    <t>(ISC) EHB RELOCAL.</t>
  </si>
  <si>
    <t>TRES EVENTOS;10-12 HORAS?</t>
  </si>
  <si>
    <t>NW DE MS</t>
  </si>
  <si>
    <t>RELOCAL.; CAMPO GRANDE = V MM</t>
  </si>
  <si>
    <t>PONTEVILA</t>
  </si>
  <si>
    <t>RR</t>
  </si>
  <si>
    <t>RR/GUIANA</t>
  </si>
  <si>
    <t>(ISC) RELOCAL.</t>
  </si>
  <si>
    <t>IGARATINGA</t>
  </si>
  <si>
    <t>DIA INCERTO</t>
  </si>
  <si>
    <t>SE DE RR</t>
  </si>
  <si>
    <t>(ISC); RELOCAL.; SEM PP</t>
  </si>
  <si>
    <t>REG. FURNAS</t>
  </si>
  <si>
    <t>VARIOS;INDUZ.P.RESERVAT.?</t>
  </si>
  <si>
    <t>(UFRN)</t>
  </si>
  <si>
    <t>CUNHA</t>
  </si>
  <si>
    <t>registrado em AREQUIPA</t>
  </si>
  <si>
    <t>SAO GONCALO</t>
  </si>
  <si>
    <t>AC</t>
  </si>
  <si>
    <t>PERU-BRASIL</t>
  </si>
  <si>
    <t>PY</t>
  </si>
  <si>
    <t>PARAGUAI</t>
  </si>
  <si>
    <t>(ISC)</t>
  </si>
  <si>
    <t>SALAO</t>
  </si>
  <si>
    <t>JUNCO</t>
  </si>
  <si>
    <t>(UFRN;IAG;ISC)</t>
  </si>
  <si>
    <t>(UFRN) EPICENTRO INFERIDO</t>
  </si>
  <si>
    <t>FARIAS BRITO</t>
  </si>
  <si>
    <t>W DO ACRE</t>
  </si>
  <si>
    <t>(ISC H=50 ?)</t>
  </si>
  <si>
    <t>Campo Largo; Chaco</t>
  </si>
  <si>
    <t>(SJA;ZON/INPRES)</t>
  </si>
  <si>
    <t>2-3</t>
  </si>
  <si>
    <t>RONDONOPOLIS</t>
  </si>
  <si>
    <t>ANO INCERTO; 1974?</t>
  </si>
  <si>
    <t>(ISC;IAG;UnB) MAIS 4 EV.</t>
  </si>
  <si>
    <t>S.C.CAPIBARI</t>
  </si>
  <si>
    <t>SA. DIVISOR</t>
  </si>
  <si>
    <t>PORANGATU</t>
  </si>
  <si>
    <t>(BERROCAL 1974) N. SENT.</t>
  </si>
  <si>
    <t>PB</t>
  </si>
  <si>
    <t>ALAGOINHA</t>
  </si>
  <si>
    <t>Carmo do CAJURU</t>
  </si>
  <si>
    <t>INDUZIDO</t>
  </si>
  <si>
    <t>CAPIVARI-CACHOEIRA</t>
  </si>
  <si>
    <t>INDUZIDO POR RESERVATORIO</t>
  </si>
  <si>
    <t>VARIOS; INDUZ.P.RESERVAT.</t>
  </si>
  <si>
    <t>ALTO GARCAS</t>
  </si>
  <si>
    <t>(UnB; mag=3.35+0.25) SENT. RONDONOPOLIS?</t>
  </si>
  <si>
    <t>CAPIV-CACHOE</t>
  </si>
  <si>
    <t>5 EV. (BERROCAL 1974)</t>
  </si>
  <si>
    <t>C.DO CAJURU</t>
  </si>
  <si>
    <t>CARMO DO CAJURU</t>
  </si>
  <si>
    <t>SW DE GOIAS?</t>
  </si>
  <si>
    <t>(BERROCAL 1974)</t>
  </si>
  <si>
    <t>SAO MIGUEL</t>
  </si>
  <si>
    <t>TUPARECE</t>
  </si>
  <si>
    <t>(ISC;IAG) RELOCAL.; Campos V MM</t>
  </si>
  <si>
    <t>PARAZINHO</t>
  </si>
  <si>
    <t>(UFRN) EPI. INFERIDO</t>
  </si>
  <si>
    <t>(UFRN)HORA NOTICIADA 12:30</t>
  </si>
  <si>
    <t>(UnB) NAO SENTIDO</t>
  </si>
  <si>
    <t>(UFRN)   (LAO MB4.1)</t>
  </si>
  <si>
    <t>(UFRN) HORA NOTICIADA 11H</t>
  </si>
  <si>
    <t>ATLANTICO</t>
  </si>
  <si>
    <t>CONC.ALAGOAS</t>
  </si>
  <si>
    <t>CONCEICAO DAS ALAGOAS</t>
  </si>
  <si>
    <t>4 EVEN.-INDUZ.P.RESERVAT.</t>
  </si>
  <si>
    <t>SALV.DO SUL</t>
  </si>
  <si>
    <t>+ DE 200 EM ABRIL/74; INT.&lt; V (!?)</t>
  </si>
  <si>
    <t>GUIANA/RR</t>
  </si>
  <si>
    <t>(ISC; TRN)</t>
  </si>
  <si>
    <t>TORITAMA</t>
  </si>
  <si>
    <t>(UFRN) NOTICIADO 22:30</t>
  </si>
  <si>
    <t>S.L. DO CURU</t>
  </si>
  <si>
    <t>VENEZUELA/RR</t>
  </si>
  <si>
    <t>(ISC;TRN)</t>
  </si>
  <si>
    <t>PLATAFORMA CONT.</t>
  </si>
  <si>
    <t>(IAG)</t>
  </si>
  <si>
    <t>COLOMBIA/AM</t>
  </si>
  <si>
    <t>PLAT. CONT.</t>
  </si>
  <si>
    <t>ITAPIRAPUAN</t>
  </si>
  <si>
    <t>(UnB: mag BDF=3.2+0.5)</t>
  </si>
  <si>
    <t>TIBAGI</t>
  </si>
  <si>
    <t>SE RORAIMA</t>
  </si>
  <si>
    <t>B. CAPIVARA</t>
  </si>
  <si>
    <t>IBICARAI'</t>
  </si>
  <si>
    <t>IBICARAI'?</t>
  </si>
  <si>
    <t>(UnB) 900KM DE BDF</t>
  </si>
  <si>
    <t>C. CAJURU</t>
  </si>
  <si>
    <t>(UnB/CEMIG)</t>
  </si>
  <si>
    <t>2 EVENTOS (FERREIRA 1983)</t>
  </si>
  <si>
    <t>IELM.MARINHO</t>
  </si>
  <si>
    <t>AREA APROX.</t>
  </si>
  <si>
    <t>PRIM.DE MAIO</t>
  </si>
  <si>
    <t>5 EVEN.-INDUZ.P.RESERVAT.</t>
  </si>
  <si>
    <t>24 EV.-INDUZ.P.RESERVAT.</t>
  </si>
  <si>
    <t>ITAPETINGA</t>
  </si>
  <si>
    <t>IBARETAMA</t>
  </si>
  <si>
    <t>OUTROS AS 17 E 18H</t>
  </si>
  <si>
    <t>COR.DE JESUS</t>
  </si>
  <si>
    <t>(UnB; BDF)</t>
  </si>
  <si>
    <t>SEIS EVENTOS ENTRE 26-29</t>
  </si>
  <si>
    <t>BALBINA</t>
  </si>
  <si>
    <t>(UnB/ELETRONORTE)</t>
  </si>
  <si>
    <t>(VELOSO-MENDIGUREN 1980)</t>
  </si>
  <si>
    <t>(VELOSO-MEND.1980A; IAG)</t>
  </si>
  <si>
    <t>RIACHUELO</t>
  </si>
  <si>
    <t>MAIS TRES EVENTOS</t>
  </si>
  <si>
    <t>(VELOSO-MENDIGUREN 1980A; IAG)</t>
  </si>
  <si>
    <t>N.ILHA DE MARAJO</t>
  </si>
  <si>
    <t>NUPORANGA</t>
  </si>
  <si>
    <t>PARAIBUNA</t>
  </si>
  <si>
    <t>VARIOS; INDUZIDOS (UnB: 15:45; M=3.2)</t>
  </si>
  <si>
    <t>JANAUBA</t>
  </si>
  <si>
    <t>(VELOSO-MENDIGUREN 1980A)</t>
  </si>
  <si>
    <t>SANTA CRUZ</t>
  </si>
  <si>
    <t>DIA INCERTO; VARIOS EV.</t>
  </si>
  <si>
    <t>INDUZIDO POCO ARTESIANO</t>
  </si>
  <si>
    <t>RIO VERMELHO</t>
  </si>
  <si>
    <t>RO</t>
  </si>
  <si>
    <t>JI-PARANA</t>
  </si>
  <si>
    <t>IPORA'</t>
  </si>
  <si>
    <t>C. DO CAJURU</t>
  </si>
  <si>
    <t>(IAG;UnB)</t>
  </si>
  <si>
    <t>BONITO ?</t>
  </si>
  <si>
    <t>(ASSUMPCAO ET AL.1980B)</t>
  </si>
  <si>
    <t>JACEABA</t>
  </si>
  <si>
    <t>S.J.CAMPOS ?</t>
  </si>
  <si>
    <t>P.DE ACUCAR?</t>
  </si>
  <si>
    <t>(IAG; UnB)</t>
  </si>
  <si>
    <t>RUBIATABA</t>
  </si>
  <si>
    <t>(UnB) AREA IV MM</t>
  </si>
  <si>
    <t>INDUZ. P/ RESERV.  (UnB)</t>
  </si>
  <si>
    <t>AQUIDAUANA ?</t>
  </si>
  <si>
    <t>W AMAZONAS</t>
  </si>
  <si>
    <t>(ISC; H=67?)</t>
  </si>
  <si>
    <t>OC.ATLANTICO</t>
  </si>
  <si>
    <t>B. CAMBORIU</t>
  </si>
  <si>
    <t>JAGUARA</t>
  </si>
  <si>
    <t>(UnB/CEMIG)AREA=50KM2</t>
  </si>
  <si>
    <t>(VELOSO-MENDIGUREN 1980B)</t>
  </si>
  <si>
    <t>MARAJO'</t>
  </si>
  <si>
    <t>PORANGATU?</t>
  </si>
  <si>
    <t>(IAG; UnB) N. SENT.</t>
  </si>
  <si>
    <t>SUL DO PARA'</t>
  </si>
  <si>
    <t>REDENCAO</t>
  </si>
  <si>
    <t>(IAG; ISC MB=4.8)</t>
  </si>
  <si>
    <t>MORADA NOVA?</t>
  </si>
  <si>
    <t>(IAG) PACAJUS?</t>
  </si>
  <si>
    <t>PACAJUS</t>
  </si>
  <si>
    <t>(ISC mb=5.2; IAG: pGT5 H.O.=AK135)</t>
  </si>
  <si>
    <t>(IAG) EPI. INFERIDO</t>
  </si>
  <si>
    <t>FORMOSA;ARG.</t>
  </si>
  <si>
    <t>(IAG;UnB) SENT. FORMOSA</t>
  </si>
  <si>
    <t>URB.SANTOS ?</t>
  </si>
  <si>
    <t>SA.S.VICENTE</t>
  </si>
  <si>
    <t>(IAG) DIA INCERTO</t>
  </si>
  <si>
    <t>FORMIGA</t>
  </si>
  <si>
    <t>(IAG; UnB) NOTICIADO 15:20</t>
  </si>
  <si>
    <t>JOAO LISBOA?</t>
  </si>
  <si>
    <t>PASSOS</t>
  </si>
  <si>
    <t>AM/PERU</t>
  </si>
  <si>
    <t>PORT.GAUCHOS</t>
  </si>
  <si>
    <t>BARRETOS</t>
  </si>
  <si>
    <t>(IAG; UnB)N.SENTIDO;EXPL?</t>
  </si>
  <si>
    <t>OURO PRETO</t>
  </si>
  <si>
    <t>PLAT. CONT.?</t>
  </si>
  <si>
    <t>ORLANDIA</t>
  </si>
  <si>
    <t>(IAG;UnB) NAO SENTIDO</t>
  </si>
  <si>
    <t>IRAUCUBA</t>
  </si>
  <si>
    <t>ALFENAS</t>
  </si>
  <si>
    <t>(UnB; IAG)</t>
  </si>
  <si>
    <t>ALMEIRIM</t>
  </si>
  <si>
    <t>FLORESTA</t>
  </si>
  <si>
    <t>C. SALES</t>
  </si>
  <si>
    <t>BOLIVIA/MT</t>
  </si>
  <si>
    <t>PLATAFORMA</t>
  </si>
  <si>
    <t>(UnB;IAG)</t>
  </si>
  <si>
    <t>PACAJUS ?</t>
  </si>
  <si>
    <t>PAULO AFONSO</t>
  </si>
  <si>
    <t>(ISC;UnB;IAG;SJA) ASUNCION IV-V MM</t>
  </si>
  <si>
    <t>PICADINHA</t>
  </si>
  <si>
    <t>PARANAN</t>
  </si>
  <si>
    <t>SW BAHIA/GO</t>
  </si>
  <si>
    <t>ARAXA'</t>
  </si>
  <si>
    <t>ITAOBIM</t>
  </si>
  <si>
    <t>FELIXLANDIA</t>
  </si>
  <si>
    <t>S. QUITERIA?</t>
  </si>
  <si>
    <t>W. BARREIRAS</t>
  </si>
  <si>
    <t>FURNAS</t>
  </si>
  <si>
    <t>B. DO GARCAS</t>
  </si>
  <si>
    <t>(UnB) EXPL. ?</t>
  </si>
  <si>
    <t>JUQUIA'</t>
  </si>
  <si>
    <t>AGUAS BELAS</t>
  </si>
  <si>
    <t>(USGS: MB=5.0)</t>
  </si>
  <si>
    <t>CERRO CORA'</t>
  </si>
  <si>
    <t>MORADA NOVA</t>
  </si>
  <si>
    <t>PALMARES</t>
  </si>
  <si>
    <t>CARUARU ?</t>
  </si>
  <si>
    <t>(UnB; IAG; UFRN)</t>
  </si>
  <si>
    <t>CARUARU ??</t>
  </si>
  <si>
    <t>(IAG; UFRN)</t>
  </si>
  <si>
    <t>COCOS</t>
  </si>
  <si>
    <t>PI</t>
  </si>
  <si>
    <t>SR NONATO</t>
  </si>
  <si>
    <t>MANHA</t>
  </si>
  <si>
    <t>S.A.DE JESUS</t>
  </si>
  <si>
    <t>CENTRALINA</t>
  </si>
  <si>
    <t>CODAJAS</t>
  </si>
  <si>
    <t>(UnB; IAG; RBGf-1984; H.O.=AK135)</t>
  </si>
  <si>
    <t>(UnB) REPLICA</t>
  </si>
  <si>
    <t>ARUANAN</t>
  </si>
  <si>
    <t>QUIRINOPOLIS</t>
  </si>
  <si>
    <t>ITATAIA ?</t>
  </si>
  <si>
    <t>PACAJUS ??</t>
  </si>
  <si>
    <t>(UnB; UFRN; IAG)</t>
  </si>
  <si>
    <t>GUIANA FRAN.</t>
  </si>
  <si>
    <t>PIRAJU</t>
  </si>
  <si>
    <t>130KM NW TUC</t>
  </si>
  <si>
    <t>BURITIZEIRO</t>
  </si>
  <si>
    <t>(UFRN; IAG)</t>
  </si>
  <si>
    <t>(UFRN; UnB)</t>
  </si>
  <si>
    <t>UBERABA</t>
  </si>
  <si>
    <t>PARACATU ?</t>
  </si>
  <si>
    <t>NW DE MINAS</t>
  </si>
  <si>
    <t>(IAG; IPT)</t>
  </si>
  <si>
    <t>(UnB; IAG) RBGF +20KM E</t>
  </si>
  <si>
    <t>B. DO GARCA</t>
  </si>
  <si>
    <t>(UnB;IAG) CASSIA;PRATAP.;FURNAS;GUAXUPE'</t>
  </si>
  <si>
    <t>C. RIO CLARO</t>
  </si>
  <si>
    <t>TUCURUI'</t>
  </si>
  <si>
    <t>(UnB) OU 3.2 S  50.4 W</t>
  </si>
  <si>
    <t>(UnB;IAG) OU 9.8 S 40.5 W</t>
  </si>
  <si>
    <t>CAXIAS D SUL</t>
  </si>
  <si>
    <t>(IAG) SERIE DE EVENTOS</t>
  </si>
  <si>
    <t>S. TERESINHA</t>
  </si>
  <si>
    <t>ESTREITO</t>
  </si>
  <si>
    <t>(UnB;IAG) SENT. F. PINHOS</t>
  </si>
  <si>
    <t>VESPASIANO</t>
  </si>
  <si>
    <t>(EST.MINAS 10.10.84) Varios</t>
  </si>
  <si>
    <t>SIDROLANDIA</t>
  </si>
  <si>
    <t>(UnB) SENTIDO ??</t>
  </si>
  <si>
    <t>(UFRN; IAG; UnB)</t>
  </si>
  <si>
    <t>GRADAUS</t>
  </si>
  <si>
    <t>CORAC. JESUS</t>
  </si>
  <si>
    <t>N. PORANGATU</t>
  </si>
  <si>
    <t>(USGS; SJA) SENTIDO ASUNCION</t>
  </si>
  <si>
    <t>PIRAPORA</t>
  </si>
  <si>
    <t>PALMEIROPOL.</t>
  </si>
  <si>
    <t>(UnB; IAG) AREA APROX.</t>
  </si>
  <si>
    <t>(UnB) SENTIDO?</t>
  </si>
  <si>
    <t>IGARATA'</t>
  </si>
  <si>
    <t>(IPT; IAG; UnB)</t>
  </si>
  <si>
    <t>ARAGUAPAZ</t>
  </si>
  <si>
    <t>F.DE NORONHA</t>
  </si>
  <si>
    <t>(IAG; UnB; UFRN)</t>
  </si>
  <si>
    <t>B. HORIZONTE</t>
  </si>
  <si>
    <t>(UnB; CEMIG)</t>
  </si>
  <si>
    <t>GARANHUNS</t>
  </si>
  <si>
    <t>S. CANASTRA</t>
  </si>
  <si>
    <t>(UnB) explosao ?</t>
  </si>
  <si>
    <t>NOVA IGUACU</t>
  </si>
  <si>
    <t>JEQUIE'</t>
  </si>
  <si>
    <t>CAJAZEIRAS</t>
  </si>
  <si>
    <t>JUIZ DE FORA</t>
  </si>
  <si>
    <t>Paraguacu P.</t>
  </si>
  <si>
    <t>(IPT)</t>
  </si>
  <si>
    <t>J. de Fora</t>
  </si>
  <si>
    <t>(IAG) varios eventos</t>
  </si>
  <si>
    <t>CARATINGA</t>
  </si>
  <si>
    <t>Joao Camara</t>
  </si>
  <si>
    <t>(UFRN;IAG) CAI+ITR</t>
  </si>
  <si>
    <t>(IAG) mb inferida</t>
  </si>
  <si>
    <t>RIO TEFE'</t>
  </si>
  <si>
    <t>(UFRN;UnB;IAG)</t>
  </si>
  <si>
    <t>(UFRN;UnB;IAG) sentido J. Pessoa e Recife</t>
  </si>
  <si>
    <t>(UnB;IAG) mb inferida</t>
  </si>
  <si>
    <t>(UnB;UFRN;IAG)</t>
  </si>
  <si>
    <t>(UnB;UFRN;IAG) mb inf.</t>
  </si>
  <si>
    <t>(IAG;UnB;UFRN)</t>
  </si>
  <si>
    <t>S. Luis Par.</t>
  </si>
  <si>
    <t>(IAG;IPT)</t>
  </si>
  <si>
    <t>Pto.Gauchos</t>
  </si>
  <si>
    <t>FORMOSO</t>
  </si>
  <si>
    <t>(UnB;UFRN;IAG: pGT H.O.=AK135)</t>
  </si>
  <si>
    <t>(UnB;IAG;UFRN)</t>
  </si>
  <si>
    <t>R. ARIPUANA</t>
  </si>
  <si>
    <t>(IAG;UnB;UFRN) epic: 4P local net</t>
  </si>
  <si>
    <t>ITAPAJE'</t>
  </si>
  <si>
    <t>(UnB;IAG) Uruburetama</t>
  </si>
  <si>
    <t>Touros</t>
  </si>
  <si>
    <t>Plat.Contin.</t>
  </si>
  <si>
    <t>(IAG; IPT; ON)</t>
  </si>
  <si>
    <t>S.Gonc.Sapuc</t>
  </si>
  <si>
    <t>Nova Lima</t>
  </si>
  <si>
    <t>S.Joao del REI</t>
  </si>
  <si>
    <t>CAICARA R.V.</t>
  </si>
  <si>
    <t>TACAIMBO'</t>
  </si>
  <si>
    <t>(UFRN; IAG) varios</t>
  </si>
  <si>
    <t>S. ITAGUARA</t>
  </si>
  <si>
    <t>V.JEQUIRICA'</t>
  </si>
  <si>
    <t>(IAG) VARIOS</t>
  </si>
  <si>
    <t>(IAG; ON)</t>
  </si>
  <si>
    <t>Plat. Continental</t>
  </si>
  <si>
    <t>(IAG; ON; IPT)</t>
  </si>
  <si>
    <t>NW Alfenas</t>
  </si>
  <si>
    <t>LAGOA SANTA</t>
  </si>
  <si>
    <t>CORDISBURGO</t>
  </si>
  <si>
    <t>TUMUCUMAQUE?</t>
  </si>
  <si>
    <t>(UnB) ou: 2.2 N 55.0 W</t>
  </si>
  <si>
    <t>P. GAUCHOS</t>
  </si>
  <si>
    <t>Peru-Brasil</t>
  </si>
  <si>
    <t>(UnB)  57.9W ??</t>
  </si>
  <si>
    <t>S.FELIX XIN.</t>
  </si>
  <si>
    <t>SA. CARAJAS</t>
  </si>
  <si>
    <t>(IAG; UnB; IPT)</t>
  </si>
  <si>
    <t>CHAVES ?</t>
  </si>
  <si>
    <t>Plataforma</t>
  </si>
  <si>
    <t>PALHANO</t>
  </si>
  <si>
    <t>PALHANO ?</t>
  </si>
  <si>
    <t>(IAG; UFRN; UnB)</t>
  </si>
  <si>
    <t>GROAIRAS; Sobral</t>
  </si>
  <si>
    <t>(UFRN; Kwitko-Assumpcao 1990) checar H.O.</t>
  </si>
  <si>
    <t>GROAIRAS; sobral</t>
  </si>
  <si>
    <t>P. PRUDENTE</t>
  </si>
  <si>
    <t>BARAUNA</t>
  </si>
  <si>
    <t>S.JOSE ANAUA</t>
  </si>
  <si>
    <t>PEDRO II</t>
  </si>
  <si>
    <t>(USGS; UnB; IAG)</t>
  </si>
  <si>
    <t>(UnB) SERIE DE EVENTOS</t>
  </si>
  <si>
    <t>URUGUAI</t>
  </si>
  <si>
    <t>(USGS; UnB; IAG; SJA) Felt III Uruguay</t>
  </si>
  <si>
    <t>(UnB; FOLHA S.PAULO)</t>
  </si>
  <si>
    <t>(TV Globo;Rib.Preto)</t>
  </si>
  <si>
    <t>(IPT; IAG)</t>
  </si>
  <si>
    <t>TO</t>
  </si>
  <si>
    <t>ARAGUATINS</t>
  </si>
  <si>
    <t>TRES MARIAS</t>
  </si>
  <si>
    <t>(UnB; IAG; ON)</t>
  </si>
  <si>
    <t>RIO JATAPU</t>
  </si>
  <si>
    <t>(IAG;IPT;ON) corrigido</t>
  </si>
  <si>
    <t>PTO. GAUCHOS</t>
  </si>
  <si>
    <t>(IAG; IPT; UnB)</t>
  </si>
  <si>
    <t>(UFRN; UnB; IAG)</t>
  </si>
  <si>
    <t>(UFRN; UnB; IAG; Assumpcao_etal 1989)</t>
  </si>
  <si>
    <t>MANGUEIRINHA</t>
  </si>
  <si>
    <t>FRANCA</t>
  </si>
  <si>
    <t>(UnB; IPT; IAG) expl.?</t>
  </si>
  <si>
    <t>JUNDIA'</t>
  </si>
  <si>
    <t>Monsuaba</t>
  </si>
  <si>
    <t>(IAG;ON;IPT) Angra II MM</t>
  </si>
  <si>
    <t>(IAG;ON;IPT)</t>
  </si>
  <si>
    <t>NIQUELANDIA</t>
  </si>
  <si>
    <t>(SAAS-UnB)</t>
  </si>
  <si>
    <t>Paraibuna</t>
  </si>
  <si>
    <t>(IPT;IAG)</t>
  </si>
  <si>
    <t>Natividade</t>
  </si>
  <si>
    <t>Ibiaci</t>
  </si>
  <si>
    <t>(IPT;IAG;UnB;ON) Provavel induzido.</t>
  </si>
  <si>
    <t>Palhano</t>
  </si>
  <si>
    <t>(IPT;IAG;ON)</t>
  </si>
  <si>
    <t>D. Indaia'</t>
  </si>
  <si>
    <t>(IAG;UnB;IPT;ON)</t>
  </si>
  <si>
    <t>J.Camara</t>
  </si>
  <si>
    <t>(UFRN;IAG;UnB; Kwitko_Assumpcao 1990)</t>
  </si>
  <si>
    <t>(UFRN;IAG;UnB)</t>
  </si>
  <si>
    <t>Porangatu</t>
  </si>
  <si>
    <t>(UnB;IAG;IPT)</t>
  </si>
  <si>
    <t>J. Camara</t>
  </si>
  <si>
    <t>Mariana</t>
  </si>
  <si>
    <t>(UnB;IAG;IPT;ON)</t>
  </si>
  <si>
    <t>T. Sampaio</t>
  </si>
  <si>
    <t>Nuporanga</t>
  </si>
  <si>
    <t>(IAG;UnB;IPT)</t>
  </si>
  <si>
    <t>Morro Agudo</t>
  </si>
  <si>
    <t>Rio Cuiuni</t>
  </si>
  <si>
    <t>(IPT;ON;IAG)</t>
  </si>
  <si>
    <t>V. Redonda</t>
  </si>
  <si>
    <t>Cocalinho</t>
  </si>
  <si>
    <t>Campo B. Sul</t>
  </si>
  <si>
    <t>(Prefeitura Municipal)</t>
  </si>
  <si>
    <t>Rio Aripuana</t>
  </si>
  <si>
    <t>Cambuquira</t>
  </si>
  <si>
    <t>M. Tabosa</t>
  </si>
  <si>
    <t>Barbacena</t>
  </si>
  <si>
    <t>(IPT;IAG) Explosao ?</t>
  </si>
  <si>
    <t>(IAG;UFRN;UnB)</t>
  </si>
  <si>
    <t>(IAG;IPT;ON)</t>
  </si>
  <si>
    <t>N. S. Rafael</t>
  </si>
  <si>
    <t>(UFRN) Sismo Induzido ?</t>
  </si>
  <si>
    <t>(IAG;UFRN)</t>
  </si>
  <si>
    <t>(Pref.Mun.; TVS) 3 tremores</t>
  </si>
  <si>
    <t>Paraguai</t>
  </si>
  <si>
    <t>Picos</t>
  </si>
  <si>
    <t>(UnB;Pref. Municipal)</t>
  </si>
  <si>
    <t>Chaves</t>
  </si>
  <si>
    <t>(UnB;IAG;J.Est.S.Paulo)</t>
  </si>
  <si>
    <t>Ponta Grossa</t>
  </si>
  <si>
    <t>(IPT) Explosao ?</t>
  </si>
  <si>
    <t>Sacramento</t>
  </si>
  <si>
    <t>(IPT;UnB;IAG)</t>
  </si>
  <si>
    <t>Frecheirinha</t>
  </si>
  <si>
    <t>(UFRN;IAG)</t>
  </si>
  <si>
    <t>La_Paloma; Durazno</t>
  </si>
  <si>
    <t>(Benavidez 1998) H.L.=22:30</t>
  </si>
  <si>
    <t>(IPT;UnB;IAG;ON;UNESP)</t>
  </si>
  <si>
    <t>Margem Cont.</t>
  </si>
  <si>
    <t>(USGS mb=5.5;IAG;UnB;IPT;UNESP) P.Alegre</t>
  </si>
  <si>
    <t>Manga</t>
  </si>
  <si>
    <t>Encruzilhada</t>
  </si>
  <si>
    <t>S.J.B. Vista</t>
  </si>
  <si>
    <t>Telem. Borba</t>
  </si>
  <si>
    <t>Itaberaba</t>
  </si>
  <si>
    <t>(IAG;UnB) dois eventos</t>
  </si>
  <si>
    <t>(IPT;IAG;UNESP)</t>
  </si>
  <si>
    <t>Alfenas</t>
  </si>
  <si>
    <t>(IAG;IPT;UnB;UNESP)</t>
  </si>
  <si>
    <t>(UFRN) Sismo Induzido</t>
  </si>
  <si>
    <t>Pouso Alegre</t>
  </si>
  <si>
    <t>Divinopolis</t>
  </si>
  <si>
    <t>SJBoa Vista</t>
  </si>
  <si>
    <t>(UnB; IPT; IAG)</t>
  </si>
  <si>
    <t>(UnB; IAG; UNESP)</t>
  </si>
  <si>
    <t>Igarata'</t>
  </si>
  <si>
    <t>(IPT;IAG) varios de 24/08 a 11/09</t>
  </si>
  <si>
    <t>Cruzeiro Sul</t>
  </si>
  <si>
    <t>W-Bebedouro</t>
  </si>
  <si>
    <t>(IAG; IPT; UNESP)</t>
  </si>
  <si>
    <t>Pacajus</t>
  </si>
  <si>
    <t>Mombaca</t>
  </si>
  <si>
    <t>N.S.Rafael</t>
  </si>
  <si>
    <t>A. Severo</t>
  </si>
  <si>
    <t>Augusto Severo</t>
  </si>
  <si>
    <t>TeofiloOtoni</t>
  </si>
  <si>
    <t>B. Sta. Rosa</t>
  </si>
  <si>
    <t>P.dos Indios</t>
  </si>
  <si>
    <t>Parana</t>
  </si>
  <si>
    <t>Jacobina</t>
  </si>
  <si>
    <t>Bocaiuva</t>
  </si>
  <si>
    <t>(IAG;UnB;IPT;UNESP)</t>
  </si>
  <si>
    <t>Pereiro</t>
  </si>
  <si>
    <t>Juiz de Fora</t>
  </si>
  <si>
    <t>E. da Cunha</t>
  </si>
  <si>
    <t>(IAG;UnB) dois evts.</t>
  </si>
  <si>
    <t>P. Prudente</t>
  </si>
  <si>
    <t>(IAG;UNESP;IPT)</t>
  </si>
  <si>
    <t>P. de Acucar</t>
  </si>
  <si>
    <t>(IAG;UnB) 3 eventos</t>
  </si>
  <si>
    <t>Iraucuba</t>
  </si>
  <si>
    <t>(ISC mb=4.8;UnB;UFRN;IAG; Ferreira_etal 1</t>
  </si>
  <si>
    <t>Buerarema</t>
  </si>
  <si>
    <t>Areado</t>
  </si>
  <si>
    <t>(UnB;IPT;IAG) dezenas de JAN. a JUN.</t>
  </si>
  <si>
    <t>Curral Novo</t>
  </si>
  <si>
    <t>Hidrolandia</t>
  </si>
  <si>
    <t>Rio Tanguro</t>
  </si>
  <si>
    <t>Barra do Turvo</t>
  </si>
  <si>
    <t>Campestre</t>
  </si>
  <si>
    <t>Caruaru</t>
  </si>
  <si>
    <t>Bom Despacho</t>
  </si>
  <si>
    <t>Itaparica</t>
  </si>
  <si>
    <t>Buenopolis</t>
  </si>
  <si>
    <t>Mundo Novo</t>
  </si>
  <si>
    <t>(IAG;UnB)  varios evts.</t>
  </si>
  <si>
    <t>(IAG) Serie de evts.</t>
  </si>
  <si>
    <t>C. do Sertao</t>
  </si>
  <si>
    <t>S.Pedro do Turvo</t>
  </si>
  <si>
    <t>(IAG;UnB;UNESP)</t>
  </si>
  <si>
    <t>Sao Vicente</t>
  </si>
  <si>
    <t>Ilha de Itaparica</t>
  </si>
  <si>
    <t>Pontevila</t>
  </si>
  <si>
    <t>Campos Altos</t>
  </si>
  <si>
    <t>Cruzalia</t>
  </si>
  <si>
    <t>(IPT;IAG;UNESP)Induzido?</t>
  </si>
  <si>
    <t>Acungui</t>
  </si>
  <si>
    <t>Sao Domingos</t>
  </si>
  <si>
    <t>Crixas</t>
  </si>
  <si>
    <t>(IPT)Induzido ?</t>
  </si>
  <si>
    <t>Crucilandia</t>
  </si>
  <si>
    <t>(IPT;IAG;UnB) Explosao ?</t>
  </si>
  <si>
    <t>Teodoroa Sampaio</t>
  </si>
  <si>
    <t>Iepe</t>
  </si>
  <si>
    <t>(IPT;IAG;UnB) Induzido?</t>
  </si>
  <si>
    <t>(IAG;IPT;UnB)</t>
  </si>
  <si>
    <t>SE</t>
  </si>
  <si>
    <t>Capela</t>
  </si>
  <si>
    <t>Imbau</t>
  </si>
  <si>
    <t>(IAG;COPEL;IPT;UnB)</t>
  </si>
  <si>
    <t>Subaio</t>
  </si>
  <si>
    <t>Ilhabela</t>
  </si>
  <si>
    <t>(UnB;IPT;IAG;UNESP)</t>
  </si>
  <si>
    <t>(UnB;IPT;IAG)</t>
  </si>
  <si>
    <t>Jaguaquara</t>
  </si>
  <si>
    <t>(h=33N GS;UFRN;IAG;UnB)</t>
  </si>
  <si>
    <t>(UnB;IAG;UNESP) 2 evtos.</t>
  </si>
  <si>
    <t>Betim</t>
  </si>
  <si>
    <t>Pres. Prudente</t>
  </si>
  <si>
    <t>(UNESP;IPT;IAG;UnB)</t>
  </si>
  <si>
    <t>(IPT;IAG;UnB)</t>
  </si>
  <si>
    <t>(IPT;IAG;UnB) Induzido</t>
  </si>
  <si>
    <t>S.S. Paraiso</t>
  </si>
  <si>
    <t>S. do Bonfim</t>
  </si>
  <si>
    <t>(IAG) Explosao ?</t>
  </si>
  <si>
    <t>Reconcavo</t>
  </si>
  <si>
    <t>S.J.R.Pardo</t>
  </si>
  <si>
    <t>R.das Neves</t>
  </si>
  <si>
    <t>(IAG;IPT;UnB) Explosao ?</t>
  </si>
  <si>
    <t>Samambaia</t>
  </si>
  <si>
    <t>(IAG;IPT) Explosao ?</t>
  </si>
  <si>
    <t>Curitibanos</t>
  </si>
  <si>
    <t>(COPEL)</t>
  </si>
  <si>
    <t>(IAG;IPT;UnB;COPEL)</t>
  </si>
  <si>
    <t>Varzea</t>
  </si>
  <si>
    <t>(UFRN;UnB)</t>
  </si>
  <si>
    <t>Campo doMeio</t>
  </si>
  <si>
    <t>Lajes</t>
  </si>
  <si>
    <t>Formiga</t>
  </si>
  <si>
    <t>Plat. Cont.</t>
  </si>
  <si>
    <t>Senador Sa</t>
  </si>
  <si>
    <t>Forquilha</t>
  </si>
  <si>
    <t>(IPT;IAG;UnB;UNESP;COPEL</t>
  </si>
  <si>
    <t>Argentina</t>
  </si>
  <si>
    <t>(IPT;COPEL;IAG;UFRS;UNESP)</t>
  </si>
  <si>
    <t>C. da Mata</t>
  </si>
  <si>
    <t>(UnB) Explosao ?</t>
  </si>
  <si>
    <t>O. Noronha</t>
  </si>
  <si>
    <t>(IAG;IPT;UnB;UFRN)</t>
  </si>
  <si>
    <t>Aruana</t>
  </si>
  <si>
    <t>(UnB;IAG;IPT;UFRN;COPEL)</t>
  </si>
  <si>
    <t>Tab. Grande</t>
  </si>
  <si>
    <t>Sta. Rita Viterbo</t>
  </si>
  <si>
    <t>Mte.S.Minas</t>
  </si>
  <si>
    <t>StaRViterbo</t>
  </si>
  <si>
    <t>(IAG;UnB) 2 evts.</t>
  </si>
  <si>
    <t>(UFRN;UnB;UFRN;IAG)</t>
  </si>
  <si>
    <t>Januaria</t>
  </si>
  <si>
    <t>(UnB;IAG;UNESP)</t>
  </si>
  <si>
    <t>Cascavel</t>
  </si>
  <si>
    <t>Serra de Carajas</t>
  </si>
  <si>
    <t>Carmo do Cajuru</t>
  </si>
  <si>
    <t>(IAG;UnB;IPT) varios</t>
  </si>
  <si>
    <t>(IPT) varios induzidos</t>
  </si>
  <si>
    <t>Itaguara</t>
  </si>
  <si>
    <t>(IPT;IAG) Induz.; varios</t>
  </si>
  <si>
    <t>Piai</t>
  </si>
  <si>
    <t>Sao Francisco</t>
  </si>
  <si>
    <t>(IPT;UnB;IAG;COPEL)</t>
  </si>
  <si>
    <t>Nova Ponte</t>
  </si>
  <si>
    <t>Sanclerland.</t>
  </si>
  <si>
    <t>Junqueiro</t>
  </si>
  <si>
    <t>(IAG;UnB) varios</t>
  </si>
  <si>
    <t>A.Dourados</t>
  </si>
  <si>
    <t>Pains</t>
  </si>
  <si>
    <t>(UFRN;IAG) varios</t>
  </si>
  <si>
    <t>Tapira</t>
  </si>
  <si>
    <t>Calogeras</t>
  </si>
  <si>
    <t>Pocos de Caldas</t>
  </si>
  <si>
    <t>Gado Bravo</t>
  </si>
  <si>
    <t>(IAG;IPT) varios</t>
  </si>
  <si>
    <t>N.S. Rafael</t>
  </si>
  <si>
    <t>(UFRN;UnB;IAG)varios</t>
  </si>
  <si>
    <t>Igarata</t>
  </si>
  <si>
    <t>Brumadinho</t>
  </si>
  <si>
    <t>Sant. Riacho</t>
  </si>
  <si>
    <t>(UnB;IAG) varios</t>
  </si>
  <si>
    <t>Pires do Rio</t>
  </si>
  <si>
    <t>Itarare</t>
  </si>
  <si>
    <t>Consul</t>
  </si>
  <si>
    <t>Pocos Caldas</t>
  </si>
  <si>
    <t>(IPT;IAG;COPEL;UFRS)</t>
  </si>
  <si>
    <t>Cavalcante</t>
  </si>
  <si>
    <t>Pirai do Sul</t>
  </si>
  <si>
    <t>(IAG;IPT;COPEL)</t>
  </si>
  <si>
    <t>Figueiropol.</t>
  </si>
  <si>
    <t>S.T.de Goias</t>
  </si>
  <si>
    <t>Aiuaba</t>
  </si>
  <si>
    <t>Rio Vermelho</t>
  </si>
  <si>
    <t>Taipu</t>
  </si>
  <si>
    <t>Groairas</t>
  </si>
  <si>
    <t>(IPT;IAG) Induzido</t>
  </si>
  <si>
    <t>Buritizal</t>
  </si>
  <si>
    <t>Igaratinga</t>
  </si>
  <si>
    <t>Batatais</t>
  </si>
  <si>
    <t>Poco Verde</t>
  </si>
  <si>
    <t>Sao Jose</t>
  </si>
  <si>
    <t>Vazante</t>
  </si>
  <si>
    <t>Dores Indaia</t>
  </si>
  <si>
    <t>Lagoa Prata</t>
  </si>
  <si>
    <t>Guaira</t>
  </si>
  <si>
    <t>Altinopolis</t>
  </si>
  <si>
    <t>Reianopolis</t>
  </si>
  <si>
    <t>Porto Nacional</t>
  </si>
  <si>
    <t>Cassiterita</t>
  </si>
  <si>
    <t>Maira</t>
  </si>
  <si>
    <t>Vila Rica</t>
  </si>
  <si>
    <t>Montes Claros</t>
  </si>
  <si>
    <t>Rolim de Moura</t>
  </si>
  <si>
    <t>Dois Irmaos</t>
  </si>
  <si>
    <t>Lovat</t>
  </si>
  <si>
    <t>S.T. de Goias</t>
  </si>
  <si>
    <t>Formoso</t>
  </si>
  <si>
    <t>Mutunopolis</t>
  </si>
  <si>
    <t>(IAG;IPT;COPEL;UFRS)</t>
  </si>
  <si>
    <t>Bariri</t>
  </si>
  <si>
    <t>Araguaiana</t>
  </si>
  <si>
    <t>Atlantico S</t>
  </si>
  <si>
    <t>Cajuru</t>
  </si>
  <si>
    <t>Alto Garcas</t>
  </si>
  <si>
    <t>S.STocantins</t>
  </si>
  <si>
    <t>Jureia</t>
  </si>
  <si>
    <t>S.M.Araguaia</t>
  </si>
  <si>
    <t>Areiopolis</t>
  </si>
  <si>
    <t>Itapetinga</t>
  </si>
  <si>
    <t>Campinacu</t>
  </si>
  <si>
    <t>Minacu</t>
  </si>
  <si>
    <t>Roseira</t>
  </si>
  <si>
    <t>Ouro Preto</t>
  </si>
  <si>
    <t>(IPT;COPEL)</t>
  </si>
  <si>
    <t>Taiobeiras</t>
  </si>
  <si>
    <t>Fatima</t>
  </si>
  <si>
    <t>(UnB; TV Globo)</t>
  </si>
  <si>
    <t>Piranhas</t>
  </si>
  <si>
    <t>Jacui-Guaxupeh</t>
  </si>
  <si>
    <t>Alvorada</t>
  </si>
  <si>
    <t>Registro</t>
  </si>
  <si>
    <t>Gurupi</t>
  </si>
  <si>
    <t>Tabapora</t>
  </si>
  <si>
    <t>(UnB;IAG;IPT;IDC: mb=4.0)</t>
  </si>
  <si>
    <t>Bom Sucesso</t>
  </si>
  <si>
    <t>Rio Manso</t>
  </si>
  <si>
    <t>Araxa</t>
  </si>
  <si>
    <t>Paramoti</t>
  </si>
  <si>
    <t>Marg.Cont.</t>
  </si>
  <si>
    <t>(UnB;IPT)</t>
  </si>
  <si>
    <t>Sao Felix do Xingu</t>
  </si>
  <si>
    <t>Jatai</t>
  </si>
  <si>
    <t>Antas</t>
  </si>
  <si>
    <t>Estrela do Norte</t>
  </si>
  <si>
    <t>Mozarlandia</t>
  </si>
  <si>
    <t>Indianopolis</t>
  </si>
  <si>
    <t>S.Francisco Xavier</t>
  </si>
  <si>
    <t>S.F. Xavier</t>
  </si>
  <si>
    <t>S.F.Araguaia</t>
  </si>
  <si>
    <t>Apuiares</t>
  </si>
  <si>
    <t>(UnB;IAG) forte Volta Grande; Faz.Monteir</t>
  </si>
  <si>
    <t>Limeira</t>
  </si>
  <si>
    <t>Bento Fernandes</t>
  </si>
  <si>
    <t>Jeceaba</t>
  </si>
  <si>
    <t>B.Fernandes</t>
  </si>
  <si>
    <t>Medina</t>
  </si>
  <si>
    <t>Inhauma</t>
  </si>
  <si>
    <t>Tejucuoca</t>
  </si>
  <si>
    <t>Paiaguas</t>
  </si>
  <si>
    <t>Tucurui</t>
  </si>
  <si>
    <t>(UnB;IDC; ISC)</t>
  </si>
  <si>
    <t>(UnB;IAG;IPT;UNESP;ISC:Ms=4.5) pGT H.O.=A</t>
  </si>
  <si>
    <t>Maringa</t>
  </si>
  <si>
    <t>(CESP;IAG)</t>
  </si>
  <si>
    <t>Pto.Nacional</t>
  </si>
  <si>
    <t>(IAG;UnB;ISC)</t>
  </si>
  <si>
    <t>S.G. Sapucai</t>
  </si>
  <si>
    <t>(IAG;IPT;UNESP;UnB)</t>
  </si>
  <si>
    <t>Braco Norte</t>
  </si>
  <si>
    <t>(IAG; Jornal Florianopolis)</t>
  </si>
  <si>
    <t>Paraguay</t>
  </si>
  <si>
    <t>Tanquinho</t>
  </si>
  <si>
    <t>Acampamento</t>
  </si>
  <si>
    <t>(Chimpliganond 2002;UnB;IAG;IPT;UNESP;ISC</t>
  </si>
  <si>
    <t>Lagoa Dourada</t>
  </si>
  <si>
    <t>(UFRN;UnB;IAG) Fortaleza II MM</t>
  </si>
  <si>
    <t>Jaguarari</t>
  </si>
  <si>
    <t>(IAG;UnB) Induzido por Mineracao</t>
  </si>
  <si>
    <t>Meleiro</t>
  </si>
  <si>
    <t>P.Leopoldo</t>
  </si>
  <si>
    <t>Capelinha</t>
  </si>
  <si>
    <t>Pq.Nac.Arag.</t>
  </si>
  <si>
    <t>(IAG)Induzido por Mineracao</t>
  </si>
  <si>
    <t>S. Cachimbo</t>
  </si>
  <si>
    <t>Jaramataia</t>
  </si>
  <si>
    <t>Rondonopolis</t>
  </si>
  <si>
    <t>Itai</t>
  </si>
  <si>
    <t>Pto. Gauchos</t>
  </si>
  <si>
    <t>NWPiraidoSul</t>
  </si>
  <si>
    <t>SGCachoeira</t>
  </si>
  <si>
    <t>(ISC;UnB:m=4.4)</t>
  </si>
  <si>
    <t>Jaguarinha</t>
  </si>
  <si>
    <t>Uirauna</t>
  </si>
  <si>
    <t>Ubaira</t>
  </si>
  <si>
    <t>(IAG) varios evts.</t>
  </si>
  <si>
    <t>Margem Cont</t>
  </si>
  <si>
    <t>Santo Amaro</t>
  </si>
  <si>
    <t>Iporah</t>
  </si>
  <si>
    <t>Lagoa</t>
  </si>
  <si>
    <t>Ponte Nova</t>
  </si>
  <si>
    <t>(IAG) 2 evts.</t>
  </si>
  <si>
    <t>Itah</t>
  </si>
  <si>
    <t>(IAG; Diario Catarinense)</t>
  </si>
  <si>
    <t>Poconeh</t>
  </si>
  <si>
    <t>S.V.Nativid.</t>
  </si>
  <si>
    <t>Margem  Cont.</t>
  </si>
  <si>
    <t>Luciara</t>
  </si>
  <si>
    <t>Cangas</t>
  </si>
  <si>
    <t>Miranda</t>
  </si>
  <si>
    <t>Pureza;</t>
  </si>
  <si>
    <t>(UnB;UFRN)</t>
  </si>
  <si>
    <t>(IAG)Induzido p/ Mineracao</t>
  </si>
  <si>
    <t>Rubim</t>
  </si>
  <si>
    <t>Catigua</t>
  </si>
  <si>
    <t>DF</t>
  </si>
  <si>
    <t>Sao Sebastiao</t>
  </si>
  <si>
    <t>(UnB;IAG;IPT;UFRN)</t>
  </si>
  <si>
    <t>P.Gauchos</t>
  </si>
  <si>
    <t>Aguas LGoias</t>
  </si>
  <si>
    <t>Pirapora</t>
  </si>
  <si>
    <t>Quixeramobim</t>
  </si>
  <si>
    <t>(IAG;UnB) IAG 3.5; UnB 3.8</t>
  </si>
  <si>
    <t>(IAG) Induzido p/ Mina</t>
  </si>
  <si>
    <t>Peru</t>
  </si>
  <si>
    <t>(IAG;UnB) IAG2.6;UnB3.4</t>
  </si>
  <si>
    <t>Balbina</t>
  </si>
  <si>
    <t>Jussara</t>
  </si>
  <si>
    <t>(IAG;UnB) IAG3.3-UnB4.4</t>
  </si>
  <si>
    <t>(IAG) Aruana-GO IIMM</t>
  </si>
  <si>
    <t>(MC)Induzido p/ Mina</t>
  </si>
  <si>
    <t>Igaratah</t>
  </si>
  <si>
    <t>Atlantico C.</t>
  </si>
  <si>
    <t>(ISC; Ms=3.2)</t>
  </si>
  <si>
    <t>Pedro Leopoldo</t>
  </si>
  <si>
    <t>(UFRN;IAG;UnB) IAG2.2-UnB3.2</t>
  </si>
  <si>
    <t>(IAG;IPT;UnB)  IAG2.7-UnB3.0</t>
  </si>
  <si>
    <t>Prox. Pium</t>
  </si>
  <si>
    <t>Santa Rosa</t>
  </si>
  <si>
    <t>Sao Caetano</t>
  </si>
  <si>
    <t>Sto. Amaro</t>
  </si>
  <si>
    <t>N.Xavantina</t>
  </si>
  <si>
    <t>(IAG;UnB) IAG3.8-UnB3.5</t>
  </si>
  <si>
    <t>Guanabara</t>
  </si>
  <si>
    <t>S.J.BoaVista</t>
  </si>
  <si>
    <t>(IAG;UNESP-RC)</t>
  </si>
  <si>
    <t>Amargosa</t>
  </si>
  <si>
    <t>NE Redencao</t>
  </si>
  <si>
    <t>(IAG;UnB;UNESP;IPT) IAG3.2-UnB3.5</t>
  </si>
  <si>
    <t>AngradosReis</t>
  </si>
  <si>
    <t>Matinhos</t>
  </si>
  <si>
    <t>S.Cruz Malta</t>
  </si>
  <si>
    <t>SALTO</t>
  </si>
  <si>
    <t>(ESAR)</t>
  </si>
  <si>
    <t>(Marza etal.2003; IAG)</t>
  </si>
  <si>
    <t>(IAG;UnB)  IAG2.8 - UnB3.7</t>
  </si>
  <si>
    <t>(IAG;UnB) IAG2.8 - UnB3.0</t>
  </si>
  <si>
    <t>(IAG;UnB) IAG3.9 - UnB3.5</t>
  </si>
  <si>
    <t>Taperauaba</t>
  </si>
  <si>
    <t>(IAG;UnB;IPT) IAG3.6;UnB4.5</t>
  </si>
  <si>
    <t>(IAG;UnB) IAG3.8;UnB3.3</t>
  </si>
  <si>
    <t>Jacilandia</t>
  </si>
  <si>
    <t>Correntina</t>
  </si>
  <si>
    <t>PLAT. CONT</t>
  </si>
  <si>
    <t>SSW-Pocone</t>
  </si>
  <si>
    <t>Con.Araguaia</t>
  </si>
  <si>
    <t>Acre</t>
  </si>
  <si>
    <t>Belo Jardim</t>
  </si>
  <si>
    <t>Icoh</t>
  </si>
  <si>
    <t>Guia</t>
  </si>
  <si>
    <t>(IAG-ESAR;IPT)</t>
  </si>
  <si>
    <t>Carqueja</t>
  </si>
  <si>
    <t>(IAG;IPT;UNESP-RC)</t>
  </si>
  <si>
    <t>MARGEM CONT</t>
  </si>
  <si>
    <t>Peru/Brasil</t>
  </si>
  <si>
    <t>SE-Poconeh</t>
  </si>
  <si>
    <t>Pureza</t>
  </si>
  <si>
    <t>ARACATUBA</t>
  </si>
  <si>
    <t>Barao Melgaco</t>
  </si>
  <si>
    <t>CRUZEIRO</t>
  </si>
  <si>
    <t>Bebedouro</t>
  </si>
  <si>
    <t>Pto. dos Gauchos</t>
  </si>
  <si>
    <t>(UnB; Barros etal.2009) pGT H.O.=AK135</t>
  </si>
  <si>
    <t>SBenedAreias</t>
  </si>
  <si>
    <t>Chorozinho</t>
  </si>
  <si>
    <t>Apodi</t>
  </si>
  <si>
    <t>Anhumas</t>
  </si>
  <si>
    <t>Campo Grande</t>
  </si>
  <si>
    <t>(UFRN) ex Augusto Severo</t>
  </si>
  <si>
    <t>(UFRN) sentido</t>
  </si>
  <si>
    <t>SERRA NEGRA</t>
  </si>
  <si>
    <t>LEOPOLDINA</t>
  </si>
  <si>
    <t>Telem.Borba</t>
  </si>
  <si>
    <t>(IAG;UNESP-RC;IPT;UnB)</t>
  </si>
  <si>
    <t>Sao Bras</t>
  </si>
  <si>
    <t>(UnB;UFRN;IAG)2 replicas</t>
  </si>
  <si>
    <t>S.Jose do Rio Pardo</t>
  </si>
  <si>
    <t>(IAG;UnB;UNESP-RC;IPT)</t>
  </si>
  <si>
    <t>Itabaiana</t>
  </si>
  <si>
    <t>Alto Paraiso</t>
  </si>
  <si>
    <t>Palmeiropoli</t>
  </si>
  <si>
    <t>Penapolis</t>
  </si>
  <si>
    <t>(UNESP-RC)</t>
  </si>
  <si>
    <t>Jequieh</t>
  </si>
  <si>
    <t>(UFRN) Oriente Novo; varios desde jan</t>
  </si>
  <si>
    <t>CarmoR.Claro</t>
  </si>
  <si>
    <t>Aguanil</t>
  </si>
  <si>
    <t>Guiratinga</t>
  </si>
  <si>
    <t>Irapeh</t>
  </si>
  <si>
    <t>(UnB) induzido por reservatorio</t>
  </si>
  <si>
    <t>(UFRN; Neto_etal.2009) RCBR-mR=3.77; IDC=</t>
  </si>
  <si>
    <t>Caiena</t>
  </si>
  <si>
    <t>(ISC;UnB;IAG) Oiapoque IIMM</t>
  </si>
  <si>
    <t>Regente Feijo</t>
  </si>
  <si>
    <t>JACUI</t>
  </si>
  <si>
    <t>(UFRN) sentido em Natal</t>
  </si>
  <si>
    <t>BETIM</t>
  </si>
  <si>
    <t>(UFRN=3.9;IAG=3.8; 5-sta local net)</t>
  </si>
  <si>
    <t>(UFRN=3.1;IAG=3.4)</t>
  </si>
  <si>
    <t>(IAG=2.8)</t>
  </si>
  <si>
    <t>Morrinhos</t>
  </si>
  <si>
    <t>BEBEDOURO</t>
  </si>
  <si>
    <t>(IAG;UNESP)</t>
  </si>
  <si>
    <t>(IAG=3.5;UnB=3.5USGS=4.4h=10G)</t>
  </si>
  <si>
    <t>Castanhao</t>
  </si>
  <si>
    <t>Ibia;Pratinha</t>
  </si>
  <si>
    <t>(UnB;IAG;UNESP-RC;IPT)</t>
  </si>
  <si>
    <t>CruzeiroSul</t>
  </si>
  <si>
    <t>(UNESP-RC;IAG)</t>
  </si>
  <si>
    <t>Tabuleiro Grande</t>
  </si>
  <si>
    <t>(UFRN;IAG:ITR=3.3)</t>
  </si>
  <si>
    <t>Joao Dourado</t>
  </si>
  <si>
    <t>(Jornal.....)</t>
  </si>
  <si>
    <t>Itacarambi</t>
  </si>
  <si>
    <t>(ISC; Chimpliganond etal.2010) GT5</t>
  </si>
  <si>
    <t>S.da Meruoca</t>
  </si>
  <si>
    <t>(UFRN)varios evts.</t>
  </si>
  <si>
    <t>Plataf.Cont.</t>
  </si>
  <si>
    <t>Catarina</t>
  </si>
  <si>
    <t>(UFRN;Diario do Nordeste)</t>
  </si>
  <si>
    <t>S.d.Meruoca</t>
  </si>
  <si>
    <t>(UFRN) muitos tremores...</t>
  </si>
  <si>
    <t>RIBEIRAO PIRES</t>
  </si>
  <si>
    <t>(UnB) mag Chimpliganond-2010</t>
  </si>
  <si>
    <t>(UFRN) mag=3.9? mR=2.8; conferir!!!</t>
  </si>
  <si>
    <t>Plataf.Continental</t>
  </si>
  <si>
    <t>Plataforma Continental</t>
  </si>
  <si>
    <t>(IPT) replica</t>
  </si>
  <si>
    <t>CATAGUASES</t>
  </si>
  <si>
    <t>(UFRN;UnB;IAG) mb_ISC=3.65 mR_IAG=3.92</t>
  </si>
  <si>
    <t>(UFRN;UnB;IAG) mesmo evento?</t>
  </si>
  <si>
    <t>NovaRoma Sul</t>
  </si>
  <si>
    <t>(UFRS)</t>
  </si>
  <si>
    <t>Uberaba</t>
  </si>
  <si>
    <t>B.de Melgaco</t>
  </si>
  <si>
    <t>Caxias do Sul</t>
  </si>
  <si>
    <t>Mtes.Claros</t>
  </si>
  <si>
    <t>SALESOPOLIS</t>
  </si>
  <si>
    <t>Plataforma Torres</t>
  </si>
  <si>
    <t>CARMO DA MATA</t>
  </si>
  <si>
    <t>(UFRN) a conferir</t>
  </si>
  <si>
    <t>SAO JOSE DA LAPA</t>
  </si>
  <si>
    <t>Peixe</t>
  </si>
  <si>
    <t>Alcantaras</t>
  </si>
  <si>
    <t>STA ISABEL</t>
  </si>
  <si>
    <t>CAJATI</t>
  </si>
  <si>
    <t>Acarape</t>
  </si>
  <si>
    <t>(UnB;UFRN) UFRN m=1.9</t>
  </si>
  <si>
    <t>Coxim</t>
  </si>
  <si>
    <t>(USGS;IAG)</t>
  </si>
  <si>
    <t>(UFRN</t>
  </si>
  <si>
    <t>SAO JOSE DO RIO PARDO</t>
  </si>
  <si>
    <t>(UNESP)</t>
  </si>
  <si>
    <t>(IPT;UNESP-RC;IAG-ESAR)</t>
  </si>
  <si>
    <t>Granja-Parazinho</t>
  </si>
  <si>
    <t>BeberiPalhano</t>
  </si>
  <si>
    <t>Roraima</t>
  </si>
  <si>
    <t>PortoGauchos</t>
  </si>
  <si>
    <t>(UnB)~40km Tabapora-MT</t>
  </si>
  <si>
    <t>Sobral</t>
  </si>
  <si>
    <t>ALTO ALEGRE</t>
  </si>
  <si>
    <t>Sur de Paraguay</t>
  </si>
  <si>
    <t>PlatafContin.</t>
  </si>
  <si>
    <t>Lag.Ypoa; Paraguay</t>
  </si>
  <si>
    <t>Sta.Cruz Xingu</t>
  </si>
  <si>
    <t>Coreauh</t>
  </si>
  <si>
    <t>PresFigueired</t>
  </si>
  <si>
    <t>Coreau</t>
  </si>
  <si>
    <t>(UFRN;UnB;ISC-mb4.1)Sent=Natal;Recife;Par</t>
  </si>
  <si>
    <t>Porto Gauchos</t>
  </si>
  <si>
    <t>(UnB) ~40km Tabapora-MT</t>
  </si>
  <si>
    <t>Colinas doSul</t>
  </si>
  <si>
    <t>IcaraideMinas</t>
  </si>
  <si>
    <t>BeloHorizonte</t>
  </si>
  <si>
    <t>(UnB) ~40km de Tabapora-MT</t>
  </si>
  <si>
    <t>Tabol.Grande</t>
  </si>
  <si>
    <t>Alagoinha</t>
  </si>
  <si>
    <t>Sant.do Matos</t>
  </si>
  <si>
    <t>Barracao</t>
  </si>
  <si>
    <t>Iraussuba</t>
  </si>
  <si>
    <t>Sao Jose Lapa</t>
  </si>
  <si>
    <t>Cupira</t>
  </si>
  <si>
    <t>(UFRN) a conferir dia</t>
  </si>
  <si>
    <t>Arari</t>
  </si>
  <si>
    <t>Barroso</t>
  </si>
  <si>
    <t>MANGARATIBA</t>
  </si>
  <si>
    <t>Mutuipe</t>
  </si>
  <si>
    <t>Matozinhos</t>
  </si>
  <si>
    <t>Tacaimbo</t>
  </si>
  <si>
    <t>Umburanas</t>
  </si>
  <si>
    <t>Plataforma;RJ</t>
  </si>
  <si>
    <t>(IAG) sentido plataformas Pampo+Enchova</t>
  </si>
  <si>
    <t>Getulina;Macuco</t>
  </si>
  <si>
    <t>(UnB) Origin Time to be confirmed</t>
  </si>
  <si>
    <t>Mara Rosa</t>
  </si>
  <si>
    <t>(UnB: rel.loc. with 2011-Feb-26; ISC mb5.</t>
  </si>
  <si>
    <t>StaCruzXingu</t>
  </si>
  <si>
    <t>Redencao</t>
  </si>
  <si>
    <t>Pedra Preta</t>
  </si>
  <si>
    <t>NW DA ESAR</t>
  </si>
  <si>
    <t>Trombas-Formosa</t>
  </si>
  <si>
    <t>TRES RIOS</t>
  </si>
  <si>
    <t>CAMPO DOS GOYTACAZES</t>
  </si>
  <si>
    <t>Estrela Norte</t>
  </si>
  <si>
    <t>Alianca do Tocantins</t>
  </si>
  <si>
    <t>(UnB mag=3.7; IAG mag=3.5) Check O.T.</t>
  </si>
  <si>
    <t>(IAG; UnB) Lg relative epic and OT</t>
  </si>
  <si>
    <t>Massapeh</t>
  </si>
  <si>
    <t>Lagoa Vermelha</t>
  </si>
  <si>
    <t>(IPT) detonacao?</t>
  </si>
  <si>
    <t>Brejinho de Nazare</t>
  </si>
  <si>
    <t>Bezerros</t>
  </si>
  <si>
    <t>RIBEIRAO PRETO</t>
  </si>
  <si>
    <t>Florania</t>
  </si>
  <si>
    <t>(IPT;ESAR;IAG)</t>
  </si>
  <si>
    <t>IGARATA</t>
  </si>
  <si>
    <t>Plataf. Cont.</t>
  </si>
  <si>
    <t>(IAG;ESAR)</t>
  </si>
  <si>
    <t>Guaraniacu</t>
  </si>
  <si>
    <t>A NW da ESAR</t>
  </si>
  <si>
    <t>Ijaci; Funil</t>
  </si>
  <si>
    <t>Caraibas</t>
  </si>
  <si>
    <t>Maquineh</t>
  </si>
  <si>
    <t>(IAG;IPT) serie de evts.</t>
  </si>
  <si>
    <t>A NORTE DA ESAR</t>
  </si>
  <si>
    <t>Sto. Inacio</t>
  </si>
  <si>
    <t>(IAG;ESAR;UNESP-RC;IPT)</t>
  </si>
  <si>
    <t>(IAG;UnB;ESAR;UNESP-RC)</t>
  </si>
  <si>
    <t>Sant. Acarau</t>
  </si>
  <si>
    <t>LAVRAS</t>
  </si>
  <si>
    <t>BARBACENA</t>
  </si>
  <si>
    <t>Ijaci</t>
  </si>
  <si>
    <t>Petrolina</t>
  </si>
  <si>
    <t>Felisburgo; SA.Jacinto</t>
  </si>
  <si>
    <t>Maquine</t>
  </si>
  <si>
    <t>Montes Claros?</t>
  </si>
  <si>
    <t>Barroquinha</t>
  </si>
  <si>
    <t>S.Fco Guapore</t>
  </si>
  <si>
    <t>(UnB/SAML)</t>
  </si>
  <si>
    <t>Plataf. Continental</t>
  </si>
  <si>
    <t>(ON)</t>
  </si>
  <si>
    <t>S.Miguel Araguaia</t>
  </si>
  <si>
    <t>(IAG) sentido</t>
  </si>
  <si>
    <t>Beberibe</t>
  </si>
  <si>
    <t>Umarizal</t>
  </si>
  <si>
    <t>Pentecoste</t>
  </si>
  <si>
    <t>(UFRN;IAG)sentido em Paramoti</t>
  </si>
  <si>
    <t>Pirabeiraba</t>
  </si>
  <si>
    <t>(UFRN) nova area sismica</t>
  </si>
  <si>
    <t>(IAG;UnB;USGS) rel.loc. P S wrt 12-09-12</t>
  </si>
  <si>
    <t>NOVA FRIBURGO</t>
  </si>
  <si>
    <t>Baiao; PA</t>
  </si>
  <si>
    <t>(IAG;UnB) 9-sta local net; hypodd</t>
  </si>
  <si>
    <t>Sao Goncalo do Parah</t>
  </si>
  <si>
    <t>PRES. BERNARDES</t>
  </si>
  <si>
    <t>(IAG;UnB) IAG local net</t>
  </si>
  <si>
    <t>Ariquemes</t>
  </si>
  <si>
    <t>(USGS) epic mb NEIC</t>
  </si>
  <si>
    <t>Mara Rosa/Porangatu</t>
  </si>
  <si>
    <t>(IAG) 4-sta net; corr. HYPODD</t>
  </si>
  <si>
    <t>(IAG) mag de PMNB</t>
  </si>
  <si>
    <t>Parazinho</t>
  </si>
  <si>
    <t>CONC. BARRA DE MINAS</t>
  </si>
  <si>
    <t>Vargem Grande do Sul</t>
  </si>
  <si>
    <t>NE DA ESAR</t>
  </si>
  <si>
    <t>ALEM PARAIBA</t>
  </si>
  <si>
    <t>Morada Nova;Biquinhas</t>
  </si>
  <si>
    <t>(UnB mag3.5; IAG mag3.7)</t>
  </si>
  <si>
    <t>Plataf Cont</t>
  </si>
  <si>
    <t>(ESAR; IAG)</t>
  </si>
  <si>
    <t>MONTES CLAROS</t>
  </si>
  <si>
    <t>Serra da Meruoca</t>
  </si>
  <si>
    <t>(IAG) 4-sta; velest model Mw=3.0</t>
  </si>
  <si>
    <t>BARRA DO PIRAI</t>
  </si>
  <si>
    <t>(UnB;ESAR)</t>
  </si>
  <si>
    <t>Mutunopolis;Porangatu</t>
  </si>
  <si>
    <t>(IAG SC3=4.3mb; UnB)</t>
  </si>
  <si>
    <t>Jales SP/MG/GO</t>
  </si>
  <si>
    <t>S.Gabriel da Cachoeira</t>
  </si>
  <si>
    <t>F.Noronha</t>
  </si>
  <si>
    <t>Pitinga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</si>
</sst>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Code Pr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19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M1" activeCellId="0" sqref="M1"/>
    </sheetView>
  </sheetViews>
  <sheetFormatPr defaultRowHeight="12.8"/>
  <cols>
    <col collapsed="false" hidden="false" max="1" min="1" style="1" width="6.0765306122449"/>
    <col collapsed="false" hidden="false" max="3" min="2" style="1" width="3.90816326530612"/>
    <col collapsed="false" hidden="false" max="4" min="4" style="1" width="4.91326530612245"/>
    <col collapsed="false" hidden="false" max="5" min="5" style="1" width="3.90816326530612"/>
    <col collapsed="false" hidden="false" max="6" min="6" style="1" width="7.22448979591837"/>
    <col collapsed="false" hidden="false" max="7" min="7" style="1" width="10.5561224489796"/>
    <col collapsed="false" hidden="false" max="8" min="8" style="1" width="9.54081632653061"/>
    <col collapsed="false" hidden="false" max="9" min="9" style="1" width="7.22448979591837"/>
    <col collapsed="false" hidden="false" max="10" min="10" style="1" width="4.91326530612245"/>
    <col collapsed="false" hidden="false" max="11" min="11" style="1" width="6.0765306122449"/>
    <col collapsed="false" hidden="false" max="12" min="12" style="2" width="3.90816326530612"/>
    <col collapsed="false" hidden="false" max="13" min="13" style="3" width="2.74489795918367"/>
    <col collapsed="false" hidden="false" max="14" min="14" style="3" width="4.91326530612245"/>
    <col collapsed="false" hidden="false" max="15" min="15" style="1" width="7.22448979591837"/>
    <col collapsed="false" hidden="false" max="16" min="16" style="4" width="6.78571428571429"/>
    <col collapsed="false" hidden="false" max="17" min="17" style="2" width="9.8265306122449"/>
    <col collapsed="false" hidden="false" max="18" min="18" style="1" width="11.7091836734694"/>
    <col collapsed="false" hidden="false" max="19" min="19" style="1" width="11.9948979591837"/>
    <col collapsed="false" hidden="false" max="20" min="20" style="4" width="3.90816326530612"/>
    <col collapsed="false" hidden="false" max="21" min="21" style="4" width="27.4642857142857"/>
    <col collapsed="false" hidden="false" max="22" min="22" style="4" width="47.8520408163265"/>
    <col collapsed="false" hidden="false" max="1025" min="23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2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customFormat="false" ht="12.8" hidden="false" customHeight="false" outlineLevel="0" collapsed="false">
      <c r="A2" s="1" t="n">
        <v>1724</v>
      </c>
      <c r="B2" s="1" t="n">
        <v>1</v>
      </c>
      <c r="C2" s="1" t="n">
        <v>4</v>
      </c>
      <c r="D2" s="1" t="n">
        <v>10</v>
      </c>
      <c r="E2" s="1" t="n">
        <v>30</v>
      </c>
      <c r="G2" s="1" t="n">
        <v>-13</v>
      </c>
      <c r="H2" s="1" t="n">
        <v>-38.5</v>
      </c>
      <c r="I2" s="1" t="n">
        <v>0</v>
      </c>
      <c r="J2" s="1" t="n">
        <v>0</v>
      </c>
      <c r="K2" s="1" t="n">
        <v>2.8</v>
      </c>
      <c r="L2" s="2" t="n">
        <v>4</v>
      </c>
      <c r="M2" s="3" t="s">
        <v>22</v>
      </c>
      <c r="N2" s="3" t="s">
        <v>23</v>
      </c>
      <c r="P2" s="3" t="str">
        <f aca="false">IF(L2=4, "M(Io)", IF(L2=3, "M(Af)", IF( L2=2, "M(bR)", IF(L2=1,"MR", IF(L2=0, "mb", "Ind")))))</f>
        <v>M(Io)</v>
      </c>
      <c r="Q2" s="5" t="n">
        <f aca="false">0.85*K2 + 1.03</f>
        <v>3.41</v>
      </c>
      <c r="R2" s="5" t="n">
        <f aca="false">IF(OR(L2=0,L2=1,L2=2),IF(O2&lt;&gt;"", 0.7*(1.121*K2-0.76) + 0.3*(0.8*LOG10($O2*1000)+0.6),1.121*K2-0.76), IF(L2=3, 0.8*LOG10($O2*1000)+0.6, K2))</f>
        <v>2.8</v>
      </c>
      <c r="S2" s="5" t="n">
        <f aca="false">IF(OR($L2=0, $L2=1, $L2=2), 0.3, IF(L2 = 3, 0.4, IF(OR($L2=4, $L2=5), 0.6)))</f>
        <v>0.6</v>
      </c>
      <c r="T2" s="4" t="s">
        <v>24</v>
      </c>
      <c r="U2" s="4" t="s">
        <v>25</v>
      </c>
      <c r="V2" s="6"/>
    </row>
    <row r="3" customFormat="false" ht="12.8" hidden="false" customHeight="false" outlineLevel="0" collapsed="false">
      <c r="A3" s="1" t="n">
        <v>1744</v>
      </c>
      <c r="B3" s="1" t="n">
        <v>9</v>
      </c>
      <c r="C3" s="1" t="n">
        <v>24</v>
      </c>
      <c r="D3" s="1" t="n">
        <v>15</v>
      </c>
      <c r="G3" s="1" t="n">
        <v>-15.3</v>
      </c>
      <c r="H3" s="1" t="n">
        <v>-58</v>
      </c>
      <c r="I3" s="1" t="n">
        <v>0</v>
      </c>
      <c r="J3" s="1" t="n">
        <v>0</v>
      </c>
      <c r="K3" s="1" t="n">
        <v>2.8</v>
      </c>
      <c r="L3" s="2" t="n">
        <v>4</v>
      </c>
      <c r="M3" s="3" t="s">
        <v>22</v>
      </c>
      <c r="N3" s="3" t="s">
        <v>23</v>
      </c>
      <c r="P3" s="3" t="str">
        <f aca="false">IF(L3=4, "M(Io)", IF(L3=3, "M(Af)", IF( L3=2, "M(bR)", IF(L3=1,"MR", IF(L3=0, "mb", "Ind")))))</f>
        <v>M(Io)</v>
      </c>
      <c r="Q3" s="5" t="n">
        <f aca="false">0.85*K3 + 1.03</f>
        <v>3.41</v>
      </c>
      <c r="R3" s="5" t="n">
        <f aca="false">IF(OR(L3=0,L3=1,L3=2),IF(O3&lt;&gt;"", 0.7*(1.121*K3-0.76) + 0.3*(0.8*LOG10($O3*1000)+0.6),1.121*K3-0.76), IF(L3=3, 0.8*LOG10($O3*1000)+0.6, K3))</f>
        <v>2.8</v>
      </c>
      <c r="S3" s="5" t="n">
        <f aca="false">IF(OR($L3=0, $L3=1, $L3=2), 0.3, IF(L3 = 3, 0.4, IF(OR($L3=4, $L3=5), 0.6)))</f>
        <v>0.6</v>
      </c>
      <c r="T3" s="4" t="s">
        <v>11</v>
      </c>
      <c r="U3" s="4" t="s">
        <v>26</v>
      </c>
      <c r="V3" s="4" t="s">
        <v>27</v>
      </c>
    </row>
    <row r="4" customFormat="false" ht="12.8" hidden="false" customHeight="false" outlineLevel="0" collapsed="false">
      <c r="A4" s="1" t="n">
        <v>1767</v>
      </c>
      <c r="B4" s="1" t="n">
        <v>8</v>
      </c>
      <c r="C4" s="1" t="n">
        <v>1</v>
      </c>
      <c r="D4" s="1" t="n">
        <v>23</v>
      </c>
      <c r="G4" s="1" t="n">
        <v>-20.31</v>
      </c>
      <c r="H4" s="1" t="n">
        <v>-40.33</v>
      </c>
      <c r="I4" s="1" t="n">
        <v>0</v>
      </c>
      <c r="J4" s="1" t="n">
        <v>0</v>
      </c>
      <c r="K4" s="1" t="n">
        <v>3.5</v>
      </c>
      <c r="L4" s="2" t="n">
        <v>4</v>
      </c>
      <c r="M4" s="3" t="s">
        <v>22</v>
      </c>
      <c r="N4" s="3" t="n">
        <v>5</v>
      </c>
      <c r="P4" s="3" t="str">
        <f aca="false">IF(L4=4, "M(Io)", IF(L4=3, "M(Af)", IF( L4=2, "M(bR)", IF(L4=1,"MR", IF(L4=0, "mb", "Ind")))))</f>
        <v>M(Io)</v>
      </c>
      <c r="Q4" s="5" t="n">
        <f aca="false">0.85*K4 + 1.03</f>
        <v>4.005</v>
      </c>
      <c r="R4" s="5" t="n">
        <f aca="false">IF(OR(L4=0,L4=1,L4=2),IF(O4&lt;&gt;"", 0.7*(1.121*K4-0.76) + 0.3*(0.8*LOG10($O4*1000)+0.6),1.121*K4-0.76), IF(L4=3, 0.8*LOG10($O4*1000)+0.6, K4))</f>
        <v>3.5</v>
      </c>
      <c r="S4" s="5" t="n">
        <f aca="false">IF(OR($L4=0, $L4=1, $L4=2), 0.3, IF(L4 = 3, 0.4, IF(OR($L4=4, $L4=5), 0.6)))</f>
        <v>0.6</v>
      </c>
      <c r="T4" s="4" t="s">
        <v>28</v>
      </c>
      <c r="U4" s="4" t="s">
        <v>29</v>
      </c>
      <c r="V4" s="4" t="s">
        <v>30</v>
      </c>
    </row>
    <row r="5" customFormat="false" ht="12.8" hidden="false" customHeight="false" outlineLevel="0" collapsed="false">
      <c r="A5" s="1" t="n">
        <v>1789</v>
      </c>
      <c r="B5" s="1" t="n">
        <v>5</v>
      </c>
      <c r="C5" s="1" t="n">
        <v>9</v>
      </c>
      <c r="G5" s="1" t="n">
        <v>-25.01</v>
      </c>
      <c r="H5" s="1" t="n">
        <v>-47.94</v>
      </c>
      <c r="I5" s="1" t="n">
        <v>0</v>
      </c>
      <c r="J5" s="1" t="n">
        <v>0</v>
      </c>
      <c r="K5" s="1" t="n">
        <v>3.7</v>
      </c>
      <c r="L5" s="2" t="n">
        <v>4</v>
      </c>
      <c r="M5" s="3" t="s">
        <v>22</v>
      </c>
      <c r="N5" s="3" t="s">
        <v>31</v>
      </c>
      <c r="P5" s="3" t="str">
        <f aca="false">IF(L5=4, "M(Io)", IF(L5=3, "M(Af)", IF( L5=2, "M(bR)", IF(L5=1,"MR", IF(L5=0, "mb", "Ind")))))</f>
        <v>M(Io)</v>
      </c>
      <c r="Q5" s="5" t="n">
        <f aca="false">0.85*K5 + 1.03</f>
        <v>4.175</v>
      </c>
      <c r="R5" s="5" t="n">
        <f aca="false">IF(OR(L5=0,L5=1,L5=2),IF(O5&lt;&gt;"", 0.7*(1.121*K5-0.76) + 0.3*(0.8*LOG10($O5*1000)+0.6),1.121*K5-0.76), IF(L5=3, 0.8*LOG10($O5*1000)+0.6, K5))</f>
        <v>3.7</v>
      </c>
      <c r="S5" s="5" t="n">
        <f aca="false">IF(OR($L5=0, $L5=1, $L5=2), 0.3, IF(L5 = 3, 0.4, IF(OR($L5=4, $L5=5), 0.6)))</f>
        <v>0.6</v>
      </c>
      <c r="T5" s="4" t="s">
        <v>32</v>
      </c>
      <c r="U5" s="4" t="s">
        <v>33</v>
      </c>
      <c r="V5" s="4" t="s">
        <v>34</v>
      </c>
    </row>
    <row r="6" customFormat="false" ht="12.8" hidden="false" customHeight="false" outlineLevel="0" collapsed="false">
      <c r="A6" s="1" t="n">
        <v>1807</v>
      </c>
      <c r="B6" s="1" t="n">
        <v>8</v>
      </c>
      <c r="C6" s="1" t="n">
        <v>8</v>
      </c>
      <c r="D6" s="1" t="n">
        <v>11</v>
      </c>
      <c r="G6" s="1" t="n">
        <v>-5.7</v>
      </c>
      <c r="H6" s="1" t="n">
        <v>-37.7</v>
      </c>
      <c r="I6" s="1" t="n">
        <v>0</v>
      </c>
      <c r="J6" s="1" t="n">
        <v>100</v>
      </c>
      <c r="K6" s="1" t="n">
        <v>4.8</v>
      </c>
      <c r="L6" s="2" t="n">
        <v>3</v>
      </c>
      <c r="M6" s="3" t="s">
        <v>35</v>
      </c>
      <c r="N6" s="3" t="n">
        <v>6</v>
      </c>
      <c r="O6" s="1" t="n">
        <v>230</v>
      </c>
      <c r="P6" s="3" t="str">
        <f aca="false">IF(L6=4, "M(Io)", IF(L6=3, "M(Af)", IF( L6=2, "M(bR)", IF(L6=1,"MR", IF(L6=0, "mb", "Ind")))))</f>
        <v>M(Af)</v>
      </c>
      <c r="Q6" s="5" t="n">
        <f aca="false">0.85*K6 + 1.03</f>
        <v>5.11</v>
      </c>
      <c r="R6" s="5" t="n">
        <f aca="false">IF(OR(L6=0,L6=1,L6=2),IF(O6&lt;&gt;"", 0.7*(1.121*K6-0.76) + 0.3*(0.8*LOG10($O6*1000)+0.6),1.121*K6-0.76), IF(L6=3, 0.8*LOG10($O6*1000)+0.6, K6))</f>
        <v>4.88938226881407</v>
      </c>
      <c r="S6" s="5" t="n">
        <f aca="false">IF(OR($L6=0, $L6=1, $L6=2), 0.3, IF(L6 = 3, 0.4, IF(OR($L6=4, $L6=5), 0.6)))</f>
        <v>0.4</v>
      </c>
      <c r="T6" s="4" t="s">
        <v>36</v>
      </c>
      <c r="U6" s="4" t="s">
        <v>37</v>
      </c>
      <c r="V6" s="4" t="s">
        <v>38</v>
      </c>
    </row>
    <row r="7" customFormat="false" ht="12.8" hidden="false" customHeight="false" outlineLevel="0" collapsed="false">
      <c r="A7" s="1" t="n">
        <v>1811</v>
      </c>
      <c r="C7" s="1" t="n">
        <v>0</v>
      </c>
      <c r="D7" s="1" t="n">
        <v>23</v>
      </c>
      <c r="G7" s="1" t="n">
        <v>-30.04</v>
      </c>
      <c r="H7" s="1" t="n">
        <v>-51.3</v>
      </c>
      <c r="I7" s="1" t="n">
        <v>0</v>
      </c>
      <c r="J7" s="1" t="n">
        <v>0</v>
      </c>
      <c r="K7" s="1" t="n">
        <v>3.5</v>
      </c>
      <c r="L7" s="2" t="n">
        <v>4</v>
      </c>
      <c r="M7" s="3" t="s">
        <v>22</v>
      </c>
      <c r="N7" s="3" t="n">
        <v>5</v>
      </c>
      <c r="P7" s="3" t="str">
        <f aca="false">IF(L7=4, "M(Io)", IF(L7=3, "M(Af)", IF( L7=2, "M(bR)", IF(L7=1,"MR", IF(L7=0, "mb", "Ind")))))</f>
        <v>M(Io)</v>
      </c>
      <c r="Q7" s="5" t="n">
        <f aca="false">0.85*K7 + 1.03</f>
        <v>4.005</v>
      </c>
      <c r="R7" s="5" t="n">
        <f aca="false">IF(OR(L7=0,L7=1,L7=2),IF(O7&lt;&gt;"", 0.7*(1.121*K7-0.76) + 0.3*(0.8*LOG10($O7*1000)+0.6),1.121*K7-0.76), IF(L7=3, 0.8*LOG10($O7*1000)+0.6, K7))</f>
        <v>3.5</v>
      </c>
      <c r="S7" s="5" t="n">
        <f aca="false">IF(OR($L7=0, $L7=1, $L7=2), 0.3, IF(L7 = 3, 0.4, IF(OR($L7=4, $L7=5), 0.6)))</f>
        <v>0.6</v>
      </c>
      <c r="T7" s="4" t="s">
        <v>39</v>
      </c>
      <c r="U7" s="4" t="s">
        <v>40</v>
      </c>
      <c r="V7" s="4" t="s">
        <v>41</v>
      </c>
    </row>
    <row r="8" customFormat="false" ht="12.8" hidden="false" customHeight="false" outlineLevel="0" collapsed="false">
      <c r="A8" s="1" t="n">
        <v>1811</v>
      </c>
      <c r="B8" s="1" t="n">
        <v>10</v>
      </c>
      <c r="C8" s="1" t="n">
        <v>28</v>
      </c>
      <c r="D8" s="1" t="n">
        <v>22</v>
      </c>
      <c r="E8" s="1" t="n">
        <v>30</v>
      </c>
      <c r="G8" s="1" t="n">
        <v>-8.08</v>
      </c>
      <c r="H8" s="1" t="n">
        <v>-34.87</v>
      </c>
      <c r="I8" s="1" t="n">
        <v>0</v>
      </c>
      <c r="J8" s="1" t="n">
        <v>50</v>
      </c>
      <c r="K8" s="1" t="n">
        <v>3.8</v>
      </c>
      <c r="L8" s="2" t="n">
        <v>3</v>
      </c>
      <c r="M8" s="3" t="s">
        <v>22</v>
      </c>
      <c r="N8" s="3" t="n">
        <v>5</v>
      </c>
      <c r="O8" s="1" t="n">
        <v>0.6</v>
      </c>
      <c r="P8" s="3" t="str">
        <f aca="false">IF(L8=4, "M(Io)", IF(L8=3, "M(Af)", IF( L8=2, "M(bR)", IF(L8=1,"MR", IF(L8=0, "mb", "Ind")))))</f>
        <v>M(Af)</v>
      </c>
      <c r="Q8" s="5" t="n">
        <f aca="false">0.85*K8 + 1.03</f>
        <v>4.26</v>
      </c>
      <c r="R8" s="5" t="n">
        <f aca="false">IF(OR(L8=0,L8=1,L8=2),IF(O8&lt;&gt;"", 0.7*(1.121*K8-0.76) + 0.3*(0.8*LOG10($O8*1000)+0.6),1.121*K8-0.76), IF(L8=3, 0.8*LOG10($O8*1000)+0.6, K8))</f>
        <v>2.82252100030692</v>
      </c>
      <c r="S8" s="5" t="n">
        <f aca="false">IF(OR($L8=0, $L8=1, $L8=2), 0.3, IF(L8 = 3, 0.4, IF(OR($L8=4, $L8=5), 0.6)))</f>
        <v>0.4</v>
      </c>
      <c r="T8" s="4" t="s">
        <v>42</v>
      </c>
      <c r="U8" s="4" t="s">
        <v>43</v>
      </c>
      <c r="V8" s="4" t="s">
        <v>44</v>
      </c>
    </row>
    <row r="9" customFormat="false" ht="12.8" hidden="false" customHeight="false" outlineLevel="0" collapsed="false">
      <c r="A9" s="1" t="n">
        <v>1824</v>
      </c>
      <c r="C9" s="1" t="n">
        <v>0</v>
      </c>
      <c r="G9" s="1" t="n">
        <v>-21.98</v>
      </c>
      <c r="H9" s="1" t="n">
        <v>-44.88</v>
      </c>
      <c r="I9" s="1" t="n">
        <v>0</v>
      </c>
      <c r="J9" s="1" t="n">
        <v>0</v>
      </c>
      <c r="K9" s="1" t="n">
        <v>3.2</v>
      </c>
      <c r="L9" s="2" t="n">
        <v>4</v>
      </c>
      <c r="M9" s="3" t="s">
        <v>22</v>
      </c>
      <c r="N9" s="3" t="s">
        <v>45</v>
      </c>
      <c r="P9" s="3" t="str">
        <f aca="false">IF(L9=4, "M(Io)", IF(L9=3, "M(Af)", IF( L9=2, "M(bR)", IF(L9=1,"MR", IF(L9=0, "mb", "Ind")))))</f>
        <v>M(Io)</v>
      </c>
      <c r="Q9" s="5" t="n">
        <f aca="false">0.85*K9 + 1.03</f>
        <v>3.75</v>
      </c>
      <c r="R9" s="5" t="n">
        <f aca="false">IF(OR(L9=0,L9=1,L9=2),IF(O9&lt;&gt;"", 0.7*(1.121*K9-0.76) + 0.3*(0.8*LOG10($O9*1000)+0.6),1.121*K9-0.76), IF(L9=3, 0.8*LOG10($O9*1000)+0.6, K9))</f>
        <v>3.2</v>
      </c>
      <c r="S9" s="5" t="n">
        <f aca="false">IF(OR($L9=0, $L9=1, $L9=2), 0.3, IF(L9 = 3, 0.4, IF(OR($L9=4, $L9=5), 0.6)))</f>
        <v>0.6</v>
      </c>
      <c r="T9" s="4" t="s">
        <v>46</v>
      </c>
      <c r="U9" s="4" t="s">
        <v>47</v>
      </c>
      <c r="V9" s="6"/>
    </row>
    <row r="10" customFormat="false" ht="12.8" hidden="false" customHeight="false" outlineLevel="0" collapsed="false">
      <c r="A10" s="1" t="n">
        <v>1826</v>
      </c>
      <c r="C10" s="1" t="n">
        <v>0</v>
      </c>
      <c r="G10" s="1" t="n">
        <v>-11.71</v>
      </c>
      <c r="H10" s="1" t="n">
        <v>-47.77</v>
      </c>
      <c r="I10" s="1" t="n">
        <v>0</v>
      </c>
      <c r="J10" s="1" t="n">
        <v>0</v>
      </c>
      <c r="K10" s="1" t="n">
        <v>2.6</v>
      </c>
      <c r="L10" s="2" t="n">
        <v>4</v>
      </c>
      <c r="M10" s="3" t="s">
        <v>22</v>
      </c>
      <c r="N10" s="3" t="n">
        <v>3</v>
      </c>
      <c r="P10" s="3" t="str">
        <f aca="false">IF(L10=4, "M(Io)", IF(L10=3, "M(Af)", IF( L10=2, "M(bR)", IF(L10=1,"MR", IF(L10=0, "mb", "Ind")))))</f>
        <v>M(Io)</v>
      </c>
      <c r="Q10" s="5" t="n">
        <f aca="false">0.85*K10 + 1.03</f>
        <v>3.24</v>
      </c>
      <c r="R10" s="5" t="n">
        <f aca="false">IF(OR(L10=0,L10=1,L10=2),IF(O10&lt;&gt;"", 0.7*(1.121*K10-0.76) + 0.3*(0.8*LOG10($O10*1000)+0.6),1.121*K10-0.76), IF(L10=3, 0.8*LOG10($O10*1000)+0.6, K10))</f>
        <v>2.6</v>
      </c>
      <c r="S10" s="5" t="n">
        <f aca="false">IF(OR($L10=0, $L10=1, $L10=2), 0.3, IF(L10 = 3, 0.4, IF(OR($L10=4, $L10=5), 0.6)))</f>
        <v>0.6</v>
      </c>
      <c r="T10" s="4" t="s">
        <v>48</v>
      </c>
      <c r="U10" s="4" t="s">
        <v>49</v>
      </c>
      <c r="V10" s="6"/>
    </row>
    <row r="11" customFormat="false" ht="12.8" hidden="false" customHeight="false" outlineLevel="0" collapsed="false">
      <c r="A11" s="1" t="n">
        <v>1832</v>
      </c>
      <c r="C11" s="1" t="n">
        <v>0</v>
      </c>
      <c r="G11" s="1" t="n">
        <v>-20.82</v>
      </c>
      <c r="H11" s="1" t="n">
        <v>-45.72</v>
      </c>
      <c r="I11" s="1" t="n">
        <v>0</v>
      </c>
      <c r="J11" s="1" t="n">
        <v>0</v>
      </c>
      <c r="K11" s="1" t="n">
        <v>3.5</v>
      </c>
      <c r="L11" s="2" t="n">
        <v>4</v>
      </c>
      <c r="M11" s="3" t="s">
        <v>22</v>
      </c>
      <c r="N11" s="3" t="n">
        <v>5</v>
      </c>
      <c r="P11" s="3" t="str">
        <f aca="false">IF(L11=4, "M(Io)", IF(L11=3, "M(Af)", IF( L11=2, "M(bR)", IF(L11=1,"MR", IF(L11=0, "mb", "Ind")))))</f>
        <v>M(Io)</v>
      </c>
      <c r="Q11" s="5" t="n">
        <f aca="false">0.85*K11 + 1.03</f>
        <v>4.005</v>
      </c>
      <c r="R11" s="5" t="n">
        <f aca="false">IF(OR(L11=0,L11=1,L11=2),IF(O11&lt;&gt;"", 0.7*(1.121*K11-0.76) + 0.3*(0.8*LOG10($O11*1000)+0.6),1.121*K11-0.76), IF(L11=3, 0.8*LOG10($O11*1000)+0.6, K11))</f>
        <v>3.5</v>
      </c>
      <c r="S11" s="5" t="n">
        <f aca="false">IF(OR($L11=0, $L11=1, $L11=2), 0.3, IF(L11 = 3, 0.4, IF(OR($L11=4, $L11=5), 0.6)))</f>
        <v>0.6</v>
      </c>
      <c r="T11" s="4" t="s">
        <v>46</v>
      </c>
      <c r="U11" s="4" t="s">
        <v>50</v>
      </c>
      <c r="V11" s="4" t="s">
        <v>51</v>
      </c>
    </row>
    <row r="12" customFormat="false" ht="12.8" hidden="false" customHeight="false" outlineLevel="0" collapsed="false">
      <c r="A12" s="1" t="n">
        <v>1834</v>
      </c>
      <c r="C12" s="1" t="n">
        <v>0</v>
      </c>
      <c r="G12" s="1" t="n">
        <v>-11.71</v>
      </c>
      <c r="H12" s="1" t="n">
        <v>-47.77</v>
      </c>
      <c r="I12" s="1" t="n">
        <v>0</v>
      </c>
      <c r="J12" s="1" t="n">
        <v>0</v>
      </c>
      <c r="K12" s="1" t="n">
        <v>2.6</v>
      </c>
      <c r="L12" s="2" t="n">
        <v>4</v>
      </c>
      <c r="M12" s="3" t="s">
        <v>22</v>
      </c>
      <c r="N12" s="3" t="n">
        <v>3</v>
      </c>
      <c r="P12" s="3" t="str">
        <f aca="false">IF(L12=4, "M(Io)", IF(L12=3, "M(Af)", IF( L12=2, "M(bR)", IF(L12=1,"MR", IF(L12=0, "mb", "Ind")))))</f>
        <v>M(Io)</v>
      </c>
      <c r="Q12" s="5" t="n">
        <f aca="false">0.85*K12 + 1.03</f>
        <v>3.24</v>
      </c>
      <c r="R12" s="5" t="n">
        <f aca="false">IF(OR(L12=0,L12=1,L12=2),IF(O12&lt;&gt;"", 0.7*(1.121*K12-0.76) + 0.3*(0.8*LOG10($O12*1000)+0.6),1.121*K12-0.76), IF(L12=3, 0.8*LOG10($O12*1000)+0.6, K12))</f>
        <v>2.6</v>
      </c>
      <c r="S12" s="5" t="n">
        <f aca="false">IF(OR($L12=0, $L12=1, $L12=2), 0.3, IF(L12 = 3, 0.4, IF(OR($L12=4, $L12=5), 0.6)))</f>
        <v>0.6</v>
      </c>
      <c r="T12" s="4" t="s">
        <v>48</v>
      </c>
      <c r="U12" s="4" t="s">
        <v>49</v>
      </c>
      <c r="V12" s="6"/>
    </row>
    <row r="13" customFormat="false" ht="12.8" hidden="false" customHeight="false" outlineLevel="0" collapsed="false">
      <c r="A13" s="1" t="n">
        <v>1839</v>
      </c>
      <c r="B13" s="1" t="n">
        <v>7</v>
      </c>
      <c r="C13" s="1" t="n">
        <v>16</v>
      </c>
      <c r="D13" s="1" t="n">
        <v>2</v>
      </c>
      <c r="G13" s="1" t="n">
        <v>-21.84</v>
      </c>
      <c r="H13" s="1" t="n">
        <v>-45.39</v>
      </c>
      <c r="I13" s="1" t="n">
        <v>0</v>
      </c>
      <c r="J13" s="1" t="n">
        <v>0</v>
      </c>
      <c r="K13" s="1" t="n">
        <v>3</v>
      </c>
      <c r="L13" s="2" t="n">
        <v>4</v>
      </c>
      <c r="M13" s="3" t="s">
        <v>22</v>
      </c>
      <c r="N13" s="3" t="n">
        <v>4</v>
      </c>
      <c r="P13" s="3" t="str">
        <f aca="false">IF(L13=4, "M(Io)", IF(L13=3, "M(Af)", IF( L13=2, "M(bR)", IF(L13=1,"MR", IF(L13=0, "mb", "Ind")))))</f>
        <v>M(Io)</v>
      </c>
      <c r="Q13" s="5" t="n">
        <f aca="false">0.85*K13 + 1.03</f>
        <v>3.58</v>
      </c>
      <c r="R13" s="5" t="n">
        <f aca="false">IF(OR(L13=0,L13=1,L13=2),IF(O13&lt;&gt;"", 0.7*(1.121*K13-0.76) + 0.3*(0.8*LOG10($O13*1000)+0.6),1.121*K13-0.76), IF(L13=3, 0.8*LOG10($O13*1000)+0.6, K13))</f>
        <v>3</v>
      </c>
      <c r="S13" s="5" t="n">
        <f aca="false">IF(OR($L13=0, $L13=1, $L13=2), 0.3, IF(L13 = 3, 0.4, IF(OR($L13=4, $L13=5), 0.6)))</f>
        <v>0.6</v>
      </c>
      <c r="T13" s="4" t="s">
        <v>46</v>
      </c>
      <c r="U13" s="4" t="s">
        <v>52</v>
      </c>
      <c r="V13" s="6"/>
    </row>
    <row r="14" customFormat="false" ht="12.8" hidden="false" customHeight="false" outlineLevel="0" collapsed="false">
      <c r="A14" s="1" t="n">
        <v>1840</v>
      </c>
      <c r="C14" s="1" t="n">
        <v>0</v>
      </c>
      <c r="G14" s="1" t="n">
        <v>-21.03</v>
      </c>
      <c r="H14" s="1" t="n">
        <v>-44.75</v>
      </c>
      <c r="I14" s="1" t="n">
        <v>0</v>
      </c>
      <c r="J14" s="1" t="n">
        <v>0</v>
      </c>
      <c r="K14" s="1" t="n">
        <v>3</v>
      </c>
      <c r="L14" s="2" t="n">
        <v>4</v>
      </c>
      <c r="M14" s="3" t="s">
        <v>22</v>
      </c>
      <c r="N14" s="3" t="n">
        <v>4</v>
      </c>
      <c r="P14" s="3" t="str">
        <f aca="false">IF(L14=4, "M(Io)", IF(L14=3, "M(Af)", IF( L14=2, "M(bR)", IF(L14=1,"MR", IF(L14=0, "mb", "Ind")))))</f>
        <v>M(Io)</v>
      </c>
      <c r="Q14" s="5" t="n">
        <f aca="false">0.85*K14 + 1.03</f>
        <v>3.58</v>
      </c>
      <c r="R14" s="5" t="n">
        <f aca="false">IF(OR(L14=0,L14=1,L14=2),IF(O14&lt;&gt;"", 0.7*(1.121*K14-0.76) + 0.3*(0.8*LOG10($O14*1000)+0.6),1.121*K14-0.76), IF(L14=3, 0.8*LOG10($O14*1000)+0.6, K14))</f>
        <v>3</v>
      </c>
      <c r="S14" s="5" t="n">
        <f aca="false">IF(OR($L14=0, $L14=1, $L14=2), 0.3, IF(L14 = 3, 0.4, IF(OR($L14=4, $L14=5), 0.6)))</f>
        <v>0.6</v>
      </c>
      <c r="T14" s="4" t="s">
        <v>46</v>
      </c>
      <c r="U14" s="4" t="s">
        <v>53</v>
      </c>
      <c r="V14" s="4" t="s">
        <v>54</v>
      </c>
    </row>
    <row r="15" customFormat="false" ht="12.8" hidden="false" customHeight="false" outlineLevel="0" collapsed="false">
      <c r="A15" s="1" t="n">
        <v>1848</v>
      </c>
      <c r="B15" s="1" t="n">
        <v>8</v>
      </c>
      <c r="C15" s="1" t="n">
        <v>9</v>
      </c>
      <c r="D15" s="1" t="n">
        <v>18</v>
      </c>
      <c r="E15" s="1" t="n">
        <v>35</v>
      </c>
      <c r="F15" s="1" t="n">
        <v>0</v>
      </c>
      <c r="G15" s="1" t="n">
        <v>-36.3</v>
      </c>
      <c r="H15" s="1" t="n">
        <v>-54.8</v>
      </c>
      <c r="I15" s="1" t="n">
        <v>0</v>
      </c>
      <c r="J15" s="1" t="n">
        <v>100</v>
      </c>
      <c r="K15" s="1" t="n">
        <v>5</v>
      </c>
      <c r="L15" s="2" t="n">
        <v>3</v>
      </c>
      <c r="M15" s="3" t="s">
        <v>35</v>
      </c>
      <c r="N15" s="3" t="s">
        <v>31</v>
      </c>
      <c r="O15" s="1" t="n">
        <v>170</v>
      </c>
      <c r="P15" s="3" t="str">
        <f aca="false">IF(L15=4, "M(Io)", IF(L15=3, "M(Af)", IF( L15=2, "M(bR)", IF(L15=1,"MR", IF(L15=0, "mb", "Ind")))))</f>
        <v>M(Af)</v>
      </c>
      <c r="Q15" s="5" t="n">
        <f aca="false">0.85*K15 + 1.03</f>
        <v>5.28</v>
      </c>
      <c r="R15" s="5" t="n">
        <f aca="false">IF(OR(L15=0,L15=1,L15=2),IF(O15&lt;&gt;"", 0.7*(1.121*K15-0.76) + 0.3*(0.8*LOG10($O15*1000)+0.6),1.121*K15-0.76), IF(L15=3, 0.8*LOG10($O15*1000)+0.6, K15))</f>
        <v>4.78435913710262</v>
      </c>
      <c r="S15" s="5" t="n">
        <f aca="false">IF(OR($L15=0, $L15=1, $L15=2), 0.3, IF(L15 = 3, 0.4, IF(OR($L15=4, $L15=5), 0.6)))</f>
        <v>0.4</v>
      </c>
      <c r="T15" s="4" t="s">
        <v>55</v>
      </c>
      <c r="U15" s="4" t="s">
        <v>56</v>
      </c>
      <c r="V15" s="4" t="s">
        <v>57</v>
      </c>
    </row>
    <row r="16" customFormat="false" ht="12.8" hidden="false" customHeight="false" outlineLevel="0" collapsed="false">
      <c r="A16" s="1" t="n">
        <v>1854</v>
      </c>
      <c r="B16" s="1" t="n">
        <v>1</v>
      </c>
      <c r="C16" s="1" t="n">
        <v>10</v>
      </c>
      <c r="D16" s="1" t="n">
        <v>10</v>
      </c>
      <c r="G16" s="1" t="n">
        <v>-5.2</v>
      </c>
      <c r="H16" s="1" t="n">
        <v>-35.46</v>
      </c>
      <c r="I16" s="1" t="n">
        <v>0</v>
      </c>
      <c r="J16" s="1" t="n">
        <v>50</v>
      </c>
      <c r="K16" s="1" t="n">
        <v>3.7</v>
      </c>
      <c r="L16" s="2" t="n">
        <v>4</v>
      </c>
      <c r="M16" s="3" t="s">
        <v>22</v>
      </c>
      <c r="N16" s="3" t="s">
        <v>31</v>
      </c>
      <c r="P16" s="3" t="str">
        <f aca="false">IF(L16=4, "M(Io)", IF(L16=3, "M(Af)", IF( L16=2, "M(bR)", IF(L16=1,"MR", IF(L16=0, "mb", "Ind")))))</f>
        <v>M(Io)</v>
      </c>
      <c r="Q16" s="5" t="n">
        <f aca="false">0.85*K16 + 1.03</f>
        <v>4.175</v>
      </c>
      <c r="R16" s="5" t="n">
        <f aca="false">IF(OR(L16=0,L16=1,L16=2),IF(O16&lt;&gt;"", 0.7*(1.121*K16-0.76) + 0.3*(0.8*LOG10($O16*1000)+0.6),1.121*K16-0.76), IF(L16=3, 0.8*LOG10($O16*1000)+0.6, K16))</f>
        <v>3.7</v>
      </c>
      <c r="S16" s="5" t="n">
        <f aca="false">IF(OR($L16=0, $L16=1, $L16=2), 0.3, IF(L16 = 3, 0.4, IF(OR($L16=4, $L16=5), 0.6)))</f>
        <v>0.6</v>
      </c>
      <c r="T16" s="4" t="s">
        <v>36</v>
      </c>
      <c r="U16" s="4" t="s">
        <v>58</v>
      </c>
      <c r="V16" s="6"/>
    </row>
    <row r="17" customFormat="false" ht="12.8" hidden="false" customHeight="false" outlineLevel="0" collapsed="false">
      <c r="A17" s="1" t="n">
        <v>1855</v>
      </c>
      <c r="B17" s="1" t="n">
        <v>7</v>
      </c>
      <c r="C17" s="1" t="n">
        <v>25</v>
      </c>
      <c r="D17" s="1" t="n">
        <v>9</v>
      </c>
      <c r="G17" s="1" t="n">
        <v>-19.95</v>
      </c>
      <c r="H17" s="1" t="n">
        <v>-43.48</v>
      </c>
      <c r="I17" s="1" t="n">
        <v>0</v>
      </c>
      <c r="J17" s="1" t="n">
        <v>0</v>
      </c>
      <c r="K17" s="1" t="n">
        <v>3.5</v>
      </c>
      <c r="L17" s="2" t="n">
        <v>4</v>
      </c>
      <c r="M17" s="3" t="s">
        <v>22</v>
      </c>
      <c r="N17" s="3" t="n">
        <v>5</v>
      </c>
      <c r="P17" s="3" t="str">
        <f aca="false">IF(L17=4, "M(Io)", IF(L17=3, "M(Af)", IF( L17=2, "M(bR)", IF(L17=1,"MR", IF(L17=0, "mb", "Ind")))))</f>
        <v>M(Io)</v>
      </c>
      <c r="Q17" s="5" t="n">
        <f aca="false">0.85*K17 + 1.03</f>
        <v>4.005</v>
      </c>
      <c r="R17" s="5" t="n">
        <f aca="false">IF(OR(L17=0,L17=1,L17=2),IF(O17&lt;&gt;"", 0.7*(1.121*K17-0.76) + 0.3*(0.8*LOG10($O17*1000)+0.6),1.121*K17-0.76), IF(L17=3, 0.8*LOG10($O17*1000)+0.6, K17))</f>
        <v>3.5</v>
      </c>
      <c r="S17" s="5" t="n">
        <f aca="false">IF(OR($L17=0, $L17=1, $L17=2), 0.3, IF(L17 = 3, 0.4, IF(OR($L17=4, $L17=5), 0.6)))</f>
        <v>0.6</v>
      </c>
      <c r="T17" s="4" t="s">
        <v>46</v>
      </c>
      <c r="U17" s="4" t="s">
        <v>59</v>
      </c>
      <c r="V17" s="4" t="s">
        <v>60</v>
      </c>
    </row>
    <row r="18" customFormat="false" ht="12.8" hidden="false" customHeight="false" outlineLevel="0" collapsed="false">
      <c r="A18" s="1" t="n">
        <v>1861</v>
      </c>
      <c r="B18" s="1" t="n">
        <v>7</v>
      </c>
      <c r="C18" s="1" t="n">
        <v>31</v>
      </c>
      <c r="D18" s="1" t="n">
        <v>4</v>
      </c>
      <c r="G18" s="1" t="n">
        <v>-22.6</v>
      </c>
      <c r="H18" s="1" t="n">
        <v>-45.2</v>
      </c>
      <c r="I18" s="1" t="n">
        <v>0</v>
      </c>
      <c r="J18" s="1" t="n">
        <v>50</v>
      </c>
      <c r="K18" s="1" t="n">
        <v>4.4</v>
      </c>
      <c r="L18" s="2" t="n">
        <v>3</v>
      </c>
      <c r="M18" s="3" t="s">
        <v>35</v>
      </c>
      <c r="N18" s="3" t="n">
        <v>5</v>
      </c>
      <c r="O18" s="1" t="n">
        <v>52</v>
      </c>
      <c r="P18" s="3" t="str">
        <f aca="false">IF(L18=4, "M(Io)", IF(L18=3, "M(Af)", IF( L18=2, "M(bR)", IF(L18=1,"MR", IF(L18=0, "mb", "Ind")))))</f>
        <v>M(Af)</v>
      </c>
      <c r="Q18" s="5" t="n">
        <f aca="false">0.85*K18 + 1.03</f>
        <v>4.77</v>
      </c>
      <c r="R18" s="5" t="n">
        <f aca="false">IF(OR(L18=0,L18=1,L18=2),IF(O18&lt;&gt;"", 0.7*(1.121*K18-0.76) + 0.3*(0.8*LOG10($O18*1000)+0.6),1.121*K18-0.76), IF(L18=3, 0.8*LOG10($O18*1000)+0.6, K18))</f>
        <v>4.37280267490784</v>
      </c>
      <c r="S18" s="5" t="n">
        <f aca="false">IF(OR($L18=0, $L18=1, $L18=2), 0.3, IF(L18 = 3, 0.4, IF(OR($L18=4, $L18=5), 0.6)))</f>
        <v>0.4</v>
      </c>
      <c r="T18" s="4" t="s">
        <v>32</v>
      </c>
      <c r="U18" s="4" t="s">
        <v>61</v>
      </c>
      <c r="V18" s="6"/>
    </row>
    <row r="19" customFormat="false" ht="12.8" hidden="false" customHeight="false" outlineLevel="0" collapsed="false">
      <c r="A19" s="1" t="n">
        <v>1863</v>
      </c>
      <c r="B19" s="1" t="n">
        <v>4</v>
      </c>
      <c r="C19" s="1" t="n">
        <v>9</v>
      </c>
      <c r="D19" s="1" t="n">
        <v>2</v>
      </c>
      <c r="E19" s="1" t="n">
        <v>45</v>
      </c>
      <c r="G19" s="1" t="n">
        <v>-21.93</v>
      </c>
      <c r="H19" s="1" t="n">
        <v>-45.25</v>
      </c>
      <c r="I19" s="1" t="n">
        <v>0</v>
      </c>
      <c r="J19" s="1" t="n">
        <v>20</v>
      </c>
      <c r="K19" s="1" t="n">
        <v>3.6</v>
      </c>
      <c r="L19" s="2" t="n">
        <v>3</v>
      </c>
      <c r="M19" s="3" t="s">
        <v>35</v>
      </c>
      <c r="N19" s="3" t="n">
        <v>4</v>
      </c>
      <c r="O19" s="1" t="n">
        <v>1.5</v>
      </c>
      <c r="P19" s="3" t="str">
        <f aca="false">IF(L19=4, "M(Io)", IF(L19=3, "M(Af)", IF( L19=2, "M(bR)", IF(L19=1,"MR", IF(L19=0, "mb", "Ind")))))</f>
        <v>M(Af)</v>
      </c>
      <c r="Q19" s="5" t="n">
        <f aca="false">0.85*K19 + 1.03</f>
        <v>4.09</v>
      </c>
      <c r="R19" s="5" t="n">
        <f aca="false">IF(OR(L19=0,L19=1,L19=2),IF(O19&lt;&gt;"", 0.7*(1.121*K19-0.76) + 0.3*(0.8*LOG10($O19*1000)+0.6),1.121*K19-0.76), IF(L19=3, 0.8*LOG10($O19*1000)+0.6, K19))</f>
        <v>3.14087300724455</v>
      </c>
      <c r="S19" s="5" t="n">
        <f aca="false">IF(OR($L19=0, $L19=1, $L19=2), 0.3, IF(L19 = 3, 0.4, IF(OR($L19=4, $L19=5), 0.6)))</f>
        <v>0.4</v>
      </c>
      <c r="T19" s="4" t="s">
        <v>46</v>
      </c>
      <c r="U19" s="4" t="s">
        <v>52</v>
      </c>
      <c r="V19" s="6"/>
    </row>
    <row r="20" customFormat="false" ht="12.8" hidden="false" customHeight="false" outlineLevel="0" collapsed="false">
      <c r="A20" s="1" t="n">
        <v>1864</v>
      </c>
      <c r="B20" s="1" t="n">
        <v>11</v>
      </c>
      <c r="C20" s="1" t="n">
        <v>23</v>
      </c>
      <c r="D20" s="1" t="n">
        <v>14</v>
      </c>
      <c r="E20" s="1" t="n">
        <v>30</v>
      </c>
      <c r="G20" s="1" t="n">
        <v>-2.53</v>
      </c>
      <c r="H20" s="1" t="n">
        <v>-44.3</v>
      </c>
      <c r="I20" s="1" t="n">
        <v>0</v>
      </c>
      <c r="J20" s="1" t="n">
        <v>0</v>
      </c>
      <c r="K20" s="1" t="n">
        <v>3.2</v>
      </c>
      <c r="L20" s="2" t="n">
        <v>4</v>
      </c>
      <c r="M20" s="3" t="s">
        <v>22</v>
      </c>
      <c r="N20" s="3" t="s">
        <v>45</v>
      </c>
      <c r="P20" s="3" t="str">
        <f aca="false">IF(L20=4, "M(Io)", IF(L20=3, "M(Af)", IF( L20=2, "M(bR)", IF(L20=1,"MR", IF(L20=0, "mb", "Ind")))))</f>
        <v>M(Io)</v>
      </c>
      <c r="Q20" s="5" t="n">
        <f aca="false">0.85*K20 + 1.03</f>
        <v>3.75</v>
      </c>
      <c r="R20" s="5" t="n">
        <f aca="false">IF(OR(L20=0,L20=1,L20=2),IF(O20&lt;&gt;"", 0.7*(1.121*K20-0.76) + 0.3*(0.8*LOG10($O20*1000)+0.6),1.121*K20-0.76), IF(L20=3, 0.8*LOG10($O20*1000)+0.6, K20))</f>
        <v>3.2</v>
      </c>
      <c r="S20" s="5" t="n">
        <f aca="false">IF(OR($L20=0, $L20=1, $L20=2), 0.3, IF(L20 = 3, 0.4, IF(OR($L20=4, $L20=5), 0.6)))</f>
        <v>0.6</v>
      </c>
      <c r="T20" s="4" t="s">
        <v>62</v>
      </c>
      <c r="U20" s="4" t="s">
        <v>63</v>
      </c>
      <c r="V20" s="6"/>
    </row>
    <row r="21" customFormat="false" ht="12.8" hidden="false" customHeight="false" outlineLevel="0" collapsed="false">
      <c r="A21" s="1" t="n">
        <v>1871</v>
      </c>
      <c r="B21" s="1" t="n">
        <v>4</v>
      </c>
      <c r="C21" s="1" t="n">
        <v>5</v>
      </c>
      <c r="D21" s="1" t="n">
        <v>4</v>
      </c>
      <c r="E21" s="1" t="n">
        <v>30</v>
      </c>
      <c r="G21" s="1" t="n">
        <v>-3.4</v>
      </c>
      <c r="H21" s="1" t="n">
        <v>-44.35</v>
      </c>
      <c r="I21" s="1" t="n">
        <v>0</v>
      </c>
      <c r="J21" s="1" t="n">
        <v>0</v>
      </c>
      <c r="K21" s="1" t="n">
        <v>3.7</v>
      </c>
      <c r="L21" s="2" t="n">
        <v>4</v>
      </c>
      <c r="M21" s="3" t="s">
        <v>22</v>
      </c>
      <c r="N21" s="3" t="s">
        <v>31</v>
      </c>
      <c r="P21" s="3" t="str">
        <f aca="false">IF(L21=4, "M(Io)", IF(L21=3, "M(Af)", IF( L21=2, "M(bR)", IF(L21=1,"MR", IF(L21=0, "mb", "Ind")))))</f>
        <v>M(Io)</v>
      </c>
      <c r="Q21" s="5" t="n">
        <f aca="false">0.85*K21 + 1.03</f>
        <v>4.175</v>
      </c>
      <c r="R21" s="5" t="n">
        <f aca="false">IF(OR(L21=0,L21=1,L21=2),IF(O21&lt;&gt;"", 0.7*(1.121*K21-0.76) + 0.3*(0.8*LOG10($O21*1000)+0.6),1.121*K21-0.76), IF(L21=3, 0.8*LOG10($O21*1000)+0.6, K21))</f>
        <v>3.7</v>
      </c>
      <c r="S21" s="5" t="n">
        <f aca="false">IF(OR($L21=0, $L21=1, $L21=2), 0.3, IF(L21 = 3, 0.4, IF(OR($L21=4, $L21=5), 0.6)))</f>
        <v>0.6</v>
      </c>
      <c r="T21" s="4" t="s">
        <v>62</v>
      </c>
      <c r="U21" s="4" t="s">
        <v>64</v>
      </c>
      <c r="V21" s="6"/>
    </row>
    <row r="22" customFormat="false" ht="12.8" hidden="false" customHeight="false" outlineLevel="0" collapsed="false">
      <c r="A22" s="1" t="n">
        <v>1874</v>
      </c>
      <c r="B22" s="1" t="n">
        <v>10</v>
      </c>
      <c r="C22" s="1" t="n">
        <v>30</v>
      </c>
      <c r="D22" s="1" t="n">
        <v>12</v>
      </c>
      <c r="E22" s="1" t="n">
        <v>30</v>
      </c>
      <c r="G22" s="1" t="n">
        <v>-23.5</v>
      </c>
      <c r="H22" s="1" t="n">
        <v>-47.5</v>
      </c>
      <c r="I22" s="1" t="n">
        <v>0</v>
      </c>
      <c r="J22" s="1" t="n">
        <v>10</v>
      </c>
      <c r="K22" s="1" t="n">
        <v>3.6</v>
      </c>
      <c r="L22" s="2" t="n">
        <v>3</v>
      </c>
      <c r="M22" s="3" t="s">
        <v>35</v>
      </c>
      <c r="N22" s="3" t="n">
        <v>5</v>
      </c>
      <c r="O22" s="1" t="n">
        <v>1.7</v>
      </c>
      <c r="P22" s="3" t="str">
        <f aca="false">IF(L22=4, "M(Io)", IF(L22=3, "M(Af)", IF( L22=2, "M(bR)", IF(L22=1,"MR", IF(L22=0, "mb", "Ind")))))</f>
        <v>M(Af)</v>
      </c>
      <c r="Q22" s="5" t="n">
        <f aca="false">0.85*K22 + 1.03</f>
        <v>4.09</v>
      </c>
      <c r="R22" s="5" t="n">
        <f aca="false">IF(OR(L22=0,L22=1,L22=2),IF(O22&lt;&gt;"", 0.7*(1.121*K22-0.76) + 0.3*(0.8*LOG10($O22*1000)+0.6),1.121*K22-0.76), IF(L22=3, 0.8*LOG10($O22*1000)+0.6, K22))</f>
        <v>3.18435913710262</v>
      </c>
      <c r="S22" s="5" t="n">
        <f aca="false">IF(OR($L22=0, $L22=1, $L22=2), 0.3, IF(L22 = 3, 0.4, IF(OR($L22=4, $L22=5), 0.6)))</f>
        <v>0.4</v>
      </c>
      <c r="T22" s="4" t="s">
        <v>32</v>
      </c>
      <c r="U22" s="4" t="s">
        <v>65</v>
      </c>
      <c r="V22" s="6"/>
    </row>
    <row r="23" customFormat="false" ht="12.8" hidden="false" customHeight="false" outlineLevel="0" collapsed="false">
      <c r="A23" s="1" t="n">
        <v>1876</v>
      </c>
      <c r="B23" s="1" t="n">
        <v>6</v>
      </c>
      <c r="C23" s="1" t="n">
        <v>27</v>
      </c>
      <c r="D23" s="1" t="n">
        <v>21</v>
      </c>
      <c r="E23" s="1" t="n">
        <v>30</v>
      </c>
      <c r="G23" s="1" t="n">
        <v>-16.57</v>
      </c>
      <c r="H23" s="1" t="n">
        <v>-57.82</v>
      </c>
      <c r="I23" s="1" t="n">
        <v>0</v>
      </c>
      <c r="J23" s="1" t="n">
        <v>0</v>
      </c>
      <c r="K23" s="1" t="n">
        <v>3</v>
      </c>
      <c r="L23" s="2" t="n">
        <v>4</v>
      </c>
      <c r="M23" s="3" t="s">
        <v>22</v>
      </c>
      <c r="N23" s="3" t="n">
        <v>4</v>
      </c>
      <c r="P23" s="3" t="str">
        <f aca="false">IF(L23=4, "M(Io)", IF(L23=3, "M(Af)", IF( L23=2, "M(bR)", IF(L23=1,"MR", IF(L23=0, "mb", "Ind")))))</f>
        <v>M(Io)</v>
      </c>
      <c r="Q23" s="5" t="n">
        <f aca="false">0.85*K23 + 1.03</f>
        <v>3.58</v>
      </c>
      <c r="R23" s="5" t="n">
        <f aca="false">IF(OR(L23=0,L23=1,L23=2),IF(O23&lt;&gt;"", 0.7*(1.121*K23-0.76) + 0.3*(0.8*LOG10($O23*1000)+0.6),1.121*K23-0.76), IF(L23=3, 0.8*LOG10($O23*1000)+0.6, K23))</f>
        <v>3</v>
      </c>
      <c r="S23" s="5" t="n">
        <f aca="false">IF(OR($L23=0, $L23=1, $L23=2), 0.3, IF(L23 = 3, 0.4, IF(OR($L23=4, $L23=5), 0.6)))</f>
        <v>0.6</v>
      </c>
      <c r="T23" s="4" t="s">
        <v>11</v>
      </c>
      <c r="U23" s="4" t="s">
        <v>66</v>
      </c>
      <c r="V23" s="6"/>
    </row>
    <row r="24" customFormat="false" ht="12.8" hidden="false" customHeight="false" outlineLevel="0" collapsed="false">
      <c r="A24" s="1" t="n">
        <v>1879</v>
      </c>
      <c r="B24" s="1" t="n">
        <v>3</v>
      </c>
      <c r="C24" s="1" t="n">
        <v>1</v>
      </c>
      <c r="G24" s="1" t="n">
        <v>-15.6</v>
      </c>
      <c r="H24" s="1" t="n">
        <v>-56.1</v>
      </c>
      <c r="I24" s="1" t="n">
        <v>0</v>
      </c>
      <c r="J24" s="1" t="n">
        <v>0</v>
      </c>
      <c r="K24" s="1" t="n">
        <v>3.5</v>
      </c>
      <c r="L24" s="2" t="n">
        <v>4</v>
      </c>
      <c r="M24" s="3" t="s">
        <v>22</v>
      </c>
      <c r="N24" s="3" t="n">
        <v>5</v>
      </c>
      <c r="P24" s="3" t="str">
        <f aca="false">IF(L24=4, "M(Io)", IF(L24=3, "M(Af)", IF( L24=2, "M(bR)", IF(L24=1,"MR", IF(L24=0, "mb", "Ind")))))</f>
        <v>M(Io)</v>
      </c>
      <c r="Q24" s="5" t="n">
        <f aca="false">0.85*K24 + 1.03</f>
        <v>4.005</v>
      </c>
      <c r="R24" s="5" t="n">
        <f aca="false">IF(OR(L24=0,L24=1,L24=2),IF(O24&lt;&gt;"", 0.7*(1.121*K24-0.76) + 0.3*(0.8*LOG10($O24*1000)+0.6),1.121*K24-0.76), IF(L24=3, 0.8*LOG10($O24*1000)+0.6, K24))</f>
        <v>3.5</v>
      </c>
      <c r="S24" s="5" t="n">
        <f aca="false">IF(OR($L24=0, $L24=1, $L24=2), 0.3, IF(L24 = 3, 0.4, IF(OR($L24=4, $L24=5), 0.6)))</f>
        <v>0.6</v>
      </c>
      <c r="T24" s="4" t="s">
        <v>11</v>
      </c>
      <c r="U24" s="4" t="s">
        <v>26</v>
      </c>
      <c r="V24" s="6"/>
    </row>
    <row r="25" customFormat="false" ht="12.8" hidden="false" customHeight="false" outlineLevel="0" collapsed="false">
      <c r="A25" s="1" t="n">
        <v>1879</v>
      </c>
      <c r="B25" s="1" t="n">
        <v>7</v>
      </c>
      <c r="C25" s="1" t="n">
        <v>24</v>
      </c>
      <c r="D25" s="1" t="n">
        <v>20</v>
      </c>
      <c r="E25" s="1" t="n">
        <v>25</v>
      </c>
      <c r="G25" s="1" t="n">
        <v>-6</v>
      </c>
      <c r="H25" s="1" t="n">
        <v>-35.5</v>
      </c>
      <c r="I25" s="1" t="n">
        <v>0</v>
      </c>
      <c r="J25" s="1" t="n">
        <v>50</v>
      </c>
      <c r="K25" s="1" t="n">
        <v>4.3</v>
      </c>
      <c r="L25" s="2" t="n">
        <v>3</v>
      </c>
      <c r="M25" s="3" t="s">
        <v>35</v>
      </c>
      <c r="N25" s="3" t="n">
        <v>5</v>
      </c>
      <c r="O25" s="1" t="n">
        <v>30</v>
      </c>
      <c r="P25" s="3" t="str">
        <f aca="false">IF(L25=4, "M(Io)", IF(L25=3, "M(Af)", IF( L25=2, "M(bR)", IF(L25=1,"MR", IF(L25=0, "mb", "Ind")))))</f>
        <v>M(Af)</v>
      </c>
      <c r="Q25" s="5" t="n">
        <f aca="false">0.85*K25 + 1.03</f>
        <v>4.685</v>
      </c>
      <c r="R25" s="5" t="n">
        <f aca="false">IF(OR(L25=0,L25=1,L25=2),IF(O25&lt;&gt;"", 0.7*(1.121*K25-0.76) + 0.3*(0.8*LOG10($O25*1000)+0.6),1.121*K25-0.76), IF(L25=3, 0.8*LOG10($O25*1000)+0.6, K25))</f>
        <v>4.18169700377573</v>
      </c>
      <c r="S25" s="5" t="n">
        <f aca="false">IF(OR($L25=0, $L25=1, $L25=2), 0.3, IF(L25 = 3, 0.4, IF(OR($L25=4, $L25=5), 0.6)))</f>
        <v>0.4</v>
      </c>
      <c r="T25" s="4" t="s">
        <v>36</v>
      </c>
      <c r="U25" s="4" t="s">
        <v>67</v>
      </c>
      <c r="V25" s="4" t="s">
        <v>68</v>
      </c>
    </row>
    <row r="26" customFormat="false" ht="12.8" hidden="false" customHeight="false" outlineLevel="0" collapsed="false">
      <c r="A26" s="1" t="n">
        <v>1882</v>
      </c>
      <c r="B26" s="1" t="n">
        <v>10</v>
      </c>
      <c r="C26" s="1" t="n">
        <v>21</v>
      </c>
      <c r="G26" s="1" t="n">
        <v>-21.79</v>
      </c>
      <c r="H26" s="1" t="n">
        <v>-46.58</v>
      </c>
      <c r="I26" s="1" t="n">
        <v>0</v>
      </c>
      <c r="J26" s="1" t="n">
        <v>0</v>
      </c>
      <c r="K26" s="1" t="n">
        <v>3</v>
      </c>
      <c r="L26" s="2" t="n">
        <v>4</v>
      </c>
      <c r="M26" s="3" t="s">
        <v>22</v>
      </c>
      <c r="N26" s="3" t="n">
        <v>4</v>
      </c>
      <c r="P26" s="3" t="str">
        <f aca="false">IF(L26=4, "M(Io)", IF(L26=3, "M(Af)", IF( L26=2, "M(bR)", IF(L26=1,"MR", IF(L26=0, "mb", "Ind")))))</f>
        <v>M(Io)</v>
      </c>
      <c r="Q26" s="5" t="n">
        <f aca="false">0.85*K26 + 1.03</f>
        <v>3.58</v>
      </c>
      <c r="R26" s="5" t="n">
        <f aca="false">IF(OR(L26=0,L26=1,L26=2),IF(O26&lt;&gt;"", 0.7*(1.121*K26-0.76) + 0.3*(0.8*LOG10($O26*1000)+0.6),1.121*K26-0.76), IF(L26=3, 0.8*LOG10($O26*1000)+0.6, K26))</f>
        <v>3</v>
      </c>
      <c r="S26" s="5" t="n">
        <f aca="false">IF(OR($L26=0, $L26=1, $L26=2), 0.3, IF(L26 = 3, 0.4, IF(OR($L26=4, $L26=5), 0.6)))</f>
        <v>0.6</v>
      </c>
      <c r="T26" s="4" t="s">
        <v>46</v>
      </c>
      <c r="U26" s="4" t="s">
        <v>69</v>
      </c>
      <c r="V26" s="6"/>
    </row>
    <row r="27" customFormat="false" ht="12.8" hidden="false" customHeight="false" outlineLevel="0" collapsed="false">
      <c r="A27" s="1" t="n">
        <v>1883</v>
      </c>
      <c r="B27" s="1" t="n">
        <v>2</v>
      </c>
      <c r="C27" s="1" t="n">
        <v>21</v>
      </c>
      <c r="G27" s="1" t="n">
        <v>-21.86</v>
      </c>
      <c r="H27" s="1" t="n">
        <v>-42.67</v>
      </c>
      <c r="I27" s="1" t="n">
        <v>0</v>
      </c>
      <c r="J27" s="1" t="n">
        <v>0</v>
      </c>
      <c r="K27" s="1" t="n">
        <v>2.6</v>
      </c>
      <c r="L27" s="2" t="n">
        <v>4</v>
      </c>
      <c r="M27" s="3" t="s">
        <v>22</v>
      </c>
      <c r="N27" s="3" t="n">
        <v>3</v>
      </c>
      <c r="P27" s="3" t="str">
        <f aca="false">IF(L27=4, "M(Io)", IF(L27=3, "M(Af)", IF( L27=2, "M(bR)", IF(L27=1,"MR", IF(L27=0, "mb", "Ind")))))</f>
        <v>M(Io)</v>
      </c>
      <c r="Q27" s="5" t="n">
        <f aca="false">0.85*K27 + 1.03</f>
        <v>3.24</v>
      </c>
      <c r="R27" s="5" t="n">
        <f aca="false">IF(OR(L27=0,L27=1,L27=2),IF(O27&lt;&gt;"", 0.7*(1.121*K27-0.76) + 0.3*(0.8*LOG10($O27*1000)+0.6),1.121*K27-0.76), IF(L27=3, 0.8*LOG10($O27*1000)+0.6, K27))</f>
        <v>2.6</v>
      </c>
      <c r="S27" s="5" t="n">
        <f aca="false">IF(OR($L27=0, $L27=1, $L27=2), 0.3, IF(L27 = 3, 0.4, IF(OR($L27=4, $L27=5), 0.6)))</f>
        <v>0.6</v>
      </c>
      <c r="T27" s="4" t="s">
        <v>46</v>
      </c>
      <c r="U27" s="4" t="s">
        <v>70</v>
      </c>
      <c r="V27" s="6"/>
    </row>
    <row r="28" customFormat="false" ht="12.8" hidden="false" customHeight="false" outlineLevel="0" collapsed="false">
      <c r="A28" s="1" t="n">
        <v>1886</v>
      </c>
      <c r="B28" s="1" t="n">
        <v>5</v>
      </c>
      <c r="C28" s="1" t="n">
        <v>9</v>
      </c>
      <c r="D28" s="1" t="n">
        <v>18</v>
      </c>
      <c r="E28" s="1" t="n">
        <v>15</v>
      </c>
      <c r="G28" s="1" t="n">
        <v>-22.66</v>
      </c>
      <c r="H28" s="1" t="n">
        <v>-43.69</v>
      </c>
      <c r="I28" s="1" t="n">
        <v>0</v>
      </c>
      <c r="J28" s="1" t="n">
        <v>20</v>
      </c>
      <c r="K28" s="1" t="n">
        <v>4.3</v>
      </c>
      <c r="L28" s="2" t="n">
        <v>3</v>
      </c>
      <c r="M28" s="3" t="s">
        <v>71</v>
      </c>
      <c r="N28" s="3" t="n">
        <v>5</v>
      </c>
      <c r="O28" s="1" t="n">
        <v>23</v>
      </c>
      <c r="P28" s="3" t="str">
        <f aca="false">IF(L28=4, "M(Io)", IF(L28=3, "M(Af)", IF( L28=2, "M(bR)", IF(L28=1,"MR", IF(L28=0, "mb", "Ind")))))</f>
        <v>M(Af)</v>
      </c>
      <c r="Q28" s="5" t="n">
        <f aca="false">0.85*K28 + 1.03</f>
        <v>4.685</v>
      </c>
      <c r="R28" s="5" t="n">
        <f aca="false">IF(OR(L28=0,L28=1,L28=2),IF(O28&lt;&gt;"", 0.7*(1.121*K28-0.76) + 0.3*(0.8*LOG10($O28*1000)+0.6),1.121*K28-0.76), IF(L28=3, 0.8*LOG10($O28*1000)+0.6, K28))</f>
        <v>4.08938226881407</v>
      </c>
      <c r="S28" s="5" t="n">
        <f aca="false">IF(OR($L28=0, $L28=1, $L28=2), 0.3, IF(L28 = 3, 0.4, IF(OR($L28=4, $L28=5), 0.6)))</f>
        <v>0.4</v>
      </c>
      <c r="T28" s="4" t="s">
        <v>72</v>
      </c>
      <c r="U28" s="4" t="s">
        <v>73</v>
      </c>
      <c r="V28" s="4" t="s">
        <v>74</v>
      </c>
    </row>
    <row r="29" customFormat="false" ht="12.8" hidden="false" customHeight="false" outlineLevel="0" collapsed="false">
      <c r="A29" s="1" t="n">
        <v>1887</v>
      </c>
      <c r="B29" s="1" t="n">
        <v>8</v>
      </c>
      <c r="C29" s="1" t="n">
        <v>27</v>
      </c>
      <c r="D29" s="1" t="n">
        <v>11</v>
      </c>
      <c r="E29" s="1" t="n">
        <v>20</v>
      </c>
      <c r="G29" s="1" t="n">
        <v>-25.52</v>
      </c>
      <c r="H29" s="1" t="n">
        <v>-48.51</v>
      </c>
      <c r="I29" s="1" t="n">
        <v>0</v>
      </c>
      <c r="J29" s="1" t="n">
        <v>0</v>
      </c>
      <c r="K29" s="1" t="n">
        <v>3</v>
      </c>
      <c r="L29" s="2" t="n">
        <v>4</v>
      </c>
      <c r="M29" s="3" t="s">
        <v>22</v>
      </c>
      <c r="N29" s="3" t="n">
        <v>4</v>
      </c>
      <c r="P29" s="3" t="str">
        <f aca="false">IF(L29=4, "M(Io)", IF(L29=3, "M(Af)", IF( L29=2, "M(bR)", IF(L29=1,"MR", IF(L29=0, "mb", "Ind")))))</f>
        <v>M(Io)</v>
      </c>
      <c r="Q29" s="5" t="n">
        <f aca="false">0.85*K29 + 1.03</f>
        <v>3.58</v>
      </c>
      <c r="R29" s="5" t="n">
        <f aca="false">IF(OR(L29=0,L29=1,L29=2),IF(O29&lt;&gt;"", 0.7*(1.121*K29-0.76) + 0.3*(0.8*LOG10($O29*1000)+0.6),1.121*K29-0.76), IF(L29=3, 0.8*LOG10($O29*1000)+0.6, K29))</f>
        <v>3</v>
      </c>
      <c r="S29" s="5" t="n">
        <f aca="false">IF(OR($L29=0, $L29=1, $L29=2), 0.3, IF(L29 = 3, 0.4, IF(OR($L29=4, $L29=5), 0.6)))</f>
        <v>0.6</v>
      </c>
      <c r="T29" s="4" t="s">
        <v>75</v>
      </c>
      <c r="U29" s="4" t="s">
        <v>76</v>
      </c>
      <c r="V29" s="6"/>
    </row>
    <row r="30" customFormat="false" ht="12.8" hidden="false" customHeight="false" outlineLevel="0" collapsed="false">
      <c r="A30" s="1" t="n">
        <v>1888</v>
      </c>
      <c r="B30" s="1" t="n">
        <v>5</v>
      </c>
      <c r="C30" s="1" t="n">
        <v>0</v>
      </c>
      <c r="D30" s="1" t="n">
        <v>7</v>
      </c>
      <c r="E30" s="1" t="n">
        <v>30</v>
      </c>
      <c r="G30" s="1" t="n">
        <v>-4.19</v>
      </c>
      <c r="H30" s="1" t="n">
        <v>-38.7</v>
      </c>
      <c r="I30" s="1" t="n">
        <v>0</v>
      </c>
      <c r="J30" s="1" t="n">
        <v>0</v>
      </c>
      <c r="K30" s="1" t="n">
        <v>3</v>
      </c>
      <c r="L30" s="2" t="n">
        <v>4</v>
      </c>
      <c r="M30" s="3" t="s">
        <v>22</v>
      </c>
      <c r="N30" s="3" t="n">
        <v>4</v>
      </c>
      <c r="P30" s="3" t="str">
        <f aca="false">IF(L30=4, "M(Io)", IF(L30=3, "M(Af)", IF( L30=2, "M(bR)", IF(L30=1,"MR", IF(L30=0, "mb", "Ind")))))</f>
        <v>M(Io)</v>
      </c>
      <c r="Q30" s="5" t="n">
        <f aca="false">0.85*K30 + 1.03</f>
        <v>3.58</v>
      </c>
      <c r="R30" s="5" t="n">
        <f aca="false">IF(OR(L30=0,L30=1,L30=2),IF(O30&lt;&gt;"", 0.7*(1.121*K30-0.76) + 0.3*(0.8*LOG10($O30*1000)+0.6),1.121*K30-0.76), IF(L30=3, 0.8*LOG10($O30*1000)+0.6, K30))</f>
        <v>3</v>
      </c>
      <c r="S30" s="5" t="n">
        <f aca="false">IF(OR($L30=0, $L30=1, $L30=2), 0.3, IF(L30 = 3, 0.4, IF(OR($L30=4, $L30=5), 0.6)))</f>
        <v>0.6</v>
      </c>
      <c r="T30" s="4" t="s">
        <v>77</v>
      </c>
      <c r="U30" s="4" t="s">
        <v>78</v>
      </c>
      <c r="V30" s="6"/>
    </row>
    <row r="31" customFormat="false" ht="12.8" hidden="false" customHeight="false" outlineLevel="0" collapsed="false">
      <c r="A31" s="1" t="n">
        <v>1888</v>
      </c>
      <c r="B31" s="1" t="n">
        <v>6</v>
      </c>
      <c r="C31" s="1" t="n">
        <v>5</v>
      </c>
      <c r="D31" s="1" t="n">
        <v>0</v>
      </c>
      <c r="E31" s="1" t="n">
        <v>20</v>
      </c>
      <c r="F31" s="1" t="n">
        <v>0</v>
      </c>
      <c r="G31" s="1" t="n">
        <v>-34.5</v>
      </c>
      <c r="H31" s="1" t="n">
        <v>-58</v>
      </c>
      <c r="I31" s="1" t="n">
        <v>0</v>
      </c>
      <c r="J31" s="1" t="n">
        <v>80</v>
      </c>
      <c r="K31" s="1" t="n">
        <v>5</v>
      </c>
      <c r="L31" s="2" t="n">
        <v>3</v>
      </c>
      <c r="M31" s="3" t="s">
        <v>71</v>
      </c>
      <c r="N31" s="3" t="n">
        <v>5</v>
      </c>
      <c r="O31" s="1" t="n">
        <v>245</v>
      </c>
      <c r="P31" s="3" t="str">
        <f aca="false">IF(L31=4, "M(Io)", IF(L31=3, "M(Af)", IF( L31=2, "M(bR)", IF(L31=1,"MR", IF(L31=0, "mb", "Ind")))))</f>
        <v>M(Af)</v>
      </c>
      <c r="Q31" s="5" t="n">
        <f aca="false">0.85*K31 + 1.03</f>
        <v>5.28</v>
      </c>
      <c r="R31" s="5" t="n">
        <f aca="false">IF(OR(L31=0,L31=1,L31=2),IF(O31&lt;&gt;"", 0.7*(1.121*K31-0.76) + 0.3*(0.8*LOG10($O31*1000)+0.6),1.121*K31-0.76), IF(L31=3, 0.8*LOG10($O31*1000)+0.6, K31))</f>
        <v>4.91133286749163</v>
      </c>
      <c r="S31" s="5" t="n">
        <f aca="false">IF(OR($L31=0, $L31=1, $L31=2), 0.3, IF(L31 = 3, 0.4, IF(OR($L31=4, $L31=5), 0.6)))</f>
        <v>0.4</v>
      </c>
      <c r="T31" s="4" t="s">
        <v>79</v>
      </c>
      <c r="U31" s="4" t="s">
        <v>80</v>
      </c>
      <c r="V31" s="4" t="s">
        <v>57</v>
      </c>
    </row>
    <row r="32" customFormat="false" ht="12.8" hidden="false" customHeight="false" outlineLevel="0" collapsed="false">
      <c r="A32" s="1" t="n">
        <v>1898</v>
      </c>
      <c r="B32" s="1" t="n">
        <v>2</v>
      </c>
      <c r="C32" s="1" t="n">
        <v>25</v>
      </c>
      <c r="D32" s="1" t="n">
        <v>4</v>
      </c>
      <c r="G32" s="1" t="n">
        <v>-26.93</v>
      </c>
      <c r="H32" s="1" t="n">
        <v>-49.06</v>
      </c>
      <c r="I32" s="1" t="n">
        <v>0</v>
      </c>
      <c r="J32" s="1" t="n">
        <v>0</v>
      </c>
      <c r="K32" s="1" t="n">
        <v>3.9</v>
      </c>
      <c r="L32" s="2" t="n">
        <v>3</v>
      </c>
      <c r="M32" s="3" t="s">
        <v>22</v>
      </c>
      <c r="N32" s="3" t="s">
        <v>81</v>
      </c>
      <c r="O32" s="1" t="n">
        <v>5.4</v>
      </c>
      <c r="P32" s="3" t="str">
        <f aca="false">IF(L32=4, "M(Io)", IF(L32=3, "M(Af)", IF( L32=2, "M(bR)", IF(L32=1,"MR", IF(L32=0, "mb", "Ind")))))</f>
        <v>M(Af)</v>
      </c>
      <c r="Q32" s="5" t="n">
        <f aca="false">0.85*K32 + 1.03</f>
        <v>4.345</v>
      </c>
      <c r="R32" s="5" t="n">
        <f aca="false">IF(OR(L32=0,L32=1,L32=2),IF(O32&lt;&gt;"", 0.7*(1.121*K32-0.76) + 0.3*(0.8*LOG10($O32*1000)+0.6),1.121*K32-0.76), IF(L32=3, 0.8*LOG10($O32*1000)+0.6, K32))</f>
        <v>3.58591500785838</v>
      </c>
      <c r="S32" s="5" t="n">
        <f aca="false">IF(OR($L32=0, $L32=1, $L32=2), 0.3, IF(L32 = 3, 0.4, IF(OR($L32=4, $L32=5), 0.6)))</f>
        <v>0.4</v>
      </c>
      <c r="T32" s="4" t="s">
        <v>82</v>
      </c>
      <c r="U32" s="4" t="s">
        <v>83</v>
      </c>
      <c r="V32" s="6"/>
    </row>
    <row r="33" customFormat="false" ht="12.8" hidden="false" customHeight="false" outlineLevel="0" collapsed="false">
      <c r="A33" s="1" t="n">
        <v>1899</v>
      </c>
      <c r="B33" s="1" t="n">
        <v>5</v>
      </c>
      <c r="C33" s="1" t="n">
        <v>0</v>
      </c>
      <c r="G33" s="1" t="n">
        <v>-18.6</v>
      </c>
      <c r="H33" s="1" t="n">
        <v>-46.55</v>
      </c>
      <c r="I33" s="1" t="n">
        <v>0</v>
      </c>
      <c r="J33" s="1" t="n">
        <v>0</v>
      </c>
      <c r="K33" s="1" t="n">
        <v>3.5</v>
      </c>
      <c r="L33" s="2" t="n">
        <v>4</v>
      </c>
      <c r="M33" s="3" t="s">
        <v>22</v>
      </c>
      <c r="N33" s="3" t="n">
        <v>5</v>
      </c>
      <c r="P33" s="3" t="str">
        <f aca="false">IF(L33=4, "M(Io)", IF(L33=3, "M(Af)", IF( L33=2, "M(bR)", IF(L33=1,"MR", IF(L33=0, "mb", "Ind")))))</f>
        <v>M(Io)</v>
      </c>
      <c r="Q33" s="5" t="n">
        <f aca="false">0.85*K33 + 1.03</f>
        <v>4.005</v>
      </c>
      <c r="R33" s="5" t="n">
        <f aca="false">IF(OR(L33=0,L33=1,L33=2),IF(O33&lt;&gt;"", 0.7*(1.121*K33-0.76) + 0.3*(0.8*LOG10($O33*1000)+0.6),1.121*K33-0.76), IF(L33=3, 0.8*LOG10($O33*1000)+0.6, K33))</f>
        <v>3.5</v>
      </c>
      <c r="S33" s="5" t="n">
        <f aca="false">IF(OR($L33=0, $L33=1, $L33=2), 0.3, IF(L33 = 3, 0.4, IF(OR($L33=4, $L33=5), 0.6)))</f>
        <v>0.6</v>
      </c>
      <c r="T33" s="4" t="s">
        <v>46</v>
      </c>
      <c r="U33" s="4" t="s">
        <v>84</v>
      </c>
      <c r="V33" s="4" t="s">
        <v>85</v>
      </c>
    </row>
    <row r="34" customFormat="false" ht="12.8" hidden="false" customHeight="false" outlineLevel="0" collapsed="false">
      <c r="A34" s="1" t="n">
        <v>1899</v>
      </c>
      <c r="B34" s="1" t="n">
        <v>12</v>
      </c>
      <c r="C34" s="1" t="n">
        <v>0</v>
      </c>
      <c r="G34" s="1" t="n">
        <v>-13.03</v>
      </c>
      <c r="H34" s="1" t="n">
        <v>-39.6</v>
      </c>
      <c r="I34" s="1" t="n">
        <v>0</v>
      </c>
      <c r="J34" s="1" t="n">
        <v>0</v>
      </c>
      <c r="K34" s="1" t="n">
        <v>3.5</v>
      </c>
      <c r="L34" s="2" t="n">
        <v>4</v>
      </c>
      <c r="M34" s="3" t="s">
        <v>22</v>
      </c>
      <c r="N34" s="3" t="n">
        <v>5</v>
      </c>
      <c r="P34" s="3" t="str">
        <f aca="false">IF(L34=4, "M(Io)", IF(L34=3, "M(Af)", IF( L34=2, "M(bR)", IF(L34=1,"MR", IF(L34=0, "mb", "Ind")))))</f>
        <v>M(Io)</v>
      </c>
      <c r="Q34" s="5" t="n">
        <f aca="false">0.85*K34 + 1.03</f>
        <v>4.005</v>
      </c>
      <c r="R34" s="5" t="n">
        <f aca="false">IF(OR(L34=0,L34=1,L34=2),IF(O34&lt;&gt;"", 0.7*(1.121*K34-0.76) + 0.3*(0.8*LOG10($O34*1000)+0.6),1.121*K34-0.76), IF(L34=3, 0.8*LOG10($O34*1000)+0.6, K34))</f>
        <v>3.5</v>
      </c>
      <c r="S34" s="5" t="n">
        <f aca="false">IF(OR($L34=0, $L34=1, $L34=2), 0.3, IF(L34 = 3, 0.4, IF(OR($L34=4, $L34=5), 0.6)))</f>
        <v>0.6</v>
      </c>
      <c r="T34" s="4" t="s">
        <v>24</v>
      </c>
      <c r="U34" s="4" t="s">
        <v>86</v>
      </c>
      <c r="V34" s="6"/>
    </row>
    <row r="35" customFormat="false" ht="12.8" hidden="false" customHeight="false" outlineLevel="0" collapsed="false">
      <c r="A35" s="1" t="n">
        <v>1901</v>
      </c>
      <c r="B35" s="1" t="n">
        <v>4</v>
      </c>
      <c r="C35" s="1" t="n">
        <v>4</v>
      </c>
      <c r="D35" s="1" t="n">
        <v>16</v>
      </c>
      <c r="G35" s="1" t="n">
        <v>-21.03</v>
      </c>
      <c r="H35" s="1" t="n">
        <v>-44.75</v>
      </c>
      <c r="I35" s="1" t="n">
        <v>0</v>
      </c>
      <c r="J35" s="1" t="n">
        <v>0</v>
      </c>
      <c r="K35" s="1" t="n">
        <v>3</v>
      </c>
      <c r="L35" s="2" t="n">
        <v>4</v>
      </c>
      <c r="M35" s="3" t="s">
        <v>22</v>
      </c>
      <c r="N35" s="3" t="n">
        <v>4</v>
      </c>
      <c r="P35" s="3" t="str">
        <f aca="false">IF(L35=4, "M(Io)", IF(L35=3, "M(Af)", IF( L35=2, "M(bR)", IF(L35=1,"MR", IF(L35=0, "mb", "Ind")))))</f>
        <v>M(Io)</v>
      </c>
      <c r="Q35" s="5" t="n">
        <f aca="false">0.85*K35 + 1.03</f>
        <v>3.58</v>
      </c>
      <c r="R35" s="5" t="n">
        <f aca="false">IF(OR(L35=0,L35=1,L35=2),IF(O35&lt;&gt;"", 0.7*(1.121*K35-0.76) + 0.3*(0.8*LOG10($O35*1000)+0.6),1.121*K35-0.76), IF(L35=3, 0.8*LOG10($O35*1000)+0.6, K35))</f>
        <v>3</v>
      </c>
      <c r="S35" s="5" t="n">
        <f aca="false">IF(OR($L35=0, $L35=1, $L35=2), 0.3, IF(L35 = 3, 0.4, IF(OR($L35=4, $L35=5), 0.6)))</f>
        <v>0.6</v>
      </c>
      <c r="T35" s="4" t="s">
        <v>46</v>
      </c>
      <c r="U35" s="4" t="s">
        <v>53</v>
      </c>
      <c r="V35" s="4" t="s">
        <v>87</v>
      </c>
    </row>
    <row r="36" customFormat="false" ht="12.8" hidden="false" customHeight="false" outlineLevel="0" collapsed="false">
      <c r="A36" s="1" t="n">
        <v>1901</v>
      </c>
      <c r="B36" s="1" t="n">
        <v>4</v>
      </c>
      <c r="C36" s="1" t="n">
        <v>5</v>
      </c>
      <c r="D36" s="1" t="n">
        <v>8</v>
      </c>
      <c r="G36" s="1" t="n">
        <v>-21.03</v>
      </c>
      <c r="H36" s="1" t="n">
        <v>-44.75</v>
      </c>
      <c r="I36" s="1" t="n">
        <v>0</v>
      </c>
      <c r="J36" s="1" t="n">
        <v>0</v>
      </c>
      <c r="K36" s="1" t="n">
        <v>3</v>
      </c>
      <c r="L36" s="2" t="n">
        <v>4</v>
      </c>
      <c r="M36" s="3" t="s">
        <v>22</v>
      </c>
      <c r="N36" s="3" t="n">
        <v>4</v>
      </c>
      <c r="P36" s="3" t="str">
        <f aca="false">IF(L36=4, "M(Io)", IF(L36=3, "M(Af)", IF( L36=2, "M(bR)", IF(L36=1,"MR", IF(L36=0, "mb", "Ind")))))</f>
        <v>M(Io)</v>
      </c>
      <c r="Q36" s="5" t="n">
        <f aca="false">0.85*K36 + 1.03</f>
        <v>3.58</v>
      </c>
      <c r="R36" s="5" t="n">
        <f aca="false">IF(OR(L36=0,L36=1,L36=2),IF(O36&lt;&gt;"", 0.7*(1.121*K36-0.76) + 0.3*(0.8*LOG10($O36*1000)+0.6),1.121*K36-0.76), IF(L36=3, 0.8*LOG10($O36*1000)+0.6, K36))</f>
        <v>3</v>
      </c>
      <c r="S36" s="5" t="n">
        <f aca="false">IF(OR($L36=0, $L36=1, $L36=2), 0.3, IF(L36 = 3, 0.4, IF(OR($L36=4, $L36=5), 0.6)))</f>
        <v>0.6</v>
      </c>
      <c r="T36" s="4" t="s">
        <v>46</v>
      </c>
      <c r="U36" s="4" t="s">
        <v>53</v>
      </c>
      <c r="V36" s="6"/>
    </row>
    <row r="37" customFormat="false" ht="12.8" hidden="false" customHeight="false" outlineLevel="0" collapsed="false">
      <c r="A37" s="1" t="n">
        <v>1901</v>
      </c>
      <c r="B37" s="1" t="n">
        <v>6</v>
      </c>
      <c r="C37" s="1" t="n">
        <v>2</v>
      </c>
      <c r="D37" s="1" t="n">
        <v>2</v>
      </c>
      <c r="G37" s="1" t="n">
        <v>-21.03</v>
      </c>
      <c r="H37" s="1" t="n">
        <v>-44.75</v>
      </c>
      <c r="I37" s="1" t="n">
        <v>0</v>
      </c>
      <c r="J37" s="1" t="n">
        <v>0</v>
      </c>
      <c r="K37" s="1" t="n">
        <v>3</v>
      </c>
      <c r="L37" s="2" t="n">
        <v>4</v>
      </c>
      <c r="M37" s="3" t="s">
        <v>22</v>
      </c>
      <c r="N37" s="3" t="n">
        <v>4</v>
      </c>
      <c r="P37" s="3" t="str">
        <f aca="false">IF(L37=4, "M(Io)", IF(L37=3, "M(Af)", IF( L37=2, "M(bR)", IF(L37=1,"MR", IF(L37=0, "mb", "Ind")))))</f>
        <v>M(Io)</v>
      </c>
      <c r="Q37" s="5" t="n">
        <f aca="false">0.85*K37 + 1.03</f>
        <v>3.58</v>
      </c>
      <c r="R37" s="5" t="n">
        <f aca="false">IF(OR(L37=0,L37=1,L37=2),IF(O37&lt;&gt;"", 0.7*(1.121*K37-0.76) + 0.3*(0.8*LOG10($O37*1000)+0.6),1.121*K37-0.76), IF(L37=3, 0.8*LOG10($O37*1000)+0.6, K37))</f>
        <v>3</v>
      </c>
      <c r="S37" s="5" t="n">
        <f aca="false">IF(OR($L37=0, $L37=1, $L37=2), 0.3, IF(L37 = 3, 0.4, IF(OR($L37=4, $L37=5), 0.6)))</f>
        <v>0.6</v>
      </c>
      <c r="T37" s="4" t="s">
        <v>46</v>
      </c>
      <c r="U37" s="4" t="s">
        <v>53</v>
      </c>
      <c r="V37" s="6"/>
    </row>
    <row r="38" customFormat="false" ht="12.8" hidden="false" customHeight="false" outlineLevel="0" collapsed="false">
      <c r="A38" s="1" t="n">
        <v>1901</v>
      </c>
      <c r="B38" s="1" t="n">
        <v>9</v>
      </c>
      <c r="C38" s="1" t="n">
        <v>4</v>
      </c>
      <c r="D38" s="1" t="n">
        <v>21</v>
      </c>
      <c r="G38" s="1" t="n">
        <v>-21.03</v>
      </c>
      <c r="H38" s="1" t="n">
        <v>-44.75</v>
      </c>
      <c r="I38" s="1" t="n">
        <v>0</v>
      </c>
      <c r="J38" s="1" t="n">
        <v>0</v>
      </c>
      <c r="K38" s="1" t="n">
        <v>3</v>
      </c>
      <c r="L38" s="2" t="n">
        <v>4</v>
      </c>
      <c r="M38" s="3" t="s">
        <v>22</v>
      </c>
      <c r="N38" s="3" t="n">
        <v>4</v>
      </c>
      <c r="P38" s="3" t="str">
        <f aca="false">IF(L38=4, "M(Io)", IF(L38=3, "M(Af)", IF( L38=2, "M(bR)", IF(L38=1,"MR", IF(L38=0, "mb", "Ind")))))</f>
        <v>M(Io)</v>
      </c>
      <c r="Q38" s="5" t="n">
        <f aca="false">0.85*K38 + 1.03</f>
        <v>3.58</v>
      </c>
      <c r="R38" s="5" t="n">
        <f aca="false">IF(OR(L38=0,L38=1,L38=2),IF(O38&lt;&gt;"", 0.7*(1.121*K38-0.76) + 0.3*(0.8*LOG10($O38*1000)+0.6),1.121*K38-0.76), IF(L38=3, 0.8*LOG10($O38*1000)+0.6, K38))</f>
        <v>3</v>
      </c>
      <c r="S38" s="5" t="n">
        <f aca="false">IF(OR($L38=0, $L38=1, $L38=2), 0.3, IF(L38 = 3, 0.4, IF(OR($L38=4, $L38=5), 0.6)))</f>
        <v>0.6</v>
      </c>
      <c r="T38" s="4" t="s">
        <v>46</v>
      </c>
      <c r="U38" s="4" t="s">
        <v>53</v>
      </c>
      <c r="V38" s="6"/>
    </row>
    <row r="39" customFormat="false" ht="12.8" hidden="false" customHeight="false" outlineLevel="0" collapsed="false">
      <c r="A39" s="1" t="n">
        <v>1903</v>
      </c>
      <c r="B39" s="1" t="n">
        <v>2</v>
      </c>
      <c r="C39" s="1" t="n">
        <v>10</v>
      </c>
      <c r="G39" s="1" t="n">
        <v>-4.38</v>
      </c>
      <c r="H39" s="1" t="n">
        <v>-38.97</v>
      </c>
      <c r="I39" s="1" t="n">
        <v>0</v>
      </c>
      <c r="J39" s="1" t="n">
        <v>30</v>
      </c>
      <c r="K39" s="1" t="n">
        <v>3.9</v>
      </c>
      <c r="L39" s="2" t="n">
        <v>3</v>
      </c>
      <c r="M39" s="3" t="s">
        <v>22</v>
      </c>
      <c r="N39" s="3" t="s">
        <v>81</v>
      </c>
      <c r="O39" s="1" t="n">
        <v>5.5</v>
      </c>
      <c r="P39" s="3" t="str">
        <f aca="false">IF(L39=4, "M(Io)", IF(L39=3, "M(Af)", IF( L39=2, "M(bR)", IF(L39=1,"MR", IF(L39=0, "mb", "Ind")))))</f>
        <v>M(Af)</v>
      </c>
      <c r="Q39" s="5" t="n">
        <f aca="false">0.85*K39 + 1.03</f>
        <v>4.345</v>
      </c>
      <c r="R39" s="5" t="n">
        <f aca="false">IF(OR(L39=0,L39=1,L39=2),IF(O39&lt;&gt;"", 0.7*(1.121*K39-0.76) + 0.3*(0.8*LOG10($O39*1000)+0.6),1.121*K39-0.76), IF(L39=3, 0.8*LOG10($O39*1000)+0.6, K39))</f>
        <v>3.59229015159539</v>
      </c>
      <c r="S39" s="5" t="n">
        <f aca="false">IF(OR($L39=0, $L39=1, $L39=2), 0.3, IF(L39 = 3, 0.4, IF(OR($L39=4, $L39=5), 0.6)))</f>
        <v>0.4</v>
      </c>
      <c r="T39" s="4" t="s">
        <v>77</v>
      </c>
      <c r="U39" s="4" t="s">
        <v>88</v>
      </c>
      <c r="V39" s="6"/>
    </row>
    <row r="40" customFormat="false" ht="12.8" hidden="false" customHeight="false" outlineLevel="0" collapsed="false">
      <c r="A40" s="1" t="n">
        <v>1903</v>
      </c>
      <c r="B40" s="1" t="n">
        <v>2</v>
      </c>
      <c r="C40" s="1" t="n">
        <v>12</v>
      </c>
      <c r="G40" s="1" t="n">
        <v>-4.38</v>
      </c>
      <c r="H40" s="1" t="n">
        <v>-38.97</v>
      </c>
      <c r="I40" s="1" t="n">
        <v>0</v>
      </c>
      <c r="J40" s="1" t="n">
        <v>30</v>
      </c>
      <c r="K40" s="1" t="n">
        <v>3.9</v>
      </c>
      <c r="L40" s="2" t="n">
        <v>3</v>
      </c>
      <c r="M40" s="3" t="s">
        <v>22</v>
      </c>
      <c r="N40" s="3" t="s">
        <v>81</v>
      </c>
      <c r="O40" s="1" t="n">
        <v>5.5</v>
      </c>
      <c r="P40" s="3" t="str">
        <f aca="false">IF(L40=4, "M(Io)", IF(L40=3, "M(Af)", IF( L40=2, "M(bR)", IF(L40=1,"MR", IF(L40=0, "mb", "Ind")))))</f>
        <v>M(Af)</v>
      </c>
      <c r="Q40" s="5" t="n">
        <f aca="false">0.85*K40 + 1.03</f>
        <v>4.345</v>
      </c>
      <c r="R40" s="5" t="n">
        <f aca="false">IF(OR(L40=0,L40=1,L40=2),IF(O40&lt;&gt;"", 0.7*(1.121*K40-0.76) + 0.3*(0.8*LOG10($O40*1000)+0.6),1.121*K40-0.76), IF(L40=3, 0.8*LOG10($O40*1000)+0.6, K40))</f>
        <v>3.59229015159539</v>
      </c>
      <c r="S40" s="5" t="n">
        <f aca="false">IF(OR($L40=0, $L40=1, $L40=2), 0.3, IF(L40 = 3, 0.4, IF(OR($L40=4, $L40=5), 0.6)))</f>
        <v>0.4</v>
      </c>
      <c r="T40" s="4" t="s">
        <v>77</v>
      </c>
      <c r="U40" s="4" t="s">
        <v>88</v>
      </c>
      <c r="V40" s="6"/>
    </row>
    <row r="41" customFormat="false" ht="12.8" hidden="false" customHeight="false" outlineLevel="0" collapsed="false">
      <c r="A41" s="1" t="n">
        <v>1903</v>
      </c>
      <c r="B41" s="1" t="n">
        <v>2</v>
      </c>
      <c r="C41" s="1" t="n">
        <v>14</v>
      </c>
      <c r="G41" s="1" t="n">
        <v>-4.38</v>
      </c>
      <c r="H41" s="1" t="n">
        <v>-38.97</v>
      </c>
      <c r="I41" s="1" t="n">
        <v>0</v>
      </c>
      <c r="J41" s="1" t="n">
        <v>30</v>
      </c>
      <c r="K41" s="1" t="n">
        <v>4.1</v>
      </c>
      <c r="L41" s="2" t="n">
        <v>3</v>
      </c>
      <c r="M41" s="3" t="s">
        <v>22</v>
      </c>
      <c r="N41" s="3" t="n">
        <v>6</v>
      </c>
      <c r="O41" s="1" t="n">
        <v>12</v>
      </c>
      <c r="P41" s="3" t="str">
        <f aca="false">IF(L41=4, "M(Io)", IF(L41=3, "M(Af)", IF( L41=2, "M(bR)", IF(L41=1,"MR", IF(L41=0, "mb", "Ind")))))</f>
        <v>M(Af)</v>
      </c>
      <c r="Q41" s="5" t="n">
        <f aca="false">0.85*K41 + 1.03</f>
        <v>4.515</v>
      </c>
      <c r="R41" s="5" t="n">
        <f aca="false">IF(OR(L41=0,L41=1,L41=2),IF(O41&lt;&gt;"", 0.7*(1.121*K41-0.76) + 0.3*(0.8*LOG10($O41*1000)+0.6),1.121*K41-0.76), IF(L41=3, 0.8*LOG10($O41*1000)+0.6, K41))</f>
        <v>3.8633449968381</v>
      </c>
      <c r="S41" s="5" t="n">
        <f aca="false">IF(OR($L41=0, $L41=1, $L41=2), 0.3, IF(L41 = 3, 0.4, IF(OR($L41=4, $L41=5), 0.6)))</f>
        <v>0.4</v>
      </c>
      <c r="T41" s="4" t="s">
        <v>77</v>
      </c>
      <c r="U41" s="4" t="s">
        <v>88</v>
      </c>
      <c r="V41" s="6"/>
    </row>
    <row r="42" customFormat="false" ht="12.8" hidden="false" customHeight="false" outlineLevel="0" collapsed="false">
      <c r="A42" s="1" t="n">
        <v>1903</v>
      </c>
      <c r="B42" s="1" t="n">
        <v>2</v>
      </c>
      <c r="C42" s="1" t="n">
        <v>15</v>
      </c>
      <c r="G42" s="1" t="n">
        <v>-4.38</v>
      </c>
      <c r="H42" s="1" t="n">
        <v>-38.97</v>
      </c>
      <c r="I42" s="1" t="n">
        <v>0</v>
      </c>
      <c r="J42" s="1" t="n">
        <v>30</v>
      </c>
      <c r="K42" s="1" t="n">
        <v>4.1</v>
      </c>
      <c r="L42" s="2" t="n">
        <v>3</v>
      </c>
      <c r="M42" s="3" t="s">
        <v>22</v>
      </c>
      <c r="N42" s="3" t="n">
        <v>6</v>
      </c>
      <c r="O42" s="1" t="n">
        <v>12</v>
      </c>
      <c r="P42" s="3" t="str">
        <f aca="false">IF(L42=4, "M(Io)", IF(L42=3, "M(Af)", IF( L42=2, "M(bR)", IF(L42=1,"MR", IF(L42=0, "mb", "Ind")))))</f>
        <v>M(Af)</v>
      </c>
      <c r="Q42" s="5" t="n">
        <f aca="false">0.85*K42 + 1.03</f>
        <v>4.515</v>
      </c>
      <c r="R42" s="5" t="n">
        <f aca="false">IF(OR(L42=0,L42=1,L42=2),IF(O42&lt;&gt;"", 0.7*(1.121*K42-0.76) + 0.3*(0.8*LOG10($O42*1000)+0.6),1.121*K42-0.76), IF(L42=3, 0.8*LOG10($O42*1000)+0.6, K42))</f>
        <v>3.8633449968381</v>
      </c>
      <c r="S42" s="5" t="n">
        <f aca="false">IF(OR($L42=0, $L42=1, $L42=2), 0.3, IF(L42 = 3, 0.4, IF(OR($L42=4, $L42=5), 0.6)))</f>
        <v>0.4</v>
      </c>
      <c r="T42" s="4" t="s">
        <v>77</v>
      </c>
      <c r="U42" s="4" t="s">
        <v>88</v>
      </c>
      <c r="V42" s="6"/>
    </row>
    <row r="43" customFormat="false" ht="12.8" hidden="false" customHeight="false" outlineLevel="0" collapsed="false">
      <c r="A43" s="1" t="n">
        <v>1903</v>
      </c>
      <c r="B43" s="1" t="n">
        <v>2</v>
      </c>
      <c r="C43" s="1" t="n">
        <v>16</v>
      </c>
      <c r="G43" s="1" t="n">
        <v>-4.38</v>
      </c>
      <c r="H43" s="1" t="n">
        <v>-38.97</v>
      </c>
      <c r="I43" s="1" t="n">
        <v>0</v>
      </c>
      <c r="J43" s="1" t="n">
        <v>30</v>
      </c>
      <c r="K43" s="1" t="n">
        <v>4.1</v>
      </c>
      <c r="L43" s="2" t="n">
        <v>3</v>
      </c>
      <c r="M43" s="3" t="s">
        <v>22</v>
      </c>
      <c r="N43" s="3" t="n">
        <v>6</v>
      </c>
      <c r="O43" s="1" t="n">
        <v>12</v>
      </c>
      <c r="P43" s="3" t="str">
        <f aca="false">IF(L43=4, "M(Io)", IF(L43=3, "M(Af)", IF( L43=2, "M(bR)", IF(L43=1,"MR", IF(L43=0, "mb", "Ind")))))</f>
        <v>M(Af)</v>
      </c>
      <c r="Q43" s="5" t="n">
        <f aca="false">0.85*K43 + 1.03</f>
        <v>4.515</v>
      </c>
      <c r="R43" s="5" t="n">
        <f aca="false">IF(OR(L43=0,L43=1,L43=2),IF(O43&lt;&gt;"", 0.7*(1.121*K43-0.76) + 0.3*(0.8*LOG10($O43*1000)+0.6),1.121*K43-0.76), IF(L43=3, 0.8*LOG10($O43*1000)+0.6, K43))</f>
        <v>3.8633449968381</v>
      </c>
      <c r="S43" s="5" t="n">
        <f aca="false">IF(OR($L43=0, $L43=1, $L43=2), 0.3, IF(L43 = 3, 0.4, IF(OR($L43=4, $L43=5), 0.6)))</f>
        <v>0.4</v>
      </c>
      <c r="T43" s="4" t="s">
        <v>77</v>
      </c>
      <c r="U43" s="4" t="s">
        <v>88</v>
      </c>
      <c r="V43" s="6"/>
    </row>
    <row r="44" customFormat="false" ht="12.8" hidden="false" customHeight="false" outlineLevel="0" collapsed="false">
      <c r="A44" s="1" t="n">
        <v>1905</v>
      </c>
      <c r="C44" s="1" t="n">
        <v>0</v>
      </c>
      <c r="D44" s="1" t="n">
        <v>15</v>
      </c>
      <c r="E44" s="1" t="n">
        <v>30</v>
      </c>
      <c r="G44" s="1" t="n">
        <v>-11.2</v>
      </c>
      <c r="H44" s="1" t="n">
        <v>-42.3</v>
      </c>
      <c r="I44" s="1" t="n">
        <v>0</v>
      </c>
      <c r="J44" s="1" t="n">
        <v>100</v>
      </c>
      <c r="K44" s="1" t="n">
        <v>4.7</v>
      </c>
      <c r="L44" s="2" t="n">
        <v>3</v>
      </c>
      <c r="M44" s="3" t="s">
        <v>35</v>
      </c>
      <c r="N44" s="3" t="n">
        <v>4</v>
      </c>
      <c r="O44" s="1" t="n">
        <v>140</v>
      </c>
      <c r="P44" s="3" t="str">
        <f aca="false">IF(L44=4, "M(Io)", IF(L44=3, "M(Af)", IF( L44=2, "M(bR)", IF(L44=1,"MR", IF(L44=0, "mb", "Ind")))))</f>
        <v>M(Af)</v>
      </c>
      <c r="Q44" s="5" t="n">
        <f aca="false">0.85*K44 + 1.03</f>
        <v>5.025</v>
      </c>
      <c r="R44" s="5" t="n">
        <f aca="false">IF(OR(L44=0,L44=1,L44=2),IF(O44&lt;&gt;"", 0.7*(1.121*K44-0.76) + 0.3*(0.8*LOG10($O44*1000)+0.6),1.121*K44-0.76), IF(L44=3, 0.8*LOG10($O44*1000)+0.6, K44))</f>
        <v>4.71690242854259</v>
      </c>
      <c r="S44" s="5" t="n">
        <f aca="false">IF(OR($L44=0, $L44=1, $L44=2), 0.3, IF(L44 = 3, 0.4, IF(OR($L44=4, $L44=5), 0.6)))</f>
        <v>0.4</v>
      </c>
      <c r="T44" s="4" t="s">
        <v>24</v>
      </c>
      <c r="U44" s="4" t="s">
        <v>89</v>
      </c>
      <c r="V44" s="6"/>
    </row>
    <row r="45" customFormat="false" ht="12.8" hidden="false" customHeight="false" outlineLevel="0" collapsed="false">
      <c r="A45" s="1" t="n">
        <v>1905</v>
      </c>
      <c r="B45" s="1" t="n">
        <v>7</v>
      </c>
      <c r="C45" s="1" t="n">
        <v>18</v>
      </c>
      <c r="D45" s="1" t="n">
        <v>22</v>
      </c>
      <c r="E45" s="1" t="n">
        <v>30</v>
      </c>
      <c r="G45" s="1" t="n">
        <v>-10.2</v>
      </c>
      <c r="H45" s="1" t="n">
        <v>-40.4</v>
      </c>
      <c r="I45" s="1" t="n">
        <v>0</v>
      </c>
      <c r="J45" s="1" t="n">
        <v>100</v>
      </c>
      <c r="K45" s="1" t="n">
        <v>4.8</v>
      </c>
      <c r="L45" s="2" t="n">
        <v>3</v>
      </c>
      <c r="M45" s="3" t="s">
        <v>35</v>
      </c>
      <c r="N45" s="3" t="n">
        <v>5</v>
      </c>
      <c r="O45" s="1" t="n">
        <v>180</v>
      </c>
      <c r="P45" s="3" t="str">
        <f aca="false">IF(L45=4, "M(Io)", IF(L45=3, "M(Af)", IF( L45=2, "M(bR)", IF(L45=1,"MR", IF(L45=0, "mb", "Ind")))))</f>
        <v>M(Af)</v>
      </c>
      <c r="Q45" s="5" t="n">
        <f aca="false">0.85*K45 + 1.03</f>
        <v>5.11</v>
      </c>
      <c r="R45" s="5" t="n">
        <f aca="false">IF(OR(L45=0,L45=1,L45=2),IF(O45&lt;&gt;"", 0.7*(1.121*K45-0.76) + 0.3*(0.8*LOG10($O45*1000)+0.6),1.121*K45-0.76), IF(L45=3, 0.8*LOG10($O45*1000)+0.6, K45))</f>
        <v>4.80421800408265</v>
      </c>
      <c r="S45" s="5" t="n">
        <f aca="false">IF(OR($L45=0, $L45=1, $L45=2), 0.3, IF(L45 = 3, 0.4, IF(OR($L45=4, $L45=5), 0.6)))</f>
        <v>0.4</v>
      </c>
      <c r="T45" s="4" t="s">
        <v>24</v>
      </c>
      <c r="U45" s="4" t="s">
        <v>90</v>
      </c>
      <c r="V45" s="4" t="s">
        <v>91</v>
      </c>
    </row>
    <row r="46" customFormat="false" ht="12.8" hidden="false" customHeight="false" outlineLevel="0" collapsed="false">
      <c r="A46" s="1" t="n">
        <v>1906</v>
      </c>
      <c r="B46" s="1" t="n">
        <v>10</v>
      </c>
      <c r="C46" s="1" t="n">
        <v>25</v>
      </c>
      <c r="D46" s="1" t="n">
        <v>2</v>
      </c>
      <c r="E46" s="1" t="n">
        <v>52</v>
      </c>
      <c r="G46" s="1" t="n">
        <v>-19</v>
      </c>
      <c r="H46" s="1" t="n">
        <v>-57.64</v>
      </c>
      <c r="I46" s="1" t="n">
        <v>0</v>
      </c>
      <c r="J46" s="1" t="n">
        <v>0</v>
      </c>
      <c r="K46" s="1" t="n">
        <v>4.2</v>
      </c>
      <c r="L46" s="2" t="n">
        <v>3</v>
      </c>
      <c r="M46" s="3" t="s">
        <v>22</v>
      </c>
      <c r="N46" s="3" t="s">
        <v>81</v>
      </c>
      <c r="O46" s="1" t="n">
        <v>20</v>
      </c>
      <c r="P46" s="3" t="str">
        <f aca="false">IF(L46=4, "M(Io)", IF(L46=3, "M(Af)", IF( L46=2, "M(bR)", IF(L46=1,"MR", IF(L46=0, "mb", "Ind")))))</f>
        <v>M(Af)</v>
      </c>
      <c r="Q46" s="5" t="n">
        <f aca="false">0.85*K46 + 1.03</f>
        <v>4.6</v>
      </c>
      <c r="R46" s="5" t="n">
        <f aca="false">IF(OR(L46=0,L46=1,L46=2),IF(O46&lt;&gt;"", 0.7*(1.121*K46-0.76) + 0.3*(0.8*LOG10($O46*1000)+0.6),1.121*K46-0.76), IF(L46=3, 0.8*LOG10($O46*1000)+0.6, K46))</f>
        <v>4.04082399653119</v>
      </c>
      <c r="S46" s="5" t="n">
        <f aca="false">IF(OR($L46=0, $L46=1, $L46=2), 0.3, IF(L46 = 3, 0.4, IF(OR($L46=4, $L46=5), 0.6)))</f>
        <v>0.4</v>
      </c>
      <c r="T46" s="4" t="s">
        <v>92</v>
      </c>
      <c r="U46" s="4" t="s">
        <v>93</v>
      </c>
      <c r="V46" s="4" t="s">
        <v>94</v>
      </c>
    </row>
    <row r="47" customFormat="false" ht="12.8" hidden="false" customHeight="false" outlineLevel="0" collapsed="false">
      <c r="A47" s="1" t="n">
        <v>1906</v>
      </c>
      <c r="B47" s="1" t="n">
        <v>12</v>
      </c>
      <c r="C47" s="1" t="n">
        <v>4</v>
      </c>
      <c r="D47" s="1" t="n">
        <v>11</v>
      </c>
      <c r="G47" s="1" t="n">
        <v>-20.95</v>
      </c>
      <c r="H47" s="1" t="n">
        <v>-43.8</v>
      </c>
      <c r="I47" s="1" t="n">
        <v>0</v>
      </c>
      <c r="J47" s="1" t="n">
        <v>0</v>
      </c>
      <c r="K47" s="1" t="n">
        <v>3.2</v>
      </c>
      <c r="L47" s="2" t="n">
        <v>4</v>
      </c>
      <c r="M47" s="3" t="s">
        <v>22</v>
      </c>
      <c r="N47" s="3" t="s">
        <v>45</v>
      </c>
      <c r="P47" s="3" t="str">
        <f aca="false">IF(L47=4, "M(Io)", IF(L47=3, "M(Af)", IF( L47=2, "M(bR)", IF(L47=1,"MR", IF(L47=0, "mb", "Ind")))))</f>
        <v>M(Io)</v>
      </c>
      <c r="Q47" s="5" t="n">
        <f aca="false">0.85*K47 + 1.03</f>
        <v>3.75</v>
      </c>
      <c r="R47" s="5" t="n">
        <f aca="false">IF(OR(L47=0,L47=1,L47=2),IF(O47&lt;&gt;"", 0.7*(1.121*K47-0.76) + 0.3*(0.8*LOG10($O47*1000)+0.6),1.121*K47-0.76), IF(L47=3, 0.8*LOG10($O47*1000)+0.6, K47))</f>
        <v>3.2</v>
      </c>
      <c r="S47" s="5" t="n">
        <f aca="false">IF(OR($L47=0, $L47=1, $L47=2), 0.3, IF(L47 = 3, 0.4, IF(OR($L47=4, $L47=5), 0.6)))</f>
        <v>0.6</v>
      </c>
      <c r="T47" s="4" t="s">
        <v>46</v>
      </c>
      <c r="U47" s="4" t="s">
        <v>95</v>
      </c>
      <c r="V47" s="6"/>
    </row>
    <row r="48" customFormat="false" ht="12.8" hidden="false" customHeight="false" outlineLevel="0" collapsed="false">
      <c r="A48" s="1" t="n">
        <v>1909</v>
      </c>
      <c r="B48" s="1" t="n">
        <v>12</v>
      </c>
      <c r="C48" s="1" t="n">
        <v>23</v>
      </c>
      <c r="G48" s="1" t="n">
        <v>-2.41</v>
      </c>
      <c r="H48" s="1" t="n">
        <v>-44.42</v>
      </c>
      <c r="I48" s="1" t="n">
        <v>0</v>
      </c>
      <c r="J48" s="1" t="n">
        <v>0</v>
      </c>
      <c r="K48" s="1" t="n">
        <v>3</v>
      </c>
      <c r="L48" s="2" t="n">
        <v>4</v>
      </c>
      <c r="M48" s="3" t="s">
        <v>22</v>
      </c>
      <c r="N48" s="3" t="n">
        <v>4</v>
      </c>
      <c r="P48" s="3" t="str">
        <f aca="false">IF(L48=4, "M(Io)", IF(L48=3, "M(Af)", IF( L48=2, "M(bR)", IF(L48=1,"MR", IF(L48=0, "mb", "Ind")))))</f>
        <v>M(Io)</v>
      </c>
      <c r="Q48" s="5" t="n">
        <f aca="false">0.85*K48 + 1.03</f>
        <v>3.58</v>
      </c>
      <c r="R48" s="5" t="n">
        <f aca="false">IF(OR(L48=0,L48=1,L48=2),IF(O48&lt;&gt;"", 0.7*(1.121*K48-0.76) + 0.3*(0.8*LOG10($O48*1000)+0.6),1.121*K48-0.76), IF(L48=3, 0.8*LOG10($O48*1000)+0.6, K48))</f>
        <v>3</v>
      </c>
      <c r="S48" s="5" t="n">
        <f aca="false">IF(OR($L48=0, $L48=1, $L48=2), 0.3, IF(L48 = 3, 0.4, IF(OR($L48=4, $L48=5), 0.6)))</f>
        <v>0.6</v>
      </c>
      <c r="T48" s="4" t="s">
        <v>62</v>
      </c>
      <c r="U48" s="4" t="s">
        <v>96</v>
      </c>
      <c r="V48" s="6"/>
    </row>
    <row r="49" customFormat="false" ht="12.8" hidden="false" customHeight="false" outlineLevel="0" collapsed="false">
      <c r="A49" s="1" t="n">
        <v>1911</v>
      </c>
      <c r="B49" s="1" t="n">
        <v>3</v>
      </c>
      <c r="C49" s="1" t="n">
        <v>15</v>
      </c>
      <c r="D49" s="1" t="n">
        <v>23</v>
      </c>
      <c r="E49" s="1" t="n">
        <v>55</v>
      </c>
      <c r="G49" s="1" t="n">
        <v>-12.89</v>
      </c>
      <c r="H49" s="1" t="n">
        <v>-38.69</v>
      </c>
      <c r="I49" s="1" t="n">
        <v>0</v>
      </c>
      <c r="J49" s="1" t="n">
        <v>20</v>
      </c>
      <c r="K49" s="1" t="n">
        <v>3.3</v>
      </c>
      <c r="L49" s="2" t="n">
        <v>3</v>
      </c>
      <c r="M49" s="3" t="s">
        <v>22</v>
      </c>
      <c r="N49" s="3" t="s">
        <v>81</v>
      </c>
      <c r="O49" s="1" t="n">
        <v>0.4</v>
      </c>
      <c r="P49" s="3" t="str">
        <f aca="false">IF(L49=4, "M(Io)", IF(L49=3, "M(Af)", IF( L49=2, "M(bR)", IF(L49=1,"MR", IF(L49=0, "mb", "Ind")))))</f>
        <v>M(Af)</v>
      </c>
      <c r="Q49" s="5" t="n">
        <f aca="false">0.85*K49 + 1.03</f>
        <v>3.835</v>
      </c>
      <c r="R49" s="5" t="n">
        <f aca="false">IF(OR(L49=0,L49=1,L49=2),IF(O49&lt;&gt;"", 0.7*(1.121*K49-0.76) + 0.3*(0.8*LOG10($O49*1000)+0.6),1.121*K49-0.76), IF(L49=3, 0.8*LOG10($O49*1000)+0.6, K49))</f>
        <v>2.68164799306237</v>
      </c>
      <c r="S49" s="5" t="n">
        <f aca="false">IF(OR($L49=0, $L49=1, $L49=2), 0.3, IF(L49 = 3, 0.4, IF(OR($L49=4, $L49=5), 0.6)))</f>
        <v>0.4</v>
      </c>
      <c r="T49" s="4" t="s">
        <v>24</v>
      </c>
      <c r="U49" s="4" t="s">
        <v>97</v>
      </c>
      <c r="V49" s="6"/>
    </row>
    <row r="50" customFormat="false" ht="12.8" hidden="false" customHeight="false" outlineLevel="0" collapsed="false">
      <c r="A50" s="1" t="n">
        <v>1911</v>
      </c>
      <c r="B50" s="1" t="n">
        <v>3</v>
      </c>
      <c r="C50" s="1" t="n">
        <v>22</v>
      </c>
      <c r="D50" s="1" t="n">
        <v>18</v>
      </c>
      <c r="G50" s="1" t="n">
        <v>-12.92</v>
      </c>
      <c r="H50" s="1" t="n">
        <v>-38.67</v>
      </c>
      <c r="I50" s="1" t="n">
        <v>0</v>
      </c>
      <c r="J50" s="1" t="n">
        <v>20</v>
      </c>
      <c r="K50" s="1" t="n">
        <v>4.4</v>
      </c>
      <c r="L50" s="2" t="n">
        <v>4</v>
      </c>
      <c r="M50" s="3" t="s">
        <v>22</v>
      </c>
      <c r="N50" s="3" t="n">
        <v>7</v>
      </c>
      <c r="P50" s="3" t="str">
        <f aca="false">IF(L50=4, "M(Io)", IF(L50=3, "M(Af)", IF( L50=2, "M(bR)", IF(L50=1,"MR", IF(L50=0, "mb", "Ind")))))</f>
        <v>M(Io)</v>
      </c>
      <c r="Q50" s="5" t="n">
        <f aca="false">0.85*K50 + 1.03</f>
        <v>4.77</v>
      </c>
      <c r="R50" s="5" t="n">
        <f aca="false">IF(OR(L50=0,L50=1,L50=2),IF(O50&lt;&gt;"", 0.7*(1.121*K50-0.76) + 0.3*(0.8*LOG10($O50*1000)+0.6),1.121*K50-0.76), IF(L50=3, 0.8*LOG10($O50*1000)+0.6, K50))</f>
        <v>4.4</v>
      </c>
      <c r="S50" s="5" t="n">
        <f aca="false">IF(OR($L50=0, $L50=1, $L50=2), 0.3, IF(L50 = 3, 0.4, IF(OR($L50=4, $L50=5), 0.6)))</f>
        <v>0.6</v>
      </c>
      <c r="T50" s="4" t="s">
        <v>24</v>
      </c>
      <c r="U50" s="4" t="s">
        <v>97</v>
      </c>
      <c r="V50" s="4" t="s">
        <v>98</v>
      </c>
    </row>
    <row r="51" customFormat="false" ht="12.8" hidden="false" customHeight="false" outlineLevel="0" collapsed="false">
      <c r="A51" s="1" t="n">
        <v>1912</v>
      </c>
      <c r="B51" s="1" t="n">
        <v>4</v>
      </c>
      <c r="C51" s="1" t="n">
        <v>19</v>
      </c>
      <c r="D51" s="1" t="n">
        <v>8</v>
      </c>
      <c r="G51" s="1" t="n">
        <v>-13.2</v>
      </c>
      <c r="H51" s="1" t="n">
        <v>-38.89</v>
      </c>
      <c r="I51" s="1" t="n">
        <v>0</v>
      </c>
      <c r="J51" s="1" t="n">
        <v>0</v>
      </c>
      <c r="K51" s="1" t="n">
        <v>3.7</v>
      </c>
      <c r="L51" s="2" t="n">
        <v>4</v>
      </c>
      <c r="M51" s="3" t="s">
        <v>22</v>
      </c>
      <c r="N51" s="3" t="s">
        <v>31</v>
      </c>
      <c r="P51" s="3" t="str">
        <f aca="false">IF(L51=4, "M(Io)", IF(L51=3, "M(Af)", IF( L51=2, "M(bR)", IF(L51=1,"MR", IF(L51=0, "mb", "Ind")))))</f>
        <v>M(Io)</v>
      </c>
      <c r="Q51" s="5" t="n">
        <f aca="false">0.85*K51 + 1.03</f>
        <v>4.175</v>
      </c>
      <c r="R51" s="5" t="n">
        <f aca="false">IF(OR(L51=0,L51=1,L51=2),IF(O51&lt;&gt;"", 0.7*(1.121*K51-0.76) + 0.3*(0.8*LOG10($O51*1000)+0.6),1.121*K51-0.76), IF(L51=3, 0.8*LOG10($O51*1000)+0.6, K51))</f>
        <v>3.7</v>
      </c>
      <c r="S51" s="5" t="n">
        <f aca="false">IF(OR($L51=0, $L51=1, $L51=2), 0.3, IF(L51 = 3, 0.4, IF(OR($L51=4, $L51=5), 0.6)))</f>
        <v>0.6</v>
      </c>
      <c r="T51" s="4" t="s">
        <v>24</v>
      </c>
      <c r="U51" s="4" t="s">
        <v>99</v>
      </c>
      <c r="V51" s="6"/>
    </row>
    <row r="52" customFormat="false" ht="12.8" hidden="false" customHeight="false" outlineLevel="0" collapsed="false">
      <c r="A52" s="1" t="n">
        <v>1915</v>
      </c>
      <c r="B52" s="1" t="n">
        <v>2</v>
      </c>
      <c r="C52" s="1" t="n">
        <v>2</v>
      </c>
      <c r="G52" s="1" t="n">
        <v>-24.18</v>
      </c>
      <c r="H52" s="1" t="n">
        <v>-46.79</v>
      </c>
      <c r="I52" s="1" t="n">
        <v>0</v>
      </c>
      <c r="J52" s="1" t="n">
        <v>0</v>
      </c>
      <c r="K52" s="1" t="n">
        <v>3.2</v>
      </c>
      <c r="L52" s="2" t="n">
        <v>4</v>
      </c>
      <c r="M52" s="3" t="s">
        <v>22</v>
      </c>
      <c r="N52" s="3" t="s">
        <v>45</v>
      </c>
      <c r="P52" s="3" t="str">
        <f aca="false">IF(L52=4, "M(Io)", IF(L52=3, "M(Af)", IF( L52=2, "M(bR)", IF(L52=1,"MR", IF(L52=0, "mb", "Ind")))))</f>
        <v>M(Io)</v>
      </c>
      <c r="Q52" s="5" t="n">
        <f aca="false">0.85*K52 + 1.03</f>
        <v>3.75</v>
      </c>
      <c r="R52" s="5" t="n">
        <f aca="false">IF(OR(L52=0,L52=1,L52=2),IF(O52&lt;&gt;"", 0.7*(1.121*K52-0.76) + 0.3*(0.8*LOG10($O52*1000)+0.6),1.121*K52-0.76), IF(L52=3, 0.8*LOG10($O52*1000)+0.6, K52))</f>
        <v>3.2</v>
      </c>
      <c r="S52" s="5" t="n">
        <f aca="false">IF(OR($L52=0, $L52=1, $L52=2), 0.3, IF(L52 = 3, 0.4, IF(OR($L52=4, $L52=5), 0.6)))</f>
        <v>0.6</v>
      </c>
      <c r="T52" s="4" t="s">
        <v>32</v>
      </c>
      <c r="U52" s="4" t="s">
        <v>100</v>
      </c>
      <c r="V52" s="6"/>
    </row>
    <row r="53" customFormat="false" ht="12.8" hidden="false" customHeight="false" outlineLevel="0" collapsed="false">
      <c r="A53" s="1" t="n">
        <v>1915</v>
      </c>
      <c r="B53" s="1" t="n">
        <v>11</v>
      </c>
      <c r="C53" s="1" t="n">
        <v>6</v>
      </c>
      <c r="D53" s="1" t="n">
        <v>18</v>
      </c>
      <c r="E53" s="1" t="n">
        <v>30</v>
      </c>
      <c r="G53" s="1" t="n">
        <v>-12.67</v>
      </c>
      <c r="H53" s="1" t="n">
        <v>-38.63</v>
      </c>
      <c r="I53" s="1" t="n">
        <v>0</v>
      </c>
      <c r="J53" s="1" t="n">
        <v>20</v>
      </c>
      <c r="K53" s="1" t="n">
        <v>4</v>
      </c>
      <c r="L53" s="2" t="n">
        <v>3</v>
      </c>
      <c r="M53" s="3" t="s">
        <v>35</v>
      </c>
      <c r="N53" s="3" t="n">
        <v>6</v>
      </c>
      <c r="O53" s="1" t="n">
        <v>1.7</v>
      </c>
      <c r="P53" s="3" t="str">
        <f aca="false">IF(L53=4, "M(Io)", IF(L53=3, "M(Af)", IF( L53=2, "M(bR)", IF(L53=1,"MR", IF(L53=0, "mb", "Ind")))))</f>
        <v>M(Af)</v>
      </c>
      <c r="Q53" s="5" t="n">
        <f aca="false">0.85*K53 + 1.03</f>
        <v>4.43</v>
      </c>
      <c r="R53" s="5" t="n">
        <f aca="false">IF(OR(L53=0,L53=1,L53=2),IF(O53&lt;&gt;"", 0.7*(1.121*K53-0.76) + 0.3*(0.8*LOG10($O53*1000)+0.6),1.121*K53-0.76), IF(L53=3, 0.8*LOG10($O53*1000)+0.6, K53))</f>
        <v>3.18435913710262</v>
      </c>
      <c r="S53" s="5" t="n">
        <f aca="false">IF(OR($L53=0, $L53=1, $L53=2), 0.3, IF(L53 = 3, 0.4, IF(OR($L53=4, $L53=5), 0.6)))</f>
        <v>0.4</v>
      </c>
      <c r="T53" s="4" t="s">
        <v>24</v>
      </c>
      <c r="U53" s="4" t="s">
        <v>101</v>
      </c>
      <c r="V53" s="4" t="s">
        <v>102</v>
      </c>
    </row>
    <row r="54" customFormat="false" ht="12.8" hidden="false" customHeight="false" outlineLevel="0" collapsed="false">
      <c r="A54" s="1" t="n">
        <v>1917</v>
      </c>
      <c r="B54" s="1" t="n">
        <v>5</v>
      </c>
      <c r="C54" s="1" t="n">
        <v>5</v>
      </c>
      <c r="D54" s="1" t="n">
        <v>7</v>
      </c>
      <c r="E54" s="1" t="n">
        <v>50</v>
      </c>
      <c r="G54" s="1" t="n">
        <v>-21.6</v>
      </c>
      <c r="H54" s="1" t="n">
        <v>-41.5</v>
      </c>
      <c r="I54" s="1" t="n">
        <v>0</v>
      </c>
      <c r="J54" s="1" t="n">
        <v>50</v>
      </c>
      <c r="K54" s="1" t="n">
        <v>4.5</v>
      </c>
      <c r="L54" s="2" t="n">
        <v>3</v>
      </c>
      <c r="M54" s="3" t="s">
        <v>35</v>
      </c>
      <c r="N54" s="3" t="n">
        <v>5</v>
      </c>
      <c r="O54" s="1" t="n">
        <v>70</v>
      </c>
      <c r="P54" s="3" t="str">
        <f aca="false">IF(L54=4, "M(Io)", IF(L54=3, "M(Af)", IF( L54=2, "M(bR)", IF(L54=1,"MR", IF(L54=0, "mb", "Ind")))))</f>
        <v>M(Af)</v>
      </c>
      <c r="Q54" s="5" t="n">
        <f aca="false">0.85*K54 + 1.03</f>
        <v>4.855</v>
      </c>
      <c r="R54" s="5" t="n">
        <f aca="false">IF(OR(L54=0,L54=1,L54=2),IF(O54&lt;&gt;"", 0.7*(1.121*K54-0.76) + 0.3*(0.8*LOG10($O54*1000)+0.6),1.121*K54-0.76), IF(L54=3, 0.8*LOG10($O54*1000)+0.6, K54))</f>
        <v>4.47607843201141</v>
      </c>
      <c r="S54" s="5" t="n">
        <f aca="false">IF(OR($L54=0, $L54=1, $L54=2), 0.3, IF(L54 = 3, 0.4, IF(OR($L54=4, $L54=5), 0.6)))</f>
        <v>0.4</v>
      </c>
      <c r="T54" s="4" t="s">
        <v>72</v>
      </c>
      <c r="U54" s="4" t="s">
        <v>103</v>
      </c>
      <c r="V54" s="6"/>
    </row>
    <row r="55" customFormat="false" ht="12.8" hidden="false" customHeight="false" outlineLevel="0" collapsed="false">
      <c r="A55" s="1" t="n">
        <v>1917</v>
      </c>
      <c r="B55" s="1" t="n">
        <v>11</v>
      </c>
      <c r="C55" s="1" t="n">
        <v>7</v>
      </c>
      <c r="D55" s="1" t="n">
        <v>23</v>
      </c>
      <c r="E55" s="1" t="n">
        <v>25</v>
      </c>
      <c r="G55" s="1" t="n">
        <v>-12.48</v>
      </c>
      <c r="H55" s="1" t="n">
        <v>-38.66</v>
      </c>
      <c r="I55" s="1" t="n">
        <v>0</v>
      </c>
      <c r="J55" s="1" t="n">
        <v>10</v>
      </c>
      <c r="K55" s="1" t="n">
        <v>4.3</v>
      </c>
      <c r="L55" s="2" t="n">
        <v>3</v>
      </c>
      <c r="M55" s="3" t="s">
        <v>35</v>
      </c>
      <c r="N55" s="3" t="s">
        <v>104</v>
      </c>
      <c r="O55" s="1" t="n">
        <v>28</v>
      </c>
      <c r="P55" s="3" t="str">
        <f aca="false">IF(L55=4, "M(Io)", IF(L55=3, "M(Af)", IF( L55=2, "M(bR)", IF(L55=1,"MR", IF(L55=0, "mb", "Ind")))))</f>
        <v>M(Af)</v>
      </c>
      <c r="Q55" s="5" t="n">
        <f aca="false">0.85*K55 + 1.03</f>
        <v>4.685</v>
      </c>
      <c r="R55" s="5" t="n">
        <f aca="false">IF(OR(L55=0,L55=1,L55=2),IF(O55&lt;&gt;"", 0.7*(1.121*K55-0.76) + 0.3*(0.8*LOG10($O55*1000)+0.6),1.121*K55-0.76), IF(L55=3, 0.8*LOG10($O55*1000)+0.6, K55))</f>
        <v>4.15772642507378</v>
      </c>
      <c r="S55" s="5" t="n">
        <f aca="false">IF(OR($L55=0, $L55=1, $L55=2), 0.3, IF(L55 = 3, 0.4, IF(OR($L55=4, $L55=5), 0.6)))</f>
        <v>0.4</v>
      </c>
      <c r="T55" s="4" t="s">
        <v>24</v>
      </c>
      <c r="U55" s="4" t="s">
        <v>105</v>
      </c>
      <c r="V55" s="6"/>
    </row>
    <row r="56" customFormat="false" ht="12.8" hidden="false" customHeight="false" outlineLevel="0" collapsed="false">
      <c r="A56" s="1" t="n">
        <v>1917</v>
      </c>
      <c r="B56" s="1" t="n">
        <v>11</v>
      </c>
      <c r="C56" s="1" t="n">
        <v>8</v>
      </c>
      <c r="D56" s="1" t="n">
        <v>1</v>
      </c>
      <c r="G56" s="1" t="n">
        <v>-12.45</v>
      </c>
      <c r="H56" s="1" t="n">
        <v>-38.62</v>
      </c>
      <c r="I56" s="1" t="n">
        <v>0</v>
      </c>
      <c r="J56" s="1" t="n">
        <v>0</v>
      </c>
      <c r="K56" s="1" t="n">
        <v>3.7</v>
      </c>
      <c r="L56" s="2" t="n">
        <v>3</v>
      </c>
      <c r="M56" s="3" t="s">
        <v>22</v>
      </c>
      <c r="N56" s="3" t="n">
        <v>4</v>
      </c>
      <c r="O56" s="1" t="n">
        <v>2.3</v>
      </c>
      <c r="P56" s="3" t="str">
        <f aca="false">IF(L56=4, "M(Io)", IF(L56=3, "M(Af)", IF( L56=2, "M(bR)", IF(L56=1,"MR", IF(L56=0, "mb", "Ind")))))</f>
        <v>M(Af)</v>
      </c>
      <c r="Q56" s="5" t="n">
        <f aca="false">0.85*K56 + 1.03</f>
        <v>4.175</v>
      </c>
      <c r="R56" s="5" t="n">
        <f aca="false">IF(OR(L56=0,L56=1,L56=2),IF(O56&lt;&gt;"", 0.7*(1.121*K56-0.76) + 0.3*(0.8*LOG10($O56*1000)+0.6),1.121*K56-0.76), IF(L56=3, 0.8*LOG10($O56*1000)+0.6, K56))</f>
        <v>3.28938226881407</v>
      </c>
      <c r="S56" s="5" t="n">
        <f aca="false">IF(OR($L56=0, $L56=1, $L56=2), 0.3, IF(L56 = 3, 0.4, IF(OR($L56=4, $L56=5), 0.6)))</f>
        <v>0.4</v>
      </c>
      <c r="T56" s="4" t="s">
        <v>24</v>
      </c>
      <c r="U56" s="4" t="s">
        <v>105</v>
      </c>
      <c r="V56" s="6"/>
    </row>
    <row r="57" customFormat="false" ht="12.8" hidden="false" customHeight="false" outlineLevel="0" collapsed="false">
      <c r="A57" s="1" t="n">
        <v>1918</v>
      </c>
      <c r="C57" s="1" t="n">
        <v>0</v>
      </c>
      <c r="G57" s="1" t="n">
        <v>-23.53</v>
      </c>
      <c r="H57" s="1" t="n">
        <v>-46.62</v>
      </c>
      <c r="I57" s="1" t="n">
        <v>0</v>
      </c>
      <c r="J57" s="1" t="n">
        <v>0</v>
      </c>
      <c r="K57" s="1" t="n">
        <v>3</v>
      </c>
      <c r="L57" s="2" t="n">
        <v>4</v>
      </c>
      <c r="M57" s="3" t="s">
        <v>22</v>
      </c>
      <c r="N57" s="3" t="n">
        <v>4</v>
      </c>
      <c r="P57" s="3" t="str">
        <f aca="false">IF(L57=4, "M(Io)", IF(L57=3, "M(Af)", IF( L57=2, "M(bR)", IF(L57=1,"MR", IF(L57=0, "mb", "Ind")))))</f>
        <v>M(Io)</v>
      </c>
      <c r="Q57" s="5" t="n">
        <f aca="false">0.85*K57 + 1.03</f>
        <v>3.58</v>
      </c>
      <c r="R57" s="5" t="n">
        <f aca="false">IF(OR(L57=0,L57=1,L57=2),IF(O57&lt;&gt;"", 0.7*(1.121*K57-0.76) + 0.3*(0.8*LOG10($O57*1000)+0.6),1.121*K57-0.76), IF(L57=3, 0.8*LOG10($O57*1000)+0.6, K57))</f>
        <v>3</v>
      </c>
      <c r="S57" s="5" t="n">
        <f aca="false">IF(OR($L57=0, $L57=1, $L57=2), 0.3, IF(L57 = 3, 0.4, IF(OR($L57=4, $L57=5), 0.6)))</f>
        <v>0.6</v>
      </c>
      <c r="T57" s="4" t="s">
        <v>32</v>
      </c>
      <c r="U57" s="4" t="s">
        <v>106</v>
      </c>
      <c r="V57" s="6"/>
    </row>
    <row r="58" customFormat="false" ht="12.8" hidden="false" customHeight="false" outlineLevel="0" collapsed="false">
      <c r="A58" s="1" t="n">
        <v>1918</v>
      </c>
      <c r="B58" s="1" t="n">
        <v>1</v>
      </c>
      <c r="C58" s="1" t="n">
        <v>12</v>
      </c>
      <c r="D58" s="1" t="n">
        <v>11</v>
      </c>
      <c r="G58" s="1" t="n">
        <v>-12.45</v>
      </c>
      <c r="H58" s="1" t="n">
        <v>-38.62</v>
      </c>
      <c r="I58" s="1" t="n">
        <v>0</v>
      </c>
      <c r="J58" s="1" t="n">
        <v>0</v>
      </c>
      <c r="K58" s="1" t="n">
        <v>3.7</v>
      </c>
      <c r="L58" s="2" t="n">
        <v>4</v>
      </c>
      <c r="M58" s="3" t="s">
        <v>22</v>
      </c>
      <c r="N58" s="3" t="s">
        <v>31</v>
      </c>
      <c r="P58" s="3" t="str">
        <f aca="false">IF(L58=4, "M(Io)", IF(L58=3, "M(Af)", IF( L58=2, "M(bR)", IF(L58=1,"MR", IF(L58=0, "mb", "Ind")))))</f>
        <v>M(Io)</v>
      </c>
      <c r="Q58" s="5" t="n">
        <f aca="false">0.85*K58 + 1.03</f>
        <v>4.175</v>
      </c>
      <c r="R58" s="5" t="n">
        <f aca="false">IF(OR(L58=0,L58=1,L58=2),IF(O58&lt;&gt;"", 0.7*(1.121*K58-0.76) + 0.3*(0.8*LOG10($O58*1000)+0.6),1.121*K58-0.76), IF(L58=3, 0.8*LOG10($O58*1000)+0.6, K58))</f>
        <v>3.7</v>
      </c>
      <c r="S58" s="5" t="n">
        <f aca="false">IF(OR($L58=0, $L58=1, $L58=2), 0.3, IF(L58 = 3, 0.4, IF(OR($L58=4, $L58=5), 0.6)))</f>
        <v>0.6</v>
      </c>
      <c r="T58" s="4" t="s">
        <v>24</v>
      </c>
      <c r="U58" s="4" t="s">
        <v>105</v>
      </c>
      <c r="V58" s="4" t="s">
        <v>107</v>
      </c>
    </row>
    <row r="59" customFormat="false" ht="12.8" hidden="false" customHeight="false" outlineLevel="0" collapsed="false">
      <c r="A59" s="1" t="n">
        <v>1919</v>
      </c>
      <c r="B59" s="1" t="n">
        <v>6</v>
      </c>
      <c r="C59" s="1" t="n">
        <v>1</v>
      </c>
      <c r="D59" s="1" t="n">
        <v>21</v>
      </c>
      <c r="E59" s="1" t="n">
        <v>30</v>
      </c>
      <c r="G59" s="1" t="n">
        <v>-18</v>
      </c>
      <c r="H59" s="1" t="n">
        <v>-56</v>
      </c>
      <c r="I59" s="1" t="n">
        <v>0</v>
      </c>
      <c r="J59" s="1" t="n">
        <v>100</v>
      </c>
      <c r="K59" s="1" t="n">
        <v>4.9</v>
      </c>
      <c r="L59" s="2" t="n">
        <v>3</v>
      </c>
      <c r="M59" s="3" t="s">
        <v>22</v>
      </c>
      <c r="N59" s="3" t="n">
        <v>5</v>
      </c>
      <c r="O59" s="1" t="n">
        <v>280</v>
      </c>
      <c r="P59" s="3" t="str">
        <f aca="false">IF(L59=4, "M(Io)", IF(L59=3, "M(Af)", IF( L59=2, "M(bR)", IF(L59=1,"MR", IF(L59=0, "mb", "Ind")))))</f>
        <v>M(Af)</v>
      </c>
      <c r="Q59" s="5" t="n">
        <f aca="false">0.85*K59 + 1.03</f>
        <v>5.195</v>
      </c>
      <c r="R59" s="5" t="n">
        <f aca="false">IF(OR(L59=0,L59=1,L59=2),IF(O59&lt;&gt;"", 0.7*(1.121*K59-0.76) + 0.3*(0.8*LOG10($O59*1000)+0.6),1.121*K59-0.76), IF(L59=3, 0.8*LOG10($O59*1000)+0.6, K59))</f>
        <v>4.95772642507378</v>
      </c>
      <c r="S59" s="5" t="n">
        <f aca="false">IF(OR($L59=0, $L59=1, $L59=2), 0.3, IF(L59 = 3, 0.4, IF(OR($L59=4, $L59=5), 0.6)))</f>
        <v>0.4</v>
      </c>
      <c r="T59" s="4" t="s">
        <v>92</v>
      </c>
      <c r="U59" s="4" t="s">
        <v>93</v>
      </c>
      <c r="V59" s="4" t="s">
        <v>108</v>
      </c>
    </row>
    <row r="60" customFormat="false" ht="12.8" hidden="false" customHeight="false" outlineLevel="0" collapsed="false">
      <c r="A60" s="1" t="n">
        <v>1919</v>
      </c>
      <c r="B60" s="1" t="n">
        <v>6</v>
      </c>
      <c r="C60" s="1" t="n">
        <v>5</v>
      </c>
      <c r="D60" s="1" t="n">
        <v>4</v>
      </c>
      <c r="E60" s="1" t="n">
        <v>20</v>
      </c>
      <c r="G60" s="1" t="n">
        <v>-21.03</v>
      </c>
      <c r="H60" s="1" t="n">
        <v>-44.75</v>
      </c>
      <c r="I60" s="1" t="n">
        <v>0</v>
      </c>
      <c r="J60" s="1" t="n">
        <v>0</v>
      </c>
      <c r="K60" s="1" t="n">
        <v>3.2</v>
      </c>
      <c r="L60" s="2" t="n">
        <v>4</v>
      </c>
      <c r="M60" s="3" t="s">
        <v>22</v>
      </c>
      <c r="N60" s="3" t="s">
        <v>45</v>
      </c>
      <c r="P60" s="3" t="str">
        <f aca="false">IF(L60=4, "M(Io)", IF(L60=3, "M(Af)", IF( L60=2, "M(bR)", IF(L60=1,"MR", IF(L60=0, "mb", "Ind")))))</f>
        <v>M(Io)</v>
      </c>
      <c r="Q60" s="5" t="n">
        <f aca="false">0.85*K60 + 1.03</f>
        <v>3.75</v>
      </c>
      <c r="R60" s="5" t="n">
        <f aca="false">IF(OR(L60=0,L60=1,L60=2),IF(O60&lt;&gt;"", 0.7*(1.121*K60-0.76) + 0.3*(0.8*LOG10($O60*1000)+0.6),1.121*K60-0.76), IF(L60=3, 0.8*LOG10($O60*1000)+0.6, K60))</f>
        <v>3.2</v>
      </c>
      <c r="S60" s="5" t="n">
        <f aca="false">IF(OR($L60=0, $L60=1, $L60=2), 0.3, IF(L60 = 3, 0.4, IF(OR($L60=4, $L60=5), 0.6)))</f>
        <v>0.6</v>
      </c>
      <c r="T60" s="4" t="s">
        <v>46</v>
      </c>
      <c r="U60" s="4" t="s">
        <v>53</v>
      </c>
      <c r="V60" s="4" t="s">
        <v>109</v>
      </c>
    </row>
    <row r="61" customFormat="false" ht="12.8" hidden="false" customHeight="false" outlineLevel="0" collapsed="false">
      <c r="A61" s="1" t="n">
        <v>1919</v>
      </c>
      <c r="B61" s="1" t="n">
        <v>9</v>
      </c>
      <c r="C61" s="1" t="n">
        <v>0</v>
      </c>
      <c r="G61" s="1" t="n">
        <v>-17.3</v>
      </c>
      <c r="H61" s="1" t="n">
        <v>-46.85</v>
      </c>
      <c r="I61" s="1" t="n">
        <v>0</v>
      </c>
      <c r="J61" s="1" t="n">
        <v>0</v>
      </c>
      <c r="K61" s="1" t="n">
        <v>2.8</v>
      </c>
      <c r="L61" s="2" t="n">
        <v>4</v>
      </c>
      <c r="M61" s="3" t="s">
        <v>22</v>
      </c>
      <c r="N61" s="3" t="s">
        <v>23</v>
      </c>
      <c r="P61" s="3" t="str">
        <f aca="false">IF(L61=4, "M(Io)", IF(L61=3, "M(Af)", IF( L61=2, "M(bR)", IF(L61=1,"MR", IF(L61=0, "mb", "Ind")))))</f>
        <v>M(Io)</v>
      </c>
      <c r="Q61" s="5" t="n">
        <f aca="false">0.85*K61 + 1.03</f>
        <v>3.41</v>
      </c>
      <c r="R61" s="5" t="n">
        <f aca="false">IF(OR(L61=0,L61=1,L61=2),IF(O61&lt;&gt;"", 0.7*(1.121*K61-0.76) + 0.3*(0.8*LOG10($O61*1000)+0.6),1.121*K61-0.76), IF(L61=3, 0.8*LOG10($O61*1000)+0.6, K61))</f>
        <v>2.8</v>
      </c>
      <c r="S61" s="5" t="n">
        <f aca="false">IF(OR($L61=0, $L61=1, $L61=2), 0.3, IF(L61 = 3, 0.4, IF(OR($L61=4, $L61=5), 0.6)))</f>
        <v>0.6</v>
      </c>
      <c r="T61" s="4" t="s">
        <v>46</v>
      </c>
      <c r="U61" s="4" t="s">
        <v>110</v>
      </c>
      <c r="V61" s="4" t="s">
        <v>111</v>
      </c>
    </row>
    <row r="62" customFormat="false" ht="12.8" hidden="false" customHeight="false" outlineLevel="0" collapsed="false">
      <c r="A62" s="1" t="n">
        <v>1919</v>
      </c>
      <c r="B62" s="1" t="n">
        <v>11</v>
      </c>
      <c r="C62" s="1" t="n">
        <v>9</v>
      </c>
      <c r="D62" s="1" t="n">
        <v>14</v>
      </c>
      <c r="G62" s="1" t="n">
        <v>-12.75</v>
      </c>
      <c r="H62" s="1" t="n">
        <v>-38.68</v>
      </c>
      <c r="I62" s="1" t="n">
        <v>0</v>
      </c>
      <c r="J62" s="1" t="n">
        <v>20</v>
      </c>
      <c r="K62" s="1" t="n">
        <v>3.8</v>
      </c>
      <c r="L62" s="2" t="n">
        <v>3</v>
      </c>
      <c r="M62" s="3" t="s">
        <v>22</v>
      </c>
      <c r="N62" s="3" t="n">
        <v>4</v>
      </c>
      <c r="O62" s="1" t="n">
        <v>3.7</v>
      </c>
      <c r="P62" s="3" t="str">
        <f aca="false">IF(L62=4, "M(Io)", IF(L62=3, "M(Af)", IF( L62=2, "M(bR)", IF(L62=1,"MR", IF(L62=0, "mb", "Ind")))))</f>
        <v>M(Af)</v>
      </c>
      <c r="Q62" s="5" t="n">
        <f aca="false">0.85*K62 + 1.03</f>
        <v>4.26</v>
      </c>
      <c r="R62" s="5" t="n">
        <f aca="false">IF(OR(L62=0,L62=1,L62=2),IF(O62&lt;&gt;"", 0.7*(1.121*K62-0.76) + 0.3*(0.8*LOG10($O62*1000)+0.6),1.121*K62-0.76), IF(L62=3, 0.8*LOG10($O62*1000)+0.6, K62))</f>
        <v>3.4545613792536</v>
      </c>
      <c r="S62" s="5" t="n">
        <f aca="false">IF(OR($L62=0, $L62=1, $L62=2), 0.3, IF(L62 = 3, 0.4, IF(OR($L62=4, $L62=5), 0.6)))</f>
        <v>0.4</v>
      </c>
      <c r="T62" s="4" t="s">
        <v>24</v>
      </c>
      <c r="U62" s="4" t="s">
        <v>112</v>
      </c>
      <c r="V62" s="6"/>
    </row>
    <row r="63" customFormat="false" ht="12.8" hidden="false" customHeight="false" outlineLevel="0" collapsed="false">
      <c r="A63" s="1" t="n">
        <v>1919</v>
      </c>
      <c r="B63" s="1" t="n">
        <v>11</v>
      </c>
      <c r="C63" s="1" t="n">
        <v>10</v>
      </c>
      <c r="G63" s="1" t="n">
        <v>-12.59</v>
      </c>
      <c r="H63" s="1" t="n">
        <v>-38.62</v>
      </c>
      <c r="I63" s="1" t="n">
        <v>0</v>
      </c>
      <c r="J63" s="1" t="n">
        <v>20</v>
      </c>
      <c r="K63" s="1" t="n">
        <v>3.6</v>
      </c>
      <c r="L63" s="2" t="n">
        <v>3</v>
      </c>
      <c r="M63" s="3" t="s">
        <v>22</v>
      </c>
      <c r="N63" s="3" t="n">
        <v>4</v>
      </c>
      <c r="O63" s="1" t="n">
        <v>1.7</v>
      </c>
      <c r="P63" s="3" t="str">
        <f aca="false">IF(L63=4, "M(Io)", IF(L63=3, "M(Af)", IF( L63=2, "M(bR)", IF(L63=1,"MR", IF(L63=0, "mb", "Ind")))))</f>
        <v>M(Af)</v>
      </c>
      <c r="Q63" s="5" t="n">
        <f aca="false">0.85*K63 + 1.03</f>
        <v>4.09</v>
      </c>
      <c r="R63" s="5" t="n">
        <f aca="false">IF(OR(L63=0,L63=1,L63=2),IF(O63&lt;&gt;"", 0.7*(1.121*K63-0.76) + 0.3*(0.8*LOG10($O63*1000)+0.6),1.121*K63-0.76), IF(L63=3, 0.8*LOG10($O63*1000)+0.6, K63))</f>
        <v>3.18435913710262</v>
      </c>
      <c r="S63" s="5" t="n">
        <f aca="false">IF(OR($L63=0, $L63=1, $L63=2), 0.3, IF(L63 = 3, 0.4, IF(OR($L63=4, $L63=5), 0.6)))</f>
        <v>0.4</v>
      </c>
      <c r="T63" s="4" t="s">
        <v>24</v>
      </c>
      <c r="U63" s="4" t="s">
        <v>113</v>
      </c>
      <c r="V63" s="6"/>
    </row>
    <row r="64" customFormat="false" ht="12.8" hidden="false" customHeight="false" outlineLevel="0" collapsed="false">
      <c r="A64" s="1" t="n">
        <v>1919</v>
      </c>
      <c r="B64" s="1" t="n">
        <v>11</v>
      </c>
      <c r="C64" s="1" t="n">
        <v>13</v>
      </c>
      <c r="G64" s="1" t="n">
        <v>-12.55</v>
      </c>
      <c r="H64" s="1" t="n">
        <v>-38.7</v>
      </c>
      <c r="I64" s="1" t="n">
        <v>0</v>
      </c>
      <c r="J64" s="1" t="n">
        <v>0</v>
      </c>
      <c r="K64" s="1" t="n">
        <v>3.5</v>
      </c>
      <c r="L64" s="2" t="n">
        <v>4</v>
      </c>
      <c r="M64" s="3" t="s">
        <v>22</v>
      </c>
      <c r="N64" s="3" t="n">
        <v>5</v>
      </c>
      <c r="P64" s="3" t="str">
        <f aca="false">IF(L64=4, "M(Io)", IF(L64=3, "M(Af)", IF( L64=2, "M(bR)", IF(L64=1,"MR", IF(L64=0, "mb", "Ind")))))</f>
        <v>M(Io)</v>
      </c>
      <c r="Q64" s="5" t="n">
        <f aca="false">0.85*K64 + 1.03</f>
        <v>4.005</v>
      </c>
      <c r="R64" s="5" t="n">
        <f aca="false">IF(OR(L64=0,L64=1,L64=2),IF(O64&lt;&gt;"", 0.7*(1.121*K64-0.76) + 0.3*(0.8*LOG10($O64*1000)+0.6),1.121*K64-0.76), IF(L64=3, 0.8*LOG10($O64*1000)+0.6, K64))</f>
        <v>3.5</v>
      </c>
      <c r="S64" s="5" t="n">
        <f aca="false">IF(OR($L64=0, $L64=1, $L64=2), 0.3, IF(L64 = 3, 0.4, IF(OR($L64=4, $L64=5), 0.6)))</f>
        <v>0.6</v>
      </c>
      <c r="T64" s="4" t="s">
        <v>24</v>
      </c>
      <c r="U64" s="4" t="s">
        <v>113</v>
      </c>
      <c r="V64" s="4" t="s">
        <v>107</v>
      </c>
    </row>
    <row r="65" customFormat="false" ht="12.8" hidden="false" customHeight="false" outlineLevel="0" collapsed="false">
      <c r="A65" s="1" t="n">
        <v>1919</v>
      </c>
      <c r="B65" s="1" t="n">
        <v>11</v>
      </c>
      <c r="C65" s="1" t="n">
        <v>16</v>
      </c>
      <c r="D65" s="1" t="n">
        <v>9</v>
      </c>
      <c r="E65" s="1" t="n">
        <v>55</v>
      </c>
      <c r="G65" s="1" t="n">
        <v>-12.67</v>
      </c>
      <c r="H65" s="1" t="n">
        <v>-38.68</v>
      </c>
      <c r="I65" s="1" t="n">
        <v>0</v>
      </c>
      <c r="J65" s="1" t="n">
        <v>20</v>
      </c>
      <c r="K65" s="1" t="n">
        <v>3.5</v>
      </c>
      <c r="L65" s="2" t="n">
        <v>3</v>
      </c>
      <c r="M65" s="3" t="s">
        <v>22</v>
      </c>
      <c r="N65" s="3" t="n">
        <v>5</v>
      </c>
      <c r="O65" s="1" t="n">
        <v>1.2</v>
      </c>
      <c r="P65" s="3" t="str">
        <f aca="false">IF(L65=4, "M(Io)", IF(L65=3, "M(Af)", IF( L65=2, "M(bR)", IF(L65=1,"MR", IF(L65=0, "mb", "Ind")))))</f>
        <v>M(Af)</v>
      </c>
      <c r="Q65" s="5" t="n">
        <f aca="false">0.85*K65 + 1.03</f>
        <v>4.005</v>
      </c>
      <c r="R65" s="5" t="n">
        <f aca="false">IF(OR(L65=0,L65=1,L65=2),IF(O65&lt;&gt;"", 0.7*(1.121*K65-0.76) + 0.3*(0.8*LOG10($O65*1000)+0.6),1.121*K65-0.76), IF(L65=3, 0.8*LOG10($O65*1000)+0.6, K65))</f>
        <v>3.0633449968381</v>
      </c>
      <c r="S65" s="5" t="n">
        <f aca="false">IF(OR($L65=0, $L65=1, $L65=2), 0.3, IF(L65 = 3, 0.4, IF(OR($L65=4, $L65=5), 0.6)))</f>
        <v>0.4</v>
      </c>
      <c r="T65" s="4" t="s">
        <v>24</v>
      </c>
      <c r="U65" s="4" t="s">
        <v>114</v>
      </c>
      <c r="V65" s="6"/>
    </row>
    <row r="66" customFormat="false" ht="12.8" hidden="false" customHeight="false" outlineLevel="0" collapsed="false">
      <c r="A66" s="1" t="n">
        <v>1919</v>
      </c>
      <c r="B66" s="1" t="n">
        <v>11</v>
      </c>
      <c r="C66" s="1" t="n">
        <v>23</v>
      </c>
      <c r="D66" s="1" t="n">
        <v>4</v>
      </c>
      <c r="E66" s="1" t="n">
        <v>20</v>
      </c>
      <c r="G66" s="1" t="n">
        <v>-12.65</v>
      </c>
      <c r="H66" s="1" t="n">
        <v>-38.62</v>
      </c>
      <c r="I66" s="1" t="n">
        <v>0</v>
      </c>
      <c r="J66" s="1" t="n">
        <v>10</v>
      </c>
      <c r="K66" s="1" t="n">
        <v>4.2</v>
      </c>
      <c r="L66" s="2" t="n">
        <v>3</v>
      </c>
      <c r="M66" s="3" t="s">
        <v>35</v>
      </c>
      <c r="N66" s="3" t="n">
        <v>7</v>
      </c>
      <c r="O66" s="1" t="n">
        <v>3</v>
      </c>
      <c r="P66" s="3" t="str">
        <f aca="false">IF(L66=4, "M(Io)", IF(L66=3, "M(Af)", IF( L66=2, "M(bR)", IF(L66=1,"MR", IF(L66=0, "mb", "Ind")))))</f>
        <v>M(Af)</v>
      </c>
      <c r="Q66" s="5" t="n">
        <f aca="false">0.85*K66 + 1.03</f>
        <v>4.6</v>
      </c>
      <c r="R66" s="5" t="n">
        <f aca="false">IF(OR(L66=0,L66=1,L66=2),IF(O66&lt;&gt;"", 0.7*(1.121*K66-0.76) + 0.3*(0.8*LOG10($O66*1000)+0.6),1.121*K66-0.76), IF(L66=3, 0.8*LOG10($O66*1000)+0.6, K66))</f>
        <v>3.38169700377573</v>
      </c>
      <c r="S66" s="5" t="n">
        <f aca="false">IF(OR($L66=0, $L66=1, $L66=2), 0.3, IF(L66 = 3, 0.4, IF(OR($L66=4, $L66=5), 0.6)))</f>
        <v>0.4</v>
      </c>
      <c r="T66" s="4" t="s">
        <v>24</v>
      </c>
      <c r="U66" s="4" t="s">
        <v>115</v>
      </c>
      <c r="V66" s="4" t="s">
        <v>102</v>
      </c>
    </row>
    <row r="67" customFormat="false" ht="12.8" hidden="false" customHeight="false" outlineLevel="0" collapsed="false">
      <c r="A67" s="1" t="n">
        <v>1919</v>
      </c>
      <c r="B67" s="1" t="n">
        <v>11</v>
      </c>
      <c r="C67" s="1" t="n">
        <v>24</v>
      </c>
      <c r="D67" s="1" t="n">
        <v>6</v>
      </c>
      <c r="G67" s="1" t="n">
        <v>-3.87</v>
      </c>
      <c r="H67" s="1" t="n">
        <v>-38.92</v>
      </c>
      <c r="I67" s="1" t="n">
        <v>0</v>
      </c>
      <c r="J67" s="1" t="n">
        <v>50</v>
      </c>
      <c r="K67" s="1" t="n">
        <v>4.5</v>
      </c>
      <c r="L67" s="2" t="n">
        <v>3</v>
      </c>
      <c r="M67" s="3" t="s">
        <v>35</v>
      </c>
      <c r="N67" s="3" t="n">
        <v>4</v>
      </c>
      <c r="O67" s="1" t="n">
        <v>70</v>
      </c>
      <c r="P67" s="3" t="str">
        <f aca="false">IF(L67=4, "M(Io)", IF(L67=3, "M(Af)", IF( L67=2, "M(bR)", IF(L67=1,"MR", IF(L67=0, "mb", "Ind")))))</f>
        <v>M(Af)</v>
      </c>
      <c r="Q67" s="5" t="n">
        <f aca="false">0.85*K67 + 1.03</f>
        <v>4.855</v>
      </c>
      <c r="R67" s="5" t="n">
        <f aca="false">IF(OR(L67=0,L67=1,L67=2),IF(O67&lt;&gt;"", 0.7*(1.121*K67-0.76) + 0.3*(0.8*LOG10($O67*1000)+0.6),1.121*K67-0.76), IF(L67=3, 0.8*LOG10($O67*1000)+0.6, K67))</f>
        <v>4.47607843201141</v>
      </c>
      <c r="S67" s="5" t="n">
        <f aca="false">IF(OR($L67=0, $L67=1, $L67=2), 0.3, IF(L67 = 3, 0.4, IF(OR($L67=4, $L67=5), 0.6)))</f>
        <v>0.4</v>
      </c>
      <c r="T67" s="4" t="s">
        <v>77</v>
      </c>
      <c r="U67" s="4" t="s">
        <v>116</v>
      </c>
      <c r="V67" s="6"/>
    </row>
    <row r="68" customFormat="false" ht="12.8" hidden="false" customHeight="false" outlineLevel="0" collapsed="false">
      <c r="A68" s="1" t="n">
        <v>1920</v>
      </c>
      <c r="B68" s="1" t="n">
        <v>1</v>
      </c>
      <c r="C68" s="1" t="n">
        <v>31</v>
      </c>
      <c r="D68" s="1" t="n">
        <v>11</v>
      </c>
      <c r="E68" s="1" t="n">
        <v>10</v>
      </c>
      <c r="G68" s="1" t="n">
        <v>-21.03</v>
      </c>
      <c r="H68" s="1" t="n">
        <v>-44.75</v>
      </c>
      <c r="I68" s="1" t="n">
        <v>0</v>
      </c>
      <c r="J68" s="1" t="n">
        <v>10</v>
      </c>
      <c r="K68" s="1" t="n">
        <v>4</v>
      </c>
      <c r="L68" s="2" t="n">
        <v>3</v>
      </c>
      <c r="M68" s="3" t="s">
        <v>35</v>
      </c>
      <c r="N68" s="3" t="n">
        <v>6</v>
      </c>
      <c r="O68" s="1" t="n">
        <v>9.5</v>
      </c>
      <c r="P68" s="3" t="str">
        <f aca="false">IF(L68=4, "M(Io)", IF(L68=3, "M(Af)", IF( L68=2, "M(bR)", IF(L68=1,"MR", IF(L68=0, "mb", "Ind")))))</f>
        <v>M(Af)</v>
      </c>
      <c r="Q68" s="5" t="n">
        <f aca="false">0.85*K68 + 1.03</f>
        <v>4.43</v>
      </c>
      <c r="R68" s="5" t="n">
        <f aca="false">IF(OR(L68=0,L68=1,L68=2),IF(O68&lt;&gt;"", 0.7*(1.121*K68-0.76) + 0.3*(0.8*LOG10($O68*1000)+0.6),1.121*K68-0.76), IF(L68=3, 0.8*LOG10($O68*1000)+0.6, K68))</f>
        <v>3.78217888423108</v>
      </c>
      <c r="S68" s="5" t="n">
        <f aca="false">IF(OR($L68=0, $L68=1, $L68=2), 0.3, IF(L68 = 3, 0.4, IF(OR($L68=4, $L68=5), 0.6)))</f>
        <v>0.4</v>
      </c>
      <c r="T68" s="4" t="s">
        <v>46</v>
      </c>
      <c r="U68" s="4" t="s">
        <v>53</v>
      </c>
      <c r="V68" s="6"/>
    </row>
    <row r="69" customFormat="false" ht="12.8" hidden="false" customHeight="false" outlineLevel="0" collapsed="false">
      <c r="A69" s="1" t="n">
        <v>1920</v>
      </c>
      <c r="B69" s="1" t="n">
        <v>2</v>
      </c>
      <c r="C69" s="1" t="n">
        <v>1</v>
      </c>
      <c r="D69" s="1" t="n">
        <v>4</v>
      </c>
      <c r="E69" s="1" t="n">
        <v>35</v>
      </c>
      <c r="G69" s="1" t="n">
        <v>-21.03</v>
      </c>
      <c r="H69" s="1" t="n">
        <v>-44.75</v>
      </c>
      <c r="I69" s="1" t="n">
        <v>0</v>
      </c>
      <c r="J69" s="1" t="n">
        <v>0</v>
      </c>
      <c r="K69" s="1" t="n">
        <v>3.2</v>
      </c>
      <c r="L69" s="2" t="n">
        <v>4</v>
      </c>
      <c r="M69" s="3" t="s">
        <v>22</v>
      </c>
      <c r="N69" s="3" t="s">
        <v>45</v>
      </c>
      <c r="P69" s="3" t="str">
        <f aca="false">IF(L69=4, "M(Io)", IF(L69=3, "M(Af)", IF( L69=2, "M(bR)", IF(L69=1,"MR", IF(L69=0, "mb", "Ind")))))</f>
        <v>M(Io)</v>
      </c>
      <c r="Q69" s="5" t="n">
        <f aca="false">0.85*K69 + 1.03</f>
        <v>3.75</v>
      </c>
      <c r="R69" s="5" t="n">
        <f aca="false">IF(OR(L69=0,L69=1,L69=2),IF(O69&lt;&gt;"", 0.7*(1.121*K69-0.76) + 0.3*(0.8*LOG10($O69*1000)+0.6),1.121*K69-0.76), IF(L69=3, 0.8*LOG10($O69*1000)+0.6, K69))</f>
        <v>3.2</v>
      </c>
      <c r="S69" s="5" t="n">
        <f aca="false">IF(OR($L69=0, $L69=1, $L69=2), 0.3, IF(L69 = 3, 0.4, IF(OR($L69=4, $L69=5), 0.6)))</f>
        <v>0.6</v>
      </c>
      <c r="T69" s="4" t="s">
        <v>46</v>
      </c>
      <c r="U69" s="4" t="s">
        <v>53</v>
      </c>
      <c r="V69" s="4" t="s">
        <v>54</v>
      </c>
    </row>
    <row r="70" customFormat="false" ht="12.8" hidden="false" customHeight="false" outlineLevel="0" collapsed="false">
      <c r="A70" s="1" t="n">
        <v>1920</v>
      </c>
      <c r="B70" s="1" t="n">
        <v>2</v>
      </c>
      <c r="C70" s="1" t="n">
        <v>9</v>
      </c>
      <c r="D70" s="1" t="n">
        <v>16</v>
      </c>
      <c r="E70" s="1" t="n">
        <v>20</v>
      </c>
      <c r="G70" s="1" t="n">
        <v>-21.03</v>
      </c>
      <c r="H70" s="1" t="n">
        <v>-44.75</v>
      </c>
      <c r="I70" s="1" t="n">
        <v>0</v>
      </c>
      <c r="J70" s="1" t="n">
        <v>0</v>
      </c>
      <c r="K70" s="1" t="n">
        <v>3</v>
      </c>
      <c r="L70" s="2" t="n">
        <v>4</v>
      </c>
      <c r="M70" s="3" t="s">
        <v>22</v>
      </c>
      <c r="N70" s="3" t="n">
        <v>4</v>
      </c>
      <c r="P70" s="3" t="str">
        <f aca="false">IF(L70=4, "M(Io)", IF(L70=3, "M(Af)", IF( L70=2, "M(bR)", IF(L70=1,"MR", IF(L70=0, "mb", "Ind")))))</f>
        <v>M(Io)</v>
      </c>
      <c r="Q70" s="5" t="n">
        <f aca="false">0.85*K70 + 1.03</f>
        <v>3.58</v>
      </c>
      <c r="R70" s="5" t="n">
        <f aca="false">IF(OR(L70=0,L70=1,L70=2),IF(O70&lt;&gt;"", 0.7*(1.121*K70-0.76) + 0.3*(0.8*LOG10($O70*1000)+0.6),1.121*K70-0.76), IF(L70=3, 0.8*LOG10($O70*1000)+0.6, K70))</f>
        <v>3</v>
      </c>
      <c r="S70" s="5" t="n">
        <f aca="false">IF(OR($L70=0, $L70=1, $L70=2), 0.3, IF(L70 = 3, 0.4, IF(OR($L70=4, $L70=5), 0.6)))</f>
        <v>0.6</v>
      </c>
      <c r="T70" s="4" t="s">
        <v>46</v>
      </c>
      <c r="U70" s="4" t="s">
        <v>53</v>
      </c>
      <c r="V70" s="6"/>
    </row>
    <row r="71" customFormat="false" ht="12.8" hidden="false" customHeight="false" outlineLevel="0" collapsed="false">
      <c r="A71" s="1" t="n">
        <v>1920</v>
      </c>
      <c r="B71" s="1" t="n">
        <v>3</v>
      </c>
      <c r="C71" s="1" t="n">
        <v>11</v>
      </c>
      <c r="D71" s="1" t="n">
        <v>22</v>
      </c>
      <c r="E71" s="1" t="n">
        <v>15</v>
      </c>
      <c r="G71" s="1" t="n">
        <v>-21.03</v>
      </c>
      <c r="H71" s="1" t="n">
        <v>-44.75</v>
      </c>
      <c r="I71" s="1" t="n">
        <v>0</v>
      </c>
      <c r="J71" s="1" t="n">
        <v>0</v>
      </c>
      <c r="K71" s="1" t="n">
        <v>3</v>
      </c>
      <c r="L71" s="2" t="n">
        <v>4</v>
      </c>
      <c r="M71" s="3" t="s">
        <v>22</v>
      </c>
      <c r="N71" s="3" t="n">
        <v>4</v>
      </c>
      <c r="P71" s="3" t="str">
        <f aca="false">IF(L71=4, "M(Io)", IF(L71=3, "M(Af)", IF( L71=2, "M(bR)", IF(L71=1,"MR", IF(L71=0, "mb", "Ind")))))</f>
        <v>M(Io)</v>
      </c>
      <c r="Q71" s="5" t="n">
        <f aca="false">0.85*K71 + 1.03</f>
        <v>3.58</v>
      </c>
      <c r="R71" s="5" t="n">
        <f aca="false">IF(OR(L71=0,L71=1,L71=2),IF(O71&lt;&gt;"", 0.7*(1.121*K71-0.76) + 0.3*(0.8*LOG10($O71*1000)+0.6),1.121*K71-0.76), IF(L71=3, 0.8*LOG10($O71*1000)+0.6, K71))</f>
        <v>3</v>
      </c>
      <c r="S71" s="5" t="n">
        <f aca="false">IF(OR($L71=0, $L71=1, $L71=2), 0.3, IF(L71 = 3, 0.4, IF(OR($L71=4, $L71=5), 0.6)))</f>
        <v>0.6</v>
      </c>
      <c r="T71" s="4" t="s">
        <v>46</v>
      </c>
      <c r="U71" s="4" t="s">
        <v>53</v>
      </c>
      <c r="V71" s="6"/>
    </row>
    <row r="72" customFormat="false" ht="12.8" hidden="false" customHeight="false" outlineLevel="0" collapsed="false">
      <c r="A72" s="1" t="n">
        <v>1922</v>
      </c>
      <c r="B72" s="1" t="n">
        <v>1</v>
      </c>
      <c r="C72" s="1" t="n">
        <v>27</v>
      </c>
      <c r="D72" s="1" t="n">
        <v>6</v>
      </c>
      <c r="E72" s="1" t="n">
        <v>50</v>
      </c>
      <c r="F72" s="1" t="n">
        <v>40</v>
      </c>
      <c r="G72" s="1" t="n">
        <v>-22.17</v>
      </c>
      <c r="H72" s="1" t="n">
        <v>-47.04</v>
      </c>
      <c r="I72" s="1" t="n">
        <v>0</v>
      </c>
      <c r="J72" s="1" t="n">
        <v>40</v>
      </c>
      <c r="K72" s="1" t="n">
        <v>5.1</v>
      </c>
      <c r="L72" s="2" t="n">
        <v>3</v>
      </c>
      <c r="M72" s="3" t="s">
        <v>71</v>
      </c>
      <c r="N72" s="3" t="n">
        <v>6</v>
      </c>
      <c r="O72" s="1" t="n">
        <v>250</v>
      </c>
      <c r="P72" s="3" t="str">
        <f aca="false">IF(L72=4, "M(Io)", IF(L72=3, "M(Af)", IF( L72=2, "M(bR)", IF(L72=1,"MR", IF(L72=0, "mb", "Ind")))))</f>
        <v>M(Af)</v>
      </c>
      <c r="Q72" s="5" t="n">
        <f aca="false">0.85*K72 + 1.03</f>
        <v>5.365</v>
      </c>
      <c r="R72" s="5" t="n">
        <f aca="false">IF(OR(L72=0,L72=1,L72=2),IF(O72&lt;&gt;"", 0.7*(1.121*K72-0.76) + 0.3*(0.8*LOG10($O72*1000)+0.6),1.121*K72-0.76), IF(L72=3, 0.8*LOG10($O72*1000)+0.6, K72))</f>
        <v>4.91835200693763</v>
      </c>
      <c r="S72" s="5" t="n">
        <f aca="false">IF(OR($L72=0, $L72=1, $L72=2), 0.3, IF(L72 = 3, 0.4, IF(OR($L72=4, $L72=5), 0.6)))</f>
        <v>0.4</v>
      </c>
      <c r="T72" s="4" t="s">
        <v>32</v>
      </c>
      <c r="U72" s="4" t="s">
        <v>117</v>
      </c>
      <c r="V72" s="4" t="s">
        <v>118</v>
      </c>
    </row>
    <row r="73" customFormat="false" ht="12.8" hidden="false" customHeight="false" outlineLevel="0" collapsed="false">
      <c r="A73" s="1" t="n">
        <v>1924</v>
      </c>
      <c r="C73" s="1" t="n">
        <v>0</v>
      </c>
      <c r="G73" s="1" t="n">
        <v>-8.28</v>
      </c>
      <c r="H73" s="1" t="n">
        <v>-35.96</v>
      </c>
      <c r="I73" s="1" t="n">
        <v>0</v>
      </c>
      <c r="J73" s="1" t="n">
        <v>0</v>
      </c>
      <c r="K73" s="1" t="n">
        <v>3</v>
      </c>
      <c r="L73" s="2" t="n">
        <v>4</v>
      </c>
      <c r="M73" s="3" t="s">
        <v>22</v>
      </c>
      <c r="N73" s="3" t="n">
        <v>4</v>
      </c>
      <c r="P73" s="3" t="str">
        <f aca="false">IF(L73=4, "M(Io)", IF(L73=3, "M(Af)", IF( L73=2, "M(bR)", IF(L73=1,"MR", IF(L73=0, "mb", "Ind")))))</f>
        <v>M(Io)</v>
      </c>
      <c r="Q73" s="5" t="n">
        <f aca="false">0.85*K73 + 1.03</f>
        <v>3.58</v>
      </c>
      <c r="R73" s="5" t="n">
        <f aca="false">IF(OR(L73=0,L73=1,L73=2),IF(O73&lt;&gt;"", 0.7*(1.121*K73-0.76) + 0.3*(0.8*LOG10($O73*1000)+0.6),1.121*K73-0.76), IF(L73=3, 0.8*LOG10($O73*1000)+0.6, K73))</f>
        <v>3</v>
      </c>
      <c r="S73" s="5" t="n">
        <f aca="false">IF(OR($L73=0, $L73=1, $L73=2), 0.3, IF(L73 = 3, 0.4, IF(OR($L73=4, $L73=5), 0.6)))</f>
        <v>0.6</v>
      </c>
      <c r="T73" s="4" t="s">
        <v>42</v>
      </c>
      <c r="U73" s="4" t="s">
        <v>119</v>
      </c>
      <c r="V73" s="6"/>
    </row>
    <row r="74" customFormat="false" ht="12.8" hidden="false" customHeight="false" outlineLevel="0" collapsed="false">
      <c r="A74" s="1" t="n">
        <v>1927</v>
      </c>
      <c r="C74" s="1" t="n">
        <v>0</v>
      </c>
      <c r="D74" s="1" t="n">
        <v>3</v>
      </c>
      <c r="G74" s="1" t="n">
        <v>-6.04</v>
      </c>
      <c r="H74" s="1" t="n">
        <v>-38.46</v>
      </c>
      <c r="I74" s="1" t="n">
        <v>0</v>
      </c>
      <c r="J74" s="1" t="n">
        <v>0</v>
      </c>
      <c r="K74" s="1" t="n">
        <v>3</v>
      </c>
      <c r="L74" s="2" t="n">
        <v>4</v>
      </c>
      <c r="M74" s="3" t="s">
        <v>22</v>
      </c>
      <c r="N74" s="3" t="n">
        <v>4</v>
      </c>
      <c r="P74" s="3" t="str">
        <f aca="false">IF(L74=4, "M(Io)", IF(L74=3, "M(Af)", IF( L74=2, "M(bR)", IF(L74=1,"MR", IF(L74=0, "mb", "Ind")))))</f>
        <v>M(Io)</v>
      </c>
      <c r="Q74" s="5" t="n">
        <f aca="false">0.85*K74 + 1.03</f>
        <v>3.58</v>
      </c>
      <c r="R74" s="5" t="n">
        <f aca="false">IF(OR(L74=0,L74=1,L74=2),IF(O74&lt;&gt;"", 0.7*(1.121*K74-0.76) + 0.3*(0.8*LOG10($O74*1000)+0.6),1.121*K74-0.76), IF(L74=3, 0.8*LOG10($O74*1000)+0.6, K74))</f>
        <v>3</v>
      </c>
      <c r="S74" s="5" t="n">
        <f aca="false">IF(OR($L74=0, $L74=1, $L74=2), 0.3, IF(L74 = 3, 0.4, IF(OR($L74=4, $L74=5), 0.6)))</f>
        <v>0.6</v>
      </c>
      <c r="T74" s="4" t="s">
        <v>77</v>
      </c>
      <c r="U74" s="4" t="s">
        <v>120</v>
      </c>
      <c r="V74" s="6"/>
    </row>
    <row r="75" customFormat="false" ht="12.8" hidden="false" customHeight="false" outlineLevel="0" collapsed="false">
      <c r="A75" s="1" t="n">
        <v>1928</v>
      </c>
      <c r="B75" s="1" t="n">
        <v>4</v>
      </c>
      <c r="C75" s="1" t="n">
        <v>15</v>
      </c>
      <c r="D75" s="1" t="n">
        <v>21</v>
      </c>
      <c r="E75" s="1" t="n">
        <v>59</v>
      </c>
      <c r="G75" s="1" t="n">
        <v>-4.56</v>
      </c>
      <c r="H75" s="1" t="n">
        <v>-37.76</v>
      </c>
      <c r="I75" s="1" t="n">
        <v>0</v>
      </c>
      <c r="J75" s="1" t="n">
        <v>0</v>
      </c>
      <c r="K75" s="1" t="n">
        <v>4</v>
      </c>
      <c r="L75" s="2" t="n">
        <v>3</v>
      </c>
      <c r="M75" s="3" t="s">
        <v>22</v>
      </c>
      <c r="N75" s="3" t="n">
        <v>6</v>
      </c>
      <c r="O75" s="1" t="n">
        <v>10</v>
      </c>
      <c r="P75" s="3" t="str">
        <f aca="false">IF(L75=4, "M(Io)", IF(L75=3, "M(Af)", IF( L75=2, "M(bR)", IF(L75=1,"MR", IF(L75=0, "mb", "Ind")))))</f>
        <v>M(Af)</v>
      </c>
      <c r="Q75" s="5" t="n">
        <f aca="false">0.85*K75 + 1.03</f>
        <v>4.43</v>
      </c>
      <c r="R75" s="5" t="n">
        <f aca="false">IF(OR(L75=0,L75=1,L75=2),IF(O75&lt;&gt;"", 0.7*(1.121*K75-0.76) + 0.3*(0.8*LOG10($O75*1000)+0.6),1.121*K75-0.76), IF(L75=3, 0.8*LOG10($O75*1000)+0.6, K75))</f>
        <v>3.8</v>
      </c>
      <c r="S75" s="5" t="n">
        <f aca="false">IF(OR($L75=0, $L75=1, $L75=2), 0.3, IF(L75 = 3, 0.4, IF(OR($L75=4, $L75=5), 0.6)))</f>
        <v>0.4</v>
      </c>
      <c r="T75" s="4" t="s">
        <v>77</v>
      </c>
      <c r="U75" s="4" t="s">
        <v>121</v>
      </c>
      <c r="V75" s="4" t="s">
        <v>122</v>
      </c>
    </row>
    <row r="76" customFormat="false" ht="12.8" hidden="false" customHeight="false" outlineLevel="0" collapsed="false">
      <c r="A76" s="1" t="n">
        <v>1928</v>
      </c>
      <c r="B76" s="1" t="n">
        <v>6</v>
      </c>
      <c r="C76" s="1" t="n">
        <v>8</v>
      </c>
      <c r="D76" s="1" t="n">
        <v>21</v>
      </c>
      <c r="E76" s="1" t="n">
        <v>30</v>
      </c>
      <c r="G76" s="1" t="n">
        <v>-5.42</v>
      </c>
      <c r="H76" s="1" t="n">
        <v>-39.36</v>
      </c>
      <c r="I76" s="1" t="n">
        <v>0</v>
      </c>
      <c r="J76" s="1" t="n">
        <v>0</v>
      </c>
      <c r="K76" s="1" t="n">
        <v>3.6</v>
      </c>
      <c r="L76" s="2" t="n">
        <v>3</v>
      </c>
      <c r="M76" s="3" t="s">
        <v>22</v>
      </c>
      <c r="N76" s="3" t="s">
        <v>23</v>
      </c>
      <c r="O76" s="1" t="n">
        <v>2</v>
      </c>
      <c r="P76" s="3" t="str">
        <f aca="false">IF(L76=4, "M(Io)", IF(L76=3, "M(Af)", IF( L76=2, "M(bR)", IF(L76=1,"MR", IF(L76=0, "mb", "Ind")))))</f>
        <v>M(Af)</v>
      </c>
      <c r="Q76" s="5" t="n">
        <f aca="false">0.85*K76 + 1.03</f>
        <v>4.09</v>
      </c>
      <c r="R76" s="5" t="n">
        <f aca="false">IF(OR(L76=0,L76=1,L76=2),IF(O76&lt;&gt;"", 0.7*(1.121*K76-0.76) + 0.3*(0.8*LOG10($O76*1000)+0.6),1.121*K76-0.76), IF(L76=3, 0.8*LOG10($O76*1000)+0.6, K76))</f>
        <v>3.24082399653119</v>
      </c>
      <c r="S76" s="5" t="n">
        <f aca="false">IF(OR($L76=0, $L76=1, $L76=2), 0.3, IF(L76 = 3, 0.4, IF(OR($L76=4, $L76=5), 0.6)))</f>
        <v>0.4</v>
      </c>
      <c r="T76" s="4" t="s">
        <v>77</v>
      </c>
      <c r="U76" s="4" t="s">
        <v>123</v>
      </c>
      <c r="V76" s="6"/>
    </row>
    <row r="77" customFormat="false" ht="12.8" hidden="false" customHeight="false" outlineLevel="0" collapsed="false">
      <c r="A77" s="1" t="n">
        <v>1929</v>
      </c>
      <c r="B77" s="1" t="n">
        <v>11</v>
      </c>
      <c r="C77" s="1" t="n">
        <v>10</v>
      </c>
      <c r="D77" s="1" t="n">
        <v>1</v>
      </c>
      <c r="E77" s="1" t="n">
        <v>4</v>
      </c>
      <c r="F77" s="1" t="n">
        <v>0</v>
      </c>
      <c r="G77" s="1" t="n">
        <v>-27.5</v>
      </c>
      <c r="H77" s="1" t="n">
        <v>-58.9</v>
      </c>
      <c r="I77" s="1" t="n">
        <v>0</v>
      </c>
      <c r="J77" s="1" t="n">
        <v>30</v>
      </c>
      <c r="K77" s="1" t="n">
        <v>2.5</v>
      </c>
      <c r="L77" s="2" t="n">
        <v>4</v>
      </c>
      <c r="M77" s="3" t="s">
        <v>22</v>
      </c>
      <c r="N77" s="3" t="n">
        <v>3</v>
      </c>
      <c r="P77" s="3" t="str">
        <f aca="false">IF(L77=4, "M(Io)", IF(L77=3, "M(Af)", IF( L77=2, "M(bR)", IF(L77=1,"MR", IF(L77=0, "mb", "Ind")))))</f>
        <v>M(Io)</v>
      </c>
      <c r="Q77" s="5" t="n">
        <f aca="false">0.85*K77 + 1.03</f>
        <v>3.155</v>
      </c>
      <c r="R77" s="5" t="n">
        <f aca="false">IF(OR(L77=0,L77=1,L77=2),IF(O77&lt;&gt;"", 0.7*(1.121*K77-0.76) + 0.3*(0.8*LOG10($O77*1000)+0.6),1.121*K77-0.76), IF(L77=3, 0.8*LOG10($O77*1000)+0.6, K77))</f>
        <v>2.5</v>
      </c>
      <c r="S77" s="5" t="n">
        <f aca="false">IF(OR($L77=0, $L77=1, $L77=2), 0.3, IF(L77 = 3, 0.4, IF(OR($L77=4, $L77=5), 0.6)))</f>
        <v>0.6</v>
      </c>
      <c r="T77" s="4" t="s">
        <v>79</v>
      </c>
      <c r="U77" s="4" t="s">
        <v>124</v>
      </c>
      <c r="V77" s="4" t="s">
        <v>125</v>
      </c>
    </row>
    <row r="78" customFormat="false" ht="12.8" hidden="false" customHeight="false" outlineLevel="0" collapsed="false">
      <c r="A78" s="1" t="n">
        <v>1935</v>
      </c>
      <c r="B78" s="1" t="n">
        <v>1</v>
      </c>
      <c r="C78" s="1" t="n">
        <v>2</v>
      </c>
      <c r="D78" s="1" t="n">
        <v>1</v>
      </c>
      <c r="E78" s="1" t="n">
        <v>12</v>
      </c>
      <c r="F78" s="1" t="n">
        <v>18</v>
      </c>
      <c r="G78" s="1" t="n">
        <v>-29.6</v>
      </c>
      <c r="H78" s="1" t="n">
        <v>-60</v>
      </c>
      <c r="I78" s="1" t="n">
        <v>0</v>
      </c>
      <c r="J78" s="1" t="n">
        <v>30</v>
      </c>
      <c r="K78" s="1" t="n">
        <v>3</v>
      </c>
      <c r="L78" s="2" t="n">
        <v>4</v>
      </c>
      <c r="M78" s="3" t="s">
        <v>22</v>
      </c>
      <c r="N78" s="3" t="n">
        <v>4</v>
      </c>
      <c r="P78" s="3" t="str">
        <f aca="false">IF(L78=4, "M(Io)", IF(L78=3, "M(Af)", IF( L78=2, "M(bR)", IF(L78=1,"MR", IF(L78=0, "mb", "Ind")))))</f>
        <v>M(Io)</v>
      </c>
      <c r="Q78" s="5" t="n">
        <f aca="false">0.85*K78 + 1.03</f>
        <v>3.58</v>
      </c>
      <c r="R78" s="5" t="n">
        <f aca="false">IF(OR(L78=0,L78=1,L78=2),IF(O78&lt;&gt;"", 0.7*(1.121*K78-0.76) + 0.3*(0.8*LOG10($O78*1000)+0.6),1.121*K78-0.76), IF(L78=3, 0.8*LOG10($O78*1000)+0.6, K78))</f>
        <v>3</v>
      </c>
      <c r="S78" s="5" t="n">
        <f aca="false">IF(OR($L78=0, $L78=1, $L78=2), 0.3, IF(L78 = 3, 0.4, IF(OR($L78=4, $L78=5), 0.6)))</f>
        <v>0.6</v>
      </c>
      <c r="T78" s="4" t="s">
        <v>79</v>
      </c>
      <c r="U78" s="4" t="s">
        <v>126</v>
      </c>
      <c r="V78" s="4" t="s">
        <v>125</v>
      </c>
    </row>
    <row r="79" customFormat="false" ht="12.8" hidden="false" customHeight="false" outlineLevel="0" collapsed="false">
      <c r="A79" s="1" t="n">
        <v>1935</v>
      </c>
      <c r="B79" s="1" t="n">
        <v>10</v>
      </c>
      <c r="C79" s="1" t="n">
        <v>21</v>
      </c>
      <c r="D79" s="1" t="n">
        <v>10</v>
      </c>
      <c r="E79" s="1" t="n">
        <v>40</v>
      </c>
      <c r="G79" s="1" t="n">
        <v>-21.03</v>
      </c>
      <c r="H79" s="1" t="n">
        <v>-44.75</v>
      </c>
      <c r="I79" s="1" t="n">
        <v>0</v>
      </c>
      <c r="J79" s="1" t="n">
        <v>10</v>
      </c>
      <c r="K79" s="1" t="n">
        <v>3.7</v>
      </c>
      <c r="L79" s="2" t="n">
        <v>3</v>
      </c>
      <c r="M79" s="3" t="s">
        <v>22</v>
      </c>
      <c r="N79" s="3" t="s">
        <v>31</v>
      </c>
      <c r="O79" s="1" t="n">
        <v>2.8</v>
      </c>
      <c r="P79" s="3" t="str">
        <f aca="false">IF(L79=4, "M(Io)", IF(L79=3, "M(Af)", IF( L79=2, "M(bR)", IF(L79=1,"MR", IF(L79=0, "mb", "Ind")))))</f>
        <v>M(Af)</v>
      </c>
      <c r="Q79" s="5" t="n">
        <f aca="false">0.85*K79 + 1.03</f>
        <v>4.175</v>
      </c>
      <c r="R79" s="5" t="n">
        <f aca="false">IF(OR(L79=0,L79=1,L79=2),IF(O79&lt;&gt;"", 0.7*(1.121*K79-0.76) + 0.3*(0.8*LOG10($O79*1000)+0.6),1.121*K79-0.76), IF(L79=3, 0.8*LOG10($O79*1000)+0.6, K79))</f>
        <v>3.35772642507378</v>
      </c>
      <c r="S79" s="5" t="n">
        <f aca="false">IF(OR($L79=0, $L79=1, $L79=2), 0.3, IF(L79 = 3, 0.4, IF(OR($L79=4, $L79=5), 0.6)))</f>
        <v>0.4</v>
      </c>
      <c r="T79" s="4" t="s">
        <v>46</v>
      </c>
      <c r="U79" s="4" t="s">
        <v>53</v>
      </c>
      <c r="V79" s="4" t="s">
        <v>109</v>
      </c>
    </row>
    <row r="80" customFormat="false" ht="12.8" hidden="false" customHeight="false" outlineLevel="0" collapsed="false">
      <c r="A80" s="1" t="n">
        <v>1939</v>
      </c>
      <c r="B80" s="1" t="n">
        <v>6</v>
      </c>
      <c r="C80" s="1" t="n">
        <v>28</v>
      </c>
      <c r="D80" s="1" t="n">
        <v>11</v>
      </c>
      <c r="E80" s="1" t="n">
        <v>32</v>
      </c>
      <c r="F80" s="1" t="n">
        <v>22</v>
      </c>
      <c r="G80" s="1" t="n">
        <v>-29</v>
      </c>
      <c r="H80" s="1" t="n">
        <v>-48</v>
      </c>
      <c r="I80" s="1" t="n">
        <v>0</v>
      </c>
      <c r="J80" s="1" t="n">
        <v>90</v>
      </c>
      <c r="K80" s="1" t="n">
        <v>5.5</v>
      </c>
      <c r="L80" s="2" t="n">
        <v>3</v>
      </c>
      <c r="M80" s="3" t="s">
        <v>71</v>
      </c>
      <c r="N80" s="3" t="n">
        <v>6</v>
      </c>
      <c r="O80" s="1" t="n">
        <v>1100</v>
      </c>
      <c r="P80" s="3" t="str">
        <f aca="false">IF(L80=4, "M(Io)", IF(L80=3, "M(Af)", IF( L80=2, "M(bR)", IF(L80=1,"MR", IF(L80=0, "mb", "Ind")))))</f>
        <v>M(Af)</v>
      </c>
      <c r="Q80" s="5" t="n">
        <f aca="false">0.85*K80 + 1.03</f>
        <v>5.705</v>
      </c>
      <c r="R80" s="5" t="n">
        <f aca="false">IF(OR(L80=0,L80=1,L80=2),IF(O80&lt;&gt;"", 0.7*(1.121*K80-0.76) + 0.3*(0.8*LOG10($O80*1000)+0.6),1.121*K80-0.76), IF(L80=3, 0.8*LOG10($O80*1000)+0.6, K80))</f>
        <v>5.43311414812658</v>
      </c>
      <c r="S80" s="5" t="n">
        <f aca="false">IF(OR($L80=0, $L80=1, $L80=2), 0.3, IF(L80 = 3, 0.4, IF(OR($L80=4, $L80=5), 0.6)))</f>
        <v>0.4</v>
      </c>
      <c r="T80" s="4" t="s">
        <v>82</v>
      </c>
      <c r="U80" s="4" t="s">
        <v>127</v>
      </c>
      <c r="V80" s="4" t="s">
        <v>128</v>
      </c>
    </row>
    <row r="81" customFormat="false" ht="12.8" hidden="false" customHeight="false" outlineLevel="0" collapsed="false">
      <c r="A81" s="1" t="n">
        <v>1941</v>
      </c>
      <c r="B81" s="1" t="n">
        <v>4</v>
      </c>
      <c r="C81" s="1" t="n">
        <v>11</v>
      </c>
      <c r="D81" s="1" t="n">
        <v>12</v>
      </c>
      <c r="E81" s="1" t="n">
        <v>5</v>
      </c>
      <c r="G81" s="1" t="n">
        <v>-16.1</v>
      </c>
      <c r="H81" s="1" t="n">
        <v>-54.5</v>
      </c>
      <c r="I81" s="1" t="n">
        <v>0</v>
      </c>
      <c r="J81" s="1" t="n">
        <v>70</v>
      </c>
      <c r="K81" s="1" t="n">
        <v>4.4</v>
      </c>
      <c r="L81" s="2" t="n">
        <v>3</v>
      </c>
      <c r="M81" s="3" t="s">
        <v>35</v>
      </c>
      <c r="N81" s="3" t="n">
        <v>5</v>
      </c>
      <c r="O81" s="1" t="n">
        <v>51</v>
      </c>
      <c r="P81" s="3" t="str">
        <f aca="false">IF(L81=4, "M(Io)", IF(L81=3, "M(Af)", IF( L81=2, "M(bR)", IF(L81=1,"MR", IF(L81=0, "mb", "Ind")))))</f>
        <v>M(Af)</v>
      </c>
      <c r="Q81" s="5" t="n">
        <f aca="false">0.85*K81 + 1.03</f>
        <v>4.77</v>
      </c>
      <c r="R81" s="5" t="n">
        <f aca="false">IF(OR(L81=0,L81=1,L81=2),IF(O81&lt;&gt;"", 0.7*(1.121*K81-0.76) + 0.3*(0.8*LOG10($O81*1000)+0.6),1.121*K81-0.76), IF(L81=3, 0.8*LOG10($O81*1000)+0.6, K81))</f>
        <v>4.36605614087835</v>
      </c>
      <c r="S81" s="5" t="n">
        <f aca="false">IF(OR($L81=0, $L81=1, $L81=2), 0.3, IF(L81 = 3, 0.4, IF(OR($L81=4, $L81=5), 0.6)))</f>
        <v>0.4</v>
      </c>
      <c r="T81" s="4" t="s">
        <v>11</v>
      </c>
      <c r="U81" s="4" t="s">
        <v>129</v>
      </c>
      <c r="V81" s="4" t="s">
        <v>130</v>
      </c>
    </row>
    <row r="82" customFormat="false" ht="12.8" hidden="false" customHeight="false" outlineLevel="0" collapsed="false">
      <c r="A82" s="1" t="n">
        <v>1942</v>
      </c>
      <c r="C82" s="1" t="n">
        <v>0</v>
      </c>
      <c r="D82" s="1" t="n">
        <v>18</v>
      </c>
      <c r="E82" s="1" t="n">
        <v>30</v>
      </c>
      <c r="G82" s="1" t="n">
        <v>-3.1</v>
      </c>
      <c r="H82" s="1" t="n">
        <v>-40.84</v>
      </c>
      <c r="I82" s="1" t="n">
        <v>0</v>
      </c>
      <c r="J82" s="1" t="n">
        <v>0</v>
      </c>
      <c r="K82" s="1" t="n">
        <v>3</v>
      </c>
      <c r="L82" s="2" t="n">
        <v>4</v>
      </c>
      <c r="M82" s="3" t="s">
        <v>22</v>
      </c>
      <c r="N82" s="3" t="n">
        <v>4</v>
      </c>
      <c r="P82" s="3" t="str">
        <f aca="false">IF(L82=4, "M(Io)", IF(L82=3, "M(Af)", IF( L82=2, "M(bR)", IF(L82=1,"MR", IF(L82=0, "mb", "Ind")))))</f>
        <v>M(Io)</v>
      </c>
      <c r="Q82" s="5" t="n">
        <f aca="false">0.85*K82 + 1.03</f>
        <v>3.58</v>
      </c>
      <c r="R82" s="5" t="n">
        <f aca="false">IF(OR(L82=0,L82=1,L82=2),IF(O82&lt;&gt;"", 0.7*(1.121*K82-0.76) + 0.3*(0.8*LOG10($O82*1000)+0.6),1.121*K82-0.76), IF(L82=3, 0.8*LOG10($O82*1000)+0.6, K82))</f>
        <v>3</v>
      </c>
      <c r="S82" s="5" t="n">
        <f aca="false">IF(OR($L82=0, $L82=1, $L82=2), 0.3, IF(L82 = 3, 0.4, IF(OR($L82=4, $L82=5), 0.6)))</f>
        <v>0.6</v>
      </c>
      <c r="T82" s="4" t="s">
        <v>77</v>
      </c>
      <c r="U82" s="4" t="s">
        <v>131</v>
      </c>
      <c r="V82" s="6"/>
    </row>
    <row r="83" customFormat="false" ht="12.8" hidden="false" customHeight="false" outlineLevel="0" collapsed="false">
      <c r="A83" s="1" t="n">
        <v>1946</v>
      </c>
      <c r="B83" s="1" t="n">
        <v>2</v>
      </c>
      <c r="C83" s="1" t="n">
        <v>19</v>
      </c>
      <c r="D83" s="1" t="n">
        <v>4</v>
      </c>
      <c r="G83" s="1" t="n">
        <v>-21.31</v>
      </c>
      <c r="H83" s="1" t="n">
        <v>-46.71</v>
      </c>
      <c r="I83" s="1" t="n">
        <v>0</v>
      </c>
      <c r="J83" s="1" t="n">
        <v>0</v>
      </c>
      <c r="K83" s="1" t="n">
        <v>3</v>
      </c>
      <c r="L83" s="2" t="n">
        <v>4</v>
      </c>
      <c r="M83" s="3" t="s">
        <v>22</v>
      </c>
      <c r="N83" s="3" t="n">
        <v>4</v>
      </c>
      <c r="P83" s="3" t="str">
        <f aca="false">IF(L83=4, "M(Io)", IF(L83=3, "M(Af)", IF( L83=2, "M(bR)", IF(L83=1,"MR", IF(L83=0, "mb", "Ind")))))</f>
        <v>M(Io)</v>
      </c>
      <c r="Q83" s="5" t="n">
        <f aca="false">0.85*K83 + 1.03</f>
        <v>3.58</v>
      </c>
      <c r="R83" s="5" t="n">
        <f aca="false">IF(OR(L83=0,L83=1,L83=2),IF(O83&lt;&gt;"", 0.7*(1.121*K83-0.76) + 0.3*(0.8*LOG10($O83*1000)+0.6),1.121*K83-0.76), IF(L83=3, 0.8*LOG10($O83*1000)+0.6, K83))</f>
        <v>3</v>
      </c>
      <c r="S83" s="5" t="n">
        <f aca="false">IF(OR($L83=0, $L83=1, $L83=2), 0.3, IF(L83 = 3, 0.4, IF(OR($L83=4, $L83=5), 0.6)))</f>
        <v>0.6</v>
      </c>
      <c r="T83" s="4" t="s">
        <v>46</v>
      </c>
      <c r="U83" s="4" t="s">
        <v>132</v>
      </c>
      <c r="V83" s="6"/>
    </row>
    <row r="84" customFormat="false" ht="12.8" hidden="false" customHeight="false" outlineLevel="0" collapsed="false">
      <c r="A84" s="1" t="n">
        <v>1946</v>
      </c>
      <c r="B84" s="1" t="n">
        <v>7</v>
      </c>
      <c r="C84" s="1" t="n">
        <v>18</v>
      </c>
      <c r="D84" s="1" t="n">
        <v>7</v>
      </c>
      <c r="E84" s="1" t="n">
        <v>15</v>
      </c>
      <c r="G84" s="1" t="n">
        <v>-25.1</v>
      </c>
      <c r="H84" s="1" t="n">
        <v>-47.7</v>
      </c>
      <c r="I84" s="1" t="n">
        <v>0</v>
      </c>
      <c r="J84" s="1" t="n">
        <v>30</v>
      </c>
      <c r="K84" s="1" t="n">
        <v>4.6</v>
      </c>
      <c r="L84" s="2" t="n">
        <v>3</v>
      </c>
      <c r="M84" s="3" t="s">
        <v>71</v>
      </c>
      <c r="N84" s="3" t="s">
        <v>45</v>
      </c>
      <c r="O84" s="1" t="n">
        <v>60</v>
      </c>
      <c r="P84" s="3" t="str">
        <f aca="false">IF(L84=4, "M(Io)", IF(L84=3, "M(Af)", IF( L84=2, "M(bR)", IF(L84=1,"MR", IF(L84=0, "mb", "Ind")))))</f>
        <v>M(Af)</v>
      </c>
      <c r="Q84" s="5" t="n">
        <f aca="false">0.85*K84 + 1.03</f>
        <v>4.94</v>
      </c>
      <c r="R84" s="5" t="n">
        <f aca="false">IF(OR(L84=0,L84=1,L84=2),IF(O84&lt;&gt;"", 0.7*(1.121*K84-0.76) + 0.3*(0.8*LOG10($O84*1000)+0.6),1.121*K84-0.76), IF(L84=3, 0.8*LOG10($O84*1000)+0.6, K84))</f>
        <v>4.42252100030692</v>
      </c>
      <c r="S84" s="5" t="n">
        <f aca="false">IF(OR($L84=0, $L84=1, $L84=2), 0.3, IF(L84 = 3, 0.4, IF(OR($L84=4, $L84=5), 0.6)))</f>
        <v>0.4</v>
      </c>
      <c r="T84" s="4" t="s">
        <v>32</v>
      </c>
      <c r="U84" s="4" t="s">
        <v>33</v>
      </c>
      <c r="V84" s="4" t="s">
        <v>133</v>
      </c>
    </row>
    <row r="85" customFormat="false" ht="12.8" hidden="false" customHeight="false" outlineLevel="0" collapsed="false">
      <c r="A85" s="1" t="n">
        <v>1946</v>
      </c>
      <c r="B85" s="1" t="n">
        <v>10</v>
      </c>
      <c r="C85" s="1" t="n">
        <v>7</v>
      </c>
      <c r="D85" s="1" t="n">
        <v>20</v>
      </c>
      <c r="E85" s="1" t="n">
        <v>25</v>
      </c>
      <c r="G85" s="1" t="n">
        <v>-1.44</v>
      </c>
      <c r="H85" s="1" t="n">
        <v>-48.48</v>
      </c>
      <c r="I85" s="1" t="n">
        <v>0</v>
      </c>
      <c r="J85" s="1" t="n">
        <v>0</v>
      </c>
      <c r="K85" s="1" t="n">
        <v>2.8</v>
      </c>
      <c r="L85" s="2" t="n">
        <v>4</v>
      </c>
      <c r="M85" s="3" t="s">
        <v>22</v>
      </c>
      <c r="N85" s="3" t="s">
        <v>23</v>
      </c>
      <c r="P85" s="3" t="str">
        <f aca="false">IF(L85=4, "M(Io)", IF(L85=3, "M(Af)", IF( L85=2, "M(bR)", IF(L85=1,"MR", IF(L85=0, "mb", "Ind")))))</f>
        <v>M(Io)</v>
      </c>
      <c r="Q85" s="5" t="n">
        <f aca="false">0.85*K85 + 1.03</f>
        <v>3.41</v>
      </c>
      <c r="R85" s="5" t="n">
        <f aca="false">IF(OR(L85=0,L85=1,L85=2),IF(O85&lt;&gt;"", 0.7*(1.121*K85-0.76) + 0.3*(0.8*LOG10($O85*1000)+0.6),1.121*K85-0.76), IF(L85=3, 0.8*LOG10($O85*1000)+0.6, K85))</f>
        <v>2.8</v>
      </c>
      <c r="S85" s="5" t="n">
        <f aca="false">IF(OR($L85=0, $L85=1, $L85=2), 0.3, IF(L85 = 3, 0.4, IF(OR($L85=4, $L85=5), 0.6)))</f>
        <v>0.6</v>
      </c>
      <c r="T85" s="4" t="s">
        <v>134</v>
      </c>
      <c r="U85" s="4" t="s">
        <v>135</v>
      </c>
      <c r="V85" s="6"/>
    </row>
    <row r="86" customFormat="false" ht="12.8" hidden="false" customHeight="false" outlineLevel="0" collapsed="false">
      <c r="A86" s="1" t="n">
        <v>1947</v>
      </c>
      <c r="C86" s="1" t="n">
        <v>0</v>
      </c>
      <c r="G86" s="1" t="n">
        <v>-21.79</v>
      </c>
      <c r="H86" s="1" t="n">
        <v>-46.58</v>
      </c>
      <c r="I86" s="1" t="n">
        <v>0</v>
      </c>
      <c r="J86" s="1" t="n">
        <v>0</v>
      </c>
      <c r="K86" s="1" t="n">
        <v>3</v>
      </c>
      <c r="L86" s="2" t="n">
        <v>4</v>
      </c>
      <c r="M86" s="3" t="s">
        <v>22</v>
      </c>
      <c r="N86" s="3" t="n">
        <v>4</v>
      </c>
      <c r="P86" s="3" t="str">
        <f aca="false">IF(L86=4, "M(Io)", IF(L86=3, "M(Af)", IF( L86=2, "M(bR)", IF(L86=1,"MR", IF(L86=0, "mb", "Ind")))))</f>
        <v>M(Io)</v>
      </c>
      <c r="Q86" s="5" t="n">
        <f aca="false">0.85*K86 + 1.03</f>
        <v>3.58</v>
      </c>
      <c r="R86" s="5" t="n">
        <f aca="false">IF(OR(L86=0,L86=1,L86=2),IF(O86&lt;&gt;"", 0.7*(1.121*K86-0.76) + 0.3*(0.8*LOG10($O86*1000)+0.6),1.121*K86-0.76), IF(L86=3, 0.8*LOG10($O86*1000)+0.6, K86))</f>
        <v>3</v>
      </c>
      <c r="S86" s="5" t="n">
        <f aca="false">IF(OR($L86=0, $L86=1, $L86=2), 0.3, IF(L86 = 3, 0.4, IF(OR($L86=4, $L86=5), 0.6)))</f>
        <v>0.6</v>
      </c>
      <c r="T86" s="4" t="s">
        <v>46</v>
      </c>
      <c r="U86" s="4" t="s">
        <v>136</v>
      </c>
      <c r="V86" s="4" t="s">
        <v>137</v>
      </c>
    </row>
    <row r="87" customFormat="false" ht="12.8" hidden="false" customHeight="false" outlineLevel="0" collapsed="false">
      <c r="A87" s="1" t="n">
        <v>1947</v>
      </c>
      <c r="B87" s="1" t="n">
        <v>12</v>
      </c>
      <c r="C87" s="1" t="n">
        <v>15</v>
      </c>
      <c r="D87" s="1" t="n">
        <v>19</v>
      </c>
      <c r="E87" s="1" t="n">
        <v>5</v>
      </c>
      <c r="G87" s="1" t="n">
        <v>-21.7</v>
      </c>
      <c r="H87" s="1" t="n">
        <v>-57.9</v>
      </c>
      <c r="I87" s="1" t="n">
        <v>0</v>
      </c>
      <c r="J87" s="1" t="n">
        <v>0</v>
      </c>
      <c r="K87" s="1" t="n">
        <v>3.5</v>
      </c>
      <c r="L87" s="2" t="n">
        <v>4</v>
      </c>
      <c r="M87" s="3" t="s">
        <v>22</v>
      </c>
      <c r="N87" s="3" t="n">
        <v>5</v>
      </c>
      <c r="P87" s="3" t="str">
        <f aca="false">IF(L87=4, "M(Io)", IF(L87=3, "M(Af)", IF( L87=2, "M(bR)", IF(L87=1,"MR", IF(L87=0, "mb", "Ind")))))</f>
        <v>M(Io)</v>
      </c>
      <c r="Q87" s="5" t="n">
        <f aca="false">0.85*K87 + 1.03</f>
        <v>4.005</v>
      </c>
      <c r="R87" s="5" t="n">
        <f aca="false">IF(OR(L87=0,L87=1,L87=2),IF(O87&lt;&gt;"", 0.7*(1.121*K87-0.76) + 0.3*(0.8*LOG10($O87*1000)+0.6),1.121*K87-0.76), IF(L87=3, 0.8*LOG10($O87*1000)+0.6, K87))</f>
        <v>3.5</v>
      </c>
      <c r="S87" s="5" t="n">
        <f aca="false">IF(OR($L87=0, $L87=1, $L87=2), 0.3, IF(L87 = 3, 0.4, IF(OR($L87=4, $L87=5), 0.6)))</f>
        <v>0.6</v>
      </c>
      <c r="T87" s="4" t="s">
        <v>92</v>
      </c>
      <c r="U87" s="4" t="s">
        <v>138</v>
      </c>
      <c r="V87" s="4" t="s">
        <v>139</v>
      </c>
    </row>
    <row r="88" customFormat="false" ht="12.8" hidden="false" customHeight="false" outlineLevel="0" collapsed="false">
      <c r="A88" s="1" t="n">
        <v>1948</v>
      </c>
      <c r="B88" s="1" t="n">
        <v>1</v>
      </c>
      <c r="C88" s="1" t="n">
        <v>21</v>
      </c>
      <c r="D88" s="1" t="n">
        <v>16</v>
      </c>
      <c r="E88" s="1" t="n">
        <v>47</v>
      </c>
      <c r="F88" s="1" t="n">
        <v>40</v>
      </c>
      <c r="G88" s="1" t="n">
        <v>-30.5</v>
      </c>
      <c r="H88" s="1" t="n">
        <v>-58</v>
      </c>
      <c r="I88" s="1" t="n">
        <v>0</v>
      </c>
      <c r="J88" s="1" t="n">
        <v>30</v>
      </c>
      <c r="K88" s="1" t="n">
        <v>5.5</v>
      </c>
      <c r="L88" s="2" t="n">
        <v>4</v>
      </c>
      <c r="M88" s="3" t="s">
        <v>35</v>
      </c>
      <c r="N88" s="3" t="n">
        <v>6</v>
      </c>
      <c r="P88" s="3" t="str">
        <f aca="false">IF(L88=4, "M(Io)", IF(L88=3, "M(Af)", IF( L88=2, "M(bR)", IF(L88=1,"MR", IF(L88=0, "mb", "Ind")))))</f>
        <v>M(Io)</v>
      </c>
      <c r="Q88" s="5" t="n">
        <f aca="false">0.85*K88 + 1.03</f>
        <v>5.705</v>
      </c>
      <c r="R88" s="5" t="n">
        <f aca="false">IF(OR(L88=0,L88=1,L88=2),IF(O88&lt;&gt;"", 0.7*(1.121*K88-0.76) + 0.3*(0.8*LOG10($O88*1000)+0.6),1.121*K88-0.76), IF(L88=3, 0.8*LOG10($O88*1000)+0.6, K88))</f>
        <v>5.5</v>
      </c>
      <c r="S88" s="5" t="n">
        <f aca="false">IF(OR($L88=0, $L88=1, $L88=2), 0.3, IF(L88 = 3, 0.4, IF(OR($L88=4, $L88=5), 0.6)))</f>
        <v>0.6</v>
      </c>
      <c r="T88" s="4" t="s">
        <v>79</v>
      </c>
      <c r="U88" s="4" t="s">
        <v>140</v>
      </c>
      <c r="V88" s="4" t="s">
        <v>141</v>
      </c>
    </row>
    <row r="89" customFormat="false" ht="12.8" hidden="false" customHeight="false" outlineLevel="0" collapsed="false">
      <c r="A89" s="1" t="n">
        <v>1948</v>
      </c>
      <c r="B89" s="1" t="n">
        <v>5</v>
      </c>
      <c r="C89" s="1" t="n">
        <v>0</v>
      </c>
      <c r="G89" s="1" t="n">
        <v>-15.07</v>
      </c>
      <c r="H89" s="1" t="n">
        <v>-49.97</v>
      </c>
      <c r="I89" s="1" t="n">
        <v>0</v>
      </c>
      <c r="J89" s="1" t="n">
        <v>0</v>
      </c>
      <c r="K89" s="1" t="n">
        <v>3</v>
      </c>
      <c r="L89" s="2" t="n">
        <v>4</v>
      </c>
      <c r="M89" s="3" t="s">
        <v>22</v>
      </c>
      <c r="N89" s="3" t="n">
        <v>4</v>
      </c>
      <c r="P89" s="3" t="str">
        <f aca="false">IF(L89=4, "M(Io)", IF(L89=3, "M(Af)", IF( L89=2, "M(bR)", IF(L89=1,"MR", IF(L89=0, "mb", "Ind")))))</f>
        <v>M(Io)</v>
      </c>
      <c r="Q89" s="5" t="n">
        <f aca="false">0.85*K89 + 1.03</f>
        <v>3.58</v>
      </c>
      <c r="R89" s="5" t="n">
        <f aca="false">IF(OR(L89=0,L89=1,L89=2),IF(O89&lt;&gt;"", 0.7*(1.121*K89-0.76) + 0.3*(0.8*LOG10($O89*1000)+0.6),1.121*K89-0.76), IF(L89=3, 0.8*LOG10($O89*1000)+0.6, K89))</f>
        <v>3</v>
      </c>
      <c r="S89" s="5" t="n">
        <f aca="false">IF(OR($L89=0, $L89=1, $L89=2), 0.3, IF(L89 = 3, 0.4, IF(OR($L89=4, $L89=5), 0.6)))</f>
        <v>0.6</v>
      </c>
      <c r="T89" s="4" t="s">
        <v>48</v>
      </c>
      <c r="U89" s="4" t="s">
        <v>142</v>
      </c>
      <c r="V89" s="4" t="s">
        <v>143</v>
      </c>
    </row>
    <row r="90" customFormat="false" ht="12.8" hidden="false" customHeight="false" outlineLevel="0" collapsed="false">
      <c r="A90" s="1" t="n">
        <v>1949</v>
      </c>
      <c r="B90" s="1" t="n">
        <v>9</v>
      </c>
      <c r="C90" s="1" t="n">
        <v>17</v>
      </c>
      <c r="G90" s="1" t="n">
        <v>3.83</v>
      </c>
      <c r="H90" s="1" t="n">
        <v>-51.84</v>
      </c>
      <c r="I90" s="1" t="n">
        <v>0</v>
      </c>
      <c r="J90" s="1" t="n">
        <v>100</v>
      </c>
      <c r="K90" s="1" t="n">
        <v>5</v>
      </c>
      <c r="L90" s="2" t="n">
        <v>3</v>
      </c>
      <c r="M90" s="3" t="s">
        <v>22</v>
      </c>
      <c r="N90" s="3" t="n">
        <v>4</v>
      </c>
      <c r="O90" s="1" t="n">
        <v>450</v>
      </c>
      <c r="P90" s="3" t="str">
        <f aca="false">IF(L90=4, "M(Io)", IF(L90=3, "M(Af)", IF( L90=2, "M(bR)", IF(L90=1,"MR", IF(L90=0, "mb", "Ind")))))</f>
        <v>M(Af)</v>
      </c>
      <c r="Q90" s="5" t="n">
        <f aca="false">0.85*K90 + 1.03</f>
        <v>5.28</v>
      </c>
      <c r="R90" s="5" t="n">
        <f aca="false">IF(OR(L90=0,L90=1,L90=2),IF(O90&lt;&gt;"", 0.7*(1.121*K90-0.76) + 0.3*(0.8*LOG10($O90*1000)+0.6),1.121*K90-0.76), IF(L90=3, 0.8*LOG10($O90*1000)+0.6, K90))</f>
        <v>5.12257001102028</v>
      </c>
      <c r="S90" s="5" t="n">
        <f aca="false">IF(OR($L90=0, $L90=1, $L90=2), 0.3, IF(L90 = 3, 0.4, IF(OR($L90=4, $L90=5), 0.6)))</f>
        <v>0.4</v>
      </c>
      <c r="T90" s="4" t="s">
        <v>144</v>
      </c>
      <c r="U90" s="4" t="s">
        <v>145</v>
      </c>
      <c r="V90" s="6"/>
    </row>
    <row r="91" customFormat="false" ht="12.8" hidden="false" customHeight="false" outlineLevel="0" collapsed="false">
      <c r="A91" s="1" t="n">
        <v>1949</v>
      </c>
      <c r="B91" s="1" t="n">
        <v>12</v>
      </c>
      <c r="C91" s="1" t="n">
        <v>31</v>
      </c>
      <c r="G91" s="1" t="n">
        <v>-5.69</v>
      </c>
      <c r="H91" s="1" t="n">
        <v>-36.24</v>
      </c>
      <c r="I91" s="1" t="n">
        <v>0</v>
      </c>
      <c r="J91" s="1" t="n">
        <v>0</v>
      </c>
      <c r="K91" s="1" t="n">
        <v>3.9</v>
      </c>
      <c r="L91" s="2" t="n">
        <v>4</v>
      </c>
      <c r="M91" s="3" t="s">
        <v>22</v>
      </c>
      <c r="N91" s="3" t="n">
        <v>6</v>
      </c>
      <c r="P91" s="3" t="str">
        <f aca="false">IF(L91=4, "M(Io)", IF(L91=3, "M(Af)", IF( L91=2, "M(bR)", IF(L91=1,"MR", IF(L91=0, "mb", "Ind")))))</f>
        <v>M(Io)</v>
      </c>
      <c r="Q91" s="5" t="n">
        <f aca="false">0.85*K91 + 1.03</f>
        <v>4.345</v>
      </c>
      <c r="R91" s="5" t="n">
        <f aca="false">IF(OR(L91=0,L91=1,L91=2),IF(O91&lt;&gt;"", 0.7*(1.121*K91-0.76) + 0.3*(0.8*LOG10($O91*1000)+0.6),1.121*K91-0.76), IF(L91=3, 0.8*LOG10($O91*1000)+0.6, K91))</f>
        <v>3.9</v>
      </c>
      <c r="S91" s="5" t="n">
        <f aca="false">IF(OR($L91=0, $L91=1, $L91=2), 0.3, IF(L91 = 3, 0.4, IF(OR($L91=4, $L91=5), 0.6)))</f>
        <v>0.6</v>
      </c>
      <c r="T91" s="4" t="s">
        <v>36</v>
      </c>
      <c r="U91" s="4" t="s">
        <v>146</v>
      </c>
      <c r="V91" s="6"/>
    </row>
    <row r="92" customFormat="false" ht="12.8" hidden="false" customHeight="false" outlineLevel="0" collapsed="false">
      <c r="A92" s="1" t="n">
        <v>1950</v>
      </c>
      <c r="B92" s="1" t="n">
        <v>2</v>
      </c>
      <c r="C92" s="1" t="n">
        <v>27</v>
      </c>
      <c r="D92" s="1" t="n">
        <v>11</v>
      </c>
      <c r="E92" s="1" t="n">
        <v>58</v>
      </c>
      <c r="G92" s="1" t="n">
        <v>-21.82</v>
      </c>
      <c r="H92" s="1" t="n">
        <v>-46.71</v>
      </c>
      <c r="I92" s="1" t="n">
        <v>0</v>
      </c>
      <c r="J92" s="1" t="n">
        <v>20</v>
      </c>
      <c r="K92" s="1" t="n">
        <v>3.9</v>
      </c>
      <c r="L92" s="2" t="n">
        <v>3</v>
      </c>
      <c r="M92" s="3" t="s">
        <v>22</v>
      </c>
      <c r="N92" s="3" t="n">
        <v>5</v>
      </c>
      <c r="O92" s="1" t="n">
        <v>6</v>
      </c>
      <c r="P92" s="3" t="str">
        <f aca="false">IF(L92=4, "M(Io)", IF(L92=3, "M(Af)", IF( L92=2, "M(bR)", IF(L92=1,"MR", IF(L92=0, "mb", "Ind")))))</f>
        <v>M(Af)</v>
      </c>
      <c r="Q92" s="5" t="n">
        <f aca="false">0.85*K92 + 1.03</f>
        <v>4.345</v>
      </c>
      <c r="R92" s="5" t="n">
        <f aca="false">IF(OR(L92=0,L92=1,L92=2),IF(O92&lt;&gt;"", 0.7*(1.121*K92-0.76) + 0.3*(0.8*LOG10($O92*1000)+0.6),1.121*K92-0.76), IF(L92=3, 0.8*LOG10($O92*1000)+0.6, K92))</f>
        <v>3.62252100030691</v>
      </c>
      <c r="S92" s="5" t="n">
        <f aca="false">IF(OR($L92=0, $L92=1, $L92=2), 0.3, IF(L92 = 3, 0.4, IF(OR($L92=4, $L92=5), 0.6)))</f>
        <v>0.4</v>
      </c>
      <c r="T92" s="4" t="s">
        <v>46</v>
      </c>
      <c r="U92" s="4" t="s">
        <v>147</v>
      </c>
      <c r="V92" s="6"/>
    </row>
    <row r="93" customFormat="false" ht="12.8" hidden="false" customHeight="false" outlineLevel="0" collapsed="false">
      <c r="A93" s="1" t="n">
        <v>1950</v>
      </c>
      <c r="B93" s="1" t="n">
        <v>4</v>
      </c>
      <c r="C93" s="1" t="n">
        <v>7</v>
      </c>
      <c r="D93" s="1" t="n">
        <v>15</v>
      </c>
      <c r="G93" s="1" t="n">
        <v>-5.9</v>
      </c>
      <c r="H93" s="1" t="n">
        <v>-35.61</v>
      </c>
      <c r="I93" s="1" t="n">
        <v>0</v>
      </c>
      <c r="J93" s="1" t="n">
        <v>0</v>
      </c>
      <c r="K93" s="1" t="n">
        <v>3</v>
      </c>
      <c r="L93" s="2" t="n">
        <v>4</v>
      </c>
      <c r="M93" s="3" t="s">
        <v>22</v>
      </c>
      <c r="N93" s="3" t="n">
        <v>4</v>
      </c>
      <c r="P93" s="3" t="str">
        <f aca="false">IF(L93=4, "M(Io)", IF(L93=3, "M(Af)", IF( L93=2, "M(bR)", IF(L93=1,"MR", IF(L93=0, "mb", "Ind")))))</f>
        <v>M(Io)</v>
      </c>
      <c r="Q93" s="5" t="n">
        <f aca="false">0.85*K93 + 1.03</f>
        <v>3.58</v>
      </c>
      <c r="R93" s="5" t="n">
        <f aca="false">IF(OR(L93=0,L93=1,L93=2),IF(O93&lt;&gt;"", 0.7*(1.121*K93-0.76) + 0.3*(0.8*LOG10($O93*1000)+0.6),1.121*K93-0.76), IF(L93=3, 0.8*LOG10($O93*1000)+0.6, K93))</f>
        <v>3</v>
      </c>
      <c r="S93" s="5" t="n">
        <f aca="false">IF(OR($L93=0, $L93=1, $L93=2), 0.3, IF(L93 = 3, 0.4, IF(OR($L93=4, $L93=5), 0.6)))</f>
        <v>0.6</v>
      </c>
      <c r="T93" s="4" t="s">
        <v>36</v>
      </c>
      <c r="U93" s="4" t="s">
        <v>148</v>
      </c>
      <c r="V93" s="6"/>
    </row>
    <row r="94" customFormat="false" ht="12.8" hidden="false" customHeight="false" outlineLevel="0" collapsed="false">
      <c r="A94" s="1" t="n">
        <v>1951</v>
      </c>
      <c r="B94" s="1" t="n">
        <v>4</v>
      </c>
      <c r="C94" s="1" t="n">
        <v>24</v>
      </c>
      <c r="G94" s="1" t="n">
        <v>3.83</v>
      </c>
      <c r="H94" s="1" t="n">
        <v>-51.84</v>
      </c>
      <c r="I94" s="1" t="n">
        <v>0</v>
      </c>
      <c r="J94" s="1" t="n">
        <v>0</v>
      </c>
      <c r="K94" s="1" t="n">
        <v>4.7</v>
      </c>
      <c r="L94" s="2" t="n">
        <v>3</v>
      </c>
      <c r="M94" s="3" t="s">
        <v>22</v>
      </c>
      <c r="N94" s="3" t="n">
        <v>4</v>
      </c>
      <c r="O94" s="1" t="n">
        <v>150</v>
      </c>
      <c r="P94" s="3" t="str">
        <f aca="false">IF(L94=4, "M(Io)", IF(L94=3, "M(Af)", IF( L94=2, "M(bR)", IF(L94=1,"MR", IF(L94=0, "mb", "Ind")))))</f>
        <v>M(Af)</v>
      </c>
      <c r="Q94" s="5" t="n">
        <f aca="false">0.85*K94 + 1.03</f>
        <v>5.025</v>
      </c>
      <c r="R94" s="5" t="n">
        <f aca="false">IF(OR(L94=0,L94=1,L94=2),IF(O94&lt;&gt;"", 0.7*(1.121*K94-0.76) + 0.3*(0.8*LOG10($O94*1000)+0.6),1.121*K94-0.76), IF(L94=3, 0.8*LOG10($O94*1000)+0.6, K94))</f>
        <v>4.74087300724455</v>
      </c>
      <c r="S94" s="5" t="n">
        <f aca="false">IF(OR($L94=0, $L94=1, $L94=2), 0.3, IF(L94 = 3, 0.4, IF(OR($L94=4, $L94=5), 0.6)))</f>
        <v>0.4</v>
      </c>
      <c r="T94" s="4" t="s">
        <v>144</v>
      </c>
      <c r="U94" s="4" t="s">
        <v>145</v>
      </c>
      <c r="V94" s="6"/>
    </row>
    <row r="95" customFormat="false" ht="12.8" hidden="false" customHeight="false" outlineLevel="0" collapsed="false">
      <c r="A95" s="1" t="n">
        <v>1954</v>
      </c>
      <c r="C95" s="1" t="n">
        <v>0</v>
      </c>
      <c r="G95" s="1" t="n">
        <v>-9.93</v>
      </c>
      <c r="H95" s="1" t="n">
        <v>-36.49</v>
      </c>
      <c r="I95" s="1" t="n">
        <v>0</v>
      </c>
      <c r="J95" s="1" t="n">
        <v>0</v>
      </c>
      <c r="K95" s="1" t="n">
        <v>3</v>
      </c>
      <c r="L95" s="2" t="n">
        <v>4</v>
      </c>
      <c r="M95" s="3" t="s">
        <v>22</v>
      </c>
      <c r="N95" s="3" t="n">
        <v>4</v>
      </c>
      <c r="P95" s="3" t="str">
        <f aca="false">IF(L95=4, "M(Io)", IF(L95=3, "M(Af)", IF( L95=2, "M(bR)", IF(L95=1,"MR", IF(L95=0, "mb", "Ind")))))</f>
        <v>M(Io)</v>
      </c>
      <c r="Q95" s="5" t="n">
        <f aca="false">0.85*K95 + 1.03</f>
        <v>3.58</v>
      </c>
      <c r="R95" s="5" t="n">
        <f aca="false">IF(OR(L95=0,L95=1,L95=2),IF(O95&lt;&gt;"", 0.7*(1.121*K95-0.76) + 0.3*(0.8*LOG10($O95*1000)+0.6),1.121*K95-0.76), IF(L95=3, 0.8*LOG10($O95*1000)+0.6, K95))</f>
        <v>3</v>
      </c>
      <c r="S95" s="5" t="n">
        <f aca="false">IF(OR($L95=0, $L95=1, $L95=2), 0.3, IF(L95 = 3, 0.4, IF(OR($L95=4, $L95=5), 0.6)))</f>
        <v>0.6</v>
      </c>
      <c r="T95" s="4" t="s">
        <v>149</v>
      </c>
      <c r="U95" s="4" t="s">
        <v>150</v>
      </c>
      <c r="V95" s="6"/>
    </row>
    <row r="96" customFormat="false" ht="12.8" hidden="false" customHeight="false" outlineLevel="0" collapsed="false">
      <c r="A96" s="1" t="n">
        <v>1955</v>
      </c>
      <c r="B96" s="1" t="n">
        <v>1</v>
      </c>
      <c r="C96" s="1" t="n">
        <v>31</v>
      </c>
      <c r="D96" s="1" t="n">
        <v>5</v>
      </c>
      <c r="E96" s="1" t="n">
        <v>3</v>
      </c>
      <c r="F96" s="1" t="n">
        <v>6</v>
      </c>
      <c r="G96" s="1" t="n">
        <v>-12.52</v>
      </c>
      <c r="H96" s="1" t="n">
        <v>-57.35</v>
      </c>
      <c r="I96" s="1" t="n">
        <v>0</v>
      </c>
      <c r="J96" s="1" t="n">
        <v>30</v>
      </c>
      <c r="K96" s="1" t="n">
        <v>6.2</v>
      </c>
      <c r="L96" s="2" t="n">
        <v>0</v>
      </c>
      <c r="M96" s="3" t="s">
        <v>151</v>
      </c>
      <c r="N96" s="3" t="s">
        <v>81</v>
      </c>
      <c r="O96" s="1" t="n">
        <v>900</v>
      </c>
      <c r="P96" s="3" t="str">
        <f aca="false">IF(L96=4, "M(Io)", IF(L96=3, "M(Af)", IF( L96=2, "M(bR)", IF(L96=1,"MR", IF(L96=0, "mb", "Ind")))))</f>
        <v>mb</v>
      </c>
      <c r="Q96" s="5" t="n">
        <f aca="false">0.85*K96 + 1.03</f>
        <v>6.3</v>
      </c>
      <c r="R96" s="5" t="n">
        <f aca="false">IF(OR(L96=0,L96=1,L96=2),IF(O96&lt;&gt;"", 0.7*(1.121*K96-0.76) + 0.3*(0.8*LOG10($O96*1000)+0.6),1.121*K96-0.76), IF(L96=3, 0.8*LOG10($O96*1000)+0.6, K96))</f>
        <v>5.94215820226544</v>
      </c>
      <c r="S96" s="5" t="n">
        <f aca="false">IF(OR($L96=0, $L96=1, $L96=2), 0.3, IF(L96 = 3, 0.4, IF(OR($L96=4, $L96=5), 0.6)))</f>
        <v>0.3</v>
      </c>
      <c r="T96" s="4" t="s">
        <v>11</v>
      </c>
      <c r="U96" s="4" t="s">
        <v>152</v>
      </c>
      <c r="V96" s="4" t="s">
        <v>153</v>
      </c>
    </row>
    <row r="97" customFormat="false" ht="12.8" hidden="false" customHeight="false" outlineLevel="0" collapsed="false">
      <c r="A97" s="1" t="n">
        <v>1955</v>
      </c>
      <c r="B97" s="1" t="n">
        <v>3</v>
      </c>
      <c r="C97" s="1" t="n">
        <v>1</v>
      </c>
      <c r="D97" s="1" t="n">
        <v>1</v>
      </c>
      <c r="E97" s="1" t="n">
        <v>46</v>
      </c>
      <c r="F97" s="1" t="n">
        <v>18</v>
      </c>
      <c r="G97" s="1" t="n">
        <v>-19.84</v>
      </c>
      <c r="H97" s="1" t="n">
        <v>-36.75</v>
      </c>
      <c r="I97" s="1" t="n">
        <v>0</v>
      </c>
      <c r="J97" s="1" t="n">
        <v>30</v>
      </c>
      <c r="K97" s="1" t="n">
        <v>6.1</v>
      </c>
      <c r="L97" s="2" t="n">
        <v>0</v>
      </c>
      <c r="M97" s="3" t="s">
        <v>71</v>
      </c>
      <c r="N97" s="3" t="s">
        <v>81</v>
      </c>
      <c r="P97" s="3" t="str">
        <f aca="false">IF(L97=4, "M(Io)", IF(L97=3, "M(Af)", IF( L97=2, "M(bR)", IF(L97=1,"MR", IF(L97=0, "mb", "Ind")))))</f>
        <v>mb</v>
      </c>
      <c r="Q97" s="5" t="n">
        <f aca="false">0.85*K97 + 1.03</f>
        <v>6.215</v>
      </c>
      <c r="R97" s="5" t="n">
        <f aca="false">IF(OR(L97=0,L97=1,L97=2),IF(O97&lt;&gt;"", 0.7*(1.121*K97-0.76) + 0.3*(0.8*LOG10($O97*1000)+0.6),1.121*K97-0.76), IF(L97=3, 0.8*LOG10($O97*1000)+0.6, K97))</f>
        <v>6.0781</v>
      </c>
      <c r="S97" s="5" t="n">
        <f aca="false">IF(OR($L97=0, $L97=1, $L97=2), 0.3, IF(L97 = 3, 0.4, IF(OR($L97=4, $L97=5), 0.6)))</f>
        <v>0.3</v>
      </c>
      <c r="T97" s="4" t="s">
        <v>28</v>
      </c>
      <c r="U97" s="4" t="s">
        <v>154</v>
      </c>
      <c r="V97" s="4" t="s">
        <v>155</v>
      </c>
    </row>
    <row r="98" customFormat="false" ht="12.8" hidden="false" customHeight="false" outlineLevel="0" collapsed="false">
      <c r="A98" s="1" t="n">
        <v>1957</v>
      </c>
      <c r="B98" s="1" t="n">
        <v>4</v>
      </c>
      <c r="C98" s="1" t="n">
        <v>16</v>
      </c>
      <c r="D98" s="1" t="n">
        <v>18</v>
      </c>
      <c r="E98" s="1" t="n">
        <v>17</v>
      </c>
      <c r="F98" s="1" t="n">
        <v>12</v>
      </c>
      <c r="G98" s="1" t="n">
        <v>-9.5</v>
      </c>
      <c r="H98" s="1" t="n">
        <v>-67</v>
      </c>
      <c r="I98" s="1" t="n">
        <v>0</v>
      </c>
      <c r="J98" s="1" t="n">
        <v>100</v>
      </c>
      <c r="K98" s="1" t="n">
        <v>4.9</v>
      </c>
      <c r="L98" s="2" t="n">
        <v>5</v>
      </c>
      <c r="M98" s="3" t="s">
        <v>151</v>
      </c>
      <c r="N98" s="3" t="s">
        <v>81</v>
      </c>
      <c r="P98" s="3" t="str">
        <f aca="false">IF(L98=4, "M(Io)", IF(L98=3, "M(Af)", IF( L98=2, "M(bR)", IF(L98=1,"MR", IF(L98=0, "mb", "Ind")))))</f>
        <v>Ind</v>
      </c>
      <c r="Q98" s="5" t="n">
        <f aca="false">0.85*K98 + 1.03</f>
        <v>5.195</v>
      </c>
      <c r="R98" s="5" t="n">
        <f aca="false">IF(OR(L98=0,L98=1,L98=2),IF(O98&lt;&gt;"", 0.7*(1.121*K98-0.76) + 0.3*(0.8*LOG10($O98*1000)+0.6),1.121*K98-0.76), IF(L98=3, 0.8*LOG10($O98*1000)+0.6, K98))</f>
        <v>4.9</v>
      </c>
      <c r="S98" s="5" t="n">
        <f aca="false">IF(OR($L98=0, $L98=1, $L98=2), 0.3, IF(L98 = 3, 0.4, IF(OR($L98=4, $L98=5), 0.6)))</f>
        <v>0.6</v>
      </c>
      <c r="T98" s="4" t="s">
        <v>156</v>
      </c>
      <c r="U98" s="4" t="s">
        <v>157</v>
      </c>
      <c r="V98" s="4" t="s">
        <v>158</v>
      </c>
    </row>
    <row r="99" customFormat="false" ht="12.8" hidden="false" customHeight="false" outlineLevel="0" collapsed="false">
      <c r="A99" s="1" t="n">
        <v>1959</v>
      </c>
      <c r="B99" s="1" t="n">
        <v>2</v>
      </c>
      <c r="C99" s="1" t="n">
        <v>5</v>
      </c>
      <c r="D99" s="1" t="n">
        <v>13</v>
      </c>
      <c r="E99" s="1" t="n">
        <v>50</v>
      </c>
      <c r="G99" s="1" t="n">
        <v>-11.54</v>
      </c>
      <c r="H99" s="1" t="n">
        <v>-57.41</v>
      </c>
      <c r="I99" s="1" t="n">
        <v>0</v>
      </c>
      <c r="J99" s="1" t="n">
        <v>0</v>
      </c>
      <c r="K99" s="1" t="n">
        <v>3.5</v>
      </c>
      <c r="L99" s="2" t="n">
        <v>4</v>
      </c>
      <c r="M99" s="3" t="s">
        <v>22</v>
      </c>
      <c r="N99" s="3" t="n">
        <v>5</v>
      </c>
      <c r="P99" s="3" t="str">
        <f aca="false">IF(L99=4, "M(Io)", IF(L99=3, "M(Af)", IF( L99=2, "M(bR)", IF(L99=1,"MR", IF(L99=0, "mb", "Ind")))))</f>
        <v>M(Io)</v>
      </c>
      <c r="Q99" s="5" t="n">
        <f aca="false">0.85*K99 + 1.03</f>
        <v>4.005</v>
      </c>
      <c r="R99" s="5" t="n">
        <f aca="false">IF(OR(L99=0,L99=1,L99=2),IF(O99&lt;&gt;"", 0.7*(1.121*K99-0.76) + 0.3*(0.8*LOG10($O99*1000)+0.6),1.121*K99-0.76), IF(L99=3, 0.8*LOG10($O99*1000)+0.6, K99))</f>
        <v>3.5</v>
      </c>
      <c r="S99" s="5" t="n">
        <f aca="false">IF(OR($L99=0, $L99=1, $L99=2), 0.3, IF(L99 = 3, 0.4, IF(OR($L99=4, $L99=5), 0.6)))</f>
        <v>0.6</v>
      </c>
      <c r="T99" s="4" t="s">
        <v>11</v>
      </c>
      <c r="U99" s="4" t="s">
        <v>159</v>
      </c>
      <c r="V99" s="4" t="s">
        <v>160</v>
      </c>
    </row>
    <row r="100" customFormat="false" ht="12.8" hidden="false" customHeight="false" outlineLevel="0" collapsed="false">
      <c r="A100" s="1" t="n">
        <v>1959</v>
      </c>
      <c r="B100" s="1" t="n">
        <v>5</v>
      </c>
      <c r="C100" s="1" t="n">
        <v>25</v>
      </c>
      <c r="D100" s="1" t="n">
        <v>23</v>
      </c>
      <c r="E100" s="1" t="n">
        <v>8</v>
      </c>
      <c r="G100" s="1" t="n">
        <v>-21.26</v>
      </c>
      <c r="H100" s="1" t="n">
        <v>-48.69</v>
      </c>
      <c r="I100" s="1" t="n">
        <v>0</v>
      </c>
      <c r="J100" s="1" t="n">
        <v>0</v>
      </c>
      <c r="K100" s="1" t="n">
        <v>3.2</v>
      </c>
      <c r="L100" s="2" t="n">
        <v>4</v>
      </c>
      <c r="M100" s="3" t="s">
        <v>22</v>
      </c>
      <c r="N100" s="3" t="s">
        <v>45</v>
      </c>
      <c r="P100" s="3" t="str">
        <f aca="false">IF(L100=4, "M(Io)", IF(L100=3, "M(Af)", IF( L100=2, "M(bR)", IF(L100=1,"MR", IF(L100=0, "mb", "Ind")))))</f>
        <v>M(Io)</v>
      </c>
      <c r="Q100" s="5" t="n">
        <f aca="false">0.85*K100 + 1.03</f>
        <v>3.75</v>
      </c>
      <c r="R100" s="5" t="n">
        <f aca="false">IF(OR(L100=0,L100=1,L100=2),IF(O100&lt;&gt;"", 0.7*(1.121*K100-0.76) + 0.3*(0.8*LOG10($O100*1000)+0.6),1.121*K100-0.76), IF(L100=3, 0.8*LOG10($O100*1000)+0.6, K100))</f>
        <v>3.2</v>
      </c>
      <c r="S100" s="5" t="n">
        <f aca="false">IF(OR($L100=0, $L100=1, $L100=2), 0.3, IF(L100 = 3, 0.4, IF(OR($L100=4, $L100=5), 0.6)))</f>
        <v>0.6</v>
      </c>
      <c r="T100" s="4" t="s">
        <v>32</v>
      </c>
      <c r="U100" s="4" t="s">
        <v>161</v>
      </c>
      <c r="V100" s="4" t="s">
        <v>162</v>
      </c>
    </row>
    <row r="101" customFormat="false" ht="12.8" hidden="false" customHeight="false" outlineLevel="0" collapsed="false">
      <c r="A101" s="1" t="n">
        <v>1959</v>
      </c>
      <c r="B101" s="1" t="n">
        <v>5</v>
      </c>
      <c r="C101" s="1" t="n">
        <v>27</v>
      </c>
      <c r="D101" s="1" t="n">
        <v>17</v>
      </c>
      <c r="E101" s="1" t="n">
        <v>5</v>
      </c>
      <c r="G101" s="1" t="n">
        <v>-21.26</v>
      </c>
      <c r="H101" s="1" t="n">
        <v>-48.69</v>
      </c>
      <c r="I101" s="1" t="n">
        <v>0</v>
      </c>
      <c r="J101" s="1" t="n">
        <v>0</v>
      </c>
      <c r="K101" s="1" t="n">
        <v>3.2</v>
      </c>
      <c r="L101" s="2" t="n">
        <v>4</v>
      </c>
      <c r="M101" s="3" t="s">
        <v>22</v>
      </c>
      <c r="N101" s="3" t="s">
        <v>45</v>
      </c>
      <c r="P101" s="3" t="str">
        <f aca="false">IF(L101=4, "M(Io)", IF(L101=3, "M(Af)", IF( L101=2, "M(bR)", IF(L101=1,"MR", IF(L101=0, "mb", "Ind")))))</f>
        <v>M(Io)</v>
      </c>
      <c r="Q101" s="5" t="n">
        <f aca="false">0.85*K101 + 1.03</f>
        <v>3.75</v>
      </c>
      <c r="R101" s="5" t="n">
        <f aca="false">IF(OR(L101=0,L101=1,L101=2),IF(O101&lt;&gt;"", 0.7*(1.121*K101-0.76) + 0.3*(0.8*LOG10($O101*1000)+0.6),1.121*K101-0.76), IF(L101=3, 0.8*LOG10($O101*1000)+0.6, K101))</f>
        <v>3.2</v>
      </c>
      <c r="S101" s="5" t="n">
        <f aca="false">IF(OR($L101=0, $L101=1, $L101=2), 0.3, IF(L101 = 3, 0.4, IF(OR($L101=4, $L101=5), 0.6)))</f>
        <v>0.6</v>
      </c>
      <c r="T101" s="4" t="s">
        <v>32</v>
      </c>
      <c r="U101" s="4" t="s">
        <v>161</v>
      </c>
      <c r="V101" s="4" t="s">
        <v>163</v>
      </c>
    </row>
    <row r="102" customFormat="false" ht="12.8" hidden="false" customHeight="false" outlineLevel="0" collapsed="false">
      <c r="A102" s="1" t="n">
        <v>1959</v>
      </c>
      <c r="B102" s="1" t="n">
        <v>5</v>
      </c>
      <c r="C102" s="1" t="n">
        <v>29</v>
      </c>
      <c r="D102" s="1" t="n">
        <v>6</v>
      </c>
      <c r="E102" s="1" t="n">
        <v>55</v>
      </c>
      <c r="G102" s="1" t="n">
        <v>-21.26</v>
      </c>
      <c r="H102" s="1" t="n">
        <v>-48.69</v>
      </c>
      <c r="I102" s="1" t="n">
        <v>0</v>
      </c>
      <c r="J102" s="1" t="n">
        <v>0</v>
      </c>
      <c r="K102" s="1" t="n">
        <v>3.2</v>
      </c>
      <c r="L102" s="2" t="n">
        <v>4</v>
      </c>
      <c r="M102" s="3" t="s">
        <v>22</v>
      </c>
      <c r="N102" s="3" t="s">
        <v>45</v>
      </c>
      <c r="P102" s="3" t="str">
        <f aca="false">IF(L102=4, "M(Io)", IF(L102=3, "M(Af)", IF( L102=2, "M(bR)", IF(L102=1,"MR", IF(L102=0, "mb", "Ind")))))</f>
        <v>M(Io)</v>
      </c>
      <c r="Q102" s="5" t="n">
        <f aca="false">0.85*K102 + 1.03</f>
        <v>3.75</v>
      </c>
      <c r="R102" s="5" t="n">
        <f aca="false">IF(OR(L102=0,L102=1,L102=2),IF(O102&lt;&gt;"", 0.7*(1.121*K102-0.76) + 0.3*(0.8*LOG10($O102*1000)+0.6),1.121*K102-0.76), IF(L102=3, 0.8*LOG10($O102*1000)+0.6, K102))</f>
        <v>3.2</v>
      </c>
      <c r="S102" s="5" t="n">
        <f aca="false">IF(OR($L102=0, $L102=1, $L102=2), 0.3, IF(L102 = 3, 0.4, IF(OR($L102=4, $L102=5), 0.6)))</f>
        <v>0.6</v>
      </c>
      <c r="T102" s="4" t="s">
        <v>32</v>
      </c>
      <c r="U102" s="4" t="s">
        <v>161</v>
      </c>
      <c r="V102" s="4" t="s">
        <v>163</v>
      </c>
    </row>
    <row r="103" customFormat="false" ht="12.8" hidden="false" customHeight="false" outlineLevel="0" collapsed="false">
      <c r="A103" s="1" t="n">
        <v>1961</v>
      </c>
      <c r="B103" s="1" t="n">
        <v>10</v>
      </c>
      <c r="C103" s="1" t="n">
        <v>3</v>
      </c>
      <c r="D103" s="1" t="n">
        <v>20</v>
      </c>
      <c r="E103" s="1" t="n">
        <v>35</v>
      </c>
      <c r="F103" s="1" t="n">
        <v>54</v>
      </c>
      <c r="G103" s="1" t="n">
        <v>0.4</v>
      </c>
      <c r="H103" s="1" t="n">
        <v>-63</v>
      </c>
      <c r="I103" s="1" t="n">
        <v>0</v>
      </c>
      <c r="J103" s="1" t="n">
        <v>100</v>
      </c>
      <c r="K103" s="1" t="n">
        <v>4</v>
      </c>
      <c r="L103" s="2" t="n">
        <v>0</v>
      </c>
      <c r="M103" s="3" t="s">
        <v>151</v>
      </c>
      <c r="N103" s="3" t="s">
        <v>81</v>
      </c>
      <c r="P103" s="3" t="str">
        <f aca="false">IF(L103=4, "M(Io)", IF(L103=3, "M(Af)", IF( L103=2, "M(bR)", IF(L103=1,"MR", IF(L103=0, "mb", "Ind")))))</f>
        <v>mb</v>
      </c>
      <c r="Q103" s="5" t="n">
        <f aca="false">0.85*K103 + 1.03</f>
        <v>4.43</v>
      </c>
      <c r="R103" s="5" t="n">
        <f aca="false">IF(OR(L103=0,L103=1,L103=2),IF(O103&lt;&gt;"", 0.7*(1.121*K103-0.76) + 0.3*(0.8*LOG10($O103*1000)+0.6),1.121*K103-0.76), IF(L103=3, 0.8*LOG10($O103*1000)+0.6, K103))</f>
        <v>3.724</v>
      </c>
      <c r="S103" s="5" t="n">
        <f aca="false">IF(OR($L103=0, $L103=1, $L103=2), 0.3, IF(L103 = 3, 0.4, IF(OR($L103=4, $L103=5), 0.6)))</f>
        <v>0.3</v>
      </c>
      <c r="T103" s="4" t="s">
        <v>156</v>
      </c>
      <c r="U103" s="4" t="s">
        <v>164</v>
      </c>
      <c r="V103" s="4" t="s">
        <v>165</v>
      </c>
    </row>
    <row r="104" customFormat="false" ht="12.8" hidden="false" customHeight="false" outlineLevel="0" collapsed="false">
      <c r="A104" s="1" t="n">
        <v>1962</v>
      </c>
      <c r="B104" s="1" t="n">
        <v>1</v>
      </c>
      <c r="C104" s="1" t="n">
        <v>17</v>
      </c>
      <c r="D104" s="1" t="n">
        <v>2</v>
      </c>
      <c r="E104" s="1" t="n">
        <v>27</v>
      </c>
      <c r="F104" s="1" t="n">
        <v>44</v>
      </c>
      <c r="G104" s="1" t="n">
        <v>-22.93</v>
      </c>
      <c r="H104" s="1" t="n">
        <v>-43.23</v>
      </c>
      <c r="I104" s="1" t="n">
        <v>0</v>
      </c>
      <c r="J104" s="1" t="n">
        <v>3</v>
      </c>
      <c r="K104" s="1" t="n">
        <v>3.2</v>
      </c>
      <c r="L104" s="2" t="n">
        <v>3</v>
      </c>
      <c r="M104" s="3" t="s">
        <v>35</v>
      </c>
      <c r="N104" s="3" t="n">
        <v>5</v>
      </c>
      <c r="O104" s="1" t="n">
        <v>0.3</v>
      </c>
      <c r="P104" s="3" t="str">
        <f aca="false">IF(L104=4, "M(Io)", IF(L104=3, "M(Af)", IF( L104=2, "M(bR)", IF(L104=1,"MR", IF(L104=0, "mb", "Ind")))))</f>
        <v>M(Af)</v>
      </c>
      <c r="Q104" s="5" t="n">
        <f aca="false">0.85*K104 + 1.03</f>
        <v>3.75</v>
      </c>
      <c r="R104" s="5" t="n">
        <f aca="false">IF(OR(L104=0,L104=1,L104=2),IF(O104&lt;&gt;"", 0.7*(1.121*K104-0.76) + 0.3*(0.8*LOG10($O104*1000)+0.6),1.121*K104-0.76), IF(L104=3, 0.8*LOG10($O104*1000)+0.6, K104))</f>
        <v>2.58169700377573</v>
      </c>
      <c r="S104" s="5" t="n">
        <f aca="false">IF(OR($L104=0, $L104=1, $L104=2), 0.3, IF(L104 = 3, 0.4, IF(OR($L104=4, $L104=5), 0.6)))</f>
        <v>0.4</v>
      </c>
      <c r="T104" s="4" t="s">
        <v>72</v>
      </c>
      <c r="U104" s="4" t="s">
        <v>166</v>
      </c>
      <c r="V104" s="4" t="s">
        <v>167</v>
      </c>
    </row>
    <row r="105" customFormat="false" ht="12.8" hidden="false" customHeight="false" outlineLevel="0" collapsed="false">
      <c r="A105" s="1" t="n">
        <v>1963</v>
      </c>
      <c r="B105" s="1" t="n">
        <v>8</v>
      </c>
      <c r="C105" s="1" t="n">
        <v>27</v>
      </c>
      <c r="G105" s="1" t="n">
        <v>-5.69</v>
      </c>
      <c r="H105" s="1" t="n">
        <v>-36.24</v>
      </c>
      <c r="I105" s="1" t="n">
        <v>0</v>
      </c>
      <c r="J105" s="1" t="n">
        <v>0</v>
      </c>
      <c r="K105" s="1" t="n">
        <v>3.7</v>
      </c>
      <c r="L105" s="2" t="n">
        <v>4</v>
      </c>
      <c r="M105" s="3" t="s">
        <v>22</v>
      </c>
      <c r="N105" s="3" t="s">
        <v>31</v>
      </c>
      <c r="P105" s="3" t="str">
        <f aca="false">IF(L105=4, "M(Io)", IF(L105=3, "M(Af)", IF( L105=2, "M(bR)", IF(L105=1,"MR", IF(L105=0, "mb", "Ind")))))</f>
        <v>M(Io)</v>
      </c>
      <c r="Q105" s="5" t="n">
        <f aca="false">0.85*K105 + 1.03</f>
        <v>4.175</v>
      </c>
      <c r="R105" s="5" t="n">
        <f aca="false">IF(OR(L105=0,L105=1,L105=2),IF(O105&lt;&gt;"", 0.7*(1.121*K105-0.76) + 0.3*(0.8*LOG10($O105*1000)+0.6),1.121*K105-0.76), IF(L105=3, 0.8*LOG10($O105*1000)+0.6, K105))</f>
        <v>3.7</v>
      </c>
      <c r="S105" s="5" t="n">
        <f aca="false">IF(OR($L105=0, $L105=1, $L105=2), 0.3, IF(L105 = 3, 0.4, IF(OR($L105=4, $L105=5), 0.6)))</f>
        <v>0.6</v>
      </c>
      <c r="T105" s="4" t="s">
        <v>36</v>
      </c>
      <c r="U105" s="4" t="s">
        <v>146</v>
      </c>
      <c r="V105" s="6"/>
    </row>
    <row r="106" customFormat="false" ht="12.8" hidden="false" customHeight="false" outlineLevel="0" collapsed="false">
      <c r="A106" s="1" t="n">
        <v>1963</v>
      </c>
      <c r="B106" s="1" t="n">
        <v>9</v>
      </c>
      <c r="C106" s="1" t="n">
        <v>3</v>
      </c>
      <c r="G106" s="1" t="n">
        <v>-5.69</v>
      </c>
      <c r="H106" s="1" t="n">
        <v>-36.24</v>
      </c>
      <c r="I106" s="1" t="n">
        <v>0</v>
      </c>
      <c r="J106" s="1" t="n">
        <v>0</v>
      </c>
      <c r="K106" s="1" t="n">
        <v>3.7</v>
      </c>
      <c r="L106" s="2" t="n">
        <v>3</v>
      </c>
      <c r="M106" s="3" t="s">
        <v>22</v>
      </c>
      <c r="N106" s="3" t="s">
        <v>81</v>
      </c>
      <c r="O106" s="1" t="n">
        <v>3</v>
      </c>
      <c r="P106" s="3" t="str">
        <f aca="false">IF(L106=4, "M(Io)", IF(L106=3, "M(Af)", IF( L106=2, "M(bR)", IF(L106=1,"MR", IF(L106=0, "mb", "Ind")))))</f>
        <v>M(Af)</v>
      </c>
      <c r="Q106" s="5" t="n">
        <f aca="false">0.85*K106 + 1.03</f>
        <v>4.175</v>
      </c>
      <c r="R106" s="5" t="n">
        <f aca="false">IF(OR(L106=0,L106=1,L106=2),IF(O106&lt;&gt;"", 0.7*(1.121*K106-0.76) + 0.3*(0.8*LOG10($O106*1000)+0.6),1.121*K106-0.76), IF(L106=3, 0.8*LOG10($O106*1000)+0.6, K106))</f>
        <v>3.38169700377573</v>
      </c>
      <c r="S106" s="5" t="n">
        <f aca="false">IF(OR($L106=0, $L106=1, $L106=2), 0.3, IF(L106 = 3, 0.4, IF(OR($L106=4, $L106=5), 0.6)))</f>
        <v>0.4</v>
      </c>
      <c r="T106" s="4" t="s">
        <v>36</v>
      </c>
      <c r="U106" s="4" t="s">
        <v>146</v>
      </c>
      <c r="V106" s="4" t="s">
        <v>168</v>
      </c>
    </row>
    <row r="107" customFormat="false" ht="12.8" hidden="false" customHeight="false" outlineLevel="0" collapsed="false">
      <c r="A107" s="1" t="n">
        <v>1963</v>
      </c>
      <c r="B107" s="1" t="n">
        <v>10</v>
      </c>
      <c r="C107" s="1" t="n">
        <v>2</v>
      </c>
      <c r="G107" s="1" t="n">
        <v>-5.69</v>
      </c>
      <c r="H107" s="1" t="n">
        <v>-36.24</v>
      </c>
      <c r="I107" s="1" t="n">
        <v>0</v>
      </c>
      <c r="J107" s="1" t="n">
        <v>0</v>
      </c>
      <c r="K107" s="1" t="n">
        <v>3.9</v>
      </c>
      <c r="L107" s="2" t="n">
        <v>4</v>
      </c>
      <c r="M107" s="3" t="s">
        <v>22</v>
      </c>
      <c r="N107" s="3" t="n">
        <v>6</v>
      </c>
      <c r="P107" s="3" t="str">
        <f aca="false">IF(L107=4, "M(Io)", IF(L107=3, "M(Af)", IF( L107=2, "M(bR)", IF(L107=1,"MR", IF(L107=0, "mb", "Ind")))))</f>
        <v>M(Io)</v>
      </c>
      <c r="Q107" s="5" t="n">
        <f aca="false">0.85*K107 + 1.03</f>
        <v>4.345</v>
      </c>
      <c r="R107" s="5" t="n">
        <f aca="false">IF(OR(L107=0,L107=1,L107=2),IF(O107&lt;&gt;"", 0.7*(1.121*K107-0.76) + 0.3*(0.8*LOG10($O107*1000)+0.6),1.121*K107-0.76), IF(L107=3, 0.8*LOG10($O107*1000)+0.6, K107))</f>
        <v>3.9</v>
      </c>
      <c r="S107" s="5" t="n">
        <f aca="false">IF(OR($L107=0, $L107=1, $L107=2), 0.3, IF(L107 = 3, 0.4, IF(OR($L107=4, $L107=5), 0.6)))</f>
        <v>0.6</v>
      </c>
      <c r="T107" s="4" t="s">
        <v>36</v>
      </c>
      <c r="U107" s="4" t="s">
        <v>146</v>
      </c>
      <c r="V107" s="6"/>
    </row>
    <row r="108" customFormat="false" ht="12.8" hidden="false" customHeight="false" outlineLevel="0" collapsed="false">
      <c r="A108" s="1" t="n">
        <v>1963</v>
      </c>
      <c r="B108" s="1" t="n">
        <v>12</v>
      </c>
      <c r="C108" s="1" t="n">
        <v>14</v>
      </c>
      <c r="D108" s="1" t="n">
        <v>0</v>
      </c>
      <c r="E108" s="1" t="n">
        <v>5</v>
      </c>
      <c r="F108" s="1" t="n">
        <v>41</v>
      </c>
      <c r="G108" s="1" t="n">
        <v>-2.36</v>
      </c>
      <c r="H108" s="1" t="n">
        <v>-61.02</v>
      </c>
      <c r="I108" s="1" t="n">
        <v>45</v>
      </c>
      <c r="J108" s="1" t="n">
        <v>30</v>
      </c>
      <c r="K108" s="1" t="n">
        <v>5.1</v>
      </c>
      <c r="L108" s="2" t="n">
        <v>0</v>
      </c>
      <c r="M108" s="3" t="s">
        <v>22</v>
      </c>
      <c r="N108" s="3" t="s">
        <v>81</v>
      </c>
      <c r="P108" s="3" t="str">
        <f aca="false">IF(L108=4, "M(Io)", IF(L108=3, "M(Af)", IF( L108=2, "M(bR)", IF(L108=1,"MR", IF(L108=0, "mb", "Ind")))))</f>
        <v>mb</v>
      </c>
      <c r="Q108" s="5" t="n">
        <f aca="false">0.85*K108 + 1.03</f>
        <v>5.365</v>
      </c>
      <c r="R108" s="5" t="n">
        <f aca="false">IF(OR(L108=0,L108=1,L108=2),IF(O108&lt;&gt;"", 0.7*(1.121*K108-0.76) + 0.3*(0.8*LOG10($O108*1000)+0.6),1.121*K108-0.76), IF(L108=3, 0.8*LOG10($O108*1000)+0.6, K108))</f>
        <v>4.9571</v>
      </c>
      <c r="S108" s="5" t="n">
        <f aca="false">IF(OR($L108=0, $L108=1, $L108=2), 0.3, IF(L108 = 3, 0.4, IF(OR($L108=4, $L108=5), 0.6)))</f>
        <v>0.3</v>
      </c>
      <c r="T108" s="4" t="s">
        <v>156</v>
      </c>
      <c r="U108" s="4" t="s">
        <v>169</v>
      </c>
      <c r="V108" s="4" t="s">
        <v>170</v>
      </c>
    </row>
    <row r="109" customFormat="false" ht="12.8" hidden="false" customHeight="false" outlineLevel="0" collapsed="false">
      <c r="A109" s="1" t="n">
        <v>1964</v>
      </c>
      <c r="B109" s="1" t="n">
        <v>1</v>
      </c>
      <c r="C109" s="1" t="n">
        <v>19</v>
      </c>
      <c r="G109" s="1" t="n">
        <v>-8.28</v>
      </c>
      <c r="H109" s="1" t="n">
        <v>-35.96</v>
      </c>
      <c r="I109" s="1" t="n">
        <v>0</v>
      </c>
      <c r="J109" s="1" t="n">
        <v>0</v>
      </c>
      <c r="K109" s="1" t="n">
        <v>3.5</v>
      </c>
      <c r="L109" s="2" t="n">
        <v>4</v>
      </c>
      <c r="M109" s="3" t="s">
        <v>22</v>
      </c>
      <c r="N109" s="3" t="n">
        <v>5</v>
      </c>
      <c r="P109" s="3" t="str">
        <f aca="false">IF(L109=4, "M(Io)", IF(L109=3, "M(Af)", IF( L109=2, "M(bR)", IF(L109=1,"MR", IF(L109=0, "mb", "Ind")))))</f>
        <v>M(Io)</v>
      </c>
      <c r="Q109" s="5" t="n">
        <f aca="false">0.85*K109 + 1.03</f>
        <v>4.005</v>
      </c>
      <c r="R109" s="5" t="n">
        <f aca="false">IF(OR(L109=0,L109=1,L109=2),IF(O109&lt;&gt;"", 0.7*(1.121*K109-0.76) + 0.3*(0.8*LOG10($O109*1000)+0.6),1.121*K109-0.76), IF(L109=3, 0.8*LOG10($O109*1000)+0.6, K109))</f>
        <v>3.5</v>
      </c>
      <c r="S109" s="5" t="n">
        <f aca="false">IF(OR($L109=0, $L109=1, $L109=2), 0.3, IF(L109 = 3, 0.4, IF(OR($L109=4, $L109=5), 0.6)))</f>
        <v>0.6</v>
      </c>
      <c r="T109" s="4" t="s">
        <v>42</v>
      </c>
      <c r="U109" s="4" t="s">
        <v>119</v>
      </c>
      <c r="V109" s="4" t="s">
        <v>171</v>
      </c>
    </row>
    <row r="110" customFormat="false" ht="12.8" hidden="false" customHeight="false" outlineLevel="0" collapsed="false">
      <c r="A110" s="1" t="n">
        <v>1964</v>
      </c>
      <c r="B110" s="1" t="n">
        <v>2</v>
      </c>
      <c r="C110" s="1" t="n">
        <v>13</v>
      </c>
      <c r="D110" s="1" t="n">
        <v>11</v>
      </c>
      <c r="E110" s="1" t="n">
        <v>21</v>
      </c>
      <c r="F110" s="1" t="n">
        <v>46</v>
      </c>
      <c r="G110" s="1" t="n">
        <v>-18.06</v>
      </c>
      <c r="H110" s="1" t="n">
        <v>-56.69</v>
      </c>
      <c r="I110" s="1" t="n">
        <v>5</v>
      </c>
      <c r="J110" s="1" t="n">
        <v>30</v>
      </c>
      <c r="K110" s="1" t="n">
        <v>5.4</v>
      </c>
      <c r="L110" s="2" t="n">
        <v>0</v>
      </c>
      <c r="M110" s="3" t="s">
        <v>151</v>
      </c>
      <c r="N110" s="3" t="s">
        <v>81</v>
      </c>
      <c r="O110" s="1" t="n">
        <v>240</v>
      </c>
      <c r="P110" s="3" t="str">
        <f aca="false">IF(L110=4, "M(Io)", IF(L110=3, "M(Af)", IF( L110=2, "M(bR)", IF(L110=1,"MR", IF(L110=0, "mb", "Ind")))))</f>
        <v>mb</v>
      </c>
      <c r="Q110" s="5" t="n">
        <f aca="false">0.85*K110 + 1.03</f>
        <v>5.62</v>
      </c>
      <c r="R110" s="5" t="n">
        <f aca="false">IF(OR(L110=0,L110=1,L110=2),IF(O110&lt;&gt;"", 0.7*(1.121*K110-0.76) + 0.3*(0.8*LOG10($O110*1000)+0.6),1.121*K110-0.76), IF(L110=3, 0.8*LOG10($O110*1000)+0.6, K110))</f>
        <v>5.17663069801079</v>
      </c>
      <c r="S110" s="5" t="n">
        <f aca="false">IF(OR($L110=0, $L110=1, $L110=2), 0.3, IF(L110 = 3, 0.4, IF(OR($L110=4, $L110=5), 0.6)))</f>
        <v>0.3</v>
      </c>
      <c r="T110" s="4" t="s">
        <v>92</v>
      </c>
      <c r="U110" s="4" t="s">
        <v>172</v>
      </c>
      <c r="V110" s="4" t="s">
        <v>173</v>
      </c>
    </row>
    <row r="111" customFormat="false" ht="12.8" hidden="false" customHeight="false" outlineLevel="0" collapsed="false">
      <c r="A111" s="1" t="n">
        <v>1964</v>
      </c>
      <c r="B111" s="1" t="n">
        <v>3</v>
      </c>
      <c r="C111" s="1" t="n">
        <v>21</v>
      </c>
      <c r="G111" s="1" t="n">
        <v>-20.51</v>
      </c>
      <c r="H111" s="1" t="n">
        <v>-45.59</v>
      </c>
      <c r="I111" s="1" t="n">
        <v>0</v>
      </c>
      <c r="J111" s="1" t="n">
        <v>0</v>
      </c>
      <c r="K111" s="1" t="n">
        <v>3</v>
      </c>
      <c r="L111" s="2" t="n">
        <v>4</v>
      </c>
      <c r="M111" s="3" t="s">
        <v>22</v>
      </c>
      <c r="N111" s="3" t="n">
        <v>4</v>
      </c>
      <c r="P111" s="3" t="str">
        <f aca="false">IF(L111=4, "M(Io)", IF(L111=3, "M(Af)", IF( L111=2, "M(bR)", IF(L111=1,"MR", IF(L111=0, "mb", "Ind")))))</f>
        <v>M(Io)</v>
      </c>
      <c r="Q111" s="5" t="n">
        <f aca="false">0.85*K111 + 1.03</f>
        <v>3.58</v>
      </c>
      <c r="R111" s="5" t="n">
        <f aca="false">IF(OR(L111=0,L111=1,L111=2),IF(O111&lt;&gt;"", 0.7*(1.121*K111-0.76) + 0.3*(0.8*LOG10($O111*1000)+0.6),1.121*K111-0.76), IF(L111=3, 0.8*LOG10($O111*1000)+0.6, K111))</f>
        <v>3</v>
      </c>
      <c r="S111" s="5" t="n">
        <f aca="false">IF(OR($L111=0, $L111=1, $L111=2), 0.3, IF(L111 = 3, 0.4, IF(OR($L111=4, $L111=5), 0.6)))</f>
        <v>0.6</v>
      </c>
      <c r="T111" s="4" t="s">
        <v>46</v>
      </c>
      <c r="U111" s="4" t="s">
        <v>174</v>
      </c>
      <c r="V111" s="4" t="s">
        <v>107</v>
      </c>
    </row>
    <row r="112" customFormat="false" ht="12.8" hidden="false" customHeight="false" outlineLevel="0" collapsed="false">
      <c r="A112" s="1" t="n">
        <v>1964</v>
      </c>
      <c r="B112" s="1" t="n">
        <v>6</v>
      </c>
      <c r="C112" s="1" t="n">
        <v>16</v>
      </c>
      <c r="G112" s="1" t="n">
        <v>-8.28</v>
      </c>
      <c r="H112" s="1" t="n">
        <v>-35.96</v>
      </c>
      <c r="I112" s="1" t="n">
        <v>0</v>
      </c>
      <c r="J112" s="1" t="n">
        <v>0</v>
      </c>
      <c r="K112" s="1" t="n">
        <v>3.5</v>
      </c>
      <c r="L112" s="2" t="n">
        <v>4</v>
      </c>
      <c r="M112" s="3" t="s">
        <v>22</v>
      </c>
      <c r="N112" s="3" t="n">
        <v>5</v>
      </c>
      <c r="P112" s="3" t="str">
        <f aca="false">IF(L112=4, "M(Io)", IF(L112=3, "M(Af)", IF( L112=2, "M(bR)", IF(L112=1,"MR", IF(L112=0, "mb", "Ind")))))</f>
        <v>M(Io)</v>
      </c>
      <c r="Q112" s="5" t="n">
        <f aca="false">0.85*K112 + 1.03</f>
        <v>4.005</v>
      </c>
      <c r="R112" s="5" t="n">
        <f aca="false">IF(OR(L112=0,L112=1,L112=2),IF(O112&lt;&gt;"", 0.7*(1.121*K112-0.76) + 0.3*(0.8*LOG10($O112*1000)+0.6),1.121*K112-0.76), IF(L112=3, 0.8*LOG10($O112*1000)+0.6, K112))</f>
        <v>3.5</v>
      </c>
      <c r="S112" s="5" t="n">
        <f aca="false">IF(OR($L112=0, $L112=1, $L112=2), 0.3, IF(L112 = 3, 0.4, IF(OR($L112=4, $L112=5), 0.6)))</f>
        <v>0.6</v>
      </c>
      <c r="T112" s="4" t="s">
        <v>42</v>
      </c>
      <c r="U112" s="4" t="s">
        <v>119</v>
      </c>
      <c r="V112" s="4" t="s">
        <v>54</v>
      </c>
    </row>
    <row r="113" customFormat="false" ht="12.8" hidden="false" customHeight="false" outlineLevel="0" collapsed="false">
      <c r="A113" s="1" t="n">
        <v>1964</v>
      </c>
      <c r="B113" s="1" t="n">
        <v>6</v>
      </c>
      <c r="C113" s="1" t="n">
        <v>19</v>
      </c>
      <c r="D113" s="1" t="n">
        <v>3</v>
      </c>
      <c r="E113" s="1" t="n">
        <v>56</v>
      </c>
      <c r="F113" s="1" t="n">
        <v>20</v>
      </c>
      <c r="G113" s="1" t="n">
        <v>2.64</v>
      </c>
      <c r="H113" s="1" t="n">
        <v>-59.62</v>
      </c>
      <c r="I113" s="1" t="n">
        <v>0</v>
      </c>
      <c r="J113" s="1" t="n">
        <v>50</v>
      </c>
      <c r="K113" s="1" t="n">
        <v>4.5</v>
      </c>
      <c r="L113" s="2" t="n">
        <v>0</v>
      </c>
      <c r="M113" s="3" t="s">
        <v>151</v>
      </c>
      <c r="N113" s="3" t="s">
        <v>81</v>
      </c>
      <c r="P113" s="3" t="str">
        <f aca="false">IF(L113=4, "M(Io)", IF(L113=3, "M(Af)", IF( L113=2, "M(bR)", IF(L113=1,"MR", IF(L113=0, "mb", "Ind")))))</f>
        <v>mb</v>
      </c>
      <c r="Q113" s="5" t="n">
        <f aca="false">0.85*K113 + 1.03</f>
        <v>4.855</v>
      </c>
      <c r="R113" s="5" t="n">
        <f aca="false">IF(OR(L113=0,L113=1,L113=2),IF(O113&lt;&gt;"", 0.7*(1.121*K113-0.76) + 0.3*(0.8*LOG10($O113*1000)+0.6),1.121*K113-0.76), IF(L113=3, 0.8*LOG10($O113*1000)+0.6, K113))</f>
        <v>4.2845</v>
      </c>
      <c r="S113" s="5" t="n">
        <f aca="false">IF(OR($L113=0, $L113=1, $L113=2), 0.3, IF(L113 = 3, 0.4, IF(OR($L113=4, $L113=5), 0.6)))</f>
        <v>0.3</v>
      </c>
      <c r="T113" s="4" t="s">
        <v>175</v>
      </c>
      <c r="U113" s="4" t="s">
        <v>176</v>
      </c>
      <c r="V113" s="4" t="s">
        <v>177</v>
      </c>
    </row>
    <row r="114" customFormat="false" ht="12.8" hidden="false" customHeight="false" outlineLevel="0" collapsed="false">
      <c r="A114" s="1" t="n">
        <v>1965</v>
      </c>
      <c r="B114" s="1" t="n">
        <v>8</v>
      </c>
      <c r="C114" s="1" t="n">
        <v>12</v>
      </c>
      <c r="G114" s="1" t="n">
        <v>-19.94</v>
      </c>
      <c r="H114" s="1" t="n">
        <v>-44.72</v>
      </c>
      <c r="I114" s="1" t="n">
        <v>0</v>
      </c>
      <c r="J114" s="1" t="n">
        <v>20</v>
      </c>
      <c r="K114" s="1" t="n">
        <v>3.3</v>
      </c>
      <c r="L114" s="2" t="n">
        <v>3</v>
      </c>
      <c r="M114" s="3" t="s">
        <v>22</v>
      </c>
      <c r="N114" s="3" t="s">
        <v>81</v>
      </c>
      <c r="O114" s="1" t="n">
        <v>0.5</v>
      </c>
      <c r="P114" s="3" t="str">
        <f aca="false">IF(L114=4, "M(Io)", IF(L114=3, "M(Af)", IF( L114=2, "M(bR)", IF(L114=1,"MR", IF(L114=0, "mb", "Ind")))))</f>
        <v>M(Af)</v>
      </c>
      <c r="Q114" s="5" t="n">
        <f aca="false">0.85*K114 + 1.03</f>
        <v>3.835</v>
      </c>
      <c r="R114" s="5" t="n">
        <f aca="false">IF(OR(L114=0,L114=1,L114=2),IF(O114&lt;&gt;"", 0.7*(1.121*K114-0.76) + 0.3*(0.8*LOG10($O114*1000)+0.6),1.121*K114-0.76), IF(L114=3, 0.8*LOG10($O114*1000)+0.6, K114))</f>
        <v>2.75917600346881</v>
      </c>
      <c r="S114" s="5" t="n">
        <f aca="false">IF(OR($L114=0, $L114=1, $L114=2), 0.3, IF(L114 = 3, 0.4, IF(OR($L114=4, $L114=5), 0.6)))</f>
        <v>0.4</v>
      </c>
      <c r="T114" s="4" t="s">
        <v>46</v>
      </c>
      <c r="U114" s="4" t="s">
        <v>178</v>
      </c>
      <c r="V114" s="4" t="s">
        <v>179</v>
      </c>
    </row>
    <row r="115" customFormat="false" ht="12.8" hidden="false" customHeight="false" outlineLevel="0" collapsed="false">
      <c r="A115" s="1" t="n">
        <v>1965</v>
      </c>
      <c r="B115" s="1" t="n">
        <v>8</v>
      </c>
      <c r="C115" s="1" t="n">
        <v>15</v>
      </c>
      <c r="D115" s="1" t="n">
        <v>19</v>
      </c>
      <c r="E115" s="1" t="n">
        <v>36</v>
      </c>
      <c r="F115" s="1" t="n">
        <v>56</v>
      </c>
      <c r="G115" s="1" t="n">
        <v>2.68</v>
      </c>
      <c r="H115" s="1" t="n">
        <v>-60.12</v>
      </c>
      <c r="I115" s="1" t="n">
        <v>0</v>
      </c>
      <c r="J115" s="1" t="n">
        <v>30</v>
      </c>
      <c r="K115" s="1" t="n">
        <v>4.9</v>
      </c>
      <c r="L115" s="2" t="n">
        <v>0</v>
      </c>
      <c r="M115" s="3" t="s">
        <v>151</v>
      </c>
      <c r="N115" s="3" t="s">
        <v>81</v>
      </c>
      <c r="P115" s="3" t="str">
        <f aca="false">IF(L115=4, "M(Io)", IF(L115=3, "M(Af)", IF( L115=2, "M(bR)", IF(L115=1,"MR", IF(L115=0, "mb", "Ind")))))</f>
        <v>mb</v>
      </c>
      <c r="Q115" s="5" t="n">
        <f aca="false">0.85*K115 + 1.03</f>
        <v>5.195</v>
      </c>
      <c r="R115" s="5" t="n">
        <f aca="false">IF(OR(L115=0,L115=1,L115=2),IF(O115&lt;&gt;"", 0.7*(1.121*K115-0.76) + 0.3*(0.8*LOG10($O115*1000)+0.6),1.121*K115-0.76), IF(L115=3, 0.8*LOG10($O115*1000)+0.6, K115))</f>
        <v>4.7329</v>
      </c>
      <c r="S115" s="5" t="n">
        <f aca="false">IF(OR($L115=0, $L115=1, $L115=2), 0.3, IF(L115 = 3, 0.4, IF(OR($L115=4, $L115=5), 0.6)))</f>
        <v>0.3</v>
      </c>
      <c r="T115" s="4" t="s">
        <v>175</v>
      </c>
      <c r="U115" s="4" t="s">
        <v>180</v>
      </c>
      <c r="V115" s="4" t="s">
        <v>181</v>
      </c>
    </row>
    <row r="116" customFormat="false" ht="12.8" hidden="false" customHeight="false" outlineLevel="0" collapsed="false">
      <c r="A116" s="1" t="n">
        <v>1966</v>
      </c>
      <c r="B116" s="1" t="n">
        <v>11</v>
      </c>
      <c r="C116" s="1" t="n">
        <v>15</v>
      </c>
      <c r="D116" s="1" t="n">
        <v>8</v>
      </c>
      <c r="G116" s="1" t="n">
        <v>-20.8</v>
      </c>
      <c r="H116" s="1" t="n">
        <v>-46</v>
      </c>
      <c r="I116" s="1" t="n">
        <v>0</v>
      </c>
      <c r="J116" s="1" t="n">
        <v>0</v>
      </c>
      <c r="K116" s="1" t="n">
        <v>3.2</v>
      </c>
      <c r="L116" s="2" t="n">
        <v>4</v>
      </c>
      <c r="M116" s="3" t="s">
        <v>22</v>
      </c>
      <c r="N116" s="3" t="s">
        <v>45</v>
      </c>
      <c r="P116" s="3" t="str">
        <f aca="false">IF(L116=4, "M(Io)", IF(L116=3, "M(Af)", IF( L116=2, "M(bR)", IF(L116=1,"MR", IF(L116=0, "mb", "Ind")))))</f>
        <v>M(Io)</v>
      </c>
      <c r="Q116" s="5" t="n">
        <f aca="false">0.85*K116 + 1.03</f>
        <v>3.75</v>
      </c>
      <c r="R116" s="5" t="n">
        <f aca="false">IF(OR(L116=0,L116=1,L116=2),IF(O116&lt;&gt;"", 0.7*(1.121*K116-0.76) + 0.3*(0.8*LOG10($O116*1000)+0.6),1.121*K116-0.76), IF(L116=3, 0.8*LOG10($O116*1000)+0.6, K116))</f>
        <v>3.2</v>
      </c>
      <c r="S116" s="5" t="n">
        <f aca="false">IF(OR($L116=0, $L116=1, $L116=2), 0.3, IF(L116 = 3, 0.4, IF(OR($L116=4, $L116=5), 0.6)))</f>
        <v>0.6</v>
      </c>
      <c r="T116" s="4" t="s">
        <v>46</v>
      </c>
      <c r="U116" s="4" t="s">
        <v>182</v>
      </c>
      <c r="V116" s="4" t="s">
        <v>183</v>
      </c>
    </row>
    <row r="117" customFormat="false" ht="12.8" hidden="false" customHeight="false" outlineLevel="0" collapsed="false">
      <c r="A117" s="1" t="n">
        <v>1967</v>
      </c>
      <c r="B117" s="1" t="n">
        <v>1</v>
      </c>
      <c r="C117" s="1" t="n">
        <v>21</v>
      </c>
      <c r="D117" s="1" t="n">
        <v>18</v>
      </c>
      <c r="E117" s="1" t="n">
        <v>59</v>
      </c>
      <c r="F117" s="1" t="n">
        <v>48</v>
      </c>
      <c r="G117" s="1" t="n">
        <v>-8.2</v>
      </c>
      <c r="H117" s="1" t="n">
        <v>-35.98</v>
      </c>
      <c r="I117" s="1" t="n">
        <v>0</v>
      </c>
      <c r="J117" s="1" t="n">
        <v>10</v>
      </c>
      <c r="K117" s="1" t="n">
        <v>3.8</v>
      </c>
      <c r="L117" s="2" t="n">
        <v>1</v>
      </c>
      <c r="M117" s="3" t="s">
        <v>35</v>
      </c>
      <c r="N117" s="3" t="n">
        <v>5</v>
      </c>
      <c r="O117" s="1" t="n">
        <v>7</v>
      </c>
      <c r="P117" s="3" t="str">
        <f aca="false">IF(L117=4, "M(Io)", IF(L117=3, "M(Af)", IF( L117=2, "M(bR)", IF(L117=1,"MR", IF(L117=0, "mb", "Ind")))))</f>
        <v>MR</v>
      </c>
      <c r="Q117" s="5" t="n">
        <f aca="false">0.85*K117 + 1.03</f>
        <v>4.26</v>
      </c>
      <c r="R117" s="5" t="n">
        <f aca="false">IF(OR(L117=0,L117=1,L117=2),IF(O117&lt;&gt;"", 0.7*(1.121*K117-0.76) + 0.3*(0.8*LOG10($O117*1000)+0.6),1.121*K117-0.76), IF(L117=3, 0.8*LOG10($O117*1000)+0.6, K117))</f>
        <v>3.55268352960342</v>
      </c>
      <c r="S117" s="5" t="n">
        <f aca="false">IF(OR($L117=0, $L117=1, $L117=2), 0.3, IF(L117 = 3, 0.4, IF(OR($L117=4, $L117=5), 0.6)))</f>
        <v>0.3</v>
      </c>
      <c r="T117" s="4" t="s">
        <v>42</v>
      </c>
      <c r="U117" s="4" t="s">
        <v>119</v>
      </c>
      <c r="V117" s="4" t="s">
        <v>184</v>
      </c>
    </row>
    <row r="118" customFormat="false" ht="12.8" hidden="false" customHeight="false" outlineLevel="0" collapsed="false">
      <c r="A118" s="1" t="n">
        <v>1967</v>
      </c>
      <c r="B118" s="1" t="n">
        <v>3</v>
      </c>
      <c r="C118" s="1" t="n">
        <v>23</v>
      </c>
      <c r="D118" s="1" t="n">
        <v>21</v>
      </c>
      <c r="E118" s="1" t="n">
        <v>12</v>
      </c>
      <c r="F118" s="1" t="n">
        <v>15</v>
      </c>
      <c r="G118" s="1" t="n">
        <v>-23.3</v>
      </c>
      <c r="H118" s="1" t="n">
        <v>-45</v>
      </c>
      <c r="I118" s="1" t="n">
        <v>0</v>
      </c>
      <c r="J118" s="1" t="n">
        <v>20</v>
      </c>
      <c r="K118" s="1" t="n">
        <v>4.1</v>
      </c>
      <c r="L118" s="2" t="n">
        <v>0</v>
      </c>
      <c r="M118" s="3" t="s">
        <v>71</v>
      </c>
      <c r="N118" s="3" t="s">
        <v>104</v>
      </c>
      <c r="O118" s="1" t="n">
        <v>30</v>
      </c>
      <c r="P118" s="3" t="str">
        <f aca="false">IF(L118=4, "M(Io)", IF(L118=3, "M(Af)", IF( L118=2, "M(bR)", IF(L118=1,"MR", IF(L118=0, "mb", "Ind")))))</f>
        <v>mb</v>
      </c>
      <c r="Q118" s="5" t="n">
        <f aca="false">0.85*K118 + 1.03</f>
        <v>4.515</v>
      </c>
      <c r="R118" s="5" t="n">
        <f aca="false">IF(OR(L118=0,L118=1,L118=2),IF(O118&lt;&gt;"", 0.7*(1.121*K118-0.76) + 0.3*(0.8*LOG10($O118*1000)+0.6),1.121*K118-0.76), IF(L118=3, 0.8*LOG10($O118*1000)+0.6, K118))</f>
        <v>3.93977910113272</v>
      </c>
      <c r="S118" s="5" t="n">
        <f aca="false">IF(OR($L118=0, $L118=1, $L118=2), 0.3, IF(L118 = 3, 0.4, IF(OR($L118=4, $L118=5), 0.6)))</f>
        <v>0.3</v>
      </c>
      <c r="T118" s="4" t="s">
        <v>32</v>
      </c>
      <c r="U118" s="4" t="s">
        <v>185</v>
      </c>
      <c r="V118" s="4" t="s">
        <v>186</v>
      </c>
    </row>
    <row r="119" customFormat="false" ht="12.8" hidden="false" customHeight="false" outlineLevel="0" collapsed="false">
      <c r="A119" s="1" t="n">
        <v>1967</v>
      </c>
      <c r="B119" s="1" t="n">
        <v>8</v>
      </c>
      <c r="C119" s="1" t="n">
        <v>5</v>
      </c>
      <c r="D119" s="1" t="n">
        <v>9</v>
      </c>
      <c r="E119" s="1" t="n">
        <v>56</v>
      </c>
      <c r="F119" s="1" t="n">
        <v>10</v>
      </c>
      <c r="G119" s="1" t="n">
        <v>-22.85</v>
      </c>
      <c r="H119" s="1" t="n">
        <v>-43.12</v>
      </c>
      <c r="I119" s="1" t="n">
        <v>0</v>
      </c>
      <c r="J119" s="1" t="n">
        <v>10</v>
      </c>
      <c r="K119" s="1" t="n">
        <v>3.6</v>
      </c>
      <c r="L119" s="2" t="n">
        <v>1</v>
      </c>
      <c r="M119" s="3" t="s">
        <v>35</v>
      </c>
      <c r="N119" s="3" t="s">
        <v>31</v>
      </c>
      <c r="O119" s="1" t="n">
        <v>2.7</v>
      </c>
      <c r="P119" s="3" t="str">
        <f aca="false">IF(L119=4, "M(Io)", IF(L119=3, "M(Af)", IF( L119=2, "M(bR)", IF(L119=1,"MR", IF(L119=0, "mb", "Ind")))))</f>
        <v>MR</v>
      </c>
      <c r="Q119" s="5" t="n">
        <f aca="false">0.85*K119 + 1.03</f>
        <v>4.09</v>
      </c>
      <c r="R119" s="5" t="n">
        <f aca="false">IF(OR(L119=0,L119=1,L119=2),IF(O119&lt;&gt;"", 0.7*(1.121*K119-0.76) + 0.3*(0.8*LOG10($O119*1000)+0.6),1.121*K119-0.76), IF(L119=3, 0.8*LOG10($O119*1000)+0.6, K119))</f>
        <v>3.29644730339816</v>
      </c>
      <c r="S119" s="5" t="n">
        <f aca="false">IF(OR($L119=0, $L119=1, $L119=2), 0.3, IF(L119 = 3, 0.4, IF(OR($L119=4, $L119=5), 0.6)))</f>
        <v>0.3</v>
      </c>
      <c r="T119" s="4" t="s">
        <v>72</v>
      </c>
      <c r="U119" s="4" t="s">
        <v>187</v>
      </c>
      <c r="V119" s="6"/>
    </row>
    <row r="120" customFormat="false" ht="12.8" hidden="false" customHeight="false" outlineLevel="0" collapsed="false">
      <c r="A120" s="1" t="n">
        <v>1967</v>
      </c>
      <c r="B120" s="1" t="n">
        <v>8</v>
      </c>
      <c r="C120" s="1" t="n">
        <v>9</v>
      </c>
      <c r="D120" s="1" t="n">
        <v>7</v>
      </c>
      <c r="E120" s="1" t="n">
        <v>14</v>
      </c>
      <c r="F120" s="1" t="n">
        <v>8</v>
      </c>
      <c r="G120" s="1" t="n">
        <v>-8.45</v>
      </c>
      <c r="H120" s="1" t="n">
        <v>-73.83</v>
      </c>
      <c r="I120" s="1" t="n">
        <v>42</v>
      </c>
      <c r="J120" s="1" t="n">
        <v>30</v>
      </c>
      <c r="K120" s="1" t="n">
        <v>5.1</v>
      </c>
      <c r="L120" s="2" t="n">
        <v>0</v>
      </c>
      <c r="M120" s="3" t="s">
        <v>151</v>
      </c>
      <c r="N120" s="3" t="s">
        <v>81</v>
      </c>
      <c r="P120" s="3" t="str">
        <f aca="false">IF(L120=4, "M(Io)", IF(L120=3, "M(Af)", IF( L120=2, "M(bR)", IF(L120=1,"MR", IF(L120=0, "mb", "Ind")))))</f>
        <v>mb</v>
      </c>
      <c r="Q120" s="5" t="n">
        <f aca="false">0.85*K120 + 1.03</f>
        <v>5.365</v>
      </c>
      <c r="R120" s="5" t="n">
        <f aca="false">IF(OR(L120=0,L120=1,L120=2),IF(O120&lt;&gt;"", 0.7*(1.121*K120-0.76) + 0.3*(0.8*LOG10($O120*1000)+0.6),1.121*K120-0.76), IF(L120=3, 0.8*LOG10($O120*1000)+0.6, K120))</f>
        <v>4.9571</v>
      </c>
      <c r="S120" s="5" t="n">
        <f aca="false">IF(OR($L120=0, $L120=1, $L120=2), 0.3, IF(L120 = 3, 0.4, IF(OR($L120=4, $L120=5), 0.6)))</f>
        <v>0.3</v>
      </c>
      <c r="T120" s="4" t="s">
        <v>188</v>
      </c>
      <c r="U120" s="4" t="s">
        <v>189</v>
      </c>
      <c r="V120" s="6"/>
    </row>
    <row r="121" customFormat="false" ht="12.8" hidden="false" customHeight="false" outlineLevel="0" collapsed="false">
      <c r="A121" s="1" t="n">
        <v>1967</v>
      </c>
      <c r="B121" s="1" t="n">
        <v>8</v>
      </c>
      <c r="C121" s="1" t="n">
        <v>18</v>
      </c>
      <c r="D121" s="1" t="n">
        <v>21</v>
      </c>
      <c r="E121" s="1" t="n">
        <v>24</v>
      </c>
      <c r="F121" s="1" t="n">
        <v>24</v>
      </c>
      <c r="G121" s="1" t="n">
        <v>-21.3</v>
      </c>
      <c r="H121" s="1" t="n">
        <v>-60.6</v>
      </c>
      <c r="I121" s="1" t="n">
        <v>0</v>
      </c>
      <c r="J121" s="1" t="n">
        <v>100</v>
      </c>
      <c r="K121" s="1" t="n">
        <v>4.7</v>
      </c>
      <c r="L121" s="2" t="n">
        <v>0</v>
      </c>
      <c r="M121" s="3" t="s">
        <v>151</v>
      </c>
      <c r="N121" s="3" t="s">
        <v>81</v>
      </c>
      <c r="P121" s="3" t="str">
        <f aca="false">IF(L121=4, "M(Io)", IF(L121=3, "M(Af)", IF( L121=2, "M(bR)", IF(L121=1,"MR", IF(L121=0, "mb", "Ind")))))</f>
        <v>mb</v>
      </c>
      <c r="Q121" s="5" t="n">
        <f aca="false">0.85*K121 + 1.03</f>
        <v>5.025</v>
      </c>
      <c r="R121" s="5" t="n">
        <f aca="false">IF(OR(L121=0,L121=1,L121=2),IF(O121&lt;&gt;"", 0.7*(1.121*K121-0.76) + 0.3*(0.8*LOG10($O121*1000)+0.6),1.121*K121-0.76), IF(L121=3, 0.8*LOG10($O121*1000)+0.6, K121))</f>
        <v>4.5087</v>
      </c>
      <c r="S121" s="5" t="n">
        <f aca="false">IF(OR($L121=0, $L121=1, $L121=2), 0.3, IF(L121 = 3, 0.4, IF(OR($L121=4, $L121=5), 0.6)))</f>
        <v>0.3</v>
      </c>
      <c r="T121" s="4" t="s">
        <v>190</v>
      </c>
      <c r="U121" s="4" t="s">
        <v>191</v>
      </c>
      <c r="V121" s="4" t="s">
        <v>192</v>
      </c>
    </row>
    <row r="122" customFormat="false" ht="12.8" hidden="false" customHeight="false" outlineLevel="0" collapsed="false">
      <c r="A122" s="1" t="n">
        <v>1968</v>
      </c>
      <c r="B122" s="1" t="n">
        <v>1</v>
      </c>
      <c r="C122" s="1" t="n">
        <v>13</v>
      </c>
      <c r="D122" s="1" t="n">
        <v>1</v>
      </c>
      <c r="E122" s="1" t="n">
        <v>55</v>
      </c>
      <c r="F122" s="1" t="n">
        <v>51</v>
      </c>
      <c r="G122" s="1" t="n">
        <v>-6.09</v>
      </c>
      <c r="H122" s="1" t="n">
        <v>-38.44</v>
      </c>
      <c r="I122" s="1" t="n">
        <v>0</v>
      </c>
      <c r="J122" s="1" t="n">
        <v>10</v>
      </c>
      <c r="K122" s="1" t="n">
        <v>3.9</v>
      </c>
      <c r="L122" s="2" t="n">
        <v>2</v>
      </c>
      <c r="M122" s="3" t="s">
        <v>22</v>
      </c>
      <c r="N122" s="3" t="n">
        <v>6</v>
      </c>
      <c r="O122" s="1" t="n">
        <v>25</v>
      </c>
      <c r="P122" s="3" t="str">
        <f aca="false">IF(L122=4, "M(Io)", IF(L122=3, "M(Af)", IF( L122=2, "M(bR)", IF(L122=1,"MR", IF(L122=0, "mb", "Ind")))))</f>
        <v>M(bR)</v>
      </c>
      <c r="Q122" s="5" t="n">
        <f aca="false">0.85*K122 + 1.03</f>
        <v>4.345</v>
      </c>
      <c r="R122" s="5" t="n">
        <f aca="false">IF(OR(L122=0,L122=1,L122=2),IF(O122&lt;&gt;"", 0.7*(1.121*K122-0.76) + 0.3*(0.8*LOG10($O122*1000)+0.6),1.121*K122-0.76), IF(L122=3, 0.8*LOG10($O122*1000)+0.6, K122))</f>
        <v>3.76383560208129</v>
      </c>
      <c r="S122" s="5" t="n">
        <f aca="false">IF(OR($L122=0, $L122=1, $L122=2), 0.3, IF(L122 = 3, 0.4, IF(OR($L122=4, $L122=5), 0.6)))</f>
        <v>0.3</v>
      </c>
      <c r="T122" s="4" t="s">
        <v>77</v>
      </c>
      <c r="U122" s="4" t="s">
        <v>120</v>
      </c>
      <c r="V122" s="4" t="s">
        <v>184</v>
      </c>
    </row>
    <row r="123" customFormat="false" ht="12.8" hidden="false" customHeight="false" outlineLevel="0" collapsed="false">
      <c r="A123" s="1" t="n">
        <v>1968</v>
      </c>
      <c r="B123" s="1" t="n">
        <v>1</v>
      </c>
      <c r="C123" s="1" t="n">
        <v>13</v>
      </c>
      <c r="D123" s="1" t="n">
        <v>1</v>
      </c>
      <c r="E123" s="1" t="n">
        <v>58</v>
      </c>
      <c r="G123" s="1" t="n">
        <v>-6.04</v>
      </c>
      <c r="H123" s="1" t="n">
        <v>-38.46</v>
      </c>
      <c r="I123" s="1" t="n">
        <v>0</v>
      </c>
      <c r="J123" s="1" t="n">
        <v>0</v>
      </c>
      <c r="K123" s="1" t="n">
        <v>2.8</v>
      </c>
      <c r="L123" s="2" t="n">
        <v>4</v>
      </c>
      <c r="M123" s="3" t="s">
        <v>22</v>
      </c>
      <c r="N123" s="3" t="s">
        <v>23</v>
      </c>
      <c r="P123" s="3" t="str">
        <f aca="false">IF(L123=4, "M(Io)", IF(L123=3, "M(Af)", IF( L123=2, "M(bR)", IF(L123=1,"MR", IF(L123=0, "mb", "Ind")))))</f>
        <v>M(Io)</v>
      </c>
      <c r="Q123" s="5" t="n">
        <f aca="false">0.85*K123 + 1.03</f>
        <v>3.41</v>
      </c>
      <c r="R123" s="5" t="n">
        <f aca="false">IF(OR(L123=0,L123=1,L123=2),IF(O123&lt;&gt;"", 0.7*(1.121*K123-0.76) + 0.3*(0.8*LOG10($O123*1000)+0.6),1.121*K123-0.76), IF(L123=3, 0.8*LOG10($O123*1000)+0.6, K123))</f>
        <v>2.8</v>
      </c>
      <c r="S123" s="5" t="n">
        <f aca="false">IF(OR($L123=0, $L123=1, $L123=2), 0.3, IF(L123 = 3, 0.4, IF(OR($L123=4, $L123=5), 0.6)))</f>
        <v>0.6</v>
      </c>
      <c r="T123" s="4" t="s">
        <v>77</v>
      </c>
      <c r="U123" s="4" t="s">
        <v>120</v>
      </c>
      <c r="V123" s="6"/>
    </row>
    <row r="124" customFormat="false" ht="12.8" hidden="false" customHeight="false" outlineLevel="0" collapsed="false">
      <c r="A124" s="1" t="n">
        <v>1968</v>
      </c>
      <c r="B124" s="1" t="n">
        <v>1</v>
      </c>
      <c r="C124" s="1" t="n">
        <v>18</v>
      </c>
      <c r="D124" s="1" t="n">
        <v>10</v>
      </c>
      <c r="E124" s="1" t="n">
        <v>40</v>
      </c>
      <c r="G124" s="1" t="n">
        <v>-6.09</v>
      </c>
      <c r="H124" s="1" t="n">
        <v>-38.44</v>
      </c>
      <c r="I124" s="1" t="n">
        <v>0</v>
      </c>
      <c r="J124" s="1" t="n">
        <v>0</v>
      </c>
      <c r="K124" s="1" t="n">
        <v>3.5</v>
      </c>
      <c r="L124" s="2" t="n">
        <v>4</v>
      </c>
      <c r="M124" s="3" t="s">
        <v>22</v>
      </c>
      <c r="N124" s="3" t="n">
        <v>5</v>
      </c>
      <c r="P124" s="3" t="str">
        <f aca="false">IF(L124=4, "M(Io)", IF(L124=3, "M(Af)", IF( L124=2, "M(bR)", IF(L124=1,"MR", IF(L124=0, "mb", "Ind")))))</f>
        <v>M(Io)</v>
      </c>
      <c r="Q124" s="5" t="n">
        <f aca="false">0.85*K124 + 1.03</f>
        <v>4.005</v>
      </c>
      <c r="R124" s="5" t="n">
        <f aca="false">IF(OR(L124=0,L124=1,L124=2),IF(O124&lt;&gt;"", 0.7*(1.121*K124-0.76) + 0.3*(0.8*LOG10($O124*1000)+0.6),1.121*K124-0.76), IF(L124=3, 0.8*LOG10($O124*1000)+0.6, K124))</f>
        <v>3.5</v>
      </c>
      <c r="S124" s="5" t="n">
        <f aca="false">IF(OR($L124=0, $L124=1, $L124=2), 0.3, IF(L124 = 3, 0.4, IF(OR($L124=4, $L124=5), 0.6)))</f>
        <v>0.6</v>
      </c>
      <c r="T124" s="4" t="s">
        <v>36</v>
      </c>
      <c r="U124" s="4" t="s">
        <v>193</v>
      </c>
      <c r="V124" s="4" t="s">
        <v>179</v>
      </c>
    </row>
    <row r="125" customFormat="false" ht="12.8" hidden="false" customHeight="false" outlineLevel="0" collapsed="false">
      <c r="A125" s="1" t="n">
        <v>1968</v>
      </c>
      <c r="B125" s="1" t="n">
        <v>2</v>
      </c>
      <c r="C125" s="1" t="n">
        <v>4</v>
      </c>
      <c r="G125" s="1" t="n">
        <v>-6.11</v>
      </c>
      <c r="H125" s="1" t="n">
        <v>-38.44</v>
      </c>
      <c r="I125" s="1" t="n">
        <v>0</v>
      </c>
      <c r="J125" s="1" t="n">
        <v>0</v>
      </c>
      <c r="K125" s="1" t="n">
        <v>3.2</v>
      </c>
      <c r="L125" s="2" t="n">
        <v>4</v>
      </c>
      <c r="M125" s="3" t="s">
        <v>22</v>
      </c>
      <c r="N125" s="3" t="s">
        <v>45</v>
      </c>
      <c r="P125" s="3" t="str">
        <f aca="false">IF(L125=4, "M(Io)", IF(L125=3, "M(Af)", IF( L125=2, "M(bR)", IF(L125=1,"MR", IF(L125=0, "mb", "Ind")))))</f>
        <v>M(Io)</v>
      </c>
      <c r="Q125" s="5" t="n">
        <f aca="false">0.85*K125 + 1.03</f>
        <v>3.75</v>
      </c>
      <c r="R125" s="5" t="n">
        <f aca="false">IF(OR(L125=0,L125=1,L125=2),IF(O125&lt;&gt;"", 0.7*(1.121*K125-0.76) + 0.3*(0.8*LOG10($O125*1000)+0.6),1.121*K125-0.76), IF(L125=3, 0.8*LOG10($O125*1000)+0.6, K125))</f>
        <v>3.2</v>
      </c>
      <c r="S125" s="5" t="n">
        <f aca="false">IF(OR($L125=0, $L125=1, $L125=2), 0.3, IF(L125 = 3, 0.4, IF(OR($L125=4, $L125=5), 0.6)))</f>
        <v>0.6</v>
      </c>
      <c r="T125" s="4" t="s">
        <v>36</v>
      </c>
      <c r="U125" s="4" t="s">
        <v>194</v>
      </c>
      <c r="V125" s="6"/>
    </row>
    <row r="126" customFormat="false" ht="12.8" hidden="false" customHeight="false" outlineLevel="0" collapsed="false">
      <c r="A126" s="1" t="n">
        <v>1968</v>
      </c>
      <c r="B126" s="1" t="n">
        <v>2</v>
      </c>
      <c r="C126" s="1" t="n">
        <v>15</v>
      </c>
      <c r="D126" s="1" t="n">
        <v>13</v>
      </c>
      <c r="E126" s="1" t="n">
        <v>20</v>
      </c>
      <c r="F126" s="1" t="n">
        <v>48</v>
      </c>
      <c r="G126" s="1" t="n">
        <v>-6.09</v>
      </c>
      <c r="H126" s="1" t="n">
        <v>-38.44</v>
      </c>
      <c r="I126" s="1" t="n">
        <v>0</v>
      </c>
      <c r="J126" s="1" t="n">
        <v>10</v>
      </c>
      <c r="K126" s="1" t="n">
        <v>4.1</v>
      </c>
      <c r="L126" s="2" t="n">
        <v>2</v>
      </c>
      <c r="M126" s="3" t="s">
        <v>35</v>
      </c>
      <c r="N126" s="3" t="n">
        <v>6</v>
      </c>
      <c r="O126" s="1" t="n">
        <v>11</v>
      </c>
      <c r="P126" s="3" t="str">
        <f aca="false">IF(L126=4, "M(Io)", IF(L126=3, "M(Af)", IF( L126=2, "M(bR)", IF(L126=1,"MR", IF(L126=0, "mb", "Ind")))))</f>
        <v>M(bR)</v>
      </c>
      <c r="Q126" s="5" t="n">
        <f aca="false">0.85*K126 + 1.03</f>
        <v>4.515</v>
      </c>
      <c r="R126" s="5" t="n">
        <f aca="false">IF(OR(L126=0,L126=1,L126=2),IF(O126&lt;&gt;"", 0.7*(1.121*K126-0.76) + 0.3*(0.8*LOG10($O126*1000)+0.6),1.121*K126-0.76), IF(L126=3, 0.8*LOG10($O126*1000)+0.6, K126))</f>
        <v>3.83520424443797</v>
      </c>
      <c r="S126" s="5" t="n">
        <f aca="false">IF(OR($L126=0, $L126=1, $L126=2), 0.3, IF(L126 = 3, 0.4, IF(OR($L126=4, $L126=5), 0.6)))</f>
        <v>0.3</v>
      </c>
      <c r="T126" s="4" t="s">
        <v>77</v>
      </c>
      <c r="U126" s="4" t="s">
        <v>120</v>
      </c>
      <c r="V126" s="4" t="s">
        <v>184</v>
      </c>
    </row>
    <row r="127" customFormat="false" ht="12.8" hidden="false" customHeight="false" outlineLevel="0" collapsed="false">
      <c r="A127" s="1" t="n">
        <v>1968</v>
      </c>
      <c r="B127" s="1" t="n">
        <v>2</v>
      </c>
      <c r="C127" s="1" t="n">
        <v>23</v>
      </c>
      <c r="D127" s="1" t="n">
        <v>14</v>
      </c>
      <c r="E127" s="1" t="n">
        <v>23</v>
      </c>
      <c r="F127" s="1" t="n">
        <v>2</v>
      </c>
      <c r="G127" s="1" t="n">
        <v>-6.09</v>
      </c>
      <c r="H127" s="1" t="n">
        <v>-38.44</v>
      </c>
      <c r="I127" s="1" t="n">
        <v>0</v>
      </c>
      <c r="J127" s="1" t="n">
        <v>5</v>
      </c>
      <c r="K127" s="1" t="n">
        <v>4.6</v>
      </c>
      <c r="L127" s="2" t="n">
        <v>2</v>
      </c>
      <c r="M127" s="3" t="s">
        <v>71</v>
      </c>
      <c r="N127" s="3" t="n">
        <v>7</v>
      </c>
      <c r="O127" s="1" t="n">
        <v>84</v>
      </c>
      <c r="P127" s="3" t="str">
        <f aca="false">IF(L127=4, "M(Io)", IF(L127=3, "M(Af)", IF( L127=2, "M(bR)", IF(L127=1,"MR", IF(L127=0, "mb", "Ind")))))</f>
        <v>M(bR)</v>
      </c>
      <c r="Q127" s="5" t="n">
        <f aca="false">0.85*K127 + 1.03</f>
        <v>4.94</v>
      </c>
      <c r="R127" s="5" t="n">
        <f aca="false">IF(OR(L127=0,L127=1,L127=2),IF(O127&lt;&gt;"", 0.7*(1.121*K127-0.76) + 0.3*(0.8*LOG10($O127*1000)+0.6),1.121*K127-0.76), IF(L127=3, 0.8*LOG10($O127*1000)+0.6, K127))</f>
        <v>4.43944702865485</v>
      </c>
      <c r="S127" s="5" t="n">
        <f aca="false">IF(OR($L127=0, $L127=1, $L127=2), 0.3, IF(L127 = 3, 0.4, IF(OR($L127=4, $L127=5), 0.6)))</f>
        <v>0.3</v>
      </c>
      <c r="T127" s="4" t="s">
        <v>77</v>
      </c>
      <c r="U127" s="4" t="s">
        <v>120</v>
      </c>
      <c r="V127" s="4" t="s">
        <v>195</v>
      </c>
    </row>
    <row r="128" customFormat="false" ht="12.8" hidden="false" customHeight="false" outlineLevel="0" collapsed="false">
      <c r="A128" s="1" t="n">
        <v>1968</v>
      </c>
      <c r="B128" s="1" t="n">
        <v>2</v>
      </c>
      <c r="C128" s="1" t="n">
        <v>23</v>
      </c>
      <c r="D128" s="1" t="n">
        <v>14</v>
      </c>
      <c r="E128" s="1" t="n">
        <v>37</v>
      </c>
      <c r="F128" s="1" t="n">
        <v>1</v>
      </c>
      <c r="G128" s="1" t="n">
        <v>-6.09</v>
      </c>
      <c r="H128" s="1" t="n">
        <v>-38.44</v>
      </c>
      <c r="I128" s="1" t="n">
        <v>0</v>
      </c>
      <c r="J128" s="1" t="n">
        <v>10</v>
      </c>
      <c r="K128" s="1" t="n">
        <v>3</v>
      </c>
      <c r="L128" s="2" t="n">
        <v>1</v>
      </c>
      <c r="M128" s="3" t="s">
        <v>22</v>
      </c>
      <c r="N128" s="3" t="s">
        <v>81</v>
      </c>
      <c r="P128" s="3" t="str">
        <f aca="false">IF(L128=4, "M(Io)", IF(L128=3, "M(Af)", IF( L128=2, "M(bR)", IF(L128=1,"MR", IF(L128=0, "mb", "Ind")))))</f>
        <v>MR</v>
      </c>
      <c r="Q128" s="5" t="n">
        <f aca="false">0.85*K128 + 1.03</f>
        <v>3.58</v>
      </c>
      <c r="R128" s="5" t="n">
        <f aca="false">IF(OR(L128=0,L128=1,L128=2),IF(O128&lt;&gt;"", 0.7*(1.121*K128-0.76) + 0.3*(0.8*LOG10($O128*1000)+0.6),1.121*K128-0.76), IF(L128=3, 0.8*LOG10($O128*1000)+0.6, K128))</f>
        <v>2.603</v>
      </c>
      <c r="S128" s="5" t="n">
        <f aca="false">IF(OR($L128=0, $L128=1, $L128=2), 0.3, IF(L128 = 3, 0.4, IF(OR($L128=4, $L128=5), 0.6)))</f>
        <v>0.3</v>
      </c>
      <c r="T128" s="4" t="s">
        <v>77</v>
      </c>
      <c r="U128" s="4" t="s">
        <v>120</v>
      </c>
      <c r="V128" s="4" t="s">
        <v>196</v>
      </c>
    </row>
    <row r="129" customFormat="false" ht="12.8" hidden="false" customHeight="false" outlineLevel="0" collapsed="false">
      <c r="A129" s="1" t="n">
        <v>1968</v>
      </c>
      <c r="B129" s="1" t="n">
        <v>2</v>
      </c>
      <c r="C129" s="1" t="n">
        <v>23</v>
      </c>
      <c r="D129" s="1" t="n">
        <v>15</v>
      </c>
      <c r="E129" s="1" t="n">
        <v>21</v>
      </c>
      <c r="F129" s="1" t="n">
        <v>16</v>
      </c>
      <c r="G129" s="1" t="n">
        <v>-6.09</v>
      </c>
      <c r="H129" s="1" t="n">
        <v>-38.44</v>
      </c>
      <c r="I129" s="1" t="n">
        <v>0</v>
      </c>
      <c r="J129" s="1" t="n">
        <v>10</v>
      </c>
      <c r="K129" s="1" t="n">
        <v>3</v>
      </c>
      <c r="L129" s="2" t="n">
        <v>1</v>
      </c>
      <c r="M129" s="3" t="s">
        <v>22</v>
      </c>
      <c r="N129" s="3" t="s">
        <v>81</v>
      </c>
      <c r="P129" s="3" t="str">
        <f aca="false">IF(L129=4, "M(Io)", IF(L129=3, "M(Af)", IF( L129=2, "M(bR)", IF(L129=1,"MR", IF(L129=0, "mb", "Ind")))))</f>
        <v>MR</v>
      </c>
      <c r="Q129" s="5" t="n">
        <f aca="false">0.85*K129 + 1.03</f>
        <v>3.58</v>
      </c>
      <c r="R129" s="5" t="n">
        <f aca="false">IF(OR(L129=0,L129=1,L129=2),IF(O129&lt;&gt;"", 0.7*(1.121*K129-0.76) + 0.3*(0.8*LOG10($O129*1000)+0.6),1.121*K129-0.76), IF(L129=3, 0.8*LOG10($O129*1000)+0.6, K129))</f>
        <v>2.603</v>
      </c>
      <c r="S129" s="5" t="n">
        <f aca="false">IF(OR($L129=0, $L129=1, $L129=2), 0.3, IF(L129 = 3, 0.4, IF(OR($L129=4, $L129=5), 0.6)))</f>
        <v>0.3</v>
      </c>
      <c r="T129" s="4" t="s">
        <v>77</v>
      </c>
      <c r="U129" s="4" t="s">
        <v>120</v>
      </c>
      <c r="V129" s="4" t="s">
        <v>196</v>
      </c>
    </row>
    <row r="130" customFormat="false" ht="12.8" hidden="false" customHeight="false" outlineLevel="0" collapsed="false">
      <c r="A130" s="1" t="n">
        <v>1968</v>
      </c>
      <c r="B130" s="1" t="n">
        <v>2</v>
      </c>
      <c r="C130" s="1" t="n">
        <v>23</v>
      </c>
      <c r="D130" s="1" t="n">
        <v>15</v>
      </c>
      <c r="E130" s="1" t="n">
        <v>33</v>
      </c>
      <c r="F130" s="1" t="n">
        <v>3</v>
      </c>
      <c r="G130" s="1" t="n">
        <v>-6.09</v>
      </c>
      <c r="H130" s="1" t="n">
        <v>-38.44</v>
      </c>
      <c r="I130" s="1" t="n">
        <v>0</v>
      </c>
      <c r="J130" s="1" t="n">
        <v>10</v>
      </c>
      <c r="K130" s="1" t="n">
        <v>3.8</v>
      </c>
      <c r="L130" s="2" t="n">
        <v>2</v>
      </c>
      <c r="M130" s="3" t="s">
        <v>22</v>
      </c>
      <c r="N130" s="3" t="s">
        <v>81</v>
      </c>
      <c r="P130" s="3" t="str">
        <f aca="false">IF(L130=4, "M(Io)", IF(L130=3, "M(Af)", IF( L130=2, "M(bR)", IF(L130=1,"MR", IF(L130=0, "mb", "Ind")))))</f>
        <v>M(bR)</v>
      </c>
      <c r="Q130" s="5" t="n">
        <f aca="false">0.85*K130 + 1.03</f>
        <v>4.26</v>
      </c>
      <c r="R130" s="5" t="n">
        <f aca="false">IF(OR(L130=0,L130=1,L130=2),IF(O130&lt;&gt;"", 0.7*(1.121*K130-0.76) + 0.3*(0.8*LOG10($O130*1000)+0.6),1.121*K130-0.76), IF(L130=3, 0.8*LOG10($O130*1000)+0.6, K130))</f>
        <v>3.4998</v>
      </c>
      <c r="S130" s="5" t="n">
        <f aca="false">IF(OR($L130=0, $L130=1, $L130=2), 0.3, IF(L130 = 3, 0.4, IF(OR($L130=4, $L130=5), 0.6)))</f>
        <v>0.3</v>
      </c>
      <c r="T130" s="4" t="s">
        <v>77</v>
      </c>
      <c r="U130" s="4" t="s">
        <v>120</v>
      </c>
      <c r="V130" s="4" t="s">
        <v>196</v>
      </c>
    </row>
    <row r="131" customFormat="false" ht="12.8" hidden="false" customHeight="false" outlineLevel="0" collapsed="false">
      <c r="A131" s="1" t="n">
        <v>1968</v>
      </c>
      <c r="B131" s="1" t="n">
        <v>3</v>
      </c>
      <c r="C131" s="1" t="n">
        <v>0</v>
      </c>
      <c r="G131" s="1" t="n">
        <v>-6.92</v>
      </c>
      <c r="H131" s="1" t="n">
        <v>-39.58</v>
      </c>
      <c r="I131" s="1" t="n">
        <v>0</v>
      </c>
      <c r="J131" s="1" t="n">
        <v>0</v>
      </c>
      <c r="K131" s="1" t="n">
        <v>3</v>
      </c>
      <c r="L131" s="2" t="n">
        <v>4</v>
      </c>
      <c r="M131" s="3" t="s">
        <v>22</v>
      </c>
      <c r="N131" s="3" t="n">
        <v>4</v>
      </c>
      <c r="P131" s="3" t="str">
        <f aca="false">IF(L131=4, "M(Io)", IF(L131=3, "M(Af)", IF( L131=2, "M(bR)", IF(L131=1,"MR", IF(L131=0, "mb", "Ind")))))</f>
        <v>M(Io)</v>
      </c>
      <c r="Q131" s="5" t="n">
        <f aca="false">0.85*K131 + 1.03</f>
        <v>3.58</v>
      </c>
      <c r="R131" s="5" t="n">
        <f aca="false">IF(OR(L131=0,L131=1,L131=2),IF(O131&lt;&gt;"", 0.7*(1.121*K131-0.76) + 0.3*(0.8*LOG10($O131*1000)+0.6),1.121*K131-0.76), IF(L131=3, 0.8*LOG10($O131*1000)+0.6, K131))</f>
        <v>3</v>
      </c>
      <c r="S131" s="5" t="n">
        <f aca="false">IF(OR($L131=0, $L131=1, $L131=2), 0.3, IF(L131 = 3, 0.4, IF(OR($L131=4, $L131=5), 0.6)))</f>
        <v>0.6</v>
      </c>
      <c r="T131" s="4" t="s">
        <v>77</v>
      </c>
      <c r="U131" s="4" t="s">
        <v>197</v>
      </c>
      <c r="V131" s="6"/>
    </row>
    <row r="132" customFormat="false" ht="12.8" hidden="false" customHeight="false" outlineLevel="0" collapsed="false">
      <c r="A132" s="1" t="n">
        <v>1968</v>
      </c>
      <c r="B132" s="1" t="n">
        <v>3</v>
      </c>
      <c r="C132" s="1" t="n">
        <v>18</v>
      </c>
      <c r="G132" s="1" t="n">
        <v>-6.04</v>
      </c>
      <c r="H132" s="1" t="n">
        <v>-38.46</v>
      </c>
      <c r="I132" s="1" t="n">
        <v>0</v>
      </c>
      <c r="J132" s="1" t="n">
        <v>0</v>
      </c>
      <c r="K132" s="1" t="n">
        <v>3.7</v>
      </c>
      <c r="L132" s="2" t="n">
        <v>4</v>
      </c>
      <c r="M132" s="3" t="s">
        <v>22</v>
      </c>
      <c r="N132" s="3" t="s">
        <v>31</v>
      </c>
      <c r="P132" s="3" t="str">
        <f aca="false">IF(L132=4, "M(Io)", IF(L132=3, "M(Af)", IF( L132=2, "M(bR)", IF(L132=1,"MR", IF(L132=0, "mb", "Ind")))))</f>
        <v>M(Io)</v>
      </c>
      <c r="Q132" s="5" t="n">
        <f aca="false">0.85*K132 + 1.03</f>
        <v>4.175</v>
      </c>
      <c r="R132" s="5" t="n">
        <f aca="false">IF(OR(L132=0,L132=1,L132=2),IF(O132&lt;&gt;"", 0.7*(1.121*K132-0.76) + 0.3*(0.8*LOG10($O132*1000)+0.6),1.121*K132-0.76), IF(L132=3, 0.8*LOG10($O132*1000)+0.6, K132))</f>
        <v>3.7</v>
      </c>
      <c r="S132" s="5" t="n">
        <f aca="false">IF(OR($L132=0, $L132=1, $L132=2), 0.3, IF(L132 = 3, 0.4, IF(OR($L132=4, $L132=5), 0.6)))</f>
        <v>0.6</v>
      </c>
      <c r="T132" s="4" t="s">
        <v>77</v>
      </c>
      <c r="U132" s="4" t="s">
        <v>120</v>
      </c>
      <c r="V132" s="6"/>
    </row>
    <row r="133" customFormat="false" ht="12.8" hidden="false" customHeight="false" outlineLevel="0" collapsed="false">
      <c r="A133" s="1" t="n">
        <v>1968</v>
      </c>
      <c r="B133" s="1" t="n">
        <v>8</v>
      </c>
      <c r="C133" s="1" t="n">
        <v>27</v>
      </c>
      <c r="D133" s="1" t="n">
        <v>5</v>
      </c>
      <c r="E133" s="1" t="n">
        <v>17</v>
      </c>
      <c r="F133" s="1" t="n">
        <v>36</v>
      </c>
      <c r="G133" s="1" t="n">
        <v>-8.9</v>
      </c>
      <c r="H133" s="1" t="n">
        <v>-72.89</v>
      </c>
      <c r="I133" s="1" t="n">
        <v>26</v>
      </c>
      <c r="J133" s="1" t="n">
        <v>30</v>
      </c>
      <c r="K133" s="1" t="n">
        <v>4.9</v>
      </c>
      <c r="L133" s="2" t="n">
        <v>0</v>
      </c>
      <c r="M133" s="3" t="s">
        <v>151</v>
      </c>
      <c r="N133" s="3" t="s">
        <v>81</v>
      </c>
      <c r="P133" s="3" t="str">
        <f aca="false">IF(L133=4, "M(Io)", IF(L133=3, "M(Af)", IF( L133=2, "M(bR)", IF(L133=1,"MR", IF(L133=0, "mb", "Ind")))))</f>
        <v>mb</v>
      </c>
      <c r="Q133" s="5" t="n">
        <f aca="false">0.85*K133 + 1.03</f>
        <v>5.195</v>
      </c>
      <c r="R133" s="5" t="n">
        <f aca="false">IF(OR(L133=0,L133=1,L133=2),IF(O133&lt;&gt;"", 0.7*(1.121*K133-0.76) + 0.3*(0.8*LOG10($O133*1000)+0.6),1.121*K133-0.76), IF(L133=3, 0.8*LOG10($O133*1000)+0.6, K133))</f>
        <v>4.7329</v>
      </c>
      <c r="S133" s="5" t="n">
        <f aca="false">IF(OR($L133=0, $L133=1, $L133=2), 0.3, IF(L133 = 3, 0.4, IF(OR($L133=4, $L133=5), 0.6)))</f>
        <v>0.3</v>
      </c>
      <c r="T133" s="4" t="s">
        <v>188</v>
      </c>
      <c r="U133" s="4" t="s">
        <v>198</v>
      </c>
      <c r="V133" s="4" t="s">
        <v>199</v>
      </c>
    </row>
    <row r="134" customFormat="false" ht="12.8" hidden="false" customHeight="false" outlineLevel="0" collapsed="false">
      <c r="A134" s="1" t="n">
        <v>1968</v>
      </c>
      <c r="B134" s="1" t="n">
        <v>10</v>
      </c>
      <c r="C134" s="1" t="n">
        <v>15</v>
      </c>
      <c r="D134" s="1" t="n">
        <v>19</v>
      </c>
      <c r="E134" s="1" t="n">
        <v>54</v>
      </c>
      <c r="F134" s="1" t="n">
        <v>20</v>
      </c>
      <c r="G134" s="1" t="n">
        <v>-26.87</v>
      </c>
      <c r="H134" s="1" t="n">
        <v>-60.88</v>
      </c>
      <c r="I134" s="1" t="n">
        <v>20</v>
      </c>
      <c r="J134" s="1" t="n">
        <v>30</v>
      </c>
      <c r="K134" s="1" t="n">
        <v>5</v>
      </c>
      <c r="L134" s="2" t="n">
        <v>4</v>
      </c>
      <c r="M134" s="3" t="s">
        <v>151</v>
      </c>
      <c r="N134" s="3" t="n">
        <v>6</v>
      </c>
      <c r="P134" s="3" t="str">
        <f aca="false">IF(L134=4, "M(Io)", IF(L134=3, "M(Af)", IF( L134=2, "M(bR)", IF(L134=1,"MR", IF(L134=0, "mb", "Ind")))))</f>
        <v>M(Io)</v>
      </c>
      <c r="Q134" s="5" t="n">
        <f aca="false">0.85*K134 + 1.03</f>
        <v>5.28</v>
      </c>
      <c r="R134" s="5" t="n">
        <f aca="false">IF(OR(L134=0,L134=1,L134=2),IF(O134&lt;&gt;"", 0.7*(1.121*K134-0.76) + 0.3*(0.8*LOG10($O134*1000)+0.6),1.121*K134-0.76), IF(L134=3, 0.8*LOG10($O134*1000)+0.6, K134))</f>
        <v>5</v>
      </c>
      <c r="S134" s="5" t="n">
        <f aca="false">IF(OR($L134=0, $L134=1, $L134=2), 0.3, IF(L134 = 3, 0.4, IF(OR($L134=4, $L134=5), 0.6)))</f>
        <v>0.6</v>
      </c>
      <c r="T134" s="4" t="s">
        <v>79</v>
      </c>
      <c r="U134" s="4" t="s">
        <v>200</v>
      </c>
      <c r="V134" s="4" t="s">
        <v>201</v>
      </c>
    </row>
    <row r="135" customFormat="false" ht="12.8" hidden="false" customHeight="false" outlineLevel="0" collapsed="false">
      <c r="A135" s="1" t="n">
        <v>1969</v>
      </c>
      <c r="C135" s="1" t="n">
        <v>0</v>
      </c>
      <c r="D135" s="1" t="n">
        <v>16</v>
      </c>
      <c r="G135" s="1" t="n">
        <v>-16.45</v>
      </c>
      <c r="H135" s="1" t="n">
        <v>-54.64</v>
      </c>
      <c r="I135" s="1" t="n">
        <v>0</v>
      </c>
      <c r="J135" s="1" t="n">
        <v>0</v>
      </c>
      <c r="K135" s="1" t="n">
        <v>2.3</v>
      </c>
      <c r="L135" s="2" t="n">
        <v>4</v>
      </c>
      <c r="M135" s="3" t="s">
        <v>22</v>
      </c>
      <c r="N135" s="3" t="s">
        <v>202</v>
      </c>
      <c r="P135" s="3" t="str">
        <f aca="false">IF(L135=4, "M(Io)", IF(L135=3, "M(Af)", IF( L135=2, "M(bR)", IF(L135=1,"MR", IF(L135=0, "mb", "Ind")))))</f>
        <v>M(Io)</v>
      </c>
      <c r="Q135" s="5" t="n">
        <f aca="false">0.85*K135 + 1.03</f>
        <v>2.985</v>
      </c>
      <c r="R135" s="5" t="n">
        <f aca="false">IF(OR(L135=0,L135=1,L135=2),IF(O135&lt;&gt;"", 0.7*(1.121*K135-0.76) + 0.3*(0.8*LOG10($O135*1000)+0.6),1.121*K135-0.76), IF(L135=3, 0.8*LOG10($O135*1000)+0.6, K135))</f>
        <v>2.3</v>
      </c>
      <c r="S135" s="5" t="n">
        <f aca="false">IF(OR($L135=0, $L135=1, $L135=2), 0.3, IF(L135 = 3, 0.4, IF(OR($L135=4, $L135=5), 0.6)))</f>
        <v>0.6</v>
      </c>
      <c r="T135" s="4" t="s">
        <v>11</v>
      </c>
      <c r="U135" s="4" t="s">
        <v>203</v>
      </c>
      <c r="V135" s="4" t="s">
        <v>204</v>
      </c>
    </row>
    <row r="136" customFormat="false" ht="12.8" hidden="false" customHeight="false" outlineLevel="0" collapsed="false">
      <c r="A136" s="1" t="n">
        <v>1969</v>
      </c>
      <c r="B136" s="1" t="n">
        <v>3</v>
      </c>
      <c r="C136" s="1" t="n">
        <v>5</v>
      </c>
      <c r="D136" s="1" t="n">
        <v>16</v>
      </c>
      <c r="E136" s="1" t="n">
        <v>28</v>
      </c>
      <c r="F136" s="1" t="n">
        <v>55</v>
      </c>
      <c r="G136" s="1" t="n">
        <v>-23.1</v>
      </c>
      <c r="H136" s="1" t="n">
        <v>-60.6</v>
      </c>
      <c r="I136" s="1" t="n">
        <v>0</v>
      </c>
      <c r="J136" s="1" t="n">
        <v>100</v>
      </c>
      <c r="K136" s="1" t="n">
        <v>4.1</v>
      </c>
      <c r="L136" s="2" t="n">
        <v>0</v>
      </c>
      <c r="M136" s="3" t="s">
        <v>151</v>
      </c>
      <c r="N136" s="3" t="s">
        <v>81</v>
      </c>
      <c r="P136" s="3" t="str">
        <f aca="false">IF(L136=4, "M(Io)", IF(L136=3, "M(Af)", IF( L136=2, "M(bR)", IF(L136=1,"MR", IF(L136=0, "mb", "Ind")))))</f>
        <v>mb</v>
      </c>
      <c r="Q136" s="5" t="n">
        <f aca="false">0.85*K136 + 1.03</f>
        <v>4.515</v>
      </c>
      <c r="R136" s="5" t="n">
        <f aca="false">IF(OR(L136=0,L136=1,L136=2),IF(O136&lt;&gt;"", 0.7*(1.121*K136-0.76) + 0.3*(0.8*LOG10($O136*1000)+0.6),1.121*K136-0.76), IF(L136=3, 0.8*LOG10($O136*1000)+0.6, K136))</f>
        <v>3.8361</v>
      </c>
      <c r="S136" s="5" t="n">
        <f aca="false">IF(OR($L136=0, $L136=1, $L136=2), 0.3, IF(L136 = 3, 0.4, IF(OR($L136=4, $L136=5), 0.6)))</f>
        <v>0.3</v>
      </c>
      <c r="T136" s="4" t="s">
        <v>190</v>
      </c>
      <c r="U136" s="4" t="s">
        <v>191</v>
      </c>
      <c r="V136" s="4" t="s">
        <v>192</v>
      </c>
    </row>
    <row r="137" customFormat="false" ht="12.8" hidden="false" customHeight="false" outlineLevel="0" collapsed="false">
      <c r="A137" s="1" t="n">
        <v>1970</v>
      </c>
      <c r="B137" s="1" t="n">
        <v>1</v>
      </c>
      <c r="C137" s="1" t="n">
        <v>12</v>
      </c>
      <c r="D137" s="1" t="n">
        <v>4</v>
      </c>
      <c r="E137" s="1" t="n">
        <v>43</v>
      </c>
      <c r="F137" s="1" t="n">
        <v>8</v>
      </c>
      <c r="G137" s="1" t="n">
        <v>-1.32</v>
      </c>
      <c r="H137" s="1" t="n">
        <v>-48.48</v>
      </c>
      <c r="I137" s="1" t="n">
        <v>0</v>
      </c>
      <c r="J137" s="1" t="n">
        <v>30</v>
      </c>
      <c r="K137" s="1" t="n">
        <v>4.5</v>
      </c>
      <c r="L137" s="2" t="n">
        <v>2</v>
      </c>
      <c r="M137" s="3" t="s">
        <v>35</v>
      </c>
      <c r="N137" s="3" t="s">
        <v>104</v>
      </c>
      <c r="O137" s="1" t="n">
        <v>10</v>
      </c>
      <c r="P137" s="3" t="str">
        <f aca="false">IF(L137=4, "M(Io)", IF(L137=3, "M(Af)", IF( L137=2, "M(bR)", IF(L137=1,"MR", IF(L137=0, "mb", "Ind")))))</f>
        <v>M(bR)</v>
      </c>
      <c r="Q137" s="5" t="n">
        <f aca="false">0.85*K137 + 1.03</f>
        <v>4.855</v>
      </c>
      <c r="R137" s="5" t="n">
        <f aca="false">IF(OR(L137=0,L137=1,L137=2),IF(O137&lt;&gt;"", 0.7*(1.121*K137-0.76) + 0.3*(0.8*LOG10($O137*1000)+0.6),1.121*K137-0.76), IF(L137=3, 0.8*LOG10($O137*1000)+0.6, K137))</f>
        <v>4.13915</v>
      </c>
      <c r="S137" s="5" t="n">
        <f aca="false">IF(OR($L137=0, $L137=1, $L137=2), 0.3, IF(L137 = 3, 0.4, IF(OR($L137=4, $L137=5), 0.6)))</f>
        <v>0.3</v>
      </c>
      <c r="T137" s="4" t="s">
        <v>134</v>
      </c>
      <c r="U137" s="4" t="s">
        <v>135</v>
      </c>
      <c r="V137" s="4" t="s">
        <v>205</v>
      </c>
    </row>
    <row r="138" customFormat="false" ht="12.8" hidden="false" customHeight="false" outlineLevel="0" collapsed="false">
      <c r="A138" s="1" t="n">
        <v>1970</v>
      </c>
      <c r="B138" s="1" t="n">
        <v>1</v>
      </c>
      <c r="C138" s="1" t="n">
        <v>29</v>
      </c>
      <c r="G138" s="1" t="n">
        <v>-7.96</v>
      </c>
      <c r="H138" s="1" t="n">
        <v>-36.21</v>
      </c>
      <c r="I138" s="1" t="n">
        <v>0</v>
      </c>
      <c r="J138" s="1" t="n">
        <v>0</v>
      </c>
      <c r="K138" s="1" t="n">
        <v>3.9</v>
      </c>
      <c r="L138" s="2" t="n">
        <v>4</v>
      </c>
      <c r="M138" s="3" t="s">
        <v>22</v>
      </c>
      <c r="N138" s="3" t="n">
        <v>6</v>
      </c>
      <c r="P138" s="3" t="str">
        <f aca="false">IF(L138=4, "M(Io)", IF(L138=3, "M(Af)", IF( L138=2, "M(bR)", IF(L138=1,"MR", IF(L138=0, "mb", "Ind")))))</f>
        <v>M(Io)</v>
      </c>
      <c r="Q138" s="5" t="n">
        <f aca="false">0.85*K138 + 1.03</f>
        <v>4.345</v>
      </c>
      <c r="R138" s="5" t="n">
        <f aca="false">IF(OR(L138=0,L138=1,L138=2),IF(O138&lt;&gt;"", 0.7*(1.121*K138-0.76) + 0.3*(0.8*LOG10($O138*1000)+0.6),1.121*K138-0.76), IF(L138=3, 0.8*LOG10($O138*1000)+0.6, K138))</f>
        <v>3.9</v>
      </c>
      <c r="S138" s="5" t="n">
        <f aca="false">IF(OR($L138=0, $L138=1, $L138=2), 0.3, IF(L138 = 3, 0.4, IF(OR($L138=4, $L138=5), 0.6)))</f>
        <v>0.6</v>
      </c>
      <c r="T138" s="4" t="s">
        <v>42</v>
      </c>
      <c r="U138" s="4" t="s">
        <v>206</v>
      </c>
      <c r="V138" s="4" t="s">
        <v>107</v>
      </c>
    </row>
    <row r="139" customFormat="false" ht="12.8" hidden="false" customHeight="false" outlineLevel="0" collapsed="false">
      <c r="A139" s="1" t="n">
        <v>1970</v>
      </c>
      <c r="B139" s="1" t="n">
        <v>1</v>
      </c>
      <c r="C139" s="1" t="n">
        <v>30</v>
      </c>
      <c r="G139" s="1" t="n">
        <v>-7.96</v>
      </c>
      <c r="H139" s="1" t="n">
        <v>-36.21</v>
      </c>
      <c r="I139" s="1" t="n">
        <v>0</v>
      </c>
      <c r="J139" s="1" t="n">
        <v>0</v>
      </c>
      <c r="K139" s="1" t="n">
        <v>3.5</v>
      </c>
      <c r="L139" s="2" t="n">
        <v>4</v>
      </c>
      <c r="M139" s="3" t="s">
        <v>22</v>
      </c>
      <c r="N139" s="3" t="n">
        <v>5</v>
      </c>
      <c r="P139" s="3" t="str">
        <f aca="false">IF(L139=4, "M(Io)", IF(L139=3, "M(Af)", IF( L139=2, "M(bR)", IF(L139=1,"MR", IF(L139=0, "mb", "Ind")))))</f>
        <v>M(Io)</v>
      </c>
      <c r="Q139" s="5" t="n">
        <f aca="false">0.85*K139 + 1.03</f>
        <v>4.005</v>
      </c>
      <c r="R139" s="5" t="n">
        <f aca="false">IF(OR(L139=0,L139=1,L139=2),IF(O139&lt;&gt;"", 0.7*(1.121*K139-0.76) + 0.3*(0.8*LOG10($O139*1000)+0.6),1.121*K139-0.76), IF(L139=3, 0.8*LOG10($O139*1000)+0.6, K139))</f>
        <v>3.5</v>
      </c>
      <c r="S139" s="5" t="n">
        <f aca="false">IF(OR($L139=0, $L139=1, $L139=2), 0.3, IF(L139 = 3, 0.4, IF(OR($L139=4, $L139=5), 0.6)))</f>
        <v>0.6</v>
      </c>
      <c r="T139" s="4" t="s">
        <v>42</v>
      </c>
      <c r="U139" s="4" t="s">
        <v>206</v>
      </c>
      <c r="V139" s="6"/>
    </row>
    <row r="140" customFormat="false" ht="12.8" hidden="false" customHeight="false" outlineLevel="0" collapsed="false">
      <c r="A140" s="1" t="n">
        <v>1970</v>
      </c>
      <c r="B140" s="1" t="n">
        <v>3</v>
      </c>
      <c r="C140" s="1" t="n">
        <v>29</v>
      </c>
      <c r="D140" s="1" t="n">
        <v>8</v>
      </c>
      <c r="E140" s="1" t="n">
        <v>27</v>
      </c>
      <c r="F140" s="1" t="n">
        <v>48</v>
      </c>
      <c r="G140" s="1" t="n">
        <v>-8.29</v>
      </c>
      <c r="H140" s="1" t="n">
        <v>-73.38</v>
      </c>
      <c r="I140" s="1" t="n">
        <v>25</v>
      </c>
      <c r="J140" s="1" t="n">
        <v>50</v>
      </c>
      <c r="K140" s="1" t="n">
        <v>4.3</v>
      </c>
      <c r="L140" s="2" t="n">
        <v>0</v>
      </c>
      <c r="M140" s="3" t="s">
        <v>151</v>
      </c>
      <c r="N140" s="3" t="s">
        <v>81</v>
      </c>
      <c r="P140" s="3" t="str">
        <f aca="false">IF(L140=4, "M(Io)", IF(L140=3, "M(Af)", IF( L140=2, "M(bR)", IF(L140=1,"MR", IF(L140=0, "mb", "Ind")))))</f>
        <v>mb</v>
      </c>
      <c r="Q140" s="5" t="n">
        <f aca="false">0.85*K140 + 1.03</f>
        <v>4.685</v>
      </c>
      <c r="R140" s="5" t="n">
        <f aca="false">IF(OR(L140=0,L140=1,L140=2),IF(O140&lt;&gt;"", 0.7*(1.121*K140-0.76) + 0.3*(0.8*LOG10($O140*1000)+0.6),1.121*K140-0.76), IF(L140=3, 0.8*LOG10($O140*1000)+0.6, K140))</f>
        <v>4.0603</v>
      </c>
      <c r="S140" s="5" t="n">
        <f aca="false">IF(OR($L140=0, $L140=1, $L140=2), 0.3, IF(L140 = 3, 0.4, IF(OR($L140=4, $L140=5), 0.6)))</f>
        <v>0.3</v>
      </c>
      <c r="T140" s="4" t="s">
        <v>188</v>
      </c>
      <c r="U140" s="4" t="s">
        <v>207</v>
      </c>
      <c r="V140" s="4" t="s">
        <v>192</v>
      </c>
    </row>
    <row r="141" customFormat="false" ht="12.8" hidden="false" customHeight="false" outlineLevel="0" collapsed="false">
      <c r="A141" s="1" t="n">
        <v>1970</v>
      </c>
      <c r="B141" s="1" t="n">
        <v>8</v>
      </c>
      <c r="C141" s="1" t="n">
        <v>14</v>
      </c>
      <c r="D141" s="1" t="n">
        <v>4</v>
      </c>
      <c r="E141" s="1" t="n">
        <v>59</v>
      </c>
      <c r="F141" s="1" t="n">
        <v>1</v>
      </c>
      <c r="G141" s="1" t="n">
        <v>-13.5</v>
      </c>
      <c r="H141" s="1" t="n">
        <v>-49.1</v>
      </c>
      <c r="I141" s="1" t="n">
        <v>0</v>
      </c>
      <c r="J141" s="1" t="n">
        <v>50</v>
      </c>
      <c r="K141" s="1" t="n">
        <v>3</v>
      </c>
      <c r="L141" s="2" t="n">
        <v>5</v>
      </c>
      <c r="M141" s="3" t="s">
        <v>151</v>
      </c>
      <c r="N141" s="3" t="s">
        <v>81</v>
      </c>
      <c r="P141" s="3" t="str">
        <f aca="false">IF(L141=4, "M(Io)", IF(L141=3, "M(Af)", IF( L141=2, "M(bR)", IF(L141=1,"MR", IF(L141=0, "mb", "Ind")))))</f>
        <v>Ind</v>
      </c>
      <c r="Q141" s="5" t="n">
        <f aca="false">0.85*K141 + 1.03</f>
        <v>3.58</v>
      </c>
      <c r="R141" s="5" t="n">
        <f aca="false">IF(OR(L141=0,L141=1,L141=2),IF(O141&lt;&gt;"", 0.7*(1.121*K141-0.76) + 0.3*(0.8*LOG10($O141*1000)+0.6),1.121*K141-0.76), IF(L141=3, 0.8*LOG10($O141*1000)+0.6, K141))</f>
        <v>3</v>
      </c>
      <c r="S141" s="5" t="n">
        <f aca="false">IF(OR($L141=0, $L141=1, $L141=2), 0.3, IF(L141 = 3, 0.4, IF(OR($L141=4, $L141=5), 0.6)))</f>
        <v>0.6</v>
      </c>
      <c r="T141" s="4" t="s">
        <v>48</v>
      </c>
      <c r="U141" s="4" t="s">
        <v>208</v>
      </c>
      <c r="V141" s="4" t="s">
        <v>209</v>
      </c>
    </row>
    <row r="142" customFormat="false" ht="12.8" hidden="false" customHeight="false" outlineLevel="0" collapsed="false">
      <c r="A142" s="1" t="n">
        <v>1970</v>
      </c>
      <c r="B142" s="1" t="n">
        <v>11</v>
      </c>
      <c r="C142" s="1" t="n">
        <v>0</v>
      </c>
      <c r="G142" s="1" t="n">
        <v>-6.93</v>
      </c>
      <c r="H142" s="1" t="n">
        <v>-35.53</v>
      </c>
      <c r="I142" s="1" t="n">
        <v>0</v>
      </c>
      <c r="J142" s="1" t="n">
        <v>0</v>
      </c>
      <c r="K142" s="1" t="n">
        <v>3.9</v>
      </c>
      <c r="L142" s="2" t="n">
        <v>4</v>
      </c>
      <c r="M142" s="3" t="s">
        <v>22</v>
      </c>
      <c r="N142" s="3" t="n">
        <v>6</v>
      </c>
      <c r="P142" s="3" t="str">
        <f aca="false">IF(L142=4, "M(Io)", IF(L142=3, "M(Af)", IF( L142=2, "M(bR)", IF(L142=1,"MR", IF(L142=0, "mb", "Ind")))))</f>
        <v>M(Io)</v>
      </c>
      <c r="Q142" s="5" t="n">
        <f aca="false">0.85*K142 + 1.03</f>
        <v>4.345</v>
      </c>
      <c r="R142" s="5" t="n">
        <f aca="false">IF(OR(L142=0,L142=1,L142=2),IF(O142&lt;&gt;"", 0.7*(1.121*K142-0.76) + 0.3*(0.8*LOG10($O142*1000)+0.6),1.121*K142-0.76), IF(L142=3, 0.8*LOG10($O142*1000)+0.6, K142))</f>
        <v>3.9</v>
      </c>
      <c r="S142" s="5" t="n">
        <f aca="false">IF(OR($L142=0, $L142=1, $L142=2), 0.3, IF(L142 = 3, 0.4, IF(OR($L142=4, $L142=5), 0.6)))</f>
        <v>0.6</v>
      </c>
      <c r="T142" s="4" t="s">
        <v>210</v>
      </c>
      <c r="U142" s="4" t="s">
        <v>211</v>
      </c>
      <c r="V142" s="6"/>
    </row>
    <row r="143" customFormat="false" ht="12.8" hidden="false" customHeight="false" outlineLevel="0" collapsed="false">
      <c r="A143" s="1" t="n">
        <v>1970</v>
      </c>
      <c r="B143" s="1" t="n">
        <v>11</v>
      </c>
      <c r="C143" s="1" t="n">
        <v>20</v>
      </c>
      <c r="D143" s="1" t="n">
        <v>23</v>
      </c>
      <c r="E143" s="1" t="n">
        <v>55</v>
      </c>
      <c r="F143" s="1" t="n">
        <v>21</v>
      </c>
      <c r="G143" s="1" t="n">
        <v>-13.5</v>
      </c>
      <c r="H143" s="1" t="n">
        <v>-49.1</v>
      </c>
      <c r="I143" s="1" t="n">
        <v>0</v>
      </c>
      <c r="J143" s="1" t="n">
        <v>50</v>
      </c>
      <c r="K143" s="1" t="n">
        <v>3.6</v>
      </c>
      <c r="L143" s="2" t="n">
        <v>5</v>
      </c>
      <c r="M143" s="3" t="s">
        <v>151</v>
      </c>
      <c r="N143" s="3" t="s">
        <v>81</v>
      </c>
      <c r="P143" s="3" t="str">
        <f aca="false">IF(L143=4, "M(Io)", IF(L143=3, "M(Af)", IF( L143=2, "M(bR)", IF(L143=1,"MR", IF(L143=0, "mb", "Ind")))))</f>
        <v>Ind</v>
      </c>
      <c r="Q143" s="5" t="n">
        <f aca="false">0.85*K143 + 1.03</f>
        <v>4.09</v>
      </c>
      <c r="R143" s="5" t="n">
        <f aca="false">IF(OR(L143=0,L143=1,L143=2),IF(O143&lt;&gt;"", 0.7*(1.121*K143-0.76) + 0.3*(0.8*LOG10($O143*1000)+0.6),1.121*K143-0.76), IF(L143=3, 0.8*LOG10($O143*1000)+0.6, K143))</f>
        <v>3.6</v>
      </c>
      <c r="S143" s="5" t="n">
        <f aca="false">IF(OR($L143=0, $L143=1, $L143=2), 0.3, IF(L143 = 3, 0.4, IF(OR($L143=4, $L143=5), 0.6)))</f>
        <v>0.6</v>
      </c>
      <c r="T143" s="4" t="s">
        <v>48</v>
      </c>
      <c r="U143" s="4" t="s">
        <v>208</v>
      </c>
      <c r="V143" s="4" t="s">
        <v>209</v>
      </c>
    </row>
    <row r="144" customFormat="false" ht="12.8" hidden="false" customHeight="false" outlineLevel="0" collapsed="false">
      <c r="A144" s="1" t="n">
        <v>1970</v>
      </c>
      <c r="B144" s="1" t="n">
        <v>12</v>
      </c>
      <c r="C144" s="1" t="n">
        <v>0</v>
      </c>
      <c r="G144" s="1" t="n">
        <v>-20.28</v>
      </c>
      <c r="H144" s="1" t="n">
        <v>-44.75</v>
      </c>
      <c r="I144" s="1" t="n">
        <v>0</v>
      </c>
      <c r="J144" s="1" t="n">
        <v>3</v>
      </c>
      <c r="K144" s="1" t="n">
        <v>3.4</v>
      </c>
      <c r="L144" s="2" t="n">
        <v>3</v>
      </c>
      <c r="M144" s="3" t="s">
        <v>35</v>
      </c>
      <c r="N144" s="3" t="n">
        <v>4</v>
      </c>
      <c r="O144" s="1" t="n">
        <v>0.7</v>
      </c>
      <c r="P144" s="3" t="str">
        <f aca="false">IF(L144=4, "M(Io)", IF(L144=3, "M(Af)", IF( L144=2, "M(bR)", IF(L144=1,"MR", IF(L144=0, "mb", "Ind")))))</f>
        <v>M(Af)</v>
      </c>
      <c r="Q144" s="5" t="n">
        <f aca="false">0.85*K144 + 1.03</f>
        <v>3.92</v>
      </c>
      <c r="R144" s="5" t="n">
        <f aca="false">IF(OR(L144=0,L144=1,L144=2),IF(O144&lt;&gt;"", 0.7*(1.121*K144-0.76) + 0.3*(0.8*LOG10($O144*1000)+0.6),1.121*K144-0.76), IF(L144=3, 0.8*LOG10($O144*1000)+0.6, K144))</f>
        <v>2.87607843201141</v>
      </c>
      <c r="S144" s="5" t="n">
        <f aca="false">IF(OR($L144=0, $L144=1, $L144=2), 0.3, IF(L144 = 3, 0.4, IF(OR($L144=4, $L144=5), 0.6)))</f>
        <v>0.4</v>
      </c>
      <c r="T144" s="4" t="s">
        <v>46</v>
      </c>
      <c r="U144" s="4" t="s">
        <v>212</v>
      </c>
      <c r="V144" s="4" t="s">
        <v>213</v>
      </c>
    </row>
    <row r="145" customFormat="false" ht="12.8" hidden="false" customHeight="false" outlineLevel="0" collapsed="false">
      <c r="A145" s="1" t="n">
        <v>1971</v>
      </c>
      <c r="B145" s="1" t="n">
        <v>2</v>
      </c>
      <c r="C145" s="1" t="n">
        <v>11</v>
      </c>
      <c r="G145" s="1" t="n">
        <v>-25.1</v>
      </c>
      <c r="H145" s="1" t="n">
        <v>-48.9</v>
      </c>
      <c r="I145" s="1" t="n">
        <v>0</v>
      </c>
      <c r="J145" s="1" t="n">
        <v>0</v>
      </c>
      <c r="K145" s="1" t="n">
        <v>3</v>
      </c>
      <c r="L145" s="2" t="n">
        <v>4</v>
      </c>
      <c r="M145" s="3" t="s">
        <v>22</v>
      </c>
      <c r="N145" s="3" t="n">
        <v>4</v>
      </c>
      <c r="P145" s="3" t="str">
        <f aca="false">IF(L145=4, "M(Io)", IF(L145=3, "M(Af)", IF( L145=2, "M(bR)", IF(L145=1,"MR", IF(L145=0, "mb", "Ind")))))</f>
        <v>M(Io)</v>
      </c>
      <c r="Q145" s="5" t="n">
        <f aca="false">0.85*K145 + 1.03</f>
        <v>3.58</v>
      </c>
      <c r="R145" s="5" t="n">
        <f aca="false">IF(OR(L145=0,L145=1,L145=2),IF(O145&lt;&gt;"", 0.7*(1.121*K145-0.76) + 0.3*(0.8*LOG10($O145*1000)+0.6),1.121*K145-0.76), IF(L145=3, 0.8*LOG10($O145*1000)+0.6, K145))</f>
        <v>3</v>
      </c>
      <c r="S145" s="5" t="n">
        <f aca="false">IF(OR($L145=0, $L145=1, $L145=2), 0.3, IF(L145 = 3, 0.4, IF(OR($L145=4, $L145=5), 0.6)))</f>
        <v>0.6</v>
      </c>
      <c r="T145" s="4" t="s">
        <v>75</v>
      </c>
      <c r="U145" s="4" t="s">
        <v>214</v>
      </c>
      <c r="V145" s="4" t="s">
        <v>215</v>
      </c>
    </row>
    <row r="146" customFormat="false" ht="12.8" hidden="false" customHeight="false" outlineLevel="0" collapsed="false">
      <c r="A146" s="1" t="n">
        <v>1971</v>
      </c>
      <c r="B146" s="1" t="n">
        <v>3</v>
      </c>
      <c r="C146" s="1" t="n">
        <v>0</v>
      </c>
      <c r="G146" s="1" t="n">
        <v>-25.25</v>
      </c>
      <c r="H146" s="1" t="n">
        <v>-48.8</v>
      </c>
      <c r="I146" s="1" t="n">
        <v>0</v>
      </c>
      <c r="J146" s="1" t="n">
        <v>0</v>
      </c>
      <c r="K146" s="1" t="n">
        <v>3.7</v>
      </c>
      <c r="L146" s="2" t="n">
        <v>4</v>
      </c>
      <c r="M146" s="3" t="s">
        <v>22</v>
      </c>
      <c r="N146" s="3" t="s">
        <v>31</v>
      </c>
      <c r="P146" s="3" t="str">
        <f aca="false">IF(L146=4, "M(Io)", IF(L146=3, "M(Af)", IF( L146=2, "M(bR)", IF(L146=1,"MR", IF(L146=0, "mb", "Ind")))))</f>
        <v>M(Io)</v>
      </c>
      <c r="Q146" s="5" t="n">
        <f aca="false">0.85*K146 + 1.03</f>
        <v>4.175</v>
      </c>
      <c r="R146" s="5" t="n">
        <f aca="false">IF(OR(L146=0,L146=1,L146=2),IF(O146&lt;&gt;"", 0.7*(1.121*K146-0.76) + 0.3*(0.8*LOG10($O146*1000)+0.6),1.121*K146-0.76), IF(L146=3, 0.8*LOG10($O146*1000)+0.6, K146))</f>
        <v>3.7</v>
      </c>
      <c r="S146" s="5" t="n">
        <f aca="false">IF(OR($L146=0, $L146=1, $L146=2), 0.3, IF(L146 = 3, 0.4, IF(OR($L146=4, $L146=5), 0.6)))</f>
        <v>0.6</v>
      </c>
      <c r="T146" s="4" t="s">
        <v>75</v>
      </c>
      <c r="U146" s="4" t="s">
        <v>214</v>
      </c>
      <c r="V146" s="4" t="s">
        <v>216</v>
      </c>
    </row>
    <row r="147" customFormat="false" ht="12.8" hidden="false" customHeight="false" outlineLevel="0" collapsed="false">
      <c r="A147" s="1" t="n">
        <v>1971</v>
      </c>
      <c r="B147" s="1" t="n">
        <v>5</v>
      </c>
      <c r="C147" s="1" t="n">
        <v>5</v>
      </c>
      <c r="D147" s="1" t="n">
        <v>15</v>
      </c>
      <c r="E147" s="1" t="n">
        <v>32</v>
      </c>
      <c r="F147" s="1" t="n">
        <v>2</v>
      </c>
      <c r="G147" s="1" t="n">
        <v>-17</v>
      </c>
      <c r="H147" s="1" t="n">
        <v>-53.8</v>
      </c>
      <c r="I147" s="1" t="n">
        <v>0</v>
      </c>
      <c r="J147" s="1" t="n">
        <v>100</v>
      </c>
      <c r="K147" s="1" t="n">
        <v>3.6</v>
      </c>
      <c r="L147" s="2" t="n">
        <v>1</v>
      </c>
      <c r="M147" s="3" t="s">
        <v>151</v>
      </c>
      <c r="N147" s="3" t="s">
        <v>81</v>
      </c>
      <c r="P147" s="3" t="str">
        <f aca="false">IF(L147=4, "M(Io)", IF(L147=3, "M(Af)", IF( L147=2, "M(bR)", IF(L147=1,"MR", IF(L147=0, "mb", "Ind")))))</f>
        <v>MR</v>
      </c>
      <c r="Q147" s="5" t="n">
        <f aca="false">0.85*K147 + 1.03</f>
        <v>4.09</v>
      </c>
      <c r="R147" s="5" t="n">
        <f aca="false">IF(OR(L147=0,L147=1,L147=2),IF(O147&lt;&gt;"", 0.7*(1.121*K147-0.76) + 0.3*(0.8*LOG10($O147*1000)+0.6),1.121*K147-0.76), IF(L147=3, 0.8*LOG10($O147*1000)+0.6, K147))</f>
        <v>3.2756</v>
      </c>
      <c r="S147" s="5" t="n">
        <f aca="false">IF(OR($L147=0, $L147=1, $L147=2), 0.3, IF(L147 = 3, 0.4, IF(OR($L147=4, $L147=5), 0.6)))</f>
        <v>0.3</v>
      </c>
      <c r="T147" s="4" t="s">
        <v>11</v>
      </c>
      <c r="U147" s="4" t="s">
        <v>217</v>
      </c>
      <c r="V147" s="4" t="s">
        <v>218</v>
      </c>
    </row>
    <row r="148" customFormat="false" ht="12.8" hidden="false" customHeight="false" outlineLevel="0" collapsed="false">
      <c r="A148" s="1" t="n">
        <v>1971</v>
      </c>
      <c r="B148" s="1" t="n">
        <v>5</v>
      </c>
      <c r="C148" s="1" t="n">
        <v>21</v>
      </c>
      <c r="D148" s="1" t="n">
        <v>16</v>
      </c>
      <c r="G148" s="1" t="n">
        <v>-25.1</v>
      </c>
      <c r="H148" s="1" t="n">
        <v>-48.9</v>
      </c>
      <c r="I148" s="1" t="n">
        <v>0</v>
      </c>
      <c r="J148" s="1" t="n">
        <v>0</v>
      </c>
      <c r="K148" s="1" t="n">
        <v>3.9</v>
      </c>
      <c r="L148" s="2" t="n">
        <v>4</v>
      </c>
      <c r="M148" s="3" t="s">
        <v>22</v>
      </c>
      <c r="N148" s="3" t="n">
        <v>6</v>
      </c>
      <c r="P148" s="3" t="str">
        <f aca="false">IF(L148=4, "M(Io)", IF(L148=3, "M(Af)", IF( L148=2, "M(bR)", IF(L148=1,"MR", IF(L148=0, "mb", "Ind")))))</f>
        <v>M(Io)</v>
      </c>
      <c r="Q148" s="5" t="n">
        <f aca="false">0.85*K148 + 1.03</f>
        <v>4.345</v>
      </c>
      <c r="R148" s="5" t="n">
        <f aca="false">IF(OR(L148=0,L148=1,L148=2),IF(O148&lt;&gt;"", 0.7*(1.121*K148-0.76) + 0.3*(0.8*LOG10($O148*1000)+0.6),1.121*K148-0.76), IF(L148=3, 0.8*LOG10($O148*1000)+0.6, K148))</f>
        <v>3.9</v>
      </c>
      <c r="S148" s="5" t="n">
        <f aca="false">IF(OR($L148=0, $L148=1, $L148=2), 0.3, IF(L148 = 3, 0.4, IF(OR($L148=4, $L148=5), 0.6)))</f>
        <v>0.6</v>
      </c>
      <c r="T148" s="4" t="s">
        <v>75</v>
      </c>
      <c r="U148" s="4" t="s">
        <v>219</v>
      </c>
      <c r="V148" s="4" t="s">
        <v>215</v>
      </c>
    </row>
    <row r="149" customFormat="false" ht="12.8" hidden="false" customHeight="false" outlineLevel="0" collapsed="false">
      <c r="A149" s="1" t="n">
        <v>1971</v>
      </c>
      <c r="B149" s="1" t="n">
        <v>7</v>
      </c>
      <c r="C149" s="1" t="n">
        <v>16</v>
      </c>
      <c r="D149" s="1" t="n">
        <v>19</v>
      </c>
      <c r="E149" s="1" t="n">
        <v>51</v>
      </c>
      <c r="F149" s="1" t="n">
        <v>4</v>
      </c>
      <c r="G149" s="1" t="n">
        <v>-13.5</v>
      </c>
      <c r="H149" s="1" t="n">
        <v>-49.1</v>
      </c>
      <c r="I149" s="1" t="n">
        <v>0</v>
      </c>
      <c r="J149" s="1" t="n">
        <v>50</v>
      </c>
      <c r="K149" s="1" t="n">
        <v>3.5</v>
      </c>
      <c r="L149" s="2" t="n">
        <v>5</v>
      </c>
      <c r="M149" s="3" t="s">
        <v>151</v>
      </c>
      <c r="N149" s="3" t="s">
        <v>81</v>
      </c>
      <c r="P149" s="3" t="str">
        <f aca="false">IF(L149=4, "M(Io)", IF(L149=3, "M(Af)", IF( L149=2, "M(bR)", IF(L149=1,"MR", IF(L149=0, "mb", "Ind")))))</f>
        <v>Ind</v>
      </c>
      <c r="Q149" s="5" t="n">
        <f aca="false">0.85*K149 + 1.03</f>
        <v>4.005</v>
      </c>
      <c r="R149" s="5" t="n">
        <f aca="false">IF(OR(L149=0,L149=1,L149=2),IF(O149&lt;&gt;"", 0.7*(1.121*K149-0.76) + 0.3*(0.8*LOG10($O149*1000)+0.6),1.121*K149-0.76), IF(L149=3, 0.8*LOG10($O149*1000)+0.6, K149))</f>
        <v>3.5</v>
      </c>
      <c r="S149" s="5" t="n">
        <f aca="false">IF(OR($L149=0, $L149=1, $L149=2), 0.3, IF(L149 = 3, 0.4, IF(OR($L149=4, $L149=5), 0.6)))</f>
        <v>0.6</v>
      </c>
      <c r="T149" s="4" t="s">
        <v>48</v>
      </c>
      <c r="U149" s="4" t="s">
        <v>208</v>
      </c>
      <c r="V149" s="4" t="s">
        <v>209</v>
      </c>
    </row>
    <row r="150" customFormat="false" ht="12.8" hidden="false" customHeight="false" outlineLevel="0" collapsed="false">
      <c r="A150" s="1" t="n">
        <v>1971</v>
      </c>
      <c r="B150" s="1" t="n">
        <v>8</v>
      </c>
      <c r="C150" s="1" t="n">
        <v>5</v>
      </c>
      <c r="D150" s="1" t="n">
        <v>2</v>
      </c>
      <c r="E150" s="1" t="n">
        <v>30</v>
      </c>
      <c r="G150" s="1" t="n">
        <v>-8.04</v>
      </c>
      <c r="H150" s="1" t="n">
        <v>-34.9</v>
      </c>
      <c r="I150" s="1" t="n">
        <v>0</v>
      </c>
      <c r="J150" s="1" t="n">
        <v>0</v>
      </c>
      <c r="K150" s="1" t="n">
        <v>3</v>
      </c>
      <c r="L150" s="2" t="n">
        <v>5</v>
      </c>
      <c r="M150" s="3" t="s">
        <v>22</v>
      </c>
      <c r="N150" s="3" t="n">
        <v>5</v>
      </c>
      <c r="P150" s="3" t="str">
        <f aca="false">IF(L150=4, "M(Io)", IF(L150=3, "M(Af)", IF( L150=2, "M(bR)", IF(L150=1,"MR", IF(L150=0, "mb", "Ind")))))</f>
        <v>Ind</v>
      </c>
      <c r="Q150" s="5" t="n">
        <f aca="false">0.85*K150 + 1.03</f>
        <v>3.58</v>
      </c>
      <c r="R150" s="5" t="n">
        <f aca="false">IF(OR(L150=0,L150=1,L150=2),IF(O150&lt;&gt;"", 0.7*(1.121*K150-0.76) + 0.3*(0.8*LOG10($O150*1000)+0.6),1.121*K150-0.76), IF(L150=3, 0.8*LOG10($O150*1000)+0.6, K150))</f>
        <v>3</v>
      </c>
      <c r="S150" s="5" t="n">
        <f aca="false">IF(OR($L150=0, $L150=1, $L150=2), 0.3, IF(L150 = 3, 0.4, IF(OR($L150=4, $L150=5), 0.6)))</f>
        <v>0.6</v>
      </c>
      <c r="T150" s="4" t="s">
        <v>42</v>
      </c>
      <c r="U150" s="4" t="s">
        <v>43</v>
      </c>
      <c r="V150" s="4" t="s">
        <v>220</v>
      </c>
    </row>
    <row r="151" customFormat="false" ht="12.8" hidden="false" customHeight="false" outlineLevel="0" collapsed="false">
      <c r="A151" s="1" t="n">
        <v>1971</v>
      </c>
      <c r="B151" s="1" t="n">
        <v>8</v>
      </c>
      <c r="C151" s="1" t="n">
        <v>8</v>
      </c>
      <c r="D151" s="1" t="n">
        <v>13</v>
      </c>
      <c r="E151" s="1" t="n">
        <v>32</v>
      </c>
      <c r="F151" s="1" t="n">
        <v>39</v>
      </c>
      <c r="G151" s="1" t="n">
        <v>-20.28</v>
      </c>
      <c r="H151" s="1" t="n">
        <v>-44.75</v>
      </c>
      <c r="I151" s="1" t="n">
        <v>0</v>
      </c>
      <c r="J151" s="1" t="n">
        <v>0</v>
      </c>
      <c r="K151" s="1" t="n">
        <v>3.5</v>
      </c>
      <c r="L151" s="2" t="n">
        <v>5</v>
      </c>
      <c r="M151" s="3" t="s">
        <v>22</v>
      </c>
      <c r="N151" s="3" t="s">
        <v>31</v>
      </c>
      <c r="P151" s="3" t="str">
        <f aca="false">IF(L151=4, "M(Io)", IF(L151=3, "M(Af)", IF( L151=2, "M(bR)", IF(L151=1,"MR", IF(L151=0, "mb", "Ind")))))</f>
        <v>Ind</v>
      </c>
      <c r="Q151" s="5" t="n">
        <f aca="false">0.85*K151 + 1.03</f>
        <v>4.005</v>
      </c>
      <c r="R151" s="5" t="n">
        <f aca="false">IF(OR(L151=0,L151=1,L151=2),IF(O151&lt;&gt;"", 0.7*(1.121*K151-0.76) + 0.3*(0.8*LOG10($O151*1000)+0.6),1.121*K151-0.76), IF(L151=3, 0.8*LOG10($O151*1000)+0.6, K151))</f>
        <v>3.5</v>
      </c>
      <c r="S151" s="5" t="n">
        <f aca="false">IF(OR($L151=0, $L151=1, $L151=2), 0.3, IF(L151 = 3, 0.4, IF(OR($L151=4, $L151=5), 0.6)))</f>
        <v>0.6</v>
      </c>
      <c r="T151" s="4" t="s">
        <v>46</v>
      </c>
      <c r="U151" s="4" t="s">
        <v>221</v>
      </c>
      <c r="V151" s="4" t="s">
        <v>215</v>
      </c>
    </row>
    <row r="152" customFormat="false" ht="12.8" hidden="false" customHeight="false" outlineLevel="0" collapsed="false">
      <c r="A152" s="1" t="n">
        <v>1972</v>
      </c>
      <c r="B152" s="1" t="n">
        <v>1</v>
      </c>
      <c r="C152" s="1" t="n">
        <v>23</v>
      </c>
      <c r="D152" s="1" t="n">
        <v>3</v>
      </c>
      <c r="E152" s="1" t="n">
        <v>3</v>
      </c>
      <c r="F152" s="1" t="n">
        <v>51</v>
      </c>
      <c r="G152" s="1" t="n">
        <v>-20.28</v>
      </c>
      <c r="H152" s="1" t="n">
        <v>-44.75</v>
      </c>
      <c r="I152" s="1" t="n">
        <v>0</v>
      </c>
      <c r="J152" s="1" t="n">
        <v>5</v>
      </c>
      <c r="K152" s="1" t="n">
        <v>3.7</v>
      </c>
      <c r="L152" s="2" t="n">
        <v>1</v>
      </c>
      <c r="M152" s="3" t="s">
        <v>35</v>
      </c>
      <c r="N152" s="3" t="n">
        <v>6</v>
      </c>
      <c r="O152" s="1" t="n">
        <v>3.2</v>
      </c>
      <c r="P152" s="3" t="str">
        <f aca="false">IF(L152=4, "M(Io)", IF(L152=3, "M(Af)", IF( L152=2, "M(bR)", IF(L152=1,"MR", IF(L152=0, "mb", "Ind")))))</f>
        <v>MR</v>
      </c>
      <c r="Q152" s="5" t="n">
        <f aca="false">0.85*K152 + 1.03</f>
        <v>4.175</v>
      </c>
      <c r="R152" s="5" t="n">
        <f aca="false">IF(OR(L152=0,L152=1,L152=2),IF(O152&lt;&gt;"", 0.7*(1.121*K152-0.76) + 0.3*(0.8*LOG10($O152*1000)+0.6),1.121*K152-0.76), IF(L152=3, 0.8*LOG10($O152*1000)+0.6, K152))</f>
        <v>3.39262599479678</v>
      </c>
      <c r="S152" s="5" t="n">
        <f aca="false">IF(OR($L152=0, $L152=1, $L152=2), 0.3, IF(L152 = 3, 0.4, IF(OR($L152=4, $L152=5), 0.6)))</f>
        <v>0.3</v>
      </c>
      <c r="T152" s="4" t="s">
        <v>46</v>
      </c>
      <c r="U152" s="4" t="s">
        <v>222</v>
      </c>
      <c r="V152" s="4" t="s">
        <v>215</v>
      </c>
    </row>
    <row r="153" customFormat="false" ht="12.8" hidden="false" customHeight="false" outlineLevel="0" collapsed="false">
      <c r="A153" s="1" t="n">
        <v>1972</v>
      </c>
      <c r="B153" s="1" t="n">
        <v>1</v>
      </c>
      <c r="C153" s="1" t="n">
        <v>29</v>
      </c>
      <c r="D153" s="1" t="n">
        <v>3</v>
      </c>
      <c r="E153" s="1" t="n">
        <v>34</v>
      </c>
      <c r="F153" s="1" t="n">
        <v>46</v>
      </c>
      <c r="G153" s="1" t="n">
        <v>-16</v>
      </c>
      <c r="H153" s="1" t="n">
        <v>-51</v>
      </c>
      <c r="I153" s="1" t="n">
        <v>0</v>
      </c>
      <c r="J153" s="1" t="n">
        <v>100</v>
      </c>
      <c r="K153" s="1" t="n">
        <v>3</v>
      </c>
      <c r="L153" s="2" t="n">
        <v>5</v>
      </c>
      <c r="M153" s="3" t="s">
        <v>151</v>
      </c>
      <c r="N153" s="3" t="s">
        <v>81</v>
      </c>
      <c r="P153" s="3" t="str">
        <f aca="false">IF(L153=4, "M(Io)", IF(L153=3, "M(Af)", IF( L153=2, "M(bR)", IF(L153=1,"MR", IF(L153=0, "mb", "Ind")))))</f>
        <v>Ind</v>
      </c>
      <c r="Q153" s="5" t="n">
        <f aca="false">0.85*K153 + 1.03</f>
        <v>3.58</v>
      </c>
      <c r="R153" s="5" t="n">
        <f aca="false">IF(OR(L153=0,L153=1,L153=2),IF(O153&lt;&gt;"", 0.7*(1.121*K153-0.76) + 0.3*(0.8*LOG10($O153*1000)+0.6),1.121*K153-0.76), IF(L153=3, 0.8*LOG10($O153*1000)+0.6, K153))</f>
        <v>3</v>
      </c>
      <c r="S153" s="5" t="n">
        <f aca="false">IF(OR($L153=0, $L153=1, $L153=2), 0.3, IF(L153 = 3, 0.4, IF(OR($L153=4, $L153=5), 0.6)))</f>
        <v>0.6</v>
      </c>
      <c r="T153" s="4" t="s">
        <v>48</v>
      </c>
      <c r="U153" s="4" t="s">
        <v>223</v>
      </c>
      <c r="V153" s="4" t="s">
        <v>224</v>
      </c>
    </row>
    <row r="154" customFormat="false" ht="12.8" hidden="false" customHeight="false" outlineLevel="0" collapsed="false">
      <c r="A154" s="1" t="n">
        <v>1972</v>
      </c>
      <c r="B154" s="1" t="n">
        <v>3</v>
      </c>
      <c r="C154" s="1" t="n">
        <v>4</v>
      </c>
      <c r="D154" s="1" t="n">
        <v>21</v>
      </c>
      <c r="E154" s="1" t="n">
        <v>45</v>
      </c>
      <c r="G154" s="1" t="n">
        <v>-9.93</v>
      </c>
      <c r="H154" s="1" t="n">
        <v>-36.49</v>
      </c>
      <c r="I154" s="1" t="n">
        <v>0</v>
      </c>
      <c r="J154" s="1" t="n">
        <v>0</v>
      </c>
      <c r="K154" s="1" t="n">
        <v>3.4</v>
      </c>
      <c r="L154" s="2" t="n">
        <v>3</v>
      </c>
      <c r="M154" s="3" t="s">
        <v>22</v>
      </c>
      <c r="N154" s="3" t="n">
        <v>5</v>
      </c>
      <c r="O154" s="1" t="n">
        <v>0.7</v>
      </c>
      <c r="P154" s="3" t="str">
        <f aca="false">IF(L154=4, "M(Io)", IF(L154=3, "M(Af)", IF( L154=2, "M(bR)", IF(L154=1,"MR", IF(L154=0, "mb", "Ind")))))</f>
        <v>M(Af)</v>
      </c>
      <c r="Q154" s="5" t="n">
        <f aca="false">0.85*K154 + 1.03</f>
        <v>3.92</v>
      </c>
      <c r="R154" s="5" t="n">
        <f aca="false">IF(OR(L154=0,L154=1,L154=2),IF(O154&lt;&gt;"", 0.7*(1.121*K154-0.76) + 0.3*(0.8*LOG10($O154*1000)+0.6),1.121*K154-0.76), IF(L154=3, 0.8*LOG10($O154*1000)+0.6, K154))</f>
        <v>2.87607843201141</v>
      </c>
      <c r="S154" s="5" t="n">
        <f aca="false">IF(OR($L154=0, $L154=1, $L154=2), 0.3, IF(L154 = 3, 0.4, IF(OR($L154=4, $L154=5), 0.6)))</f>
        <v>0.4</v>
      </c>
      <c r="T154" s="4" t="s">
        <v>149</v>
      </c>
      <c r="U154" s="4" t="s">
        <v>150</v>
      </c>
      <c r="V154" s="6"/>
    </row>
    <row r="155" customFormat="false" ht="12.8" hidden="false" customHeight="false" outlineLevel="0" collapsed="false">
      <c r="A155" s="1" t="n">
        <v>1972</v>
      </c>
      <c r="B155" s="1" t="n">
        <v>6</v>
      </c>
      <c r="C155" s="1" t="n">
        <v>4</v>
      </c>
      <c r="D155" s="1" t="n">
        <v>4</v>
      </c>
      <c r="E155" s="1" t="n">
        <v>30</v>
      </c>
      <c r="G155" s="1" t="n">
        <v>-6.21</v>
      </c>
      <c r="H155" s="1" t="n">
        <v>-38.5</v>
      </c>
      <c r="I155" s="1" t="n">
        <v>0</v>
      </c>
      <c r="J155" s="1" t="n">
        <v>0</v>
      </c>
      <c r="K155" s="1" t="n">
        <v>3</v>
      </c>
      <c r="L155" s="2" t="n">
        <v>4</v>
      </c>
      <c r="M155" s="3" t="s">
        <v>22</v>
      </c>
      <c r="N155" s="3" t="n">
        <v>4</v>
      </c>
      <c r="P155" s="3" t="str">
        <f aca="false">IF(L155=4, "M(Io)", IF(L155=3, "M(Af)", IF( L155=2, "M(bR)", IF(L155=1,"MR", IF(L155=0, "mb", "Ind")))))</f>
        <v>M(Io)</v>
      </c>
      <c r="Q155" s="5" t="n">
        <f aca="false">0.85*K155 + 1.03</f>
        <v>3.58</v>
      </c>
      <c r="R155" s="5" t="n">
        <f aca="false">IF(OR(L155=0,L155=1,L155=2),IF(O155&lt;&gt;"", 0.7*(1.121*K155-0.76) + 0.3*(0.8*LOG10($O155*1000)+0.6),1.121*K155-0.76), IF(L155=3, 0.8*LOG10($O155*1000)+0.6, K155))</f>
        <v>3</v>
      </c>
      <c r="S155" s="5" t="n">
        <f aca="false">IF(OR($L155=0, $L155=1, $L155=2), 0.3, IF(L155 = 3, 0.4, IF(OR($L155=4, $L155=5), 0.6)))</f>
        <v>0.6</v>
      </c>
      <c r="T155" s="4" t="s">
        <v>36</v>
      </c>
      <c r="U155" s="4" t="s">
        <v>225</v>
      </c>
      <c r="V155" s="6"/>
    </row>
    <row r="156" customFormat="false" ht="12.8" hidden="false" customHeight="false" outlineLevel="0" collapsed="false">
      <c r="A156" s="1" t="n">
        <v>1972</v>
      </c>
      <c r="B156" s="1" t="n">
        <v>8</v>
      </c>
      <c r="C156" s="1" t="n">
        <v>0</v>
      </c>
      <c r="G156" s="1" t="n">
        <v>-16.47</v>
      </c>
      <c r="H156" s="1" t="n">
        <v>-41.7</v>
      </c>
      <c r="I156" s="1" t="n">
        <v>0</v>
      </c>
      <c r="J156" s="1" t="n">
        <v>0</v>
      </c>
      <c r="K156" s="1" t="n">
        <v>3.9</v>
      </c>
      <c r="L156" s="2" t="n">
        <v>4</v>
      </c>
      <c r="M156" s="3" t="s">
        <v>22</v>
      </c>
      <c r="N156" s="3" t="n">
        <v>6</v>
      </c>
      <c r="P156" s="3" t="str">
        <f aca="false">IF(L156=4, "M(Io)", IF(L156=3, "M(Af)", IF( L156=2, "M(bR)", IF(L156=1,"MR", IF(L156=0, "mb", "Ind")))))</f>
        <v>M(Io)</v>
      </c>
      <c r="Q156" s="5" t="n">
        <f aca="false">0.85*K156 + 1.03</f>
        <v>4.345</v>
      </c>
      <c r="R156" s="5" t="n">
        <f aca="false">IF(OR(L156=0,L156=1,L156=2),IF(O156&lt;&gt;"", 0.7*(1.121*K156-0.76) + 0.3*(0.8*LOG10($O156*1000)+0.6),1.121*K156-0.76), IF(L156=3, 0.8*LOG10($O156*1000)+0.6, K156))</f>
        <v>3.9</v>
      </c>
      <c r="S156" s="5" t="n">
        <f aca="false">IF(OR($L156=0, $L156=1, $L156=2), 0.3, IF(L156 = 3, 0.4, IF(OR($L156=4, $L156=5), 0.6)))</f>
        <v>0.6</v>
      </c>
      <c r="T156" s="4" t="s">
        <v>46</v>
      </c>
      <c r="U156" s="4" t="s">
        <v>226</v>
      </c>
      <c r="V156" s="4" t="s">
        <v>54</v>
      </c>
    </row>
    <row r="157" customFormat="false" ht="12.8" hidden="false" customHeight="false" outlineLevel="0" collapsed="false">
      <c r="A157" s="1" t="n">
        <v>1972</v>
      </c>
      <c r="B157" s="1" t="n">
        <v>10</v>
      </c>
      <c r="C157" s="1" t="n">
        <v>24</v>
      </c>
      <c r="D157" s="1" t="n">
        <v>15</v>
      </c>
      <c r="E157" s="1" t="n">
        <v>36</v>
      </c>
      <c r="F157" s="1" t="n">
        <v>36</v>
      </c>
      <c r="G157" s="1" t="n">
        <v>-21.72</v>
      </c>
      <c r="H157" s="1" t="n">
        <v>-40.53</v>
      </c>
      <c r="I157" s="1" t="n">
        <v>8</v>
      </c>
      <c r="J157" s="1" t="n">
        <v>30</v>
      </c>
      <c r="K157" s="1" t="n">
        <v>4.8</v>
      </c>
      <c r="L157" s="2" t="n">
        <v>2</v>
      </c>
      <c r="M157" s="3" t="s">
        <v>71</v>
      </c>
      <c r="N157" s="3" t="s">
        <v>81</v>
      </c>
      <c r="O157" s="1" t="n">
        <v>210</v>
      </c>
      <c r="P157" s="3" t="str">
        <f aca="false">IF(L157=4, "M(Io)", IF(L157=3, "M(Af)", IF( L157=2, "M(bR)", IF(L157=1,"MR", IF(L157=0, "mb", "Ind")))))</f>
        <v>M(bR)</v>
      </c>
      <c r="Q157" s="5" t="n">
        <f aca="false">0.85*K157 + 1.03</f>
        <v>5.11</v>
      </c>
      <c r="R157" s="5" t="n">
        <f aca="false">IF(OR(L157=0,L157=1,L157=2),IF(O157&lt;&gt;"", 0.7*(1.121*K157-0.76) + 0.3*(0.8*LOG10($O157*1000)+0.6),1.121*K157-0.76), IF(L157=3, 0.8*LOG10($O157*1000)+0.6, K157))</f>
        <v>4.69189263073614</v>
      </c>
      <c r="S157" s="5" t="n">
        <f aca="false">IF(OR($L157=0, $L157=1, $L157=2), 0.3, IF(L157 = 3, 0.4, IF(OR($L157=4, $L157=5), 0.6)))</f>
        <v>0.3</v>
      </c>
      <c r="T157" s="4" t="s">
        <v>72</v>
      </c>
      <c r="U157" s="4" t="s">
        <v>103</v>
      </c>
      <c r="V157" s="4" t="s">
        <v>227</v>
      </c>
    </row>
    <row r="158" customFormat="false" ht="12.8" hidden="false" customHeight="false" outlineLevel="0" collapsed="false">
      <c r="A158" s="1" t="n">
        <v>1973</v>
      </c>
      <c r="B158" s="1" t="n">
        <v>4</v>
      </c>
      <c r="C158" s="1" t="n">
        <v>26</v>
      </c>
      <c r="D158" s="1" t="n">
        <v>14</v>
      </c>
      <c r="E158" s="1" t="n">
        <v>15</v>
      </c>
      <c r="F158" s="1" t="n">
        <v>2</v>
      </c>
      <c r="G158" s="1" t="n">
        <v>-5.28</v>
      </c>
      <c r="H158" s="1" t="n">
        <v>-35.82</v>
      </c>
      <c r="I158" s="1" t="n">
        <v>0</v>
      </c>
      <c r="J158" s="1" t="n">
        <v>0</v>
      </c>
      <c r="K158" s="1" t="n">
        <v>3.6</v>
      </c>
      <c r="L158" s="2" t="n">
        <v>1</v>
      </c>
      <c r="M158" s="3" t="s">
        <v>22</v>
      </c>
      <c r="N158" s="3" t="s">
        <v>81</v>
      </c>
      <c r="O158" s="1" t="n">
        <v>17</v>
      </c>
      <c r="P158" s="3" t="str">
        <f aca="false">IF(L158=4, "M(Io)", IF(L158=3, "M(Af)", IF( L158=2, "M(bR)", IF(L158=1,"MR", IF(L158=0, "mb", "Ind")))))</f>
        <v>MR</v>
      </c>
      <c r="Q158" s="5" t="n">
        <f aca="false">0.85*K158 + 1.03</f>
        <v>4.09</v>
      </c>
      <c r="R158" s="5" t="n">
        <f aca="false">IF(OR(L158=0,L158=1,L158=2),IF(O158&lt;&gt;"", 0.7*(1.121*K158-0.76) + 0.3*(0.8*LOG10($O158*1000)+0.6),1.121*K158-0.76), IF(L158=3, 0.8*LOG10($O158*1000)+0.6, K158))</f>
        <v>3.48822774113079</v>
      </c>
      <c r="S158" s="5" t="n">
        <f aca="false">IF(OR($L158=0, $L158=1, $L158=2), 0.3, IF(L158 = 3, 0.4, IF(OR($L158=4, $L158=5), 0.6)))</f>
        <v>0.3</v>
      </c>
      <c r="T158" s="4" t="s">
        <v>36</v>
      </c>
      <c r="U158" s="4" t="s">
        <v>228</v>
      </c>
      <c r="V158" s="4" t="s">
        <v>184</v>
      </c>
    </row>
    <row r="159" customFormat="false" ht="12.8" hidden="false" customHeight="false" outlineLevel="0" collapsed="false">
      <c r="A159" s="1" t="n">
        <v>1973</v>
      </c>
      <c r="B159" s="1" t="n">
        <v>4</v>
      </c>
      <c r="C159" s="1" t="n">
        <v>26</v>
      </c>
      <c r="D159" s="1" t="n">
        <v>18</v>
      </c>
      <c r="E159" s="1" t="n">
        <v>54</v>
      </c>
      <c r="F159" s="1" t="n">
        <v>57</v>
      </c>
      <c r="G159" s="1" t="n">
        <v>-5.28</v>
      </c>
      <c r="H159" s="1" t="n">
        <v>-35.82</v>
      </c>
      <c r="I159" s="1" t="n">
        <v>0</v>
      </c>
      <c r="J159" s="1" t="n">
        <v>0</v>
      </c>
      <c r="K159" s="1" t="n">
        <v>3.6</v>
      </c>
      <c r="L159" s="2" t="n">
        <v>1</v>
      </c>
      <c r="M159" s="3" t="s">
        <v>22</v>
      </c>
      <c r="N159" s="3" t="s">
        <v>81</v>
      </c>
      <c r="O159" s="1" t="n">
        <v>17</v>
      </c>
      <c r="P159" s="3" t="str">
        <f aca="false">IF(L159=4, "M(Io)", IF(L159=3, "M(Af)", IF( L159=2, "M(bR)", IF(L159=1,"MR", IF(L159=0, "mb", "Ind")))))</f>
        <v>MR</v>
      </c>
      <c r="Q159" s="5" t="n">
        <f aca="false">0.85*K159 + 1.03</f>
        <v>4.09</v>
      </c>
      <c r="R159" s="5" t="n">
        <f aca="false">IF(OR(L159=0,L159=1,L159=2),IF(O159&lt;&gt;"", 0.7*(1.121*K159-0.76) + 0.3*(0.8*LOG10($O159*1000)+0.6),1.121*K159-0.76), IF(L159=3, 0.8*LOG10($O159*1000)+0.6, K159))</f>
        <v>3.48822774113079</v>
      </c>
      <c r="S159" s="5" t="n">
        <f aca="false">IF(OR($L159=0, $L159=1, $L159=2), 0.3, IF(L159 = 3, 0.4, IF(OR($L159=4, $L159=5), 0.6)))</f>
        <v>0.3</v>
      </c>
      <c r="T159" s="4" t="s">
        <v>36</v>
      </c>
      <c r="U159" s="4" t="s">
        <v>228</v>
      </c>
      <c r="V159" s="4" t="s">
        <v>184</v>
      </c>
    </row>
    <row r="160" customFormat="false" ht="12.8" hidden="false" customHeight="false" outlineLevel="0" collapsed="false">
      <c r="A160" s="1" t="n">
        <v>1973</v>
      </c>
      <c r="B160" s="1" t="n">
        <v>4</v>
      </c>
      <c r="C160" s="1" t="n">
        <v>27</v>
      </c>
      <c r="D160" s="1" t="n">
        <v>8</v>
      </c>
      <c r="E160" s="1" t="n">
        <v>20</v>
      </c>
      <c r="F160" s="1" t="n">
        <v>13</v>
      </c>
      <c r="G160" s="1" t="n">
        <v>-5.28</v>
      </c>
      <c r="H160" s="1" t="n">
        <v>-35.82</v>
      </c>
      <c r="I160" s="1" t="n">
        <v>0</v>
      </c>
      <c r="J160" s="1" t="n">
        <v>0</v>
      </c>
      <c r="K160" s="1" t="n">
        <v>3</v>
      </c>
      <c r="L160" s="2" t="n">
        <v>1</v>
      </c>
      <c r="M160" s="3" t="s">
        <v>151</v>
      </c>
      <c r="N160" s="3" t="s">
        <v>81</v>
      </c>
      <c r="P160" s="3" t="str">
        <f aca="false">IF(L160=4, "M(Io)", IF(L160=3, "M(Af)", IF( L160=2, "M(bR)", IF(L160=1,"MR", IF(L160=0, "mb", "Ind")))))</f>
        <v>MR</v>
      </c>
      <c r="Q160" s="5" t="n">
        <f aca="false">0.85*K160 + 1.03</f>
        <v>3.58</v>
      </c>
      <c r="R160" s="5" t="n">
        <f aca="false">IF(OR(L160=0,L160=1,L160=2),IF(O160&lt;&gt;"", 0.7*(1.121*K160-0.76) + 0.3*(0.8*LOG10($O160*1000)+0.6),1.121*K160-0.76), IF(L160=3, 0.8*LOG10($O160*1000)+0.6, K160))</f>
        <v>2.603</v>
      </c>
      <c r="S160" s="5" t="n">
        <f aca="false">IF(OR($L160=0, $L160=1, $L160=2), 0.3, IF(L160 = 3, 0.4, IF(OR($L160=4, $L160=5), 0.6)))</f>
        <v>0.3</v>
      </c>
      <c r="T160" s="4" t="s">
        <v>36</v>
      </c>
      <c r="U160" s="4" t="s">
        <v>228</v>
      </c>
      <c r="V160" s="4" t="s">
        <v>229</v>
      </c>
    </row>
    <row r="161" customFormat="false" ht="12.8" hidden="false" customHeight="false" outlineLevel="0" collapsed="false">
      <c r="A161" s="1" t="n">
        <v>1973</v>
      </c>
      <c r="B161" s="1" t="n">
        <v>5</v>
      </c>
      <c r="C161" s="1" t="n">
        <v>2</v>
      </c>
      <c r="D161" s="1" t="n">
        <v>3</v>
      </c>
      <c r="E161" s="1" t="n">
        <v>41</v>
      </c>
      <c r="F161" s="1" t="n">
        <v>14</v>
      </c>
      <c r="G161" s="1" t="n">
        <v>-5.28</v>
      </c>
      <c r="H161" s="1" t="n">
        <v>-35.82</v>
      </c>
      <c r="I161" s="1" t="n">
        <v>0</v>
      </c>
      <c r="J161" s="1" t="n">
        <v>0</v>
      </c>
      <c r="K161" s="1" t="n">
        <v>3</v>
      </c>
      <c r="L161" s="2" t="n">
        <v>1</v>
      </c>
      <c r="M161" s="3" t="s">
        <v>151</v>
      </c>
      <c r="N161" s="3" t="s">
        <v>81</v>
      </c>
      <c r="P161" s="3" t="str">
        <f aca="false">IF(L161=4, "M(Io)", IF(L161=3, "M(Af)", IF( L161=2, "M(bR)", IF(L161=1,"MR", IF(L161=0, "mb", "Ind")))))</f>
        <v>MR</v>
      </c>
      <c r="Q161" s="5" t="n">
        <f aca="false">0.85*K161 + 1.03</f>
        <v>3.58</v>
      </c>
      <c r="R161" s="5" t="n">
        <f aca="false">IF(OR(L161=0,L161=1,L161=2),IF(O161&lt;&gt;"", 0.7*(1.121*K161-0.76) + 0.3*(0.8*LOG10($O161*1000)+0.6),1.121*K161-0.76), IF(L161=3, 0.8*LOG10($O161*1000)+0.6, K161))</f>
        <v>2.603</v>
      </c>
      <c r="S161" s="5" t="n">
        <f aca="false">IF(OR($L161=0, $L161=1, $L161=2), 0.3, IF(L161 = 3, 0.4, IF(OR($L161=4, $L161=5), 0.6)))</f>
        <v>0.3</v>
      </c>
      <c r="T161" s="4" t="s">
        <v>36</v>
      </c>
      <c r="U161" s="4" t="s">
        <v>228</v>
      </c>
      <c r="V161" s="4" t="s">
        <v>229</v>
      </c>
    </row>
    <row r="162" customFormat="false" ht="12.8" hidden="false" customHeight="false" outlineLevel="0" collapsed="false">
      <c r="A162" s="1" t="n">
        <v>1973</v>
      </c>
      <c r="B162" s="1" t="n">
        <v>5</v>
      </c>
      <c r="C162" s="1" t="n">
        <v>2</v>
      </c>
      <c r="D162" s="1" t="n">
        <v>3</v>
      </c>
      <c r="E162" s="1" t="n">
        <v>47</v>
      </c>
      <c r="F162" s="1" t="n">
        <v>58</v>
      </c>
      <c r="G162" s="1" t="n">
        <v>-5.28</v>
      </c>
      <c r="H162" s="1" t="n">
        <v>-35.82</v>
      </c>
      <c r="I162" s="1" t="n">
        <v>0</v>
      </c>
      <c r="J162" s="1" t="n">
        <v>0</v>
      </c>
      <c r="K162" s="1" t="n">
        <v>3.1</v>
      </c>
      <c r="L162" s="2" t="n">
        <v>1</v>
      </c>
      <c r="M162" s="3" t="s">
        <v>151</v>
      </c>
      <c r="N162" s="3" t="s">
        <v>81</v>
      </c>
      <c r="P162" s="3" t="str">
        <f aca="false">IF(L162=4, "M(Io)", IF(L162=3, "M(Af)", IF( L162=2, "M(bR)", IF(L162=1,"MR", IF(L162=0, "mb", "Ind")))))</f>
        <v>MR</v>
      </c>
      <c r="Q162" s="5" t="n">
        <f aca="false">0.85*K162 + 1.03</f>
        <v>3.665</v>
      </c>
      <c r="R162" s="5" t="n">
        <f aca="false">IF(OR(L162=0,L162=1,L162=2),IF(O162&lt;&gt;"", 0.7*(1.121*K162-0.76) + 0.3*(0.8*LOG10($O162*1000)+0.6),1.121*K162-0.76), IF(L162=3, 0.8*LOG10($O162*1000)+0.6, K162))</f>
        <v>2.7151</v>
      </c>
      <c r="S162" s="5" t="n">
        <f aca="false">IF(OR($L162=0, $L162=1, $L162=2), 0.3, IF(L162 = 3, 0.4, IF(OR($L162=4, $L162=5), 0.6)))</f>
        <v>0.3</v>
      </c>
      <c r="T162" s="4" t="s">
        <v>36</v>
      </c>
      <c r="U162" s="4" t="s">
        <v>228</v>
      </c>
      <c r="V162" s="4" t="s">
        <v>229</v>
      </c>
    </row>
    <row r="163" customFormat="false" ht="12.8" hidden="false" customHeight="false" outlineLevel="0" collapsed="false">
      <c r="A163" s="1" t="n">
        <v>1973</v>
      </c>
      <c r="B163" s="1" t="n">
        <v>5</v>
      </c>
      <c r="C163" s="1" t="n">
        <v>2</v>
      </c>
      <c r="D163" s="1" t="n">
        <v>17</v>
      </c>
      <c r="E163" s="1" t="n">
        <v>34</v>
      </c>
      <c r="F163" s="1" t="n">
        <v>34</v>
      </c>
      <c r="G163" s="1" t="n">
        <v>-5.28</v>
      </c>
      <c r="H163" s="1" t="n">
        <v>-35.82</v>
      </c>
      <c r="I163" s="1" t="n">
        <v>0</v>
      </c>
      <c r="J163" s="1" t="n">
        <v>0</v>
      </c>
      <c r="K163" s="1" t="n">
        <v>2.3</v>
      </c>
      <c r="L163" s="2" t="n">
        <v>1</v>
      </c>
      <c r="M163" s="3" t="s">
        <v>22</v>
      </c>
      <c r="N163" s="3" t="n">
        <v>4</v>
      </c>
      <c r="P163" s="3" t="str">
        <f aca="false">IF(L163=4, "M(Io)", IF(L163=3, "M(Af)", IF( L163=2, "M(bR)", IF(L163=1,"MR", IF(L163=0, "mb", "Ind")))))</f>
        <v>MR</v>
      </c>
      <c r="Q163" s="5" t="n">
        <f aca="false">0.85*K163 + 1.03</f>
        <v>2.985</v>
      </c>
      <c r="R163" s="5" t="n">
        <f aca="false">IF(OR(L163=0,L163=1,L163=2),IF(O163&lt;&gt;"", 0.7*(1.121*K163-0.76) + 0.3*(0.8*LOG10($O163*1000)+0.6),1.121*K163-0.76), IF(L163=3, 0.8*LOG10($O163*1000)+0.6, K163))</f>
        <v>1.8183</v>
      </c>
      <c r="S163" s="5" t="n">
        <f aca="false">IF(OR($L163=0, $L163=1, $L163=2), 0.3, IF(L163 = 3, 0.4, IF(OR($L163=4, $L163=5), 0.6)))</f>
        <v>0.3</v>
      </c>
      <c r="T163" s="4" t="s">
        <v>36</v>
      </c>
      <c r="U163" s="4" t="s">
        <v>228</v>
      </c>
      <c r="V163" s="4" t="s">
        <v>230</v>
      </c>
    </row>
    <row r="164" customFormat="false" ht="12.8" hidden="false" customHeight="false" outlineLevel="0" collapsed="false">
      <c r="A164" s="1" t="n">
        <v>1973</v>
      </c>
      <c r="B164" s="1" t="n">
        <v>6</v>
      </c>
      <c r="C164" s="1" t="n">
        <v>17</v>
      </c>
      <c r="D164" s="1" t="n">
        <v>4</v>
      </c>
      <c r="E164" s="1" t="n">
        <v>22</v>
      </c>
      <c r="F164" s="1" t="n">
        <v>29</v>
      </c>
      <c r="G164" s="1" t="n">
        <v>-5.28</v>
      </c>
      <c r="H164" s="1" t="n">
        <v>-35.82</v>
      </c>
      <c r="I164" s="1" t="n">
        <v>0</v>
      </c>
      <c r="J164" s="1" t="n">
        <v>0</v>
      </c>
      <c r="K164" s="1" t="n">
        <v>3</v>
      </c>
      <c r="L164" s="2" t="n">
        <v>1</v>
      </c>
      <c r="M164" s="3" t="s">
        <v>151</v>
      </c>
      <c r="N164" s="3" t="s">
        <v>81</v>
      </c>
      <c r="P164" s="3" t="str">
        <f aca="false">IF(L164=4, "M(Io)", IF(L164=3, "M(Af)", IF( L164=2, "M(bR)", IF(L164=1,"MR", IF(L164=0, "mb", "Ind")))))</f>
        <v>MR</v>
      </c>
      <c r="Q164" s="5" t="n">
        <f aca="false">0.85*K164 + 1.03</f>
        <v>3.58</v>
      </c>
      <c r="R164" s="5" t="n">
        <f aca="false">IF(OR(L164=0,L164=1,L164=2),IF(O164&lt;&gt;"", 0.7*(1.121*K164-0.76) + 0.3*(0.8*LOG10($O164*1000)+0.6),1.121*K164-0.76), IF(L164=3, 0.8*LOG10($O164*1000)+0.6, K164))</f>
        <v>2.603</v>
      </c>
      <c r="S164" s="5" t="n">
        <f aca="false">IF(OR($L164=0, $L164=1, $L164=2), 0.3, IF(L164 = 3, 0.4, IF(OR($L164=4, $L164=5), 0.6)))</f>
        <v>0.3</v>
      </c>
      <c r="T164" s="4" t="s">
        <v>36</v>
      </c>
      <c r="U164" s="4" t="s">
        <v>228</v>
      </c>
      <c r="V164" s="4" t="s">
        <v>229</v>
      </c>
    </row>
    <row r="165" customFormat="false" ht="12.8" hidden="false" customHeight="false" outlineLevel="0" collapsed="false">
      <c r="A165" s="1" t="n">
        <v>1973</v>
      </c>
      <c r="B165" s="1" t="n">
        <v>6</v>
      </c>
      <c r="C165" s="1" t="n">
        <v>26</v>
      </c>
      <c r="D165" s="1" t="n">
        <v>5</v>
      </c>
      <c r="E165" s="1" t="n">
        <v>25</v>
      </c>
      <c r="F165" s="1" t="n">
        <v>2</v>
      </c>
      <c r="G165" s="1" t="n">
        <v>-5.28</v>
      </c>
      <c r="H165" s="1" t="n">
        <v>-35.82</v>
      </c>
      <c r="I165" s="1" t="n">
        <v>0</v>
      </c>
      <c r="J165" s="1" t="n">
        <v>0</v>
      </c>
      <c r="K165" s="1" t="n">
        <v>3.1</v>
      </c>
      <c r="L165" s="2" t="n">
        <v>1</v>
      </c>
      <c r="M165" s="3" t="s">
        <v>151</v>
      </c>
      <c r="N165" s="3" t="s">
        <v>81</v>
      </c>
      <c r="P165" s="3" t="str">
        <f aca="false">IF(L165=4, "M(Io)", IF(L165=3, "M(Af)", IF( L165=2, "M(bR)", IF(L165=1,"MR", IF(L165=0, "mb", "Ind")))))</f>
        <v>MR</v>
      </c>
      <c r="Q165" s="5" t="n">
        <f aca="false">0.85*K165 + 1.03</f>
        <v>3.665</v>
      </c>
      <c r="R165" s="5" t="n">
        <f aca="false">IF(OR(L165=0,L165=1,L165=2),IF(O165&lt;&gt;"", 0.7*(1.121*K165-0.76) + 0.3*(0.8*LOG10($O165*1000)+0.6),1.121*K165-0.76), IF(L165=3, 0.8*LOG10($O165*1000)+0.6, K165))</f>
        <v>2.7151</v>
      </c>
      <c r="S165" s="5" t="n">
        <f aca="false">IF(OR($L165=0, $L165=1, $L165=2), 0.3, IF(L165 = 3, 0.4, IF(OR($L165=4, $L165=5), 0.6)))</f>
        <v>0.3</v>
      </c>
      <c r="T165" s="4" t="s">
        <v>36</v>
      </c>
      <c r="U165" s="4" t="s">
        <v>228</v>
      </c>
      <c r="V165" s="4" t="s">
        <v>229</v>
      </c>
    </row>
    <row r="166" customFormat="false" ht="12.8" hidden="false" customHeight="false" outlineLevel="0" collapsed="false">
      <c r="A166" s="1" t="n">
        <v>1973</v>
      </c>
      <c r="B166" s="1" t="n">
        <v>7</v>
      </c>
      <c r="C166" s="1" t="n">
        <v>8</v>
      </c>
      <c r="D166" s="1" t="n">
        <v>22</v>
      </c>
      <c r="E166" s="1" t="n">
        <v>38</v>
      </c>
      <c r="F166" s="1" t="n">
        <v>30</v>
      </c>
      <c r="G166" s="1" t="n">
        <v>-13.41</v>
      </c>
      <c r="H166" s="1" t="n">
        <v>-49.05</v>
      </c>
      <c r="I166" s="1" t="n">
        <v>0</v>
      </c>
      <c r="J166" s="1" t="n">
        <v>50</v>
      </c>
      <c r="K166" s="1" t="n">
        <v>3.3</v>
      </c>
      <c r="L166" s="2" t="n">
        <v>1</v>
      </c>
      <c r="M166" s="3" t="s">
        <v>151</v>
      </c>
      <c r="N166" s="3" t="s">
        <v>81</v>
      </c>
      <c r="P166" s="3" t="str">
        <f aca="false">IF(L166=4, "M(Io)", IF(L166=3, "M(Af)", IF( L166=2, "M(bR)", IF(L166=1,"MR", IF(L166=0, "mb", "Ind")))))</f>
        <v>MR</v>
      </c>
      <c r="Q166" s="5" t="n">
        <f aca="false">0.85*K166 + 1.03</f>
        <v>3.835</v>
      </c>
      <c r="R166" s="5" t="n">
        <f aca="false">IF(OR(L166=0,L166=1,L166=2),IF(O166&lt;&gt;"", 0.7*(1.121*K166-0.76) + 0.3*(0.8*LOG10($O166*1000)+0.6),1.121*K166-0.76), IF(L166=3, 0.8*LOG10($O166*1000)+0.6, K166))</f>
        <v>2.9393</v>
      </c>
      <c r="S166" s="5" t="n">
        <f aca="false">IF(OR($L166=0, $L166=1, $L166=2), 0.3, IF(L166 = 3, 0.4, IF(OR($L166=4, $L166=5), 0.6)))</f>
        <v>0.3</v>
      </c>
      <c r="T166" s="4" t="s">
        <v>48</v>
      </c>
      <c r="U166" s="4" t="s">
        <v>208</v>
      </c>
      <c r="V166" s="4" t="s">
        <v>231</v>
      </c>
    </row>
    <row r="167" customFormat="false" ht="12.8" hidden="false" customHeight="false" outlineLevel="0" collapsed="false">
      <c r="A167" s="1" t="n">
        <v>1973</v>
      </c>
      <c r="B167" s="1" t="n">
        <v>7</v>
      </c>
      <c r="C167" s="1" t="n">
        <v>20</v>
      </c>
      <c r="D167" s="1" t="n">
        <v>13</v>
      </c>
      <c r="E167" s="1" t="n">
        <v>35</v>
      </c>
      <c r="F167" s="1" t="n">
        <v>25</v>
      </c>
      <c r="G167" s="1" t="n">
        <v>-5.28</v>
      </c>
      <c r="H167" s="1" t="n">
        <v>-35.82</v>
      </c>
      <c r="I167" s="1" t="n">
        <v>0</v>
      </c>
      <c r="J167" s="1" t="n">
        <v>0</v>
      </c>
      <c r="K167" s="1" t="n">
        <v>3.9</v>
      </c>
      <c r="L167" s="2" t="n">
        <v>1</v>
      </c>
      <c r="M167" s="3" t="s">
        <v>151</v>
      </c>
      <c r="N167" s="3" t="s">
        <v>81</v>
      </c>
      <c r="P167" s="3" t="str">
        <f aca="false">IF(L167=4, "M(Io)", IF(L167=3, "M(Af)", IF( L167=2, "M(bR)", IF(L167=1,"MR", IF(L167=0, "mb", "Ind")))))</f>
        <v>MR</v>
      </c>
      <c r="Q167" s="5" t="n">
        <f aca="false">0.85*K167 + 1.03</f>
        <v>4.345</v>
      </c>
      <c r="R167" s="5" t="n">
        <f aca="false">IF(OR(L167=0,L167=1,L167=2),IF(O167&lt;&gt;"", 0.7*(1.121*K167-0.76) + 0.3*(0.8*LOG10($O167*1000)+0.6),1.121*K167-0.76), IF(L167=3, 0.8*LOG10($O167*1000)+0.6, K167))</f>
        <v>3.6119</v>
      </c>
      <c r="S167" s="5" t="n">
        <f aca="false">IF(OR($L167=0, $L167=1, $L167=2), 0.3, IF(L167 = 3, 0.4, IF(OR($L167=4, $L167=5), 0.6)))</f>
        <v>0.3</v>
      </c>
      <c r="T167" s="4" t="s">
        <v>36</v>
      </c>
      <c r="U167" s="4" t="s">
        <v>228</v>
      </c>
      <c r="V167" s="4" t="s">
        <v>229</v>
      </c>
    </row>
    <row r="168" customFormat="false" ht="12.8" hidden="false" customHeight="false" outlineLevel="0" collapsed="false">
      <c r="A168" s="1" t="n">
        <v>1973</v>
      </c>
      <c r="B168" s="1" t="n">
        <v>7</v>
      </c>
      <c r="C168" s="1" t="n">
        <v>22</v>
      </c>
      <c r="D168" s="1" t="n">
        <v>21</v>
      </c>
      <c r="E168" s="1" t="n">
        <v>22</v>
      </c>
      <c r="F168" s="1" t="n">
        <v>50</v>
      </c>
      <c r="G168" s="1" t="n">
        <v>-5.28</v>
      </c>
      <c r="H168" s="1" t="n">
        <v>-35.82</v>
      </c>
      <c r="I168" s="1" t="n">
        <v>0</v>
      </c>
      <c r="J168" s="1" t="n">
        <v>10</v>
      </c>
      <c r="K168" s="1" t="n">
        <v>4.3</v>
      </c>
      <c r="L168" s="2" t="n">
        <v>2</v>
      </c>
      <c r="M168" s="3" t="s">
        <v>35</v>
      </c>
      <c r="N168" s="3" t="s">
        <v>104</v>
      </c>
      <c r="O168" s="1" t="n">
        <v>25</v>
      </c>
      <c r="P168" s="3" t="str">
        <f aca="false">IF(L168=4, "M(Io)", IF(L168=3, "M(Af)", IF( L168=2, "M(bR)", IF(L168=1,"MR", IF(L168=0, "mb", "Ind")))))</f>
        <v>M(bR)</v>
      </c>
      <c r="Q168" s="5" t="n">
        <f aca="false">0.85*K168 + 1.03</f>
        <v>4.685</v>
      </c>
      <c r="R168" s="5" t="n">
        <f aca="false">IF(OR(L168=0,L168=1,L168=2),IF(O168&lt;&gt;"", 0.7*(1.121*K168-0.76) + 0.3*(0.8*LOG10($O168*1000)+0.6),1.121*K168-0.76), IF(L168=3, 0.8*LOG10($O168*1000)+0.6, K168))</f>
        <v>4.07771560208129</v>
      </c>
      <c r="S168" s="5" t="n">
        <f aca="false">IF(OR($L168=0, $L168=1, $L168=2), 0.3, IF(L168 = 3, 0.4, IF(OR($L168=4, $L168=5), 0.6)))</f>
        <v>0.3</v>
      </c>
      <c r="T168" s="4" t="s">
        <v>36</v>
      </c>
      <c r="U168" s="4" t="s">
        <v>228</v>
      </c>
      <c r="V168" s="4" t="s">
        <v>232</v>
      </c>
    </row>
    <row r="169" customFormat="false" ht="12.8" hidden="false" customHeight="false" outlineLevel="0" collapsed="false">
      <c r="A169" s="1" t="n">
        <v>1973</v>
      </c>
      <c r="B169" s="1" t="n">
        <v>7</v>
      </c>
      <c r="C169" s="1" t="n">
        <v>22</v>
      </c>
      <c r="D169" s="1" t="n">
        <v>21</v>
      </c>
      <c r="E169" s="1" t="n">
        <v>33</v>
      </c>
      <c r="F169" s="1" t="n">
        <v>27</v>
      </c>
      <c r="G169" s="1" t="n">
        <v>-5.28</v>
      </c>
      <c r="H169" s="1" t="n">
        <v>-35.82</v>
      </c>
      <c r="I169" s="1" t="n">
        <v>0</v>
      </c>
      <c r="J169" s="1" t="n">
        <v>0</v>
      </c>
      <c r="K169" s="1" t="n">
        <v>3</v>
      </c>
      <c r="L169" s="2" t="n">
        <v>1</v>
      </c>
      <c r="M169" s="3" t="s">
        <v>151</v>
      </c>
      <c r="N169" s="3" t="s">
        <v>81</v>
      </c>
      <c r="P169" s="3" t="str">
        <f aca="false">IF(L169=4, "M(Io)", IF(L169=3, "M(Af)", IF( L169=2, "M(bR)", IF(L169=1,"MR", IF(L169=0, "mb", "Ind")))))</f>
        <v>MR</v>
      </c>
      <c r="Q169" s="5" t="n">
        <f aca="false">0.85*K169 + 1.03</f>
        <v>3.58</v>
      </c>
      <c r="R169" s="5" t="n">
        <f aca="false">IF(OR(L169=0,L169=1,L169=2),IF(O169&lt;&gt;"", 0.7*(1.121*K169-0.76) + 0.3*(0.8*LOG10($O169*1000)+0.6),1.121*K169-0.76), IF(L169=3, 0.8*LOG10($O169*1000)+0.6, K169))</f>
        <v>2.603</v>
      </c>
      <c r="S169" s="5" t="n">
        <f aca="false">IF(OR($L169=0, $L169=1, $L169=2), 0.3, IF(L169 = 3, 0.4, IF(OR($L169=4, $L169=5), 0.6)))</f>
        <v>0.3</v>
      </c>
      <c r="T169" s="4" t="s">
        <v>36</v>
      </c>
      <c r="U169" s="4" t="s">
        <v>228</v>
      </c>
      <c r="V169" s="4" t="s">
        <v>229</v>
      </c>
    </row>
    <row r="170" customFormat="false" ht="12.8" hidden="false" customHeight="false" outlineLevel="0" collapsed="false">
      <c r="A170" s="1" t="n">
        <v>1973</v>
      </c>
      <c r="B170" s="1" t="n">
        <v>7</v>
      </c>
      <c r="C170" s="1" t="n">
        <v>23</v>
      </c>
      <c r="D170" s="1" t="n">
        <v>13</v>
      </c>
      <c r="E170" s="1" t="n">
        <v>27</v>
      </c>
      <c r="F170" s="1" t="n">
        <v>10</v>
      </c>
      <c r="G170" s="1" t="n">
        <v>-5.28</v>
      </c>
      <c r="H170" s="1" t="n">
        <v>-35.82</v>
      </c>
      <c r="I170" s="1" t="n">
        <v>0</v>
      </c>
      <c r="J170" s="1" t="n">
        <v>0</v>
      </c>
      <c r="K170" s="1" t="n">
        <v>3</v>
      </c>
      <c r="L170" s="2" t="n">
        <v>1</v>
      </c>
      <c r="M170" s="3" t="s">
        <v>22</v>
      </c>
      <c r="N170" s="3" t="s">
        <v>81</v>
      </c>
      <c r="P170" s="3" t="str">
        <f aca="false">IF(L170=4, "M(Io)", IF(L170=3, "M(Af)", IF( L170=2, "M(bR)", IF(L170=1,"MR", IF(L170=0, "mb", "Ind")))))</f>
        <v>MR</v>
      </c>
      <c r="Q170" s="5" t="n">
        <f aca="false">0.85*K170 + 1.03</f>
        <v>3.58</v>
      </c>
      <c r="R170" s="5" t="n">
        <f aca="false">IF(OR(L170=0,L170=1,L170=2),IF(O170&lt;&gt;"", 0.7*(1.121*K170-0.76) + 0.3*(0.8*LOG10($O170*1000)+0.6),1.121*K170-0.76), IF(L170=3, 0.8*LOG10($O170*1000)+0.6, K170))</f>
        <v>2.603</v>
      </c>
      <c r="S170" s="5" t="n">
        <f aca="false">IF(OR($L170=0, $L170=1, $L170=2), 0.3, IF(L170 = 3, 0.4, IF(OR($L170=4, $L170=5), 0.6)))</f>
        <v>0.3</v>
      </c>
      <c r="T170" s="4" t="s">
        <v>36</v>
      </c>
      <c r="U170" s="4" t="s">
        <v>228</v>
      </c>
      <c r="V170" s="4" t="s">
        <v>233</v>
      </c>
    </row>
    <row r="171" customFormat="false" ht="12.8" hidden="false" customHeight="false" outlineLevel="0" collapsed="false">
      <c r="A171" s="1" t="n">
        <v>1973</v>
      </c>
      <c r="B171" s="1" t="n">
        <v>7</v>
      </c>
      <c r="C171" s="1" t="n">
        <v>23</v>
      </c>
      <c r="D171" s="1" t="n">
        <v>23</v>
      </c>
      <c r="E171" s="1" t="n">
        <v>35</v>
      </c>
      <c r="F171" s="1" t="n">
        <v>51</v>
      </c>
      <c r="G171" s="1" t="n">
        <v>-5.28</v>
      </c>
      <c r="H171" s="1" t="n">
        <v>-35.82</v>
      </c>
      <c r="I171" s="1" t="n">
        <v>0</v>
      </c>
      <c r="J171" s="1" t="n">
        <v>0</v>
      </c>
      <c r="K171" s="1" t="n">
        <v>3</v>
      </c>
      <c r="L171" s="2" t="n">
        <v>1</v>
      </c>
      <c r="M171" s="3" t="s">
        <v>151</v>
      </c>
      <c r="N171" s="3" t="s">
        <v>81</v>
      </c>
      <c r="P171" s="3" t="str">
        <f aca="false">IF(L171=4, "M(Io)", IF(L171=3, "M(Af)", IF( L171=2, "M(bR)", IF(L171=1,"MR", IF(L171=0, "mb", "Ind")))))</f>
        <v>MR</v>
      </c>
      <c r="Q171" s="5" t="n">
        <f aca="false">0.85*K171 + 1.03</f>
        <v>3.58</v>
      </c>
      <c r="R171" s="5" t="n">
        <f aca="false">IF(OR(L171=0,L171=1,L171=2),IF(O171&lt;&gt;"", 0.7*(1.121*K171-0.76) + 0.3*(0.8*LOG10($O171*1000)+0.6),1.121*K171-0.76), IF(L171=3, 0.8*LOG10($O171*1000)+0.6, K171))</f>
        <v>2.603</v>
      </c>
      <c r="S171" s="5" t="n">
        <f aca="false">IF(OR($L171=0, $L171=1, $L171=2), 0.3, IF(L171 = 3, 0.4, IF(OR($L171=4, $L171=5), 0.6)))</f>
        <v>0.3</v>
      </c>
      <c r="T171" s="4" t="s">
        <v>36</v>
      </c>
      <c r="U171" s="4" t="s">
        <v>228</v>
      </c>
      <c r="V171" s="4" t="s">
        <v>229</v>
      </c>
    </row>
    <row r="172" customFormat="false" ht="12.8" hidden="false" customHeight="false" outlineLevel="0" collapsed="false">
      <c r="A172" s="1" t="n">
        <v>1974</v>
      </c>
      <c r="B172" s="1" t="n">
        <v>2</v>
      </c>
      <c r="C172" s="1" t="n">
        <v>3</v>
      </c>
      <c r="D172" s="1" t="n">
        <v>20</v>
      </c>
      <c r="E172" s="1" t="n">
        <v>20</v>
      </c>
      <c r="F172" s="1" t="n">
        <v>23</v>
      </c>
      <c r="G172" s="1" t="n">
        <v>-29.5</v>
      </c>
      <c r="H172" s="1" t="n">
        <v>-42.54</v>
      </c>
      <c r="I172" s="1" t="n">
        <v>0</v>
      </c>
      <c r="J172" s="1" t="n">
        <v>30</v>
      </c>
      <c r="K172" s="1" t="n">
        <v>4.4</v>
      </c>
      <c r="L172" s="2" t="n">
        <v>0</v>
      </c>
      <c r="M172" s="3" t="s">
        <v>151</v>
      </c>
      <c r="N172" s="3" t="s">
        <v>81</v>
      </c>
      <c r="P172" s="3" t="str">
        <f aca="false">IF(L172=4, "M(Io)", IF(L172=3, "M(Af)", IF( L172=2, "M(bR)", IF(L172=1,"MR", IF(L172=0, "mb", "Ind")))))</f>
        <v>mb</v>
      </c>
      <c r="Q172" s="5" t="n">
        <f aca="false">0.85*K172 + 1.03</f>
        <v>4.77</v>
      </c>
      <c r="R172" s="5" t="n">
        <f aca="false">IF(OR(L172=0,L172=1,L172=2),IF(O172&lt;&gt;"", 0.7*(1.121*K172-0.76) + 0.3*(0.8*LOG10($O172*1000)+0.6),1.121*K172-0.76), IF(L172=3, 0.8*LOG10($O172*1000)+0.6, K172))</f>
        <v>4.1724</v>
      </c>
      <c r="S172" s="5" t="n">
        <f aca="false">IF(OR($L172=0, $L172=1, $L172=2), 0.3, IF(L172 = 3, 0.4, IF(OR($L172=4, $L172=5), 0.6)))</f>
        <v>0.3</v>
      </c>
      <c r="T172" s="4" t="s">
        <v>82</v>
      </c>
      <c r="U172" s="4" t="s">
        <v>234</v>
      </c>
      <c r="V172" s="4" t="s">
        <v>192</v>
      </c>
    </row>
    <row r="173" customFormat="false" ht="12.8" hidden="false" customHeight="false" outlineLevel="0" collapsed="false">
      <c r="A173" s="1" t="n">
        <v>1974</v>
      </c>
      <c r="B173" s="1" t="n">
        <v>2</v>
      </c>
      <c r="C173" s="1" t="n">
        <v>15</v>
      </c>
      <c r="G173" s="1" t="n">
        <v>-20.04</v>
      </c>
      <c r="H173" s="1" t="n">
        <v>-48.47</v>
      </c>
      <c r="I173" s="1" t="n">
        <v>0</v>
      </c>
      <c r="J173" s="1" t="n">
        <v>0</v>
      </c>
      <c r="K173" s="1" t="n">
        <v>3</v>
      </c>
      <c r="L173" s="2" t="n">
        <v>4</v>
      </c>
      <c r="M173" s="3" t="s">
        <v>22</v>
      </c>
      <c r="N173" s="3" t="n">
        <v>4</v>
      </c>
      <c r="P173" s="3" t="str">
        <f aca="false">IF(L173=4, "M(Io)", IF(L173=3, "M(Af)", IF( L173=2, "M(bR)", IF(L173=1,"MR", IF(L173=0, "mb", "Ind")))))</f>
        <v>M(Io)</v>
      </c>
      <c r="Q173" s="5" t="n">
        <f aca="false">0.85*K173 + 1.03</f>
        <v>3.58</v>
      </c>
      <c r="R173" s="5" t="n">
        <f aca="false">IF(OR(L173=0,L173=1,L173=2),IF(O173&lt;&gt;"", 0.7*(1.121*K173-0.76) + 0.3*(0.8*LOG10($O173*1000)+0.6),1.121*K173-0.76), IF(L173=3, 0.8*LOG10($O173*1000)+0.6, K173))</f>
        <v>3</v>
      </c>
      <c r="S173" s="5" t="n">
        <f aca="false">IF(OR($L173=0, $L173=1, $L173=2), 0.3, IF(L173 = 3, 0.4, IF(OR($L173=4, $L173=5), 0.6)))</f>
        <v>0.6</v>
      </c>
      <c r="T173" s="4" t="s">
        <v>46</v>
      </c>
      <c r="U173" s="4" t="s">
        <v>235</v>
      </c>
      <c r="V173" s="4" t="s">
        <v>215</v>
      </c>
    </row>
    <row r="174" customFormat="false" ht="12.8" hidden="false" customHeight="false" outlineLevel="0" collapsed="false">
      <c r="A174" s="1" t="n">
        <v>1974</v>
      </c>
      <c r="B174" s="1" t="n">
        <v>2</v>
      </c>
      <c r="C174" s="1" t="n">
        <v>24</v>
      </c>
      <c r="D174" s="1" t="n">
        <v>3</v>
      </c>
      <c r="E174" s="1" t="n">
        <v>19</v>
      </c>
      <c r="F174" s="1" t="n">
        <v>40</v>
      </c>
      <c r="G174" s="1" t="n">
        <v>-20.04</v>
      </c>
      <c r="H174" s="1" t="n">
        <v>-48.47</v>
      </c>
      <c r="I174" s="1" t="n">
        <v>0</v>
      </c>
      <c r="J174" s="1" t="n">
        <v>10</v>
      </c>
      <c r="K174" s="1" t="n">
        <v>4.2</v>
      </c>
      <c r="L174" s="2" t="n">
        <v>2</v>
      </c>
      <c r="M174" s="3" t="s">
        <v>35</v>
      </c>
      <c r="N174" s="3" t="s">
        <v>104</v>
      </c>
      <c r="O174" s="1" t="n">
        <v>7</v>
      </c>
      <c r="P174" s="3" t="str">
        <f aca="false">IF(L174=4, "M(Io)", IF(L174=3, "M(Af)", IF( L174=2, "M(bR)", IF(L174=1,"MR", IF(L174=0, "mb", "Ind")))))</f>
        <v>M(bR)</v>
      </c>
      <c r="Q174" s="5" t="n">
        <f aca="false">0.85*K174 + 1.03</f>
        <v>4.6</v>
      </c>
      <c r="R174" s="5" t="n">
        <f aca="false">IF(OR(L174=0,L174=1,L174=2),IF(O174&lt;&gt;"", 0.7*(1.121*K174-0.76) + 0.3*(0.8*LOG10($O174*1000)+0.6),1.121*K174-0.76), IF(L174=3, 0.8*LOG10($O174*1000)+0.6, K174))</f>
        <v>3.86656352960342</v>
      </c>
      <c r="S174" s="5" t="n">
        <f aca="false">IF(OR($L174=0, $L174=1, $L174=2), 0.3, IF(L174 = 3, 0.4, IF(OR($L174=4, $L174=5), 0.6)))</f>
        <v>0.3</v>
      </c>
      <c r="T174" s="4" t="s">
        <v>46</v>
      </c>
      <c r="U174" s="4" t="s">
        <v>236</v>
      </c>
      <c r="V174" s="4" t="s">
        <v>215</v>
      </c>
    </row>
    <row r="175" customFormat="false" ht="12.8" hidden="false" customHeight="false" outlineLevel="0" collapsed="false">
      <c r="A175" s="1" t="n">
        <v>1974</v>
      </c>
      <c r="B175" s="1" t="n">
        <v>2</v>
      </c>
      <c r="C175" s="1" t="n">
        <v>27</v>
      </c>
      <c r="G175" s="1" t="n">
        <v>-20.04</v>
      </c>
      <c r="H175" s="1" t="n">
        <v>-48.47</v>
      </c>
      <c r="I175" s="1" t="n">
        <v>0</v>
      </c>
      <c r="J175" s="1" t="n">
        <v>0</v>
      </c>
      <c r="K175" s="1" t="n">
        <v>3.5</v>
      </c>
      <c r="L175" s="2" t="n">
        <v>4</v>
      </c>
      <c r="M175" s="3" t="s">
        <v>22</v>
      </c>
      <c r="N175" s="3" t="n">
        <v>5</v>
      </c>
      <c r="P175" s="3" t="str">
        <f aca="false">IF(L175=4, "M(Io)", IF(L175=3, "M(Af)", IF( L175=2, "M(bR)", IF(L175=1,"MR", IF(L175=0, "mb", "Ind")))))</f>
        <v>M(Io)</v>
      </c>
      <c r="Q175" s="5" t="n">
        <f aca="false">0.85*K175 + 1.03</f>
        <v>4.005</v>
      </c>
      <c r="R175" s="5" t="n">
        <f aca="false">IF(OR(L175=0,L175=1,L175=2),IF(O175&lt;&gt;"", 0.7*(1.121*K175-0.76) + 0.3*(0.8*LOG10($O175*1000)+0.6),1.121*K175-0.76), IF(L175=3, 0.8*LOG10($O175*1000)+0.6, K175))</f>
        <v>3.5</v>
      </c>
      <c r="S175" s="5" t="n">
        <f aca="false">IF(OR($L175=0, $L175=1, $L175=2), 0.3, IF(L175 = 3, 0.4, IF(OR($L175=4, $L175=5), 0.6)))</f>
        <v>0.6</v>
      </c>
      <c r="T175" s="4" t="s">
        <v>46</v>
      </c>
      <c r="U175" s="4" t="s">
        <v>235</v>
      </c>
      <c r="V175" s="4" t="s">
        <v>215</v>
      </c>
    </row>
    <row r="176" customFormat="false" ht="12.8" hidden="false" customHeight="false" outlineLevel="0" collapsed="false">
      <c r="A176" s="1" t="n">
        <v>1974</v>
      </c>
      <c r="B176" s="1" t="n">
        <v>3</v>
      </c>
      <c r="C176" s="1" t="n">
        <v>1</v>
      </c>
      <c r="D176" s="1" t="n">
        <v>9</v>
      </c>
      <c r="G176" s="1" t="n">
        <v>-20.04</v>
      </c>
      <c r="H176" s="1" t="n">
        <v>-48.47</v>
      </c>
      <c r="I176" s="1" t="n">
        <v>0</v>
      </c>
      <c r="J176" s="1" t="n">
        <v>0</v>
      </c>
      <c r="K176" s="1" t="n">
        <v>3.2</v>
      </c>
      <c r="L176" s="2" t="n">
        <v>4</v>
      </c>
      <c r="M176" s="3" t="s">
        <v>22</v>
      </c>
      <c r="N176" s="3" t="s">
        <v>45</v>
      </c>
      <c r="P176" s="3" t="str">
        <f aca="false">IF(L176=4, "M(Io)", IF(L176=3, "M(Af)", IF( L176=2, "M(bR)", IF(L176=1,"MR", IF(L176=0, "mb", "Ind")))))</f>
        <v>M(Io)</v>
      </c>
      <c r="Q176" s="5" t="n">
        <f aca="false">0.85*K176 + 1.03</f>
        <v>3.75</v>
      </c>
      <c r="R176" s="5" t="n">
        <f aca="false">IF(OR(L176=0,L176=1,L176=2),IF(O176&lt;&gt;"", 0.7*(1.121*K176-0.76) + 0.3*(0.8*LOG10($O176*1000)+0.6),1.121*K176-0.76), IF(L176=3, 0.8*LOG10($O176*1000)+0.6, K176))</f>
        <v>3.2</v>
      </c>
      <c r="S176" s="5" t="n">
        <f aca="false">IF(OR($L176=0, $L176=1, $L176=2), 0.3, IF(L176 = 3, 0.4, IF(OR($L176=4, $L176=5), 0.6)))</f>
        <v>0.6</v>
      </c>
      <c r="T176" s="4" t="s">
        <v>46</v>
      </c>
      <c r="U176" s="4" t="s">
        <v>236</v>
      </c>
      <c r="V176" s="4" t="s">
        <v>215</v>
      </c>
    </row>
    <row r="177" customFormat="false" ht="12.8" hidden="false" customHeight="false" outlineLevel="0" collapsed="false">
      <c r="A177" s="1" t="n">
        <v>1974</v>
      </c>
      <c r="B177" s="1" t="n">
        <v>3</v>
      </c>
      <c r="C177" s="1" t="n">
        <v>2</v>
      </c>
      <c r="D177" s="1" t="n">
        <v>18</v>
      </c>
      <c r="E177" s="1" t="n">
        <v>15</v>
      </c>
      <c r="G177" s="1" t="n">
        <v>-20.04</v>
      </c>
      <c r="H177" s="1" t="n">
        <v>-48.47</v>
      </c>
      <c r="I177" s="1" t="n">
        <v>0</v>
      </c>
      <c r="J177" s="1" t="n">
        <v>0</v>
      </c>
      <c r="K177" s="1" t="n">
        <v>3.5</v>
      </c>
      <c r="L177" s="2" t="n">
        <v>4</v>
      </c>
      <c r="M177" s="3" t="s">
        <v>22</v>
      </c>
      <c r="N177" s="3" t="n">
        <v>5</v>
      </c>
      <c r="P177" s="3" t="str">
        <f aca="false">IF(L177=4, "M(Io)", IF(L177=3, "M(Af)", IF( L177=2, "M(bR)", IF(L177=1,"MR", IF(L177=0, "mb", "Ind")))))</f>
        <v>M(Io)</v>
      </c>
      <c r="Q177" s="5" t="n">
        <f aca="false">0.85*K177 + 1.03</f>
        <v>4.005</v>
      </c>
      <c r="R177" s="5" t="n">
        <f aca="false">IF(OR(L177=0,L177=1,L177=2),IF(O177&lt;&gt;"", 0.7*(1.121*K177-0.76) + 0.3*(0.8*LOG10($O177*1000)+0.6),1.121*K177-0.76), IF(L177=3, 0.8*LOG10($O177*1000)+0.6, K177))</f>
        <v>3.5</v>
      </c>
      <c r="S177" s="5" t="n">
        <f aca="false">IF(OR($L177=0, $L177=1, $L177=2), 0.3, IF(L177 = 3, 0.4, IF(OR($L177=4, $L177=5), 0.6)))</f>
        <v>0.6</v>
      </c>
      <c r="T177" s="4" t="s">
        <v>46</v>
      </c>
      <c r="U177" s="4" t="s">
        <v>236</v>
      </c>
      <c r="V177" s="4" t="s">
        <v>237</v>
      </c>
    </row>
    <row r="178" customFormat="false" ht="12.8" hidden="false" customHeight="false" outlineLevel="0" collapsed="false">
      <c r="A178" s="1" t="n">
        <v>1974</v>
      </c>
      <c r="B178" s="1" t="n">
        <v>3</v>
      </c>
      <c r="C178" s="1" t="n">
        <v>20</v>
      </c>
      <c r="G178" s="1" t="n">
        <v>-29.45</v>
      </c>
      <c r="H178" s="1" t="n">
        <v>-51.5</v>
      </c>
      <c r="I178" s="1" t="n">
        <v>0</v>
      </c>
      <c r="J178" s="1" t="n">
        <v>0</v>
      </c>
      <c r="K178" s="1" t="n">
        <v>3</v>
      </c>
      <c r="L178" s="2" t="n">
        <v>4</v>
      </c>
      <c r="M178" s="3" t="s">
        <v>22</v>
      </c>
      <c r="N178" s="3" t="n">
        <v>4</v>
      </c>
      <c r="P178" s="3" t="str">
        <f aca="false">IF(L178=4, "M(Io)", IF(L178=3, "M(Af)", IF( L178=2, "M(bR)", IF(L178=1,"MR", IF(L178=0, "mb", "Ind")))))</f>
        <v>M(Io)</v>
      </c>
      <c r="Q178" s="5" t="n">
        <f aca="false">0.85*K178 + 1.03</f>
        <v>3.58</v>
      </c>
      <c r="R178" s="5" t="n">
        <f aca="false">IF(OR(L178=0,L178=1,L178=2),IF(O178&lt;&gt;"", 0.7*(1.121*K178-0.76) + 0.3*(0.8*LOG10($O178*1000)+0.6),1.121*K178-0.76), IF(L178=3, 0.8*LOG10($O178*1000)+0.6, K178))</f>
        <v>3</v>
      </c>
      <c r="S178" s="5" t="n">
        <f aca="false">IF(OR($L178=0, $L178=1, $L178=2), 0.3, IF(L178 = 3, 0.4, IF(OR($L178=4, $L178=5), 0.6)))</f>
        <v>0.6</v>
      </c>
      <c r="T178" s="4" t="s">
        <v>39</v>
      </c>
      <c r="U178" s="4" t="s">
        <v>238</v>
      </c>
      <c r="V178" s="6"/>
    </row>
    <row r="179" customFormat="false" ht="12.8" hidden="false" customHeight="false" outlineLevel="0" collapsed="false">
      <c r="A179" s="1" t="n">
        <v>1974</v>
      </c>
      <c r="B179" s="1" t="n">
        <v>4</v>
      </c>
      <c r="C179" s="1" t="n">
        <v>11</v>
      </c>
      <c r="G179" s="1" t="n">
        <v>-16.42</v>
      </c>
      <c r="H179" s="1" t="n">
        <v>-41.64</v>
      </c>
      <c r="I179" s="1" t="n">
        <v>0</v>
      </c>
      <c r="J179" s="1" t="n">
        <v>5</v>
      </c>
      <c r="K179" s="1" t="n">
        <v>3.7</v>
      </c>
      <c r="L179" s="2" t="n">
        <v>3</v>
      </c>
      <c r="M179" s="3" t="s">
        <v>22</v>
      </c>
      <c r="N179" s="3" t="s">
        <v>104</v>
      </c>
      <c r="O179" s="1" t="n">
        <v>2.8</v>
      </c>
      <c r="P179" s="3" t="str">
        <f aca="false">IF(L179=4, "M(Io)", IF(L179=3, "M(Af)", IF( L179=2, "M(bR)", IF(L179=1,"MR", IF(L179=0, "mb", "Ind")))))</f>
        <v>M(Af)</v>
      </c>
      <c r="Q179" s="5" t="n">
        <f aca="false">0.85*K179 + 1.03</f>
        <v>4.175</v>
      </c>
      <c r="R179" s="5" t="n">
        <f aca="false">IF(OR(L179=0,L179=1,L179=2),IF(O179&lt;&gt;"", 0.7*(1.121*K179-0.76) + 0.3*(0.8*LOG10($O179*1000)+0.6),1.121*K179-0.76), IF(L179=3, 0.8*LOG10($O179*1000)+0.6, K179))</f>
        <v>3.35772642507378</v>
      </c>
      <c r="S179" s="5" t="n">
        <f aca="false">IF(OR($L179=0, $L179=1, $L179=2), 0.3, IF(L179 = 3, 0.4, IF(OR($L179=4, $L179=5), 0.6)))</f>
        <v>0.4</v>
      </c>
      <c r="T179" s="4" t="s">
        <v>46</v>
      </c>
      <c r="U179" s="4" t="s">
        <v>226</v>
      </c>
      <c r="V179" s="4" t="s">
        <v>239</v>
      </c>
    </row>
    <row r="180" customFormat="false" ht="12.8" hidden="false" customHeight="false" outlineLevel="0" collapsed="false">
      <c r="A180" s="1" t="n">
        <v>1974</v>
      </c>
      <c r="B180" s="1" t="n">
        <v>6</v>
      </c>
      <c r="C180" s="1" t="n">
        <v>12</v>
      </c>
      <c r="D180" s="1" t="n">
        <v>17</v>
      </c>
      <c r="E180" s="1" t="n">
        <v>39</v>
      </c>
      <c r="F180" s="1" t="n">
        <v>16</v>
      </c>
      <c r="G180" s="1" t="n">
        <v>5.58</v>
      </c>
      <c r="H180" s="1" t="n">
        <v>-60.6</v>
      </c>
      <c r="I180" s="1" t="n">
        <v>0</v>
      </c>
      <c r="J180" s="1" t="n">
        <v>50</v>
      </c>
      <c r="K180" s="1" t="n">
        <v>3.9</v>
      </c>
      <c r="L180" s="2" t="n">
        <v>1</v>
      </c>
      <c r="M180" s="3" t="s">
        <v>151</v>
      </c>
      <c r="N180" s="3" t="s">
        <v>81</v>
      </c>
      <c r="P180" s="3" t="str">
        <f aca="false">IF(L180=4, "M(Io)", IF(L180=3, "M(Af)", IF( L180=2, "M(bR)", IF(L180=1,"MR", IF(L180=0, "mb", "Ind")))))</f>
        <v>MR</v>
      </c>
      <c r="Q180" s="5" t="n">
        <f aca="false">0.85*K180 + 1.03</f>
        <v>4.345</v>
      </c>
      <c r="R180" s="5" t="n">
        <f aca="false">IF(OR(L180=0,L180=1,L180=2),IF(O180&lt;&gt;"", 0.7*(1.121*K180-0.76) + 0.3*(0.8*LOG10($O180*1000)+0.6),1.121*K180-0.76), IF(L180=3, 0.8*LOG10($O180*1000)+0.6, K180))</f>
        <v>3.6119</v>
      </c>
      <c r="S180" s="5" t="n">
        <f aca="false">IF(OR($L180=0, $L180=1, $L180=2), 0.3, IF(L180 = 3, 0.4, IF(OR($L180=4, $L180=5), 0.6)))</f>
        <v>0.3</v>
      </c>
      <c r="T180" s="4" t="s">
        <v>175</v>
      </c>
      <c r="U180" s="4" t="s">
        <v>240</v>
      </c>
      <c r="V180" s="4" t="s">
        <v>241</v>
      </c>
    </row>
    <row r="181" customFormat="false" ht="12.8" hidden="false" customHeight="false" outlineLevel="0" collapsed="false">
      <c r="A181" s="1" t="n">
        <v>1974</v>
      </c>
      <c r="B181" s="1" t="n">
        <v>10</v>
      </c>
      <c r="C181" s="1" t="n">
        <v>20</v>
      </c>
      <c r="D181" s="1" t="n">
        <v>21</v>
      </c>
      <c r="E181" s="1" t="n">
        <v>37</v>
      </c>
      <c r="F181" s="1" t="n">
        <v>32</v>
      </c>
      <c r="G181" s="1" t="n">
        <v>-7.99</v>
      </c>
      <c r="H181" s="1" t="n">
        <v>-36.06</v>
      </c>
      <c r="I181" s="1" t="n">
        <v>0</v>
      </c>
      <c r="J181" s="1" t="n">
        <v>10</v>
      </c>
      <c r="K181" s="1" t="n">
        <v>3.6</v>
      </c>
      <c r="L181" s="2" t="n">
        <v>1</v>
      </c>
      <c r="M181" s="3" t="s">
        <v>22</v>
      </c>
      <c r="N181" s="3" t="n">
        <v>5</v>
      </c>
      <c r="O181" s="1" t="n">
        <v>0.5</v>
      </c>
      <c r="P181" s="3" t="str">
        <f aca="false">IF(L181=4, "M(Io)", IF(L181=3, "M(Af)", IF( L181=2, "M(bR)", IF(L181=1,"MR", IF(L181=0, "mb", "Ind")))))</f>
        <v>MR</v>
      </c>
      <c r="Q181" s="5" t="n">
        <f aca="false">0.85*K181 + 1.03</f>
        <v>4.09</v>
      </c>
      <c r="R181" s="5" t="n">
        <f aca="false">IF(OR(L181=0,L181=1,L181=2),IF(O181&lt;&gt;"", 0.7*(1.121*K181-0.76) + 0.3*(0.8*LOG10($O181*1000)+0.6),1.121*K181-0.76), IF(L181=3, 0.8*LOG10($O181*1000)+0.6, K181))</f>
        <v>3.12067280104065</v>
      </c>
      <c r="S181" s="5" t="n">
        <f aca="false">IF(OR($L181=0, $L181=1, $L181=2), 0.3, IF(L181 = 3, 0.4, IF(OR($L181=4, $L181=5), 0.6)))</f>
        <v>0.3</v>
      </c>
      <c r="T181" s="4" t="s">
        <v>42</v>
      </c>
      <c r="U181" s="4" t="s">
        <v>242</v>
      </c>
      <c r="V181" s="4" t="s">
        <v>184</v>
      </c>
    </row>
    <row r="182" customFormat="false" ht="12.8" hidden="false" customHeight="false" outlineLevel="0" collapsed="false">
      <c r="A182" s="1" t="n">
        <v>1974</v>
      </c>
      <c r="B182" s="1" t="n">
        <v>10</v>
      </c>
      <c r="C182" s="1" t="n">
        <v>20</v>
      </c>
      <c r="D182" s="1" t="n">
        <v>21</v>
      </c>
      <c r="E182" s="1" t="n">
        <v>59</v>
      </c>
      <c r="F182" s="1" t="n">
        <v>0</v>
      </c>
      <c r="G182" s="1" t="n">
        <v>-7.99</v>
      </c>
      <c r="H182" s="1" t="n">
        <v>-36.06</v>
      </c>
      <c r="I182" s="1" t="n">
        <v>0</v>
      </c>
      <c r="J182" s="1" t="n">
        <v>0</v>
      </c>
      <c r="K182" s="1" t="n">
        <v>2.9</v>
      </c>
      <c r="L182" s="2" t="n">
        <v>1</v>
      </c>
      <c r="M182" s="3" t="s">
        <v>151</v>
      </c>
      <c r="N182" s="3" t="s">
        <v>81</v>
      </c>
      <c r="P182" s="3" t="str">
        <f aca="false">IF(L182=4, "M(Io)", IF(L182=3, "M(Af)", IF( L182=2, "M(bR)", IF(L182=1,"MR", IF(L182=0, "mb", "Ind")))))</f>
        <v>MR</v>
      </c>
      <c r="Q182" s="5" t="n">
        <f aca="false">0.85*K182 + 1.03</f>
        <v>3.495</v>
      </c>
      <c r="R182" s="5" t="n">
        <f aca="false">IF(OR(L182=0,L182=1,L182=2),IF(O182&lt;&gt;"", 0.7*(1.121*K182-0.76) + 0.3*(0.8*LOG10($O182*1000)+0.6),1.121*K182-0.76), IF(L182=3, 0.8*LOG10($O182*1000)+0.6, K182))</f>
        <v>2.4909</v>
      </c>
      <c r="S182" s="5" t="n">
        <f aca="false">IF(OR($L182=0, $L182=1, $L182=2), 0.3, IF(L182 = 3, 0.4, IF(OR($L182=4, $L182=5), 0.6)))</f>
        <v>0.3</v>
      </c>
      <c r="T182" s="4" t="s">
        <v>42</v>
      </c>
      <c r="U182" s="4" t="s">
        <v>242</v>
      </c>
      <c r="V182" s="4" t="s">
        <v>196</v>
      </c>
    </row>
    <row r="183" customFormat="false" ht="12.8" hidden="false" customHeight="false" outlineLevel="0" collapsed="false">
      <c r="A183" s="1" t="n">
        <v>1974</v>
      </c>
      <c r="B183" s="1" t="n">
        <v>10</v>
      </c>
      <c r="C183" s="1" t="n">
        <v>20</v>
      </c>
      <c r="D183" s="1" t="n">
        <v>23</v>
      </c>
      <c r="E183" s="1" t="n">
        <v>2</v>
      </c>
      <c r="F183" s="1" t="n">
        <v>42</v>
      </c>
      <c r="G183" s="1" t="n">
        <v>-7.99</v>
      </c>
      <c r="H183" s="1" t="n">
        <v>-36.06</v>
      </c>
      <c r="I183" s="1" t="n">
        <v>0</v>
      </c>
      <c r="J183" s="1" t="n">
        <v>0</v>
      </c>
      <c r="K183" s="1" t="n">
        <v>2.7</v>
      </c>
      <c r="L183" s="2" t="n">
        <v>1</v>
      </c>
      <c r="M183" s="3" t="s">
        <v>151</v>
      </c>
      <c r="N183" s="3" t="s">
        <v>81</v>
      </c>
      <c r="P183" s="3" t="str">
        <f aca="false">IF(L183=4, "M(Io)", IF(L183=3, "M(Af)", IF( L183=2, "M(bR)", IF(L183=1,"MR", IF(L183=0, "mb", "Ind")))))</f>
        <v>MR</v>
      </c>
      <c r="Q183" s="5" t="n">
        <f aca="false">0.85*K183 + 1.03</f>
        <v>3.325</v>
      </c>
      <c r="R183" s="5" t="n">
        <f aca="false">IF(OR(L183=0,L183=1,L183=2),IF(O183&lt;&gt;"", 0.7*(1.121*K183-0.76) + 0.3*(0.8*LOG10($O183*1000)+0.6),1.121*K183-0.76), IF(L183=3, 0.8*LOG10($O183*1000)+0.6, K183))</f>
        <v>2.2667</v>
      </c>
      <c r="S183" s="5" t="n">
        <f aca="false">IF(OR($L183=0, $L183=1, $L183=2), 0.3, IF(L183 = 3, 0.4, IF(OR($L183=4, $L183=5), 0.6)))</f>
        <v>0.3</v>
      </c>
      <c r="T183" s="4" t="s">
        <v>42</v>
      </c>
      <c r="U183" s="4" t="s">
        <v>242</v>
      </c>
      <c r="V183" s="4" t="s">
        <v>196</v>
      </c>
    </row>
    <row r="184" customFormat="false" ht="12.8" hidden="false" customHeight="false" outlineLevel="0" collapsed="false">
      <c r="A184" s="1" t="n">
        <v>1974</v>
      </c>
      <c r="B184" s="1" t="n">
        <v>10</v>
      </c>
      <c r="C184" s="1" t="n">
        <v>21</v>
      </c>
      <c r="D184" s="1" t="n">
        <v>2</v>
      </c>
      <c r="E184" s="1" t="n">
        <v>18</v>
      </c>
      <c r="F184" s="1" t="n">
        <v>11</v>
      </c>
      <c r="G184" s="1" t="n">
        <v>-7.99</v>
      </c>
      <c r="H184" s="1" t="n">
        <v>-36.06</v>
      </c>
      <c r="I184" s="1" t="n">
        <v>0</v>
      </c>
      <c r="J184" s="1" t="n">
        <v>0</v>
      </c>
      <c r="K184" s="1" t="n">
        <v>2.8</v>
      </c>
      <c r="L184" s="2" t="n">
        <v>1</v>
      </c>
      <c r="M184" s="3" t="s">
        <v>22</v>
      </c>
      <c r="N184" s="3" t="s">
        <v>81</v>
      </c>
      <c r="P184" s="3" t="str">
        <f aca="false">IF(L184=4, "M(Io)", IF(L184=3, "M(Af)", IF( L184=2, "M(bR)", IF(L184=1,"MR", IF(L184=0, "mb", "Ind")))))</f>
        <v>MR</v>
      </c>
      <c r="Q184" s="5" t="n">
        <f aca="false">0.85*K184 + 1.03</f>
        <v>3.41</v>
      </c>
      <c r="R184" s="5" t="n">
        <f aca="false">IF(OR(L184=0,L184=1,L184=2),IF(O184&lt;&gt;"", 0.7*(1.121*K184-0.76) + 0.3*(0.8*LOG10($O184*1000)+0.6),1.121*K184-0.76), IF(L184=3, 0.8*LOG10($O184*1000)+0.6, K184))</f>
        <v>2.3788</v>
      </c>
      <c r="S184" s="5" t="n">
        <f aca="false">IF(OR($L184=0, $L184=1, $L184=2), 0.3, IF(L184 = 3, 0.4, IF(OR($L184=4, $L184=5), 0.6)))</f>
        <v>0.3</v>
      </c>
      <c r="T184" s="4" t="s">
        <v>42</v>
      </c>
      <c r="U184" s="4" t="s">
        <v>242</v>
      </c>
      <c r="V184" s="4" t="s">
        <v>243</v>
      </c>
    </row>
    <row r="185" customFormat="false" ht="12.8" hidden="false" customHeight="false" outlineLevel="0" collapsed="false">
      <c r="A185" s="1" t="n">
        <v>1974</v>
      </c>
      <c r="B185" s="1" t="n">
        <v>10</v>
      </c>
      <c r="C185" s="1" t="n">
        <v>21</v>
      </c>
      <c r="D185" s="1" t="n">
        <v>2</v>
      </c>
      <c r="E185" s="1" t="n">
        <v>29</v>
      </c>
      <c r="F185" s="1" t="n">
        <v>41</v>
      </c>
      <c r="G185" s="1" t="n">
        <v>-7.99</v>
      </c>
      <c r="H185" s="1" t="n">
        <v>-36.06</v>
      </c>
      <c r="I185" s="1" t="n">
        <v>0</v>
      </c>
      <c r="J185" s="1" t="n">
        <v>0</v>
      </c>
      <c r="K185" s="1" t="n">
        <v>2.7</v>
      </c>
      <c r="L185" s="2" t="n">
        <v>1</v>
      </c>
      <c r="M185" s="3" t="s">
        <v>151</v>
      </c>
      <c r="N185" s="3" t="s">
        <v>81</v>
      </c>
      <c r="P185" s="3" t="str">
        <f aca="false">IF(L185=4, "M(Io)", IF(L185=3, "M(Af)", IF( L185=2, "M(bR)", IF(L185=1,"MR", IF(L185=0, "mb", "Ind")))))</f>
        <v>MR</v>
      </c>
      <c r="Q185" s="5" t="n">
        <f aca="false">0.85*K185 + 1.03</f>
        <v>3.325</v>
      </c>
      <c r="R185" s="5" t="n">
        <f aca="false">IF(OR(L185=0,L185=1,L185=2),IF(O185&lt;&gt;"", 0.7*(1.121*K185-0.76) + 0.3*(0.8*LOG10($O185*1000)+0.6),1.121*K185-0.76), IF(L185=3, 0.8*LOG10($O185*1000)+0.6, K185))</f>
        <v>2.2667</v>
      </c>
      <c r="S185" s="5" t="n">
        <f aca="false">IF(OR($L185=0, $L185=1, $L185=2), 0.3, IF(L185 = 3, 0.4, IF(OR($L185=4, $L185=5), 0.6)))</f>
        <v>0.3</v>
      </c>
      <c r="T185" s="4" t="s">
        <v>42</v>
      </c>
      <c r="U185" s="4" t="s">
        <v>242</v>
      </c>
      <c r="V185" s="4" t="s">
        <v>196</v>
      </c>
    </row>
    <row r="186" customFormat="false" ht="12.8" hidden="false" customHeight="false" outlineLevel="0" collapsed="false">
      <c r="A186" s="1" t="n">
        <v>1974</v>
      </c>
      <c r="B186" s="1" t="n">
        <v>12</v>
      </c>
      <c r="C186" s="1" t="n">
        <v>15</v>
      </c>
      <c r="D186" s="1" t="n">
        <v>5</v>
      </c>
      <c r="E186" s="1" t="n">
        <v>14</v>
      </c>
      <c r="F186" s="1" t="n">
        <v>46</v>
      </c>
      <c r="G186" s="1" t="n">
        <v>-3.67</v>
      </c>
      <c r="H186" s="1" t="n">
        <v>-39.24</v>
      </c>
      <c r="I186" s="1" t="n">
        <v>0</v>
      </c>
      <c r="J186" s="1" t="n">
        <v>0</v>
      </c>
      <c r="K186" s="1" t="n">
        <v>3.3</v>
      </c>
      <c r="L186" s="2" t="n">
        <v>1</v>
      </c>
      <c r="M186" s="3" t="s">
        <v>22</v>
      </c>
      <c r="N186" s="3" t="n">
        <v>6</v>
      </c>
      <c r="P186" s="3" t="str">
        <f aca="false">IF(L186=4, "M(Io)", IF(L186=3, "M(Af)", IF( L186=2, "M(bR)", IF(L186=1,"MR", IF(L186=0, "mb", "Ind")))))</f>
        <v>MR</v>
      </c>
      <c r="Q186" s="5" t="n">
        <f aca="false">0.85*K186 + 1.03</f>
        <v>3.835</v>
      </c>
      <c r="R186" s="5" t="n">
        <f aca="false">IF(OR(L186=0,L186=1,L186=2),IF(O186&lt;&gt;"", 0.7*(1.121*K186-0.76) + 0.3*(0.8*LOG10($O186*1000)+0.6),1.121*K186-0.76), IF(L186=3, 0.8*LOG10($O186*1000)+0.6, K186))</f>
        <v>2.9393</v>
      </c>
      <c r="S186" s="5" t="n">
        <f aca="false">IF(OR($L186=0, $L186=1, $L186=2), 0.3, IF(L186 = 3, 0.4, IF(OR($L186=4, $L186=5), 0.6)))</f>
        <v>0.3</v>
      </c>
      <c r="T186" s="4" t="s">
        <v>77</v>
      </c>
      <c r="U186" s="4" t="s">
        <v>244</v>
      </c>
      <c r="V186" s="4" t="s">
        <v>184</v>
      </c>
    </row>
    <row r="187" customFormat="false" ht="12.8" hidden="false" customHeight="false" outlineLevel="0" collapsed="false">
      <c r="A187" s="1" t="n">
        <v>1975</v>
      </c>
      <c r="B187" s="1" t="n">
        <v>2</v>
      </c>
      <c r="C187" s="1" t="n">
        <v>4</v>
      </c>
      <c r="D187" s="1" t="n">
        <v>19</v>
      </c>
      <c r="E187" s="1" t="n">
        <v>1</v>
      </c>
      <c r="F187" s="1" t="n">
        <v>17</v>
      </c>
      <c r="G187" s="1" t="n">
        <v>5.99</v>
      </c>
      <c r="H187" s="1" t="n">
        <v>-61.48</v>
      </c>
      <c r="I187" s="1" t="n">
        <v>0</v>
      </c>
      <c r="J187" s="1" t="n">
        <v>50</v>
      </c>
      <c r="K187" s="1" t="n">
        <v>3.7</v>
      </c>
      <c r="L187" s="2" t="n">
        <v>2</v>
      </c>
      <c r="M187" s="3" t="s">
        <v>151</v>
      </c>
      <c r="N187" s="3" t="s">
        <v>81</v>
      </c>
      <c r="P187" s="3" t="str">
        <f aca="false">IF(L187=4, "M(Io)", IF(L187=3, "M(Af)", IF( L187=2, "M(bR)", IF(L187=1,"MR", IF(L187=0, "mb", "Ind")))))</f>
        <v>M(bR)</v>
      </c>
      <c r="Q187" s="5" t="n">
        <f aca="false">0.85*K187 + 1.03</f>
        <v>4.175</v>
      </c>
      <c r="R187" s="5" t="n">
        <f aca="false">IF(OR(L187=0,L187=1,L187=2),IF(O187&lt;&gt;"", 0.7*(1.121*K187-0.76) + 0.3*(0.8*LOG10($O187*1000)+0.6),1.121*K187-0.76), IF(L187=3, 0.8*LOG10($O187*1000)+0.6, K187))</f>
        <v>3.3877</v>
      </c>
      <c r="S187" s="5" t="n">
        <f aca="false">IF(OR($L187=0, $L187=1, $L187=2), 0.3, IF(L187 = 3, 0.4, IF(OR($L187=4, $L187=5), 0.6)))</f>
        <v>0.3</v>
      </c>
      <c r="T187" s="4" t="s">
        <v>175</v>
      </c>
      <c r="U187" s="4" t="s">
        <v>245</v>
      </c>
      <c r="V187" s="4" t="s">
        <v>246</v>
      </c>
    </row>
    <row r="188" customFormat="false" ht="12.8" hidden="false" customHeight="false" outlineLevel="0" collapsed="false">
      <c r="A188" s="1" t="n">
        <v>1975</v>
      </c>
      <c r="B188" s="1" t="n">
        <v>3</v>
      </c>
      <c r="C188" s="1" t="n">
        <v>30</v>
      </c>
      <c r="D188" s="1" t="n">
        <v>17</v>
      </c>
      <c r="E188" s="1" t="n">
        <v>6</v>
      </c>
      <c r="F188" s="1" t="n">
        <v>0</v>
      </c>
      <c r="G188" s="1" t="n">
        <v>-23.4</v>
      </c>
      <c r="H188" s="1" t="n">
        <v>-42.4</v>
      </c>
      <c r="I188" s="1" t="n">
        <v>0</v>
      </c>
      <c r="J188" s="1" t="n">
        <v>30</v>
      </c>
      <c r="K188" s="1" t="n">
        <v>3.5</v>
      </c>
      <c r="L188" s="2" t="n">
        <v>1</v>
      </c>
      <c r="M188" s="3" t="s">
        <v>151</v>
      </c>
      <c r="N188" s="3" t="s">
        <v>81</v>
      </c>
      <c r="P188" s="3" t="str">
        <f aca="false">IF(L188=4, "M(Io)", IF(L188=3, "M(Af)", IF( L188=2, "M(bR)", IF(L188=1,"MR", IF(L188=0, "mb", "Ind")))))</f>
        <v>MR</v>
      </c>
      <c r="Q188" s="5" t="n">
        <f aca="false">0.85*K188 + 1.03</f>
        <v>4.005</v>
      </c>
      <c r="R188" s="5" t="n">
        <f aca="false">IF(OR(L188=0,L188=1,L188=2),IF(O188&lt;&gt;"", 0.7*(1.121*K188-0.76) + 0.3*(0.8*LOG10($O188*1000)+0.6),1.121*K188-0.76), IF(L188=3, 0.8*LOG10($O188*1000)+0.6, K188))</f>
        <v>3.1635</v>
      </c>
      <c r="S188" s="5" t="n">
        <f aca="false">IF(OR($L188=0, $L188=1, $L188=2), 0.3, IF(L188 = 3, 0.4, IF(OR($L188=4, $L188=5), 0.6)))</f>
        <v>0.3</v>
      </c>
      <c r="T188" s="4" t="s">
        <v>72</v>
      </c>
      <c r="U188" s="4" t="s">
        <v>247</v>
      </c>
      <c r="V188" s="4" t="s">
        <v>248</v>
      </c>
    </row>
    <row r="189" customFormat="false" ht="12.8" hidden="false" customHeight="false" outlineLevel="0" collapsed="false">
      <c r="A189" s="1" t="n">
        <v>1975</v>
      </c>
      <c r="B189" s="1" t="n">
        <v>6</v>
      </c>
      <c r="C189" s="1" t="n">
        <v>22</v>
      </c>
      <c r="D189" s="1" t="n">
        <v>14</v>
      </c>
      <c r="E189" s="1" t="n">
        <v>4</v>
      </c>
      <c r="F189" s="1" t="n">
        <v>44</v>
      </c>
      <c r="G189" s="1" t="n">
        <v>1.5</v>
      </c>
      <c r="H189" s="1" t="n">
        <v>-70.3</v>
      </c>
      <c r="I189" s="1" t="n">
        <v>0</v>
      </c>
      <c r="J189" s="1" t="n">
        <v>50</v>
      </c>
      <c r="K189" s="1" t="n">
        <v>3.5</v>
      </c>
      <c r="L189" s="2" t="n">
        <v>5</v>
      </c>
      <c r="M189" s="3" t="s">
        <v>151</v>
      </c>
      <c r="N189" s="3" t="s">
        <v>81</v>
      </c>
      <c r="P189" s="3" t="str">
        <f aca="false">IF(L189=4, "M(Io)", IF(L189=3, "M(Af)", IF( L189=2, "M(bR)", IF(L189=1,"MR", IF(L189=0, "mb", "Ind")))))</f>
        <v>Ind</v>
      </c>
      <c r="Q189" s="5" t="n">
        <f aca="false">0.85*K189 + 1.03</f>
        <v>4.005</v>
      </c>
      <c r="R189" s="5" t="n">
        <f aca="false">IF(OR(L189=0,L189=1,L189=2),IF(O189&lt;&gt;"", 0.7*(1.121*K189-0.76) + 0.3*(0.8*LOG10($O189*1000)+0.6),1.121*K189-0.76), IF(L189=3, 0.8*LOG10($O189*1000)+0.6, K189))</f>
        <v>3.5</v>
      </c>
      <c r="S189" s="5" t="n">
        <f aca="false">IF(OR($L189=0, $L189=1, $L189=2), 0.3, IF(L189 = 3, 0.4, IF(OR($L189=4, $L189=5), 0.6)))</f>
        <v>0.6</v>
      </c>
      <c r="T189" s="4" t="s">
        <v>156</v>
      </c>
      <c r="U189" s="4" t="s">
        <v>249</v>
      </c>
      <c r="V189" s="4" t="s">
        <v>192</v>
      </c>
    </row>
    <row r="190" customFormat="false" ht="12.8" hidden="false" customHeight="false" outlineLevel="0" collapsed="false">
      <c r="A190" s="1" t="n">
        <v>1975</v>
      </c>
      <c r="B190" s="1" t="n">
        <v>12</v>
      </c>
      <c r="C190" s="1" t="n">
        <v>8</v>
      </c>
      <c r="D190" s="1" t="n">
        <v>8</v>
      </c>
      <c r="E190" s="1" t="n">
        <v>21</v>
      </c>
      <c r="F190" s="1" t="n">
        <v>26</v>
      </c>
      <c r="G190" s="1" t="n">
        <v>-24.94</v>
      </c>
      <c r="H190" s="1" t="n">
        <v>-44.16</v>
      </c>
      <c r="I190" s="1" t="n">
        <v>0</v>
      </c>
      <c r="J190" s="1" t="n">
        <v>30</v>
      </c>
      <c r="K190" s="1" t="n">
        <v>3.4</v>
      </c>
      <c r="L190" s="2" t="n">
        <v>1</v>
      </c>
      <c r="M190" s="3" t="s">
        <v>151</v>
      </c>
      <c r="N190" s="3" t="s">
        <v>81</v>
      </c>
      <c r="P190" s="3" t="str">
        <f aca="false">IF(L190=4, "M(Io)", IF(L190=3, "M(Af)", IF( L190=2, "M(bR)", IF(L190=1,"MR", IF(L190=0, "mb", "Ind")))))</f>
        <v>MR</v>
      </c>
      <c r="Q190" s="5" t="n">
        <f aca="false">0.85*K190 + 1.03</f>
        <v>3.92</v>
      </c>
      <c r="R190" s="5" t="n">
        <f aca="false">IF(OR(L190=0,L190=1,L190=2),IF(O190&lt;&gt;"", 0.7*(1.121*K190-0.76) + 0.3*(0.8*LOG10($O190*1000)+0.6),1.121*K190-0.76), IF(L190=3, 0.8*LOG10($O190*1000)+0.6, K190))</f>
        <v>3.0514</v>
      </c>
      <c r="S190" s="5" t="n">
        <f aca="false">IF(OR($L190=0, $L190=1, $L190=2), 0.3, IF(L190 = 3, 0.4, IF(OR($L190=4, $L190=5), 0.6)))</f>
        <v>0.3</v>
      </c>
      <c r="T190" s="4" t="s">
        <v>32</v>
      </c>
      <c r="U190" s="4" t="s">
        <v>250</v>
      </c>
      <c r="V190" s="4" t="s">
        <v>143</v>
      </c>
    </row>
    <row r="191" customFormat="false" ht="12.8" hidden="false" customHeight="false" outlineLevel="0" collapsed="false">
      <c r="A191" s="1" t="n">
        <v>1976</v>
      </c>
      <c r="B191" s="1" t="n">
        <v>1</v>
      </c>
      <c r="C191" s="1" t="n">
        <v>5</v>
      </c>
      <c r="D191" s="1" t="n">
        <v>13</v>
      </c>
      <c r="E191" s="1" t="n">
        <v>6</v>
      </c>
      <c r="F191" s="1" t="n">
        <v>58</v>
      </c>
      <c r="G191" s="1" t="n">
        <v>-15.35</v>
      </c>
      <c r="H191" s="1" t="n">
        <v>-50.46</v>
      </c>
      <c r="I191" s="1" t="n">
        <v>0</v>
      </c>
      <c r="J191" s="1" t="n">
        <v>15</v>
      </c>
      <c r="K191" s="1" t="n">
        <v>3.7</v>
      </c>
      <c r="L191" s="2" t="n">
        <v>1</v>
      </c>
      <c r="M191" s="3" t="s">
        <v>151</v>
      </c>
      <c r="N191" s="3" t="s">
        <v>31</v>
      </c>
      <c r="O191" s="1" t="n">
        <v>13</v>
      </c>
      <c r="P191" s="3" t="str">
        <f aca="false">IF(L191=4, "M(Io)", IF(L191=3, "M(Af)", IF( L191=2, "M(bR)", IF(L191=1,"MR", IF(L191=0, "mb", "Ind")))))</f>
        <v>MR</v>
      </c>
      <c r="Q191" s="5" t="n">
        <f aca="false">0.85*K191 + 1.03</f>
        <v>4.175</v>
      </c>
      <c r="R191" s="5" t="n">
        <f aca="false">IF(OR(L191=0,L191=1,L191=2),IF(O191&lt;&gt;"", 0.7*(1.121*K191-0.76) + 0.3*(0.8*LOG10($O191*1000)+0.6),1.121*K191-0.76), IF(L191=3, 0.8*LOG10($O191*1000)+0.6, K191))</f>
        <v>3.53873640455364</v>
      </c>
      <c r="S191" s="5" t="n">
        <f aca="false">IF(OR($L191=0, $L191=1, $L191=2), 0.3, IF(L191 = 3, 0.4, IF(OR($L191=4, $L191=5), 0.6)))</f>
        <v>0.3</v>
      </c>
      <c r="T191" s="4" t="s">
        <v>48</v>
      </c>
      <c r="U191" s="4" t="s">
        <v>251</v>
      </c>
      <c r="V191" s="4" t="s">
        <v>252</v>
      </c>
    </row>
    <row r="192" customFormat="false" ht="12.8" hidden="false" customHeight="false" outlineLevel="0" collapsed="false">
      <c r="A192" s="1" t="n">
        <v>1976</v>
      </c>
      <c r="B192" s="1" t="n">
        <v>1</v>
      </c>
      <c r="C192" s="1" t="n">
        <v>23</v>
      </c>
      <c r="G192" s="1" t="n">
        <v>-24.52</v>
      </c>
      <c r="H192" s="1" t="n">
        <v>-50.42</v>
      </c>
      <c r="I192" s="1" t="n">
        <v>0</v>
      </c>
      <c r="J192" s="1" t="n">
        <v>0</v>
      </c>
      <c r="K192" s="1" t="n">
        <v>3</v>
      </c>
      <c r="L192" s="2" t="n">
        <v>4</v>
      </c>
      <c r="M192" s="3" t="s">
        <v>22</v>
      </c>
      <c r="N192" s="3" t="n">
        <v>4</v>
      </c>
      <c r="P192" s="3" t="str">
        <f aca="false">IF(L192=4, "M(Io)", IF(L192=3, "M(Af)", IF( L192=2, "M(bR)", IF(L192=1,"MR", IF(L192=0, "mb", "Ind")))))</f>
        <v>M(Io)</v>
      </c>
      <c r="Q192" s="5" t="n">
        <f aca="false">0.85*K192 + 1.03</f>
        <v>3.58</v>
      </c>
      <c r="R192" s="5" t="n">
        <f aca="false">IF(OR(L192=0,L192=1,L192=2),IF(O192&lt;&gt;"", 0.7*(1.121*K192-0.76) + 0.3*(0.8*LOG10($O192*1000)+0.6),1.121*K192-0.76), IF(L192=3, 0.8*LOG10($O192*1000)+0.6, K192))</f>
        <v>3</v>
      </c>
      <c r="S192" s="5" t="n">
        <f aca="false">IF(OR($L192=0, $L192=1, $L192=2), 0.3, IF(L192 = 3, 0.4, IF(OR($L192=4, $L192=5), 0.6)))</f>
        <v>0.6</v>
      </c>
      <c r="T192" s="4" t="s">
        <v>75</v>
      </c>
      <c r="U192" s="4" t="s">
        <v>253</v>
      </c>
      <c r="V192" s="6"/>
    </row>
    <row r="193" customFormat="false" ht="12.8" hidden="false" customHeight="false" outlineLevel="0" collapsed="false">
      <c r="A193" s="1" t="n">
        <v>1976</v>
      </c>
      <c r="B193" s="1" t="n">
        <v>2</v>
      </c>
      <c r="C193" s="1" t="n">
        <v>22</v>
      </c>
      <c r="D193" s="1" t="n">
        <v>3</v>
      </c>
      <c r="E193" s="1" t="n">
        <v>24</v>
      </c>
      <c r="F193" s="1" t="n">
        <v>50</v>
      </c>
      <c r="G193" s="1" t="n">
        <v>0.34</v>
      </c>
      <c r="H193" s="1" t="n">
        <v>-59.23</v>
      </c>
      <c r="I193" s="1" t="n">
        <v>5</v>
      </c>
      <c r="J193" s="1" t="n">
        <v>30</v>
      </c>
      <c r="K193" s="1" t="n">
        <v>4.6</v>
      </c>
      <c r="L193" s="2" t="n">
        <v>0</v>
      </c>
      <c r="M193" s="3" t="s">
        <v>151</v>
      </c>
      <c r="N193" s="3" t="s">
        <v>81</v>
      </c>
      <c r="P193" s="3" t="str">
        <f aca="false">IF(L193=4, "M(Io)", IF(L193=3, "M(Af)", IF( L193=2, "M(bR)", IF(L193=1,"MR", IF(L193=0, "mb", "Ind")))))</f>
        <v>mb</v>
      </c>
      <c r="Q193" s="5" t="n">
        <f aca="false">0.85*K193 + 1.03</f>
        <v>4.94</v>
      </c>
      <c r="R193" s="5" t="n">
        <f aca="false">IF(OR(L193=0,L193=1,L193=2),IF(O193&lt;&gt;"", 0.7*(1.121*K193-0.76) + 0.3*(0.8*LOG10($O193*1000)+0.6),1.121*K193-0.76), IF(L193=3, 0.8*LOG10($O193*1000)+0.6, K193))</f>
        <v>4.3966</v>
      </c>
      <c r="S193" s="5" t="n">
        <f aca="false">IF(OR($L193=0, $L193=1, $L193=2), 0.3, IF(L193 = 3, 0.4, IF(OR($L193=4, $L193=5), 0.6)))</f>
        <v>0.3</v>
      </c>
      <c r="T193" s="4" t="s">
        <v>175</v>
      </c>
      <c r="U193" s="4" t="s">
        <v>254</v>
      </c>
      <c r="V193" s="4" t="s">
        <v>177</v>
      </c>
    </row>
    <row r="194" customFormat="false" ht="12.8" hidden="false" customHeight="false" outlineLevel="0" collapsed="false">
      <c r="A194" s="1" t="n">
        <v>1976</v>
      </c>
      <c r="B194" s="1" t="n">
        <v>4</v>
      </c>
      <c r="C194" s="1" t="n">
        <v>16</v>
      </c>
      <c r="G194" s="1" t="n">
        <v>-22.73</v>
      </c>
      <c r="H194" s="1" t="n">
        <v>-50.98</v>
      </c>
      <c r="I194" s="1" t="n">
        <v>0</v>
      </c>
      <c r="J194" s="1" t="n">
        <v>0</v>
      </c>
      <c r="K194" s="1" t="n">
        <v>3.7</v>
      </c>
      <c r="L194" s="2" t="n">
        <v>4</v>
      </c>
      <c r="M194" s="3" t="s">
        <v>22</v>
      </c>
      <c r="N194" s="3" t="s">
        <v>31</v>
      </c>
      <c r="P194" s="3" t="str">
        <f aca="false">IF(L194=4, "M(Io)", IF(L194=3, "M(Af)", IF( L194=2, "M(bR)", IF(L194=1,"MR", IF(L194=0, "mb", "Ind")))))</f>
        <v>M(Io)</v>
      </c>
      <c r="Q194" s="5" t="n">
        <f aca="false">0.85*K194 + 1.03</f>
        <v>4.175</v>
      </c>
      <c r="R194" s="5" t="n">
        <f aca="false">IF(OR(L194=0,L194=1,L194=2),IF(O194&lt;&gt;"", 0.7*(1.121*K194-0.76) + 0.3*(0.8*LOG10($O194*1000)+0.6),1.121*K194-0.76), IF(L194=3, 0.8*LOG10($O194*1000)+0.6, K194))</f>
        <v>3.7</v>
      </c>
      <c r="S194" s="5" t="n">
        <f aca="false">IF(OR($L194=0, $L194=1, $L194=2), 0.3, IF(L194 = 3, 0.4, IF(OR($L194=4, $L194=5), 0.6)))</f>
        <v>0.6</v>
      </c>
      <c r="T194" s="4" t="s">
        <v>32</v>
      </c>
      <c r="U194" s="4" t="s">
        <v>255</v>
      </c>
      <c r="V194" s="4" t="s">
        <v>215</v>
      </c>
    </row>
    <row r="195" customFormat="false" ht="12.8" hidden="false" customHeight="false" outlineLevel="0" collapsed="false">
      <c r="A195" s="1" t="n">
        <v>1976</v>
      </c>
      <c r="B195" s="1" t="n">
        <v>5</v>
      </c>
      <c r="C195" s="1" t="n">
        <v>18</v>
      </c>
      <c r="D195" s="1" t="n">
        <v>8</v>
      </c>
      <c r="E195" s="1" t="n">
        <v>30</v>
      </c>
      <c r="G195" s="1" t="n">
        <v>-14.88</v>
      </c>
      <c r="H195" s="1" t="n">
        <v>-39.63</v>
      </c>
      <c r="I195" s="1" t="n">
        <v>0</v>
      </c>
      <c r="J195" s="1" t="n">
        <v>20</v>
      </c>
      <c r="K195" s="1" t="n">
        <v>3.7</v>
      </c>
      <c r="L195" s="2" t="n">
        <v>3</v>
      </c>
      <c r="M195" s="3" t="s">
        <v>35</v>
      </c>
      <c r="N195" s="3" t="n">
        <v>6</v>
      </c>
      <c r="O195" s="1" t="n">
        <v>2.7</v>
      </c>
      <c r="P195" s="3" t="str">
        <f aca="false">IF(L195=4, "M(Io)", IF(L195=3, "M(Af)", IF( L195=2, "M(bR)", IF(L195=1,"MR", IF(L195=0, "mb", "Ind")))))</f>
        <v>M(Af)</v>
      </c>
      <c r="Q195" s="5" t="n">
        <f aca="false">0.85*K195 + 1.03</f>
        <v>4.175</v>
      </c>
      <c r="R195" s="5" t="n">
        <f aca="false">IF(OR(L195=0,L195=1,L195=2),IF(O195&lt;&gt;"", 0.7*(1.121*K195-0.76) + 0.3*(0.8*LOG10($O195*1000)+0.6),1.121*K195-0.76), IF(L195=3, 0.8*LOG10($O195*1000)+0.6, K195))</f>
        <v>3.34509101132719</v>
      </c>
      <c r="S195" s="5" t="n">
        <f aca="false">IF(OR($L195=0, $L195=1, $L195=2), 0.3, IF(L195 = 3, 0.4, IF(OR($L195=4, $L195=5), 0.6)))</f>
        <v>0.4</v>
      </c>
      <c r="T195" s="4" t="s">
        <v>24</v>
      </c>
      <c r="U195" s="4" t="s">
        <v>256</v>
      </c>
      <c r="V195" s="4" t="s">
        <v>248</v>
      </c>
    </row>
    <row r="196" customFormat="false" ht="12.8" hidden="false" customHeight="false" outlineLevel="0" collapsed="false">
      <c r="A196" s="1" t="n">
        <v>1976</v>
      </c>
      <c r="B196" s="1" t="n">
        <v>5</v>
      </c>
      <c r="C196" s="1" t="n">
        <v>19</v>
      </c>
      <c r="D196" s="1" t="n">
        <v>8</v>
      </c>
      <c r="E196" s="1" t="n">
        <v>12</v>
      </c>
      <c r="F196" s="1" t="n">
        <v>30</v>
      </c>
      <c r="G196" s="1" t="n">
        <v>-14.88</v>
      </c>
      <c r="H196" s="1" t="n">
        <v>-39.63</v>
      </c>
      <c r="I196" s="1" t="n">
        <v>0</v>
      </c>
      <c r="J196" s="1" t="n">
        <v>100</v>
      </c>
      <c r="K196" s="1" t="n">
        <v>2.8</v>
      </c>
      <c r="L196" s="2" t="n">
        <v>1</v>
      </c>
      <c r="M196" s="3" t="s">
        <v>151</v>
      </c>
      <c r="N196" s="3" t="s">
        <v>81</v>
      </c>
      <c r="P196" s="3" t="str">
        <f aca="false">IF(L196=4, "M(Io)", IF(L196=3, "M(Af)", IF( L196=2, "M(bR)", IF(L196=1,"MR", IF(L196=0, "mb", "Ind")))))</f>
        <v>MR</v>
      </c>
      <c r="Q196" s="5" t="n">
        <f aca="false">0.85*K196 + 1.03</f>
        <v>3.41</v>
      </c>
      <c r="R196" s="5" t="n">
        <f aca="false">IF(OR(L196=0,L196=1,L196=2),IF(O196&lt;&gt;"", 0.7*(1.121*K196-0.76) + 0.3*(0.8*LOG10($O196*1000)+0.6),1.121*K196-0.76), IF(L196=3, 0.8*LOG10($O196*1000)+0.6, K196))</f>
        <v>2.3788</v>
      </c>
      <c r="S196" s="5" t="n">
        <f aca="false">IF(OR($L196=0, $L196=1, $L196=2), 0.3, IF(L196 = 3, 0.4, IF(OR($L196=4, $L196=5), 0.6)))</f>
        <v>0.3</v>
      </c>
      <c r="T196" s="4" t="s">
        <v>24</v>
      </c>
      <c r="U196" s="4" t="s">
        <v>257</v>
      </c>
      <c r="V196" s="4" t="s">
        <v>258</v>
      </c>
    </row>
    <row r="197" customFormat="false" ht="12.8" hidden="false" customHeight="false" outlineLevel="0" collapsed="false">
      <c r="A197" s="1" t="n">
        <v>1976</v>
      </c>
      <c r="B197" s="1" t="n">
        <v>5</v>
      </c>
      <c r="C197" s="1" t="n">
        <v>23</v>
      </c>
      <c r="D197" s="1" t="n">
        <v>19</v>
      </c>
      <c r="E197" s="1" t="n">
        <v>0</v>
      </c>
      <c r="G197" s="1" t="n">
        <v>-20.28</v>
      </c>
      <c r="H197" s="1" t="n">
        <v>-44.75</v>
      </c>
      <c r="I197" s="1" t="n">
        <v>0</v>
      </c>
      <c r="J197" s="1" t="n">
        <v>0</v>
      </c>
      <c r="K197" s="1" t="n">
        <v>3.2</v>
      </c>
      <c r="L197" s="2" t="n">
        <v>5</v>
      </c>
      <c r="M197" s="3" t="s">
        <v>151</v>
      </c>
      <c r="N197" s="3" t="s">
        <v>81</v>
      </c>
      <c r="P197" s="3" t="str">
        <f aca="false">IF(L197=4, "M(Io)", IF(L197=3, "M(Af)", IF( L197=2, "M(bR)", IF(L197=1,"MR", IF(L197=0, "mb", "Ind")))))</f>
        <v>Ind</v>
      </c>
      <c r="Q197" s="5" t="n">
        <f aca="false">0.85*K197 + 1.03</f>
        <v>3.75</v>
      </c>
      <c r="R197" s="5" t="n">
        <f aca="false">IF(OR(L197=0,L197=1,L197=2),IF(O197&lt;&gt;"", 0.7*(1.121*K197-0.76) + 0.3*(0.8*LOG10($O197*1000)+0.6),1.121*K197-0.76), IF(L197=3, 0.8*LOG10($O197*1000)+0.6, K197))</f>
        <v>3.2</v>
      </c>
      <c r="S197" s="5" t="n">
        <f aca="false">IF(OR($L197=0, $L197=1, $L197=2), 0.3, IF(L197 = 3, 0.4, IF(OR($L197=4, $L197=5), 0.6)))</f>
        <v>0.6</v>
      </c>
      <c r="T197" s="4" t="s">
        <v>46</v>
      </c>
      <c r="U197" s="4" t="s">
        <v>259</v>
      </c>
      <c r="V197" s="4" t="s">
        <v>260</v>
      </c>
    </row>
    <row r="198" customFormat="false" ht="12.8" hidden="false" customHeight="false" outlineLevel="0" collapsed="false">
      <c r="A198" s="1" t="n">
        <v>1976</v>
      </c>
      <c r="B198" s="1" t="n">
        <v>5</v>
      </c>
      <c r="C198" s="1" t="n">
        <v>25</v>
      </c>
      <c r="D198" s="1" t="n">
        <v>8</v>
      </c>
      <c r="E198" s="1" t="n">
        <v>30</v>
      </c>
      <c r="G198" s="1" t="n">
        <v>-14.76</v>
      </c>
      <c r="H198" s="1" t="n">
        <v>-39.57</v>
      </c>
      <c r="I198" s="1" t="n">
        <v>0</v>
      </c>
      <c r="J198" s="1" t="n">
        <v>20</v>
      </c>
      <c r="K198" s="1" t="n">
        <v>3.9</v>
      </c>
      <c r="L198" s="2" t="n">
        <v>3</v>
      </c>
      <c r="M198" s="3" t="s">
        <v>35</v>
      </c>
      <c r="N198" s="3" t="n">
        <v>6</v>
      </c>
      <c r="O198" s="1" t="n">
        <v>6.3</v>
      </c>
      <c r="P198" s="3" t="str">
        <f aca="false">IF(L198=4, "M(Io)", IF(L198=3, "M(Af)", IF( L198=2, "M(bR)", IF(L198=1,"MR", IF(L198=0, "mb", "Ind")))))</f>
        <v>M(Af)</v>
      </c>
      <c r="Q198" s="5" t="n">
        <f aca="false">0.85*K198 + 1.03</f>
        <v>4.345</v>
      </c>
      <c r="R198" s="5" t="n">
        <f aca="false">IF(OR(L198=0,L198=1,L198=2),IF(O198&lt;&gt;"", 0.7*(1.121*K198-0.76) + 0.3*(0.8*LOG10($O198*1000)+0.6),1.121*K198-0.76), IF(L198=3, 0.8*LOG10($O198*1000)+0.6, K198))</f>
        <v>3.63947243956287</v>
      </c>
      <c r="S198" s="5" t="n">
        <f aca="false">IF(OR($L198=0, $L198=1, $L198=2), 0.3, IF(L198 = 3, 0.4, IF(OR($L198=4, $L198=5), 0.6)))</f>
        <v>0.4</v>
      </c>
      <c r="T198" s="4" t="s">
        <v>24</v>
      </c>
      <c r="U198" s="4" t="s">
        <v>256</v>
      </c>
      <c r="V198" s="4" t="s">
        <v>261</v>
      </c>
    </row>
    <row r="199" customFormat="false" ht="12.8" hidden="false" customHeight="false" outlineLevel="0" collapsed="false">
      <c r="A199" s="1" t="n">
        <v>1976</v>
      </c>
      <c r="B199" s="1" t="n">
        <v>6</v>
      </c>
      <c r="C199" s="1" t="n">
        <v>8</v>
      </c>
      <c r="D199" s="1" t="n">
        <v>21</v>
      </c>
      <c r="G199" s="1" t="n">
        <v>-5.7</v>
      </c>
      <c r="H199" s="1" t="n">
        <v>-35.5</v>
      </c>
      <c r="I199" s="1" t="n">
        <v>0</v>
      </c>
      <c r="J199" s="1" t="n">
        <v>0</v>
      </c>
      <c r="K199" s="1" t="n">
        <v>3.4</v>
      </c>
      <c r="L199" s="2" t="n">
        <v>3</v>
      </c>
      <c r="M199" s="3" t="s">
        <v>22</v>
      </c>
      <c r="N199" s="3" t="s">
        <v>81</v>
      </c>
      <c r="O199" s="1" t="n">
        <v>0.7</v>
      </c>
      <c r="P199" s="3" t="str">
        <f aca="false">IF(L199=4, "M(Io)", IF(L199=3, "M(Af)", IF( L199=2, "M(bR)", IF(L199=1,"MR", IF(L199=0, "mb", "Ind")))))</f>
        <v>M(Af)</v>
      </c>
      <c r="Q199" s="5" t="n">
        <f aca="false">0.85*K199 + 1.03</f>
        <v>3.92</v>
      </c>
      <c r="R199" s="5" t="n">
        <f aca="false">IF(OR(L199=0,L199=1,L199=2),IF(O199&lt;&gt;"", 0.7*(1.121*K199-0.76) + 0.3*(0.8*LOG10($O199*1000)+0.6),1.121*K199-0.76), IF(L199=3, 0.8*LOG10($O199*1000)+0.6, K199))</f>
        <v>2.87607843201141</v>
      </c>
      <c r="S199" s="5" t="n">
        <f aca="false">IF(OR($L199=0, $L199=1, $L199=2), 0.3, IF(L199 = 3, 0.4, IF(OR($L199=4, $L199=5), 0.6)))</f>
        <v>0.4</v>
      </c>
      <c r="T199" s="4" t="s">
        <v>36</v>
      </c>
      <c r="U199" s="4" t="s">
        <v>262</v>
      </c>
      <c r="V199" s="4" t="s">
        <v>263</v>
      </c>
    </row>
    <row r="200" customFormat="false" ht="12.8" hidden="false" customHeight="false" outlineLevel="0" collapsed="false">
      <c r="A200" s="1" t="n">
        <v>1976</v>
      </c>
      <c r="B200" s="1" t="n">
        <v>6</v>
      </c>
      <c r="C200" s="1" t="n">
        <v>12</v>
      </c>
      <c r="G200" s="1" t="n">
        <v>-22.84</v>
      </c>
      <c r="H200" s="1" t="n">
        <v>-51.01</v>
      </c>
      <c r="I200" s="1" t="n">
        <v>0</v>
      </c>
      <c r="J200" s="1" t="n">
        <v>0</v>
      </c>
      <c r="K200" s="1" t="n">
        <v>3.7</v>
      </c>
      <c r="L200" s="2" t="n">
        <v>4</v>
      </c>
      <c r="M200" s="3" t="s">
        <v>22</v>
      </c>
      <c r="N200" s="3" t="s">
        <v>31</v>
      </c>
      <c r="P200" s="3" t="str">
        <f aca="false">IF(L200=4, "M(Io)", IF(L200=3, "M(Af)", IF( L200=2, "M(bR)", IF(L200=1,"MR", IF(L200=0, "mb", "Ind")))))</f>
        <v>M(Io)</v>
      </c>
      <c r="Q200" s="5" t="n">
        <f aca="false">0.85*K200 + 1.03</f>
        <v>4.175</v>
      </c>
      <c r="R200" s="5" t="n">
        <f aca="false">IF(OR(L200=0,L200=1,L200=2),IF(O200&lt;&gt;"", 0.7*(1.121*K200-0.76) + 0.3*(0.8*LOG10($O200*1000)+0.6),1.121*K200-0.76), IF(L200=3, 0.8*LOG10($O200*1000)+0.6, K200))</f>
        <v>3.7</v>
      </c>
      <c r="S200" s="5" t="n">
        <f aca="false">IF(OR($L200=0, $L200=1, $L200=2), 0.3, IF(L200 = 3, 0.4, IF(OR($L200=4, $L200=5), 0.6)))</f>
        <v>0.6</v>
      </c>
      <c r="T200" s="4" t="s">
        <v>75</v>
      </c>
      <c r="U200" s="4" t="s">
        <v>264</v>
      </c>
      <c r="V200" s="4" t="s">
        <v>215</v>
      </c>
    </row>
    <row r="201" customFormat="false" ht="12.8" hidden="false" customHeight="false" outlineLevel="0" collapsed="false">
      <c r="A201" s="1" t="n">
        <v>1976</v>
      </c>
      <c r="B201" s="1" t="n">
        <v>6</v>
      </c>
      <c r="C201" s="1" t="n">
        <v>13</v>
      </c>
      <c r="D201" s="1" t="n">
        <v>5</v>
      </c>
      <c r="G201" s="1" t="n">
        <v>-22.84</v>
      </c>
      <c r="H201" s="1" t="n">
        <v>-51.01</v>
      </c>
      <c r="I201" s="1" t="n">
        <v>0</v>
      </c>
      <c r="J201" s="1" t="n">
        <v>0</v>
      </c>
      <c r="K201" s="1" t="n">
        <v>3.7</v>
      </c>
      <c r="L201" s="2" t="n">
        <v>4</v>
      </c>
      <c r="M201" s="3" t="s">
        <v>22</v>
      </c>
      <c r="N201" s="3" t="s">
        <v>31</v>
      </c>
      <c r="P201" s="3" t="str">
        <f aca="false">IF(L201=4, "M(Io)", IF(L201=3, "M(Af)", IF( L201=2, "M(bR)", IF(L201=1,"MR", IF(L201=0, "mb", "Ind")))))</f>
        <v>M(Io)</v>
      </c>
      <c r="Q201" s="5" t="n">
        <f aca="false">0.85*K201 + 1.03</f>
        <v>4.175</v>
      </c>
      <c r="R201" s="5" t="n">
        <f aca="false">IF(OR(L201=0,L201=1,L201=2),IF(O201&lt;&gt;"", 0.7*(1.121*K201-0.76) + 0.3*(0.8*LOG10($O201*1000)+0.6),1.121*K201-0.76), IF(L201=3, 0.8*LOG10($O201*1000)+0.6, K201))</f>
        <v>3.7</v>
      </c>
      <c r="S201" s="5" t="n">
        <f aca="false">IF(OR($L201=0, $L201=1, $L201=2), 0.3, IF(L201 = 3, 0.4, IF(OR($L201=4, $L201=5), 0.6)))</f>
        <v>0.6</v>
      </c>
      <c r="T201" s="4" t="s">
        <v>75</v>
      </c>
      <c r="U201" s="4" t="s">
        <v>264</v>
      </c>
      <c r="V201" s="4" t="s">
        <v>215</v>
      </c>
    </row>
    <row r="202" customFormat="false" ht="12.8" hidden="false" customHeight="false" outlineLevel="0" collapsed="false">
      <c r="A202" s="1" t="n">
        <v>1976</v>
      </c>
      <c r="B202" s="1" t="n">
        <v>6</v>
      </c>
      <c r="C202" s="1" t="n">
        <v>16</v>
      </c>
      <c r="D202" s="1" t="n">
        <v>20</v>
      </c>
      <c r="G202" s="1" t="n">
        <v>-22.84</v>
      </c>
      <c r="H202" s="1" t="n">
        <v>-51.01</v>
      </c>
      <c r="I202" s="1" t="n">
        <v>0</v>
      </c>
      <c r="J202" s="1" t="n">
        <v>0</v>
      </c>
      <c r="K202" s="1" t="n">
        <v>3.9</v>
      </c>
      <c r="L202" s="2" t="n">
        <v>4</v>
      </c>
      <c r="M202" s="3" t="s">
        <v>22</v>
      </c>
      <c r="N202" s="3" t="n">
        <v>6</v>
      </c>
      <c r="P202" s="3" t="str">
        <f aca="false">IF(L202=4, "M(Io)", IF(L202=3, "M(Af)", IF( L202=2, "M(bR)", IF(L202=1,"MR", IF(L202=0, "mb", "Ind")))))</f>
        <v>M(Io)</v>
      </c>
      <c r="Q202" s="5" t="n">
        <f aca="false">0.85*K202 + 1.03</f>
        <v>4.345</v>
      </c>
      <c r="R202" s="5" t="n">
        <f aca="false">IF(OR(L202=0,L202=1,L202=2),IF(O202&lt;&gt;"", 0.7*(1.121*K202-0.76) + 0.3*(0.8*LOG10($O202*1000)+0.6),1.121*K202-0.76), IF(L202=3, 0.8*LOG10($O202*1000)+0.6, K202))</f>
        <v>3.9</v>
      </c>
      <c r="S202" s="5" t="n">
        <f aca="false">IF(OR($L202=0, $L202=1, $L202=2), 0.3, IF(L202 = 3, 0.4, IF(OR($L202=4, $L202=5), 0.6)))</f>
        <v>0.6</v>
      </c>
      <c r="T202" s="4" t="s">
        <v>75</v>
      </c>
      <c r="U202" s="4" t="s">
        <v>264</v>
      </c>
      <c r="V202" s="4" t="s">
        <v>265</v>
      </c>
    </row>
    <row r="203" customFormat="false" ht="12.8" hidden="false" customHeight="false" outlineLevel="0" collapsed="false">
      <c r="A203" s="1" t="n">
        <v>1976</v>
      </c>
      <c r="B203" s="1" t="n">
        <v>6</v>
      </c>
      <c r="C203" s="1" t="n">
        <v>22</v>
      </c>
      <c r="D203" s="1" t="n">
        <v>1</v>
      </c>
      <c r="E203" s="1" t="n">
        <v>48</v>
      </c>
      <c r="G203" s="1" t="n">
        <v>-22.84</v>
      </c>
      <c r="H203" s="1" t="n">
        <v>-51.01</v>
      </c>
      <c r="I203" s="1" t="n">
        <v>0</v>
      </c>
      <c r="J203" s="1" t="n">
        <v>0</v>
      </c>
      <c r="K203" s="1" t="n">
        <v>3.5</v>
      </c>
      <c r="L203" s="2" t="n">
        <v>4</v>
      </c>
      <c r="M203" s="3" t="s">
        <v>22</v>
      </c>
      <c r="N203" s="3" t="n">
        <v>5</v>
      </c>
      <c r="P203" s="3" t="str">
        <f aca="false">IF(L203=4, "M(Io)", IF(L203=3, "M(Af)", IF( L203=2, "M(bR)", IF(L203=1,"MR", IF(L203=0, "mb", "Ind")))))</f>
        <v>M(Io)</v>
      </c>
      <c r="Q203" s="5" t="n">
        <f aca="false">0.85*K203 + 1.03</f>
        <v>4.005</v>
      </c>
      <c r="R203" s="5" t="n">
        <f aca="false">IF(OR(L203=0,L203=1,L203=2),IF(O203&lt;&gt;"", 0.7*(1.121*K203-0.76) + 0.3*(0.8*LOG10($O203*1000)+0.6),1.121*K203-0.76), IF(L203=3, 0.8*LOG10($O203*1000)+0.6, K203))</f>
        <v>3.5</v>
      </c>
      <c r="S203" s="5" t="n">
        <f aca="false">IF(OR($L203=0, $L203=1, $L203=2), 0.3, IF(L203 = 3, 0.4, IF(OR($L203=4, $L203=5), 0.6)))</f>
        <v>0.6</v>
      </c>
      <c r="T203" s="4" t="s">
        <v>75</v>
      </c>
      <c r="U203" s="4" t="s">
        <v>264</v>
      </c>
      <c r="V203" s="4" t="s">
        <v>266</v>
      </c>
    </row>
    <row r="204" customFormat="false" ht="12.8" hidden="false" customHeight="false" outlineLevel="0" collapsed="false">
      <c r="A204" s="1" t="n">
        <v>1976</v>
      </c>
      <c r="B204" s="1" t="n">
        <v>7</v>
      </c>
      <c r="C204" s="1" t="n">
        <v>12</v>
      </c>
      <c r="D204" s="1" t="n">
        <v>14</v>
      </c>
      <c r="G204" s="1" t="n">
        <v>-15.25</v>
      </c>
      <c r="H204" s="1" t="n">
        <v>-40.25</v>
      </c>
      <c r="I204" s="1" t="n">
        <v>0</v>
      </c>
      <c r="J204" s="1" t="n">
        <v>0</v>
      </c>
      <c r="K204" s="1" t="n">
        <v>3.2</v>
      </c>
      <c r="L204" s="2" t="n">
        <v>4</v>
      </c>
      <c r="M204" s="3" t="s">
        <v>22</v>
      </c>
      <c r="N204" s="3" t="s">
        <v>45</v>
      </c>
      <c r="P204" s="3" t="str">
        <f aca="false">IF(L204=4, "M(Io)", IF(L204=3, "M(Af)", IF( L204=2, "M(bR)", IF(L204=1,"MR", IF(L204=0, "mb", "Ind")))))</f>
        <v>M(Io)</v>
      </c>
      <c r="Q204" s="5" t="n">
        <f aca="false">0.85*K204 + 1.03</f>
        <v>3.75</v>
      </c>
      <c r="R204" s="5" t="n">
        <f aca="false">IF(OR(L204=0,L204=1,L204=2),IF(O204&lt;&gt;"", 0.7*(1.121*K204-0.76) + 0.3*(0.8*LOG10($O204*1000)+0.6),1.121*K204-0.76), IF(L204=3, 0.8*LOG10($O204*1000)+0.6, K204))</f>
        <v>3.2</v>
      </c>
      <c r="S204" s="5" t="n">
        <f aca="false">IF(OR($L204=0, $L204=1, $L204=2), 0.3, IF(L204 = 3, 0.4, IF(OR($L204=4, $L204=5), 0.6)))</f>
        <v>0.6</v>
      </c>
      <c r="T204" s="4" t="s">
        <v>24</v>
      </c>
      <c r="U204" s="4" t="s">
        <v>267</v>
      </c>
      <c r="V204" s="6"/>
    </row>
    <row r="205" customFormat="false" ht="12.8" hidden="false" customHeight="false" outlineLevel="0" collapsed="false">
      <c r="A205" s="1" t="n">
        <v>1976</v>
      </c>
      <c r="B205" s="1" t="n">
        <v>7</v>
      </c>
      <c r="C205" s="1" t="n">
        <v>27</v>
      </c>
      <c r="D205" s="1" t="n">
        <v>21</v>
      </c>
      <c r="G205" s="1" t="n">
        <v>-4.83</v>
      </c>
      <c r="H205" s="1" t="n">
        <v>-38.8</v>
      </c>
      <c r="I205" s="1" t="n">
        <v>0</v>
      </c>
      <c r="J205" s="1" t="n">
        <v>0</v>
      </c>
      <c r="K205" s="1" t="n">
        <v>3</v>
      </c>
      <c r="L205" s="2" t="n">
        <v>4</v>
      </c>
      <c r="M205" s="3" t="s">
        <v>22</v>
      </c>
      <c r="N205" s="3" t="n">
        <v>4</v>
      </c>
      <c r="P205" s="3" t="str">
        <f aca="false">IF(L205=4, "M(Io)", IF(L205=3, "M(Af)", IF( L205=2, "M(bR)", IF(L205=1,"MR", IF(L205=0, "mb", "Ind")))))</f>
        <v>M(Io)</v>
      </c>
      <c r="Q205" s="5" t="n">
        <f aca="false">0.85*K205 + 1.03</f>
        <v>3.58</v>
      </c>
      <c r="R205" s="5" t="n">
        <f aca="false">IF(OR(L205=0,L205=1,L205=2),IF(O205&lt;&gt;"", 0.7*(1.121*K205-0.76) + 0.3*(0.8*LOG10($O205*1000)+0.6),1.121*K205-0.76), IF(L205=3, 0.8*LOG10($O205*1000)+0.6, K205))</f>
        <v>3</v>
      </c>
      <c r="S205" s="5" t="n">
        <f aca="false">IF(OR($L205=0, $L205=1, $L205=2), 0.3, IF(L205 = 3, 0.4, IF(OR($L205=4, $L205=5), 0.6)))</f>
        <v>0.6</v>
      </c>
      <c r="T205" s="4" t="s">
        <v>77</v>
      </c>
      <c r="U205" s="4" t="s">
        <v>268</v>
      </c>
      <c r="V205" s="6"/>
    </row>
    <row r="206" customFormat="false" ht="12.8" hidden="false" customHeight="false" outlineLevel="0" collapsed="false">
      <c r="A206" s="1" t="n">
        <v>1976</v>
      </c>
      <c r="B206" s="1" t="n">
        <v>7</v>
      </c>
      <c r="C206" s="1" t="n">
        <v>29</v>
      </c>
      <c r="D206" s="1" t="n">
        <v>18</v>
      </c>
      <c r="G206" s="1" t="n">
        <v>-4.83</v>
      </c>
      <c r="H206" s="1" t="n">
        <v>-38.8</v>
      </c>
      <c r="I206" s="1" t="n">
        <v>0</v>
      </c>
      <c r="J206" s="1" t="n">
        <v>0</v>
      </c>
      <c r="K206" s="1" t="n">
        <v>3.5</v>
      </c>
      <c r="L206" s="2" t="n">
        <v>4</v>
      </c>
      <c r="M206" s="3" t="s">
        <v>22</v>
      </c>
      <c r="N206" s="3" t="n">
        <v>5</v>
      </c>
      <c r="P206" s="3" t="str">
        <f aca="false">IF(L206=4, "M(Io)", IF(L206=3, "M(Af)", IF( L206=2, "M(bR)", IF(L206=1,"MR", IF(L206=0, "mb", "Ind")))))</f>
        <v>M(Io)</v>
      </c>
      <c r="Q206" s="5" t="n">
        <f aca="false">0.85*K206 + 1.03</f>
        <v>4.005</v>
      </c>
      <c r="R206" s="5" t="n">
        <f aca="false">IF(OR(L206=0,L206=1,L206=2),IF(O206&lt;&gt;"", 0.7*(1.121*K206-0.76) + 0.3*(0.8*LOG10($O206*1000)+0.6),1.121*K206-0.76), IF(L206=3, 0.8*LOG10($O206*1000)+0.6, K206))</f>
        <v>3.5</v>
      </c>
      <c r="S206" s="5" t="n">
        <f aca="false">IF(OR($L206=0, $L206=1, $L206=2), 0.3, IF(L206 = 3, 0.4, IF(OR($L206=4, $L206=5), 0.6)))</f>
        <v>0.6</v>
      </c>
      <c r="T206" s="4" t="s">
        <v>77</v>
      </c>
      <c r="U206" s="4" t="s">
        <v>268</v>
      </c>
      <c r="V206" s="4" t="s">
        <v>269</v>
      </c>
    </row>
    <row r="207" customFormat="false" ht="12.8" hidden="false" customHeight="false" outlineLevel="0" collapsed="false">
      <c r="A207" s="1" t="n">
        <v>1976</v>
      </c>
      <c r="B207" s="1" t="n">
        <v>8</v>
      </c>
      <c r="C207" s="1" t="n">
        <v>11</v>
      </c>
      <c r="D207" s="1" t="n">
        <v>20</v>
      </c>
      <c r="G207" s="1" t="n">
        <v>-14.84</v>
      </c>
      <c r="H207" s="1" t="n">
        <v>-39.6</v>
      </c>
      <c r="I207" s="1" t="n">
        <v>0</v>
      </c>
      <c r="J207" s="1" t="n">
        <v>0</v>
      </c>
      <c r="K207" s="1" t="n">
        <v>3.5</v>
      </c>
      <c r="L207" s="2" t="n">
        <v>4</v>
      </c>
      <c r="M207" s="3" t="s">
        <v>22</v>
      </c>
      <c r="N207" s="3" t="n">
        <v>5</v>
      </c>
      <c r="P207" s="3" t="str">
        <f aca="false">IF(L207=4, "M(Io)", IF(L207=3, "M(Af)", IF( L207=2, "M(bR)", IF(L207=1,"MR", IF(L207=0, "mb", "Ind")))))</f>
        <v>M(Io)</v>
      </c>
      <c r="Q207" s="5" t="n">
        <f aca="false">0.85*K207 + 1.03</f>
        <v>4.005</v>
      </c>
      <c r="R207" s="5" t="n">
        <f aca="false">IF(OR(L207=0,L207=1,L207=2),IF(O207&lt;&gt;"", 0.7*(1.121*K207-0.76) + 0.3*(0.8*LOG10($O207*1000)+0.6),1.121*K207-0.76), IF(L207=3, 0.8*LOG10($O207*1000)+0.6, K207))</f>
        <v>3.5</v>
      </c>
      <c r="S207" s="5" t="n">
        <f aca="false">IF(OR($L207=0, $L207=1, $L207=2), 0.3, IF(L207 = 3, 0.4, IF(OR($L207=4, $L207=5), 0.6)))</f>
        <v>0.6</v>
      </c>
      <c r="T207" s="4" t="s">
        <v>24</v>
      </c>
      <c r="U207" s="4" t="s">
        <v>256</v>
      </c>
      <c r="V207" s="6"/>
    </row>
    <row r="208" customFormat="false" ht="12.8" hidden="false" customHeight="false" outlineLevel="0" collapsed="false">
      <c r="A208" s="1" t="n">
        <v>1976</v>
      </c>
      <c r="B208" s="1" t="n">
        <v>9</v>
      </c>
      <c r="C208" s="1" t="n">
        <v>27</v>
      </c>
      <c r="D208" s="1" t="n">
        <v>22</v>
      </c>
      <c r="E208" s="1" t="n">
        <v>18</v>
      </c>
      <c r="F208" s="1" t="n">
        <v>10</v>
      </c>
      <c r="G208" s="1" t="n">
        <v>-16.7</v>
      </c>
      <c r="H208" s="1" t="n">
        <v>-44.37</v>
      </c>
      <c r="I208" s="1" t="n">
        <v>0</v>
      </c>
      <c r="J208" s="1" t="n">
        <v>0</v>
      </c>
      <c r="K208" s="1" t="n">
        <v>2.3</v>
      </c>
      <c r="L208" s="2" t="n">
        <v>1</v>
      </c>
      <c r="M208" s="3" t="s">
        <v>22</v>
      </c>
      <c r="N208" s="3" t="n">
        <v>4</v>
      </c>
      <c r="P208" s="3" t="str">
        <f aca="false">IF(L208=4, "M(Io)", IF(L208=3, "M(Af)", IF( L208=2, "M(bR)", IF(L208=1,"MR", IF(L208=0, "mb", "Ind")))))</f>
        <v>MR</v>
      </c>
      <c r="Q208" s="5" t="n">
        <f aca="false">0.85*K208 + 1.03</f>
        <v>2.985</v>
      </c>
      <c r="R208" s="5" t="n">
        <f aca="false">IF(OR(L208=0,L208=1,L208=2),IF(O208&lt;&gt;"", 0.7*(1.121*K208-0.76) + 0.3*(0.8*LOG10($O208*1000)+0.6),1.121*K208-0.76), IF(L208=3, 0.8*LOG10($O208*1000)+0.6, K208))</f>
        <v>1.8183</v>
      </c>
      <c r="S208" s="5" t="n">
        <f aca="false">IF(OR($L208=0, $L208=1, $L208=2), 0.3, IF(L208 = 3, 0.4, IF(OR($L208=4, $L208=5), 0.6)))</f>
        <v>0.3</v>
      </c>
      <c r="T208" s="4" t="s">
        <v>46</v>
      </c>
      <c r="U208" s="4" t="s">
        <v>270</v>
      </c>
      <c r="V208" s="4" t="s">
        <v>271</v>
      </c>
    </row>
    <row r="209" customFormat="false" ht="12.8" hidden="false" customHeight="false" outlineLevel="0" collapsed="false">
      <c r="A209" s="1" t="n">
        <v>1976</v>
      </c>
      <c r="B209" s="1" t="n">
        <v>10</v>
      </c>
      <c r="C209" s="1" t="n">
        <v>0</v>
      </c>
      <c r="G209" s="1" t="n">
        <v>-14.84</v>
      </c>
      <c r="H209" s="1" t="n">
        <v>-39.6</v>
      </c>
      <c r="I209" s="1" t="n">
        <v>0</v>
      </c>
      <c r="J209" s="1" t="n">
        <v>0</v>
      </c>
      <c r="K209" s="1" t="n">
        <v>3.4</v>
      </c>
      <c r="L209" s="2" t="n">
        <v>3</v>
      </c>
      <c r="M209" s="3" t="s">
        <v>22</v>
      </c>
      <c r="N209" s="3" t="s">
        <v>81</v>
      </c>
      <c r="O209" s="1" t="n">
        <v>0.7</v>
      </c>
      <c r="P209" s="3" t="str">
        <f aca="false">IF(L209=4, "M(Io)", IF(L209=3, "M(Af)", IF( L209=2, "M(bR)", IF(L209=1,"MR", IF(L209=0, "mb", "Ind")))))</f>
        <v>M(Af)</v>
      </c>
      <c r="Q209" s="5" t="n">
        <f aca="false">0.85*K209 + 1.03</f>
        <v>3.92</v>
      </c>
      <c r="R209" s="5" t="n">
        <f aca="false">IF(OR(L209=0,L209=1,L209=2),IF(O209&lt;&gt;"", 0.7*(1.121*K209-0.76) + 0.3*(0.8*LOG10($O209*1000)+0.6),1.121*K209-0.76), IF(L209=3, 0.8*LOG10($O209*1000)+0.6, K209))</f>
        <v>2.87607843201141</v>
      </c>
      <c r="S209" s="5" t="n">
        <f aca="false">IF(OR($L209=0, $L209=1, $L209=2), 0.3, IF(L209 = 3, 0.4, IF(OR($L209=4, $L209=5), 0.6)))</f>
        <v>0.4</v>
      </c>
      <c r="T209" s="4" t="s">
        <v>24</v>
      </c>
      <c r="U209" s="4" t="s">
        <v>256</v>
      </c>
      <c r="V209" s="4" t="s">
        <v>272</v>
      </c>
    </row>
    <row r="210" customFormat="false" ht="12.8" hidden="false" customHeight="false" outlineLevel="0" collapsed="false">
      <c r="A210" s="1" t="n">
        <v>1976</v>
      </c>
      <c r="B210" s="1" t="n">
        <v>10</v>
      </c>
      <c r="C210" s="1" t="n">
        <v>8</v>
      </c>
      <c r="D210" s="1" t="n">
        <v>20</v>
      </c>
      <c r="E210" s="1" t="n">
        <v>1</v>
      </c>
      <c r="F210" s="1" t="n">
        <v>12</v>
      </c>
      <c r="G210" s="1" t="n">
        <v>-2</v>
      </c>
      <c r="H210" s="1" t="n">
        <v>-59.8</v>
      </c>
      <c r="I210" s="1" t="n">
        <v>0</v>
      </c>
      <c r="J210" s="1" t="n">
        <v>50</v>
      </c>
      <c r="K210" s="1" t="n">
        <v>4</v>
      </c>
      <c r="L210" s="2" t="n">
        <v>1</v>
      </c>
      <c r="M210" s="3" t="s">
        <v>35</v>
      </c>
      <c r="N210" s="3" t="n">
        <v>5</v>
      </c>
      <c r="O210" s="1" t="n">
        <v>20</v>
      </c>
      <c r="P210" s="3" t="str">
        <f aca="false">IF(L210=4, "M(Io)", IF(L210=3, "M(Af)", IF( L210=2, "M(bR)", IF(L210=1,"MR", IF(L210=0, "mb", "Ind")))))</f>
        <v>MR</v>
      </c>
      <c r="Q210" s="5" t="n">
        <f aca="false">0.85*K210 + 1.03</f>
        <v>4.43</v>
      </c>
      <c r="R210" s="5" t="n">
        <f aca="false">IF(OR(L210=0,L210=1,L210=2),IF(O210&lt;&gt;"", 0.7*(1.121*K210-0.76) + 0.3*(0.8*LOG10($O210*1000)+0.6),1.121*K210-0.76), IF(L210=3, 0.8*LOG10($O210*1000)+0.6, K210))</f>
        <v>3.81904719895936</v>
      </c>
      <c r="S210" s="5" t="n">
        <f aca="false">IF(OR($L210=0, $L210=1, $L210=2), 0.3, IF(L210 = 3, 0.4, IF(OR($L210=4, $L210=5), 0.6)))</f>
        <v>0.3</v>
      </c>
      <c r="T210" s="4" t="s">
        <v>156</v>
      </c>
      <c r="U210" s="4" t="s">
        <v>273</v>
      </c>
      <c r="V210" s="4" t="s">
        <v>274</v>
      </c>
    </row>
    <row r="211" customFormat="false" ht="12.8" hidden="false" customHeight="false" outlineLevel="0" collapsed="false">
      <c r="A211" s="1" t="n">
        <v>1977</v>
      </c>
      <c r="B211" s="1" t="n">
        <v>1</v>
      </c>
      <c r="C211" s="1" t="n">
        <v>15</v>
      </c>
      <c r="D211" s="1" t="n">
        <v>9</v>
      </c>
      <c r="E211" s="1" t="n">
        <v>38</v>
      </c>
      <c r="F211" s="1" t="n">
        <v>40</v>
      </c>
      <c r="G211" s="1" t="n">
        <v>-21.2</v>
      </c>
      <c r="H211" s="1" t="n">
        <v>-44.8</v>
      </c>
      <c r="I211" s="1" t="n">
        <v>0</v>
      </c>
      <c r="J211" s="1" t="n">
        <v>30</v>
      </c>
      <c r="K211" s="1" t="n">
        <v>2.1</v>
      </c>
      <c r="L211" s="2" t="n">
        <v>1</v>
      </c>
      <c r="M211" s="3" t="s">
        <v>151</v>
      </c>
      <c r="N211" s="3" t="s">
        <v>81</v>
      </c>
      <c r="P211" s="3" t="str">
        <f aca="false">IF(L211=4, "M(Io)", IF(L211=3, "M(Af)", IF( L211=2, "M(bR)", IF(L211=1,"MR", IF(L211=0, "mb", "Ind")))))</f>
        <v>MR</v>
      </c>
      <c r="Q211" s="5" t="n">
        <f aca="false">0.85*K211 + 1.03</f>
        <v>2.815</v>
      </c>
      <c r="R211" s="5" t="n">
        <f aca="false">IF(OR(L211=0,L211=1,L211=2),IF(O211&lt;&gt;"", 0.7*(1.121*K211-0.76) + 0.3*(0.8*LOG10($O211*1000)+0.6),1.121*K211-0.76), IF(L211=3, 0.8*LOG10($O211*1000)+0.6, K211))</f>
        <v>1.5941</v>
      </c>
      <c r="S211" s="5" t="n">
        <f aca="false">IF(OR($L211=0, $L211=1, $L211=2), 0.3, IF(L211 = 3, 0.4, IF(OR($L211=4, $L211=5), 0.6)))</f>
        <v>0.3</v>
      </c>
      <c r="T211" s="4" t="s">
        <v>46</v>
      </c>
      <c r="U211" s="4" t="s">
        <v>53</v>
      </c>
      <c r="V211" s="4" t="s">
        <v>275</v>
      </c>
    </row>
    <row r="212" customFormat="false" ht="12.8" hidden="false" customHeight="false" outlineLevel="0" collapsed="false">
      <c r="A212" s="1" t="n">
        <v>1977</v>
      </c>
      <c r="B212" s="1" t="n">
        <v>1</v>
      </c>
      <c r="C212" s="1" t="n">
        <v>15</v>
      </c>
      <c r="D212" s="1" t="n">
        <v>9</v>
      </c>
      <c r="E212" s="1" t="n">
        <v>43</v>
      </c>
      <c r="F212" s="1" t="n">
        <v>15</v>
      </c>
      <c r="G212" s="1" t="n">
        <v>-21.2</v>
      </c>
      <c r="H212" s="1" t="n">
        <v>-44.8</v>
      </c>
      <c r="I212" s="1" t="n">
        <v>0</v>
      </c>
      <c r="J212" s="1" t="n">
        <v>30</v>
      </c>
      <c r="K212" s="1" t="n">
        <v>2.6</v>
      </c>
      <c r="L212" s="2" t="n">
        <v>1</v>
      </c>
      <c r="M212" s="3" t="s">
        <v>151</v>
      </c>
      <c r="N212" s="3" t="s">
        <v>81</v>
      </c>
      <c r="P212" s="3" t="str">
        <f aca="false">IF(L212=4, "M(Io)", IF(L212=3, "M(Af)", IF( L212=2, "M(bR)", IF(L212=1,"MR", IF(L212=0, "mb", "Ind")))))</f>
        <v>MR</v>
      </c>
      <c r="Q212" s="5" t="n">
        <f aca="false">0.85*K212 + 1.03</f>
        <v>3.24</v>
      </c>
      <c r="R212" s="5" t="n">
        <f aca="false">IF(OR(L212=0,L212=1,L212=2),IF(O212&lt;&gt;"", 0.7*(1.121*K212-0.76) + 0.3*(0.8*LOG10($O212*1000)+0.6),1.121*K212-0.76), IF(L212=3, 0.8*LOG10($O212*1000)+0.6, K212))</f>
        <v>2.1546</v>
      </c>
      <c r="S212" s="5" t="n">
        <f aca="false">IF(OR($L212=0, $L212=1, $L212=2), 0.3, IF(L212 = 3, 0.4, IF(OR($L212=4, $L212=5), 0.6)))</f>
        <v>0.3</v>
      </c>
      <c r="T212" s="4" t="s">
        <v>46</v>
      </c>
      <c r="U212" s="4" t="s">
        <v>53</v>
      </c>
      <c r="V212" s="4" t="s">
        <v>275</v>
      </c>
    </row>
    <row r="213" customFormat="false" ht="12.8" hidden="false" customHeight="false" outlineLevel="0" collapsed="false">
      <c r="A213" s="1" t="n">
        <v>1977</v>
      </c>
      <c r="B213" s="1" t="n">
        <v>2</v>
      </c>
      <c r="C213" s="1" t="n">
        <v>1</v>
      </c>
      <c r="D213" s="1" t="n">
        <v>7</v>
      </c>
      <c r="E213" s="1" t="n">
        <v>10</v>
      </c>
      <c r="F213" s="1" t="n">
        <v>25</v>
      </c>
      <c r="G213" s="1" t="n">
        <v>-24.12</v>
      </c>
      <c r="H213" s="1" t="n">
        <v>-44.31</v>
      </c>
      <c r="I213" s="1" t="n">
        <v>0</v>
      </c>
      <c r="J213" s="1" t="n">
        <v>40</v>
      </c>
      <c r="K213" s="1" t="n">
        <v>2.6</v>
      </c>
      <c r="L213" s="2" t="n">
        <v>1</v>
      </c>
      <c r="M213" s="3" t="s">
        <v>151</v>
      </c>
      <c r="N213" s="3" t="s">
        <v>81</v>
      </c>
      <c r="P213" s="3" t="str">
        <f aca="false">IF(L213=4, "M(Io)", IF(L213=3, "M(Af)", IF( L213=2, "M(bR)", IF(L213=1,"MR", IF(L213=0, "mb", "Ind")))))</f>
        <v>MR</v>
      </c>
      <c r="Q213" s="5" t="n">
        <f aca="false">0.85*K213 + 1.03</f>
        <v>3.24</v>
      </c>
      <c r="R213" s="5" t="n">
        <f aca="false">IF(OR(L213=0,L213=1,L213=2),IF(O213&lt;&gt;"", 0.7*(1.121*K213-0.76) + 0.3*(0.8*LOG10($O213*1000)+0.6),1.121*K213-0.76), IF(L213=3, 0.8*LOG10($O213*1000)+0.6, K213))</f>
        <v>2.1546</v>
      </c>
      <c r="S213" s="5" t="n">
        <f aca="false">IF(OR($L213=0, $L213=1, $L213=2), 0.3, IF(L213 = 3, 0.4, IF(OR($L213=4, $L213=5), 0.6)))</f>
        <v>0.3</v>
      </c>
      <c r="T213" s="4" t="s">
        <v>72</v>
      </c>
      <c r="U213" s="4" t="s">
        <v>250</v>
      </c>
      <c r="V213" s="4" t="s">
        <v>276</v>
      </c>
    </row>
    <row r="214" customFormat="false" ht="12.8" hidden="false" customHeight="false" outlineLevel="0" collapsed="false">
      <c r="A214" s="1" t="n">
        <v>1977</v>
      </c>
      <c r="B214" s="1" t="n">
        <v>2</v>
      </c>
      <c r="C214" s="1" t="n">
        <v>25</v>
      </c>
      <c r="D214" s="1" t="n">
        <v>13</v>
      </c>
      <c r="E214" s="1" t="n">
        <v>40</v>
      </c>
      <c r="G214" s="1" t="n">
        <v>-5.71</v>
      </c>
      <c r="H214" s="1" t="n">
        <v>-35.75</v>
      </c>
      <c r="I214" s="1" t="n">
        <v>0</v>
      </c>
      <c r="J214" s="1" t="n">
        <v>10</v>
      </c>
      <c r="K214" s="1" t="n">
        <v>3.6</v>
      </c>
      <c r="L214" s="2" t="n">
        <v>3</v>
      </c>
      <c r="M214" s="3" t="s">
        <v>35</v>
      </c>
      <c r="N214" s="3" t="s">
        <v>104</v>
      </c>
      <c r="O214" s="1" t="n">
        <v>1.4</v>
      </c>
      <c r="P214" s="3" t="str">
        <f aca="false">IF(L214=4, "M(Io)", IF(L214=3, "M(Af)", IF( L214=2, "M(bR)", IF(L214=1,"MR", IF(L214=0, "mb", "Ind")))))</f>
        <v>M(Af)</v>
      </c>
      <c r="Q214" s="5" t="n">
        <f aca="false">0.85*K214 + 1.03</f>
        <v>4.09</v>
      </c>
      <c r="R214" s="5" t="n">
        <f aca="false">IF(OR(L214=0,L214=1,L214=2),IF(O214&lt;&gt;"", 0.7*(1.121*K214-0.76) + 0.3*(0.8*LOG10($O214*1000)+0.6),1.121*K214-0.76), IF(L214=3, 0.8*LOG10($O214*1000)+0.6, K214))</f>
        <v>3.11690242854259</v>
      </c>
      <c r="S214" s="5" t="n">
        <f aca="false">IF(OR($L214=0, $L214=1, $L214=2), 0.3, IF(L214 = 3, 0.4, IF(OR($L214=4, $L214=5), 0.6)))</f>
        <v>0.4</v>
      </c>
      <c r="T214" s="4" t="s">
        <v>36</v>
      </c>
      <c r="U214" s="4" t="s">
        <v>277</v>
      </c>
      <c r="V214" s="4" t="s">
        <v>278</v>
      </c>
    </row>
    <row r="215" customFormat="false" ht="12.8" hidden="false" customHeight="false" outlineLevel="0" collapsed="false">
      <c r="A215" s="1" t="n">
        <v>1977</v>
      </c>
      <c r="B215" s="1" t="n">
        <v>3</v>
      </c>
      <c r="C215" s="1" t="n">
        <v>12</v>
      </c>
      <c r="D215" s="1" t="n">
        <v>7</v>
      </c>
      <c r="G215" s="1" t="n">
        <v>-4.83</v>
      </c>
      <c r="H215" s="1" t="n">
        <v>-38.8</v>
      </c>
      <c r="I215" s="1" t="n">
        <v>0</v>
      </c>
      <c r="J215" s="1" t="n">
        <v>0</v>
      </c>
      <c r="K215" s="1" t="n">
        <v>3.9</v>
      </c>
      <c r="L215" s="2" t="n">
        <v>4</v>
      </c>
      <c r="M215" s="3" t="s">
        <v>22</v>
      </c>
      <c r="N215" s="3" t="n">
        <v>6</v>
      </c>
      <c r="P215" s="3" t="str">
        <f aca="false">IF(L215=4, "M(Io)", IF(L215=3, "M(Af)", IF( L215=2, "M(bR)", IF(L215=1,"MR", IF(L215=0, "mb", "Ind")))))</f>
        <v>M(Io)</v>
      </c>
      <c r="Q215" s="5" t="n">
        <f aca="false">0.85*K215 + 1.03</f>
        <v>4.345</v>
      </c>
      <c r="R215" s="5" t="n">
        <f aca="false">IF(OR(L215=0,L215=1,L215=2),IF(O215&lt;&gt;"", 0.7*(1.121*K215-0.76) + 0.3*(0.8*LOG10($O215*1000)+0.6),1.121*K215-0.76), IF(L215=3, 0.8*LOG10($O215*1000)+0.6, K215))</f>
        <v>3.9</v>
      </c>
      <c r="S215" s="5" t="n">
        <f aca="false">IF(OR($L215=0, $L215=1, $L215=2), 0.3, IF(L215 = 3, 0.4, IF(OR($L215=4, $L215=5), 0.6)))</f>
        <v>0.6</v>
      </c>
      <c r="T215" s="4" t="s">
        <v>77</v>
      </c>
      <c r="U215" s="4" t="s">
        <v>268</v>
      </c>
      <c r="V215" s="6"/>
    </row>
    <row r="216" customFormat="false" ht="12.8" hidden="false" customHeight="false" outlineLevel="0" collapsed="false">
      <c r="A216" s="1" t="n">
        <v>1977</v>
      </c>
      <c r="B216" s="1" t="n">
        <v>6</v>
      </c>
      <c r="C216" s="1" t="n">
        <v>19</v>
      </c>
      <c r="D216" s="1" t="n">
        <v>3</v>
      </c>
      <c r="E216" s="1" t="n">
        <v>3</v>
      </c>
      <c r="F216" s="1" t="n">
        <v>30</v>
      </c>
      <c r="G216" s="1" t="n">
        <v>-23.3</v>
      </c>
      <c r="H216" s="1" t="n">
        <v>-42.6</v>
      </c>
      <c r="I216" s="1" t="n">
        <v>0</v>
      </c>
      <c r="J216" s="1" t="n">
        <v>30</v>
      </c>
      <c r="K216" s="1" t="n">
        <v>3.5</v>
      </c>
      <c r="L216" s="2" t="n">
        <v>1</v>
      </c>
      <c r="M216" s="3" t="s">
        <v>151</v>
      </c>
      <c r="N216" s="3" t="s">
        <v>81</v>
      </c>
      <c r="P216" s="3" t="str">
        <f aca="false">IF(L216=4, "M(Io)", IF(L216=3, "M(Af)", IF( L216=2, "M(bR)", IF(L216=1,"MR", IF(L216=0, "mb", "Ind")))))</f>
        <v>MR</v>
      </c>
      <c r="Q216" s="5" t="n">
        <f aca="false">0.85*K216 + 1.03</f>
        <v>4.005</v>
      </c>
      <c r="R216" s="5" t="n">
        <f aca="false">IF(OR(L216=0,L216=1,L216=2),IF(O216&lt;&gt;"", 0.7*(1.121*K216-0.76) + 0.3*(0.8*LOG10($O216*1000)+0.6),1.121*K216-0.76), IF(L216=3, 0.8*LOG10($O216*1000)+0.6, K216))</f>
        <v>3.1635</v>
      </c>
      <c r="S216" s="5" t="n">
        <f aca="false">IF(OR($L216=0, $L216=1, $L216=2), 0.3, IF(L216 = 3, 0.4, IF(OR($L216=4, $L216=5), 0.6)))</f>
        <v>0.3</v>
      </c>
      <c r="T216" s="4" t="s">
        <v>72</v>
      </c>
      <c r="U216" s="4" t="s">
        <v>250</v>
      </c>
      <c r="V216" s="4" t="s">
        <v>279</v>
      </c>
    </row>
    <row r="217" customFormat="false" ht="12.8" hidden="false" customHeight="false" outlineLevel="0" collapsed="false">
      <c r="A217" s="1" t="n">
        <v>1977</v>
      </c>
      <c r="B217" s="1" t="n">
        <v>8</v>
      </c>
      <c r="C217" s="1" t="n">
        <v>2</v>
      </c>
      <c r="D217" s="1" t="n">
        <v>17</v>
      </c>
      <c r="E217" s="1" t="n">
        <v>45</v>
      </c>
      <c r="F217" s="1" t="n">
        <v>52</v>
      </c>
      <c r="G217" s="1" t="n">
        <v>-0.08</v>
      </c>
      <c r="H217" s="1" t="n">
        <v>-49.97</v>
      </c>
      <c r="I217" s="1" t="n">
        <v>0</v>
      </c>
      <c r="J217" s="1" t="n">
        <v>30</v>
      </c>
      <c r="K217" s="1" t="n">
        <v>4.8</v>
      </c>
      <c r="L217" s="2" t="n">
        <v>0</v>
      </c>
      <c r="M217" s="3" t="s">
        <v>151</v>
      </c>
      <c r="N217" s="3" t="s">
        <v>81</v>
      </c>
      <c r="P217" s="3" t="str">
        <f aca="false">IF(L217=4, "M(Io)", IF(L217=3, "M(Af)", IF( L217=2, "M(bR)", IF(L217=1,"MR", IF(L217=0, "mb", "Ind")))))</f>
        <v>mb</v>
      </c>
      <c r="Q217" s="5" t="n">
        <f aca="false">0.85*K217 + 1.03</f>
        <v>5.11</v>
      </c>
      <c r="R217" s="5" t="n">
        <f aca="false">IF(OR(L217=0,L217=1,L217=2),IF(O217&lt;&gt;"", 0.7*(1.121*K217-0.76) + 0.3*(0.8*LOG10($O217*1000)+0.6),1.121*K217-0.76), IF(L217=3, 0.8*LOG10($O217*1000)+0.6, K217))</f>
        <v>4.6208</v>
      </c>
      <c r="S217" s="5" t="n">
        <f aca="false">IF(OR($L217=0, $L217=1, $L217=2), 0.3, IF(L217 = 3, 0.4, IF(OR($L217=4, $L217=5), 0.6)))</f>
        <v>0.3</v>
      </c>
      <c r="T217" s="4" t="s">
        <v>134</v>
      </c>
      <c r="U217" s="4" t="s">
        <v>280</v>
      </c>
      <c r="V217" s="4" t="s">
        <v>177</v>
      </c>
    </row>
    <row r="218" customFormat="false" ht="12.8" hidden="false" customHeight="false" outlineLevel="0" collapsed="false">
      <c r="A218" s="1" t="n">
        <v>1977</v>
      </c>
      <c r="B218" s="1" t="n">
        <v>9</v>
      </c>
      <c r="C218" s="1" t="n">
        <v>4</v>
      </c>
      <c r="D218" s="1" t="n">
        <v>15</v>
      </c>
      <c r="E218" s="1" t="n">
        <v>45</v>
      </c>
      <c r="G218" s="1" t="n">
        <v>-20.73</v>
      </c>
      <c r="H218" s="1" t="n">
        <v>-47.77</v>
      </c>
      <c r="I218" s="1" t="n">
        <v>0</v>
      </c>
      <c r="J218" s="1" t="n">
        <v>0</v>
      </c>
      <c r="K218" s="1" t="n">
        <v>2.8</v>
      </c>
      <c r="L218" s="2" t="n">
        <v>4</v>
      </c>
      <c r="M218" s="3" t="s">
        <v>22</v>
      </c>
      <c r="N218" s="3" t="s">
        <v>23</v>
      </c>
      <c r="P218" s="3" t="str">
        <f aca="false">IF(L218=4, "M(Io)", IF(L218=3, "M(Af)", IF( L218=2, "M(bR)", IF(L218=1,"MR", IF(L218=0, "mb", "Ind")))))</f>
        <v>M(Io)</v>
      </c>
      <c r="Q218" s="5" t="n">
        <f aca="false">0.85*K218 + 1.03</f>
        <v>3.41</v>
      </c>
      <c r="R218" s="5" t="n">
        <f aca="false">IF(OR(L218=0,L218=1,L218=2),IF(O218&lt;&gt;"", 0.7*(1.121*K218-0.76) + 0.3*(0.8*LOG10($O218*1000)+0.6),1.121*K218-0.76), IF(L218=3, 0.8*LOG10($O218*1000)+0.6, K218))</f>
        <v>2.8</v>
      </c>
      <c r="S218" s="5" t="n">
        <f aca="false">IF(OR($L218=0, $L218=1, $L218=2), 0.3, IF(L218 = 3, 0.4, IF(OR($L218=4, $L218=5), 0.6)))</f>
        <v>0.6</v>
      </c>
      <c r="T218" s="4" t="s">
        <v>32</v>
      </c>
      <c r="U218" s="4" t="s">
        <v>281</v>
      </c>
      <c r="V218" s="4" t="s">
        <v>213</v>
      </c>
    </row>
    <row r="219" customFormat="false" ht="12.8" hidden="false" customHeight="false" outlineLevel="0" collapsed="false">
      <c r="A219" s="1" t="n">
        <v>1977</v>
      </c>
      <c r="B219" s="1" t="n">
        <v>11</v>
      </c>
      <c r="C219" s="1" t="n">
        <v>2</v>
      </c>
      <c r="D219" s="1" t="n">
        <v>12</v>
      </c>
      <c r="G219" s="1" t="n">
        <v>-23.42</v>
      </c>
      <c r="H219" s="1" t="n">
        <v>-45.6</v>
      </c>
      <c r="I219" s="1" t="n">
        <v>0</v>
      </c>
      <c r="J219" s="1" t="n">
        <v>0</v>
      </c>
      <c r="K219" s="1" t="n">
        <v>2.8</v>
      </c>
      <c r="L219" s="2" t="n">
        <v>4</v>
      </c>
      <c r="M219" s="3" t="s">
        <v>22</v>
      </c>
      <c r="N219" s="3" t="s">
        <v>23</v>
      </c>
      <c r="P219" s="3" t="str">
        <f aca="false">IF(L219=4, "M(Io)", IF(L219=3, "M(Af)", IF( L219=2, "M(bR)", IF(L219=1,"MR", IF(L219=0, "mb", "Ind")))))</f>
        <v>M(Io)</v>
      </c>
      <c r="Q219" s="5" t="n">
        <f aca="false">0.85*K219 + 1.03</f>
        <v>3.41</v>
      </c>
      <c r="R219" s="5" t="n">
        <f aca="false">IF(OR(L219=0,L219=1,L219=2),IF(O219&lt;&gt;"", 0.7*(1.121*K219-0.76) + 0.3*(0.8*LOG10($O219*1000)+0.6),1.121*K219-0.76), IF(L219=3, 0.8*LOG10($O219*1000)+0.6, K219))</f>
        <v>2.8</v>
      </c>
      <c r="S219" s="5" t="n">
        <f aca="false">IF(OR($L219=0, $L219=1, $L219=2), 0.3, IF(L219 = 3, 0.4, IF(OR($L219=4, $L219=5), 0.6)))</f>
        <v>0.6</v>
      </c>
      <c r="T219" s="4" t="s">
        <v>32</v>
      </c>
      <c r="U219" s="4" t="s">
        <v>282</v>
      </c>
      <c r="V219" s="4" t="s">
        <v>213</v>
      </c>
    </row>
    <row r="220" customFormat="false" ht="12.8" hidden="false" customHeight="false" outlineLevel="0" collapsed="false">
      <c r="A220" s="1" t="n">
        <v>1977</v>
      </c>
      <c r="B220" s="1" t="n">
        <v>11</v>
      </c>
      <c r="C220" s="1" t="n">
        <v>4</v>
      </c>
      <c r="G220" s="1" t="n">
        <v>-23.42</v>
      </c>
      <c r="H220" s="1" t="n">
        <v>-45.6</v>
      </c>
      <c r="I220" s="1" t="n">
        <v>0</v>
      </c>
      <c r="J220" s="1" t="n">
        <v>0</v>
      </c>
      <c r="K220" s="1" t="n">
        <v>3.1</v>
      </c>
      <c r="L220" s="2" t="n">
        <v>5</v>
      </c>
      <c r="M220" s="3" t="s">
        <v>22</v>
      </c>
      <c r="N220" s="3" t="n">
        <v>4</v>
      </c>
      <c r="P220" s="3" t="str">
        <f aca="false">IF(L220=4, "M(Io)", IF(L220=3, "M(Af)", IF( L220=2, "M(bR)", IF(L220=1,"MR", IF(L220=0, "mb", "Ind")))))</f>
        <v>Ind</v>
      </c>
      <c r="Q220" s="5" t="n">
        <f aca="false">0.85*K220 + 1.03</f>
        <v>3.665</v>
      </c>
      <c r="R220" s="5" t="n">
        <f aca="false">IF(OR(L220=0,L220=1,L220=2),IF(O220&lt;&gt;"", 0.7*(1.121*K220-0.76) + 0.3*(0.8*LOG10($O220*1000)+0.6),1.121*K220-0.76), IF(L220=3, 0.8*LOG10($O220*1000)+0.6, K220))</f>
        <v>3.1</v>
      </c>
      <c r="S220" s="5" t="n">
        <f aca="false">IF(OR($L220=0, $L220=1, $L220=2), 0.3, IF(L220 = 3, 0.4, IF(OR($L220=4, $L220=5), 0.6)))</f>
        <v>0.6</v>
      </c>
      <c r="T220" s="4" t="s">
        <v>32</v>
      </c>
      <c r="U220" s="4" t="s">
        <v>282</v>
      </c>
      <c r="V220" s="4" t="s">
        <v>215</v>
      </c>
    </row>
    <row r="221" customFormat="false" ht="12.8" hidden="false" customHeight="false" outlineLevel="0" collapsed="false">
      <c r="A221" s="1" t="n">
        <v>1977</v>
      </c>
      <c r="B221" s="1" t="n">
        <v>11</v>
      </c>
      <c r="C221" s="1" t="n">
        <v>16</v>
      </c>
      <c r="D221" s="1" t="n">
        <v>23</v>
      </c>
      <c r="E221" s="1" t="n">
        <v>20</v>
      </c>
      <c r="G221" s="1" t="n">
        <v>-23.42</v>
      </c>
      <c r="H221" s="1" t="n">
        <v>-45.6</v>
      </c>
      <c r="I221" s="1" t="n">
        <v>0</v>
      </c>
      <c r="J221" s="1" t="n">
        <v>0</v>
      </c>
      <c r="K221" s="1" t="n">
        <v>3.3</v>
      </c>
      <c r="L221" s="2" t="n">
        <v>5</v>
      </c>
      <c r="M221" s="3" t="s">
        <v>22</v>
      </c>
      <c r="N221" s="3" t="n">
        <v>4</v>
      </c>
      <c r="P221" s="3" t="str">
        <f aca="false">IF(L221=4, "M(Io)", IF(L221=3, "M(Af)", IF( L221=2, "M(bR)", IF(L221=1,"MR", IF(L221=0, "mb", "Ind")))))</f>
        <v>Ind</v>
      </c>
      <c r="Q221" s="5" t="n">
        <f aca="false">0.85*K221 + 1.03</f>
        <v>3.835</v>
      </c>
      <c r="R221" s="5" t="n">
        <f aca="false">IF(OR(L221=0,L221=1,L221=2),IF(O221&lt;&gt;"", 0.7*(1.121*K221-0.76) + 0.3*(0.8*LOG10($O221*1000)+0.6),1.121*K221-0.76), IF(L221=3, 0.8*LOG10($O221*1000)+0.6, K221))</f>
        <v>3.3</v>
      </c>
      <c r="S221" s="5" t="n">
        <f aca="false">IF(OR($L221=0, $L221=1, $L221=2), 0.3, IF(L221 = 3, 0.4, IF(OR($L221=4, $L221=5), 0.6)))</f>
        <v>0.6</v>
      </c>
      <c r="T221" s="4" t="s">
        <v>32</v>
      </c>
      <c r="U221" s="4" t="s">
        <v>282</v>
      </c>
      <c r="V221" s="4" t="s">
        <v>283</v>
      </c>
    </row>
    <row r="222" customFormat="false" ht="12.8" hidden="false" customHeight="false" outlineLevel="0" collapsed="false">
      <c r="A222" s="1" t="n">
        <v>1977</v>
      </c>
      <c r="B222" s="1" t="n">
        <v>11</v>
      </c>
      <c r="C222" s="1" t="n">
        <v>20</v>
      </c>
      <c r="D222" s="1" t="n">
        <v>14</v>
      </c>
      <c r="E222" s="1" t="n">
        <v>46</v>
      </c>
      <c r="F222" s="1" t="n">
        <v>35</v>
      </c>
      <c r="G222" s="1" t="n">
        <v>-15.8</v>
      </c>
      <c r="H222" s="1" t="n">
        <v>-43.5</v>
      </c>
      <c r="I222" s="1" t="n">
        <v>0</v>
      </c>
      <c r="J222" s="1" t="n">
        <v>30</v>
      </c>
      <c r="K222" s="1" t="n">
        <v>3.7</v>
      </c>
      <c r="L222" s="2" t="n">
        <v>5</v>
      </c>
      <c r="M222" s="3" t="s">
        <v>151</v>
      </c>
      <c r="N222" s="3" t="s">
        <v>81</v>
      </c>
      <c r="P222" s="3" t="str">
        <f aca="false">IF(L222=4, "M(Io)", IF(L222=3, "M(Af)", IF( L222=2, "M(bR)", IF(L222=1,"MR", IF(L222=0, "mb", "Ind")))))</f>
        <v>Ind</v>
      </c>
      <c r="Q222" s="5" t="n">
        <f aca="false">0.85*K222 + 1.03</f>
        <v>4.175</v>
      </c>
      <c r="R222" s="5" t="n">
        <f aca="false">IF(OR(L222=0,L222=1,L222=2),IF(O222&lt;&gt;"", 0.7*(1.121*K222-0.76) + 0.3*(0.8*LOG10($O222*1000)+0.6),1.121*K222-0.76), IF(L222=3, 0.8*LOG10($O222*1000)+0.6, K222))</f>
        <v>3.7</v>
      </c>
      <c r="S222" s="5" t="n">
        <f aca="false">IF(OR($L222=0, $L222=1, $L222=2), 0.3, IF(L222 = 3, 0.4, IF(OR($L222=4, $L222=5), 0.6)))</f>
        <v>0.6</v>
      </c>
      <c r="T222" s="4" t="s">
        <v>46</v>
      </c>
      <c r="U222" s="4" t="s">
        <v>284</v>
      </c>
      <c r="V222" s="4" t="s">
        <v>285</v>
      </c>
    </row>
    <row r="223" customFormat="false" ht="12.8" hidden="false" customHeight="false" outlineLevel="0" collapsed="false">
      <c r="A223" s="1" t="n">
        <v>1978</v>
      </c>
      <c r="B223" s="1" t="n">
        <v>2</v>
      </c>
      <c r="C223" s="1" t="n">
        <v>10</v>
      </c>
      <c r="G223" s="1" t="n">
        <v>-6.28</v>
      </c>
      <c r="H223" s="1" t="n">
        <v>-36.03</v>
      </c>
      <c r="I223" s="1" t="n">
        <v>0</v>
      </c>
      <c r="J223" s="1" t="n">
        <v>15</v>
      </c>
      <c r="K223" s="1" t="n">
        <v>3.7</v>
      </c>
      <c r="L223" s="2" t="n">
        <v>3</v>
      </c>
      <c r="M223" s="3" t="s">
        <v>35</v>
      </c>
      <c r="N223" s="3" t="n">
        <v>5</v>
      </c>
      <c r="O223" s="1" t="n">
        <v>2.4</v>
      </c>
      <c r="P223" s="3" t="str">
        <f aca="false">IF(L223=4, "M(Io)", IF(L223=3, "M(Af)", IF( L223=2, "M(bR)", IF(L223=1,"MR", IF(L223=0, "mb", "Ind")))))</f>
        <v>M(Af)</v>
      </c>
      <c r="Q223" s="5" t="n">
        <f aca="false">0.85*K223 + 1.03</f>
        <v>4.175</v>
      </c>
      <c r="R223" s="5" t="n">
        <f aca="false">IF(OR(L223=0,L223=1,L223=2),IF(O223&lt;&gt;"", 0.7*(1.121*K223-0.76) + 0.3*(0.8*LOG10($O223*1000)+0.6),1.121*K223-0.76), IF(L223=3, 0.8*LOG10($O223*1000)+0.6, K223))</f>
        <v>3.30416899336928</v>
      </c>
      <c r="S223" s="5" t="n">
        <f aca="false">IF(OR($L223=0, $L223=1, $L223=2), 0.3, IF(L223 = 3, 0.4, IF(OR($L223=4, $L223=5), 0.6)))</f>
        <v>0.4</v>
      </c>
      <c r="T223" s="4" t="s">
        <v>36</v>
      </c>
      <c r="U223" s="4" t="s">
        <v>286</v>
      </c>
      <c r="V223" s="4" t="s">
        <v>287</v>
      </c>
    </row>
    <row r="224" customFormat="false" ht="12.8" hidden="false" customHeight="false" outlineLevel="0" collapsed="false">
      <c r="A224" s="1" t="n">
        <v>1978</v>
      </c>
      <c r="B224" s="1" t="n">
        <v>3</v>
      </c>
      <c r="C224" s="1" t="n">
        <v>17</v>
      </c>
      <c r="D224" s="1" t="n">
        <v>20</v>
      </c>
      <c r="E224" s="1" t="n">
        <v>45</v>
      </c>
      <c r="G224" s="1" t="n">
        <v>-20.73</v>
      </c>
      <c r="H224" s="1" t="n">
        <v>-47.77</v>
      </c>
      <c r="I224" s="1" t="n">
        <v>0</v>
      </c>
      <c r="J224" s="1" t="n">
        <v>0</v>
      </c>
      <c r="K224" s="1" t="n">
        <v>3</v>
      </c>
      <c r="L224" s="2" t="n">
        <v>4</v>
      </c>
      <c r="M224" s="3" t="s">
        <v>22</v>
      </c>
      <c r="N224" s="3" t="n">
        <v>4</v>
      </c>
      <c r="P224" s="3" t="str">
        <f aca="false">IF(L224=4, "M(Io)", IF(L224=3, "M(Af)", IF( L224=2, "M(bR)", IF(L224=1,"MR", IF(L224=0, "mb", "Ind")))))</f>
        <v>M(Io)</v>
      </c>
      <c r="Q224" s="5" t="n">
        <f aca="false">0.85*K224 + 1.03</f>
        <v>3.58</v>
      </c>
      <c r="R224" s="5" t="n">
        <f aca="false">IF(OR(L224=0,L224=1,L224=2),IF(O224&lt;&gt;"", 0.7*(1.121*K224-0.76) + 0.3*(0.8*LOG10($O224*1000)+0.6),1.121*K224-0.76), IF(L224=3, 0.8*LOG10($O224*1000)+0.6, K224))</f>
        <v>3</v>
      </c>
      <c r="S224" s="5" t="n">
        <f aca="false">IF(OR($L224=0, $L224=1, $L224=2), 0.3, IF(L224 = 3, 0.4, IF(OR($L224=4, $L224=5), 0.6)))</f>
        <v>0.6</v>
      </c>
      <c r="T224" s="4" t="s">
        <v>32</v>
      </c>
      <c r="U224" s="4" t="s">
        <v>281</v>
      </c>
      <c r="V224" s="4" t="s">
        <v>288</v>
      </c>
    </row>
    <row r="225" customFormat="false" ht="12.8" hidden="false" customHeight="false" outlineLevel="0" collapsed="false">
      <c r="A225" s="1" t="n">
        <v>1978</v>
      </c>
      <c r="B225" s="1" t="n">
        <v>3</v>
      </c>
      <c r="C225" s="1" t="n">
        <v>18</v>
      </c>
      <c r="D225" s="1" t="n">
        <v>1</v>
      </c>
      <c r="E225" s="1" t="n">
        <v>30</v>
      </c>
      <c r="G225" s="1" t="n">
        <v>-20.73</v>
      </c>
      <c r="H225" s="1" t="n">
        <v>-47.77</v>
      </c>
      <c r="I225" s="1" t="n">
        <v>0</v>
      </c>
      <c r="J225" s="1" t="n">
        <v>0</v>
      </c>
      <c r="K225" s="1" t="n">
        <v>3</v>
      </c>
      <c r="L225" s="2" t="n">
        <v>4</v>
      </c>
      <c r="M225" s="3" t="s">
        <v>22</v>
      </c>
      <c r="N225" s="3" t="n">
        <v>4</v>
      </c>
      <c r="P225" s="3" t="str">
        <f aca="false">IF(L225=4, "M(Io)", IF(L225=3, "M(Af)", IF( L225=2, "M(bR)", IF(L225=1,"MR", IF(L225=0, "mb", "Ind")))))</f>
        <v>M(Io)</v>
      </c>
      <c r="Q225" s="5" t="n">
        <f aca="false">0.85*K225 + 1.03</f>
        <v>3.58</v>
      </c>
      <c r="R225" s="5" t="n">
        <f aca="false">IF(OR(L225=0,L225=1,L225=2),IF(O225&lt;&gt;"", 0.7*(1.121*K225-0.76) + 0.3*(0.8*LOG10($O225*1000)+0.6),1.121*K225-0.76), IF(L225=3, 0.8*LOG10($O225*1000)+0.6, K225))</f>
        <v>3</v>
      </c>
      <c r="S225" s="5" t="n">
        <f aca="false">IF(OR($L225=0, $L225=1, $L225=2), 0.3, IF(L225 = 3, 0.4, IF(OR($L225=4, $L225=5), 0.6)))</f>
        <v>0.6</v>
      </c>
      <c r="T225" s="4" t="s">
        <v>32</v>
      </c>
      <c r="U225" s="4" t="s">
        <v>281</v>
      </c>
      <c r="V225" s="4" t="s">
        <v>288</v>
      </c>
    </row>
    <row r="226" customFormat="false" ht="12.8" hidden="false" customHeight="false" outlineLevel="0" collapsed="false">
      <c r="A226" s="1" t="n">
        <v>1978</v>
      </c>
      <c r="B226" s="1" t="n">
        <v>3</v>
      </c>
      <c r="C226" s="1" t="n">
        <v>19</v>
      </c>
      <c r="D226" s="1" t="n">
        <v>5</v>
      </c>
      <c r="E226" s="1" t="n">
        <v>33</v>
      </c>
      <c r="F226" s="1" t="n">
        <v>27</v>
      </c>
      <c r="G226" s="1" t="n">
        <v>-24.96</v>
      </c>
      <c r="H226" s="1" t="n">
        <v>-48.5</v>
      </c>
      <c r="I226" s="1" t="n">
        <v>0</v>
      </c>
      <c r="J226" s="1" t="n">
        <v>10</v>
      </c>
      <c r="K226" s="1" t="n">
        <v>3.3</v>
      </c>
      <c r="L226" s="2" t="n">
        <v>1</v>
      </c>
      <c r="M226" s="3" t="s">
        <v>35</v>
      </c>
      <c r="N226" s="3" t="n">
        <v>4</v>
      </c>
      <c r="O226" s="1" t="n">
        <v>2.7</v>
      </c>
      <c r="P226" s="3" t="str">
        <f aca="false">IF(L226=4, "M(Io)", IF(L226=3, "M(Af)", IF( L226=2, "M(bR)", IF(L226=1,"MR", IF(L226=0, "mb", "Ind")))))</f>
        <v>MR</v>
      </c>
      <c r="Q226" s="5" t="n">
        <f aca="false">0.85*K226 + 1.03</f>
        <v>3.835</v>
      </c>
      <c r="R226" s="5" t="n">
        <f aca="false">IF(OR(L226=0,L226=1,L226=2),IF(O226&lt;&gt;"", 0.7*(1.121*K226-0.76) + 0.3*(0.8*LOG10($O226*1000)+0.6),1.121*K226-0.76), IF(L226=3, 0.8*LOG10($O226*1000)+0.6, K226))</f>
        <v>3.06103730339816</v>
      </c>
      <c r="S226" s="5" t="n">
        <f aca="false">IF(OR($L226=0, $L226=1, $L226=2), 0.3, IF(L226 = 3, 0.4, IF(OR($L226=4, $L226=5), 0.6)))</f>
        <v>0.3</v>
      </c>
      <c r="T226" s="4" t="s">
        <v>32</v>
      </c>
      <c r="U226" s="4" t="s">
        <v>289</v>
      </c>
      <c r="V226" s="6"/>
    </row>
    <row r="227" customFormat="false" ht="12.8" hidden="false" customHeight="false" outlineLevel="0" collapsed="false">
      <c r="A227" s="1" t="n">
        <v>1978</v>
      </c>
      <c r="B227" s="1" t="n">
        <v>4</v>
      </c>
      <c r="C227" s="1" t="n">
        <v>18</v>
      </c>
      <c r="G227" s="1" t="n">
        <v>-10.89</v>
      </c>
      <c r="H227" s="1" t="n">
        <v>-61.94</v>
      </c>
      <c r="I227" s="1" t="n">
        <v>0</v>
      </c>
      <c r="J227" s="1" t="n">
        <v>0</v>
      </c>
      <c r="K227" s="1" t="n">
        <v>3.5</v>
      </c>
      <c r="L227" s="2" t="n">
        <v>4</v>
      </c>
      <c r="M227" s="3" t="s">
        <v>22</v>
      </c>
      <c r="N227" s="3" t="n">
        <v>5</v>
      </c>
      <c r="P227" s="3" t="str">
        <f aca="false">IF(L227=4, "M(Io)", IF(L227=3, "M(Af)", IF( L227=2, "M(bR)", IF(L227=1,"MR", IF(L227=0, "mb", "Ind")))))</f>
        <v>M(Io)</v>
      </c>
      <c r="Q227" s="5" t="n">
        <f aca="false">0.85*K227 + 1.03</f>
        <v>4.005</v>
      </c>
      <c r="R227" s="5" t="n">
        <f aca="false">IF(OR(L227=0,L227=1,L227=2),IF(O227&lt;&gt;"", 0.7*(1.121*K227-0.76) + 0.3*(0.8*LOG10($O227*1000)+0.6),1.121*K227-0.76), IF(L227=3, 0.8*LOG10($O227*1000)+0.6, K227))</f>
        <v>3.5</v>
      </c>
      <c r="S227" s="5" t="n">
        <f aca="false">IF(OR($L227=0, $L227=1, $L227=2), 0.3, IF(L227 = 3, 0.4, IF(OR($L227=4, $L227=5), 0.6)))</f>
        <v>0.6</v>
      </c>
      <c r="T227" s="4" t="s">
        <v>290</v>
      </c>
      <c r="U227" s="4" t="s">
        <v>291</v>
      </c>
      <c r="V227" s="6"/>
    </row>
    <row r="228" customFormat="false" ht="12.8" hidden="false" customHeight="false" outlineLevel="0" collapsed="false">
      <c r="A228" s="1" t="n">
        <v>1978</v>
      </c>
      <c r="B228" s="1" t="n">
        <v>10</v>
      </c>
      <c r="C228" s="1" t="n">
        <v>5</v>
      </c>
      <c r="D228" s="1" t="n">
        <v>9</v>
      </c>
      <c r="E228" s="1" t="n">
        <v>38</v>
      </c>
      <c r="F228" s="1" t="n">
        <v>44</v>
      </c>
      <c r="G228" s="1" t="n">
        <v>-16.1</v>
      </c>
      <c r="H228" s="1" t="n">
        <v>-51.27</v>
      </c>
      <c r="I228" s="1" t="n">
        <v>0</v>
      </c>
      <c r="J228" s="1" t="n">
        <v>50</v>
      </c>
      <c r="K228" s="1" t="n">
        <v>2.8</v>
      </c>
      <c r="L228" s="2" t="n">
        <v>1</v>
      </c>
      <c r="M228" s="3" t="s">
        <v>151</v>
      </c>
      <c r="N228" s="3" t="s">
        <v>81</v>
      </c>
      <c r="P228" s="3" t="str">
        <f aca="false">IF(L228=4, "M(Io)", IF(L228=3, "M(Af)", IF( L228=2, "M(bR)", IF(L228=1,"MR", IF(L228=0, "mb", "Ind")))))</f>
        <v>MR</v>
      </c>
      <c r="Q228" s="5" t="n">
        <f aca="false">0.85*K228 + 1.03</f>
        <v>3.41</v>
      </c>
      <c r="R228" s="5" t="n">
        <f aca="false">IF(OR(L228=0,L228=1,L228=2),IF(O228&lt;&gt;"", 0.7*(1.121*K228-0.76) + 0.3*(0.8*LOG10($O228*1000)+0.6),1.121*K228-0.76), IF(L228=3, 0.8*LOG10($O228*1000)+0.6, K228))</f>
        <v>2.3788</v>
      </c>
      <c r="S228" s="5" t="n">
        <f aca="false">IF(OR($L228=0, $L228=1, $L228=2), 0.3, IF(L228 = 3, 0.4, IF(OR($L228=4, $L228=5), 0.6)))</f>
        <v>0.3</v>
      </c>
      <c r="T228" s="4" t="s">
        <v>48</v>
      </c>
      <c r="U228" s="4" t="s">
        <v>292</v>
      </c>
      <c r="V228" s="4" t="s">
        <v>143</v>
      </c>
    </row>
    <row r="229" customFormat="false" ht="12.8" hidden="false" customHeight="false" outlineLevel="0" collapsed="false">
      <c r="A229" s="1" t="n">
        <v>1978</v>
      </c>
      <c r="B229" s="1" t="n">
        <v>11</v>
      </c>
      <c r="C229" s="1" t="n">
        <v>7</v>
      </c>
      <c r="D229" s="1" t="n">
        <v>9</v>
      </c>
      <c r="E229" s="1" t="n">
        <v>28</v>
      </c>
      <c r="G229" s="1" t="n">
        <v>-20.28</v>
      </c>
      <c r="H229" s="1" t="n">
        <v>-44.75</v>
      </c>
      <c r="I229" s="1" t="n">
        <v>0</v>
      </c>
      <c r="J229" s="1" t="n">
        <v>0</v>
      </c>
      <c r="K229" s="1" t="n">
        <v>2.6</v>
      </c>
      <c r="L229" s="2" t="n">
        <v>5</v>
      </c>
      <c r="M229" s="3" t="s">
        <v>151</v>
      </c>
      <c r="N229" s="3" t="s">
        <v>81</v>
      </c>
      <c r="P229" s="3" t="str">
        <f aca="false">IF(L229=4, "M(Io)", IF(L229=3, "M(Af)", IF( L229=2, "M(bR)", IF(L229=1,"MR", IF(L229=0, "mb", "Ind")))))</f>
        <v>Ind</v>
      </c>
      <c r="Q229" s="5" t="n">
        <f aca="false">0.85*K229 + 1.03</f>
        <v>3.24</v>
      </c>
      <c r="R229" s="5" t="n">
        <f aca="false">IF(OR(L229=0,L229=1,L229=2),IF(O229&lt;&gt;"", 0.7*(1.121*K229-0.76) + 0.3*(0.8*LOG10($O229*1000)+0.6),1.121*K229-0.76), IF(L229=3, 0.8*LOG10($O229*1000)+0.6, K229))</f>
        <v>2.6</v>
      </c>
      <c r="S229" s="5" t="n">
        <f aca="false">IF(OR($L229=0, $L229=1, $L229=2), 0.3, IF(L229 = 3, 0.4, IF(OR($L229=4, $L229=5), 0.6)))</f>
        <v>0.6</v>
      </c>
      <c r="T229" s="4" t="s">
        <v>46</v>
      </c>
      <c r="U229" s="4" t="s">
        <v>293</v>
      </c>
      <c r="V229" s="4" t="s">
        <v>143</v>
      </c>
    </row>
    <row r="230" customFormat="false" ht="12.8" hidden="false" customHeight="false" outlineLevel="0" collapsed="false">
      <c r="A230" s="1" t="n">
        <v>1979</v>
      </c>
      <c r="B230" s="1" t="n">
        <v>1</v>
      </c>
      <c r="C230" s="1" t="n">
        <v>16</v>
      </c>
      <c r="D230" s="1" t="n">
        <v>5</v>
      </c>
      <c r="E230" s="1" t="n">
        <v>38</v>
      </c>
      <c r="F230" s="1" t="n">
        <v>24</v>
      </c>
      <c r="G230" s="1" t="n">
        <v>-24</v>
      </c>
      <c r="H230" s="1" t="n">
        <v>-58.7</v>
      </c>
      <c r="I230" s="1" t="n">
        <v>0</v>
      </c>
      <c r="J230" s="1" t="n">
        <v>50</v>
      </c>
      <c r="K230" s="1" t="n">
        <v>4</v>
      </c>
      <c r="L230" s="2" t="n">
        <v>1</v>
      </c>
      <c r="M230" s="3" t="s">
        <v>151</v>
      </c>
      <c r="N230" s="3" t="s">
        <v>81</v>
      </c>
      <c r="P230" s="3" t="str">
        <f aca="false">IF(L230=4, "M(Io)", IF(L230=3, "M(Af)", IF( L230=2, "M(bR)", IF(L230=1,"MR", IF(L230=0, "mb", "Ind")))))</f>
        <v>MR</v>
      </c>
      <c r="Q230" s="5" t="n">
        <f aca="false">0.85*K230 + 1.03</f>
        <v>4.43</v>
      </c>
      <c r="R230" s="5" t="n">
        <f aca="false">IF(OR(L230=0,L230=1,L230=2),IF(O230&lt;&gt;"", 0.7*(1.121*K230-0.76) + 0.3*(0.8*LOG10($O230*1000)+0.6),1.121*K230-0.76), IF(L230=3, 0.8*LOG10($O230*1000)+0.6, K230))</f>
        <v>3.724</v>
      </c>
      <c r="S230" s="5" t="n">
        <f aca="false">IF(OR($L230=0, $L230=1, $L230=2), 0.3, IF(L230 = 3, 0.4, IF(OR($L230=4, $L230=5), 0.6)))</f>
        <v>0.3</v>
      </c>
      <c r="T230" s="4" t="s">
        <v>190</v>
      </c>
      <c r="U230" s="4" t="s">
        <v>191</v>
      </c>
      <c r="V230" s="4" t="s">
        <v>294</v>
      </c>
    </row>
    <row r="231" customFormat="false" ht="12.8" hidden="false" customHeight="false" outlineLevel="0" collapsed="false">
      <c r="A231" s="1" t="n">
        <v>1979</v>
      </c>
      <c r="B231" s="1" t="n">
        <v>1</v>
      </c>
      <c r="C231" s="1" t="n">
        <v>21</v>
      </c>
      <c r="D231" s="1" t="n">
        <v>17</v>
      </c>
      <c r="E231" s="1" t="n">
        <v>49</v>
      </c>
      <c r="F231" s="1" t="n">
        <v>36</v>
      </c>
      <c r="G231" s="1" t="n">
        <v>-21.02</v>
      </c>
      <c r="H231" s="1" t="n">
        <v>-56.36</v>
      </c>
      <c r="I231" s="1" t="n">
        <v>0</v>
      </c>
      <c r="J231" s="1" t="n">
        <v>50</v>
      </c>
      <c r="K231" s="1" t="n">
        <v>3.6</v>
      </c>
      <c r="L231" s="2" t="n">
        <v>1</v>
      </c>
      <c r="M231" s="3" t="s">
        <v>151</v>
      </c>
      <c r="N231" s="3" t="s">
        <v>81</v>
      </c>
      <c r="P231" s="3" t="str">
        <f aca="false">IF(L231=4, "M(Io)", IF(L231=3, "M(Af)", IF( L231=2, "M(bR)", IF(L231=1,"MR", IF(L231=0, "mb", "Ind")))))</f>
        <v>MR</v>
      </c>
      <c r="Q231" s="5" t="n">
        <f aca="false">0.85*K231 + 1.03</f>
        <v>4.09</v>
      </c>
      <c r="R231" s="5" t="n">
        <f aca="false">IF(OR(L231=0,L231=1,L231=2),IF(O231&lt;&gt;"", 0.7*(1.121*K231-0.76) + 0.3*(0.8*LOG10($O231*1000)+0.6),1.121*K231-0.76), IF(L231=3, 0.8*LOG10($O231*1000)+0.6, K231))</f>
        <v>3.2756</v>
      </c>
      <c r="S231" s="5" t="n">
        <f aca="false">IF(OR($L231=0, $L231=1, $L231=2), 0.3, IF(L231 = 3, 0.4, IF(OR($L231=4, $L231=5), 0.6)))</f>
        <v>0.3</v>
      </c>
      <c r="T231" s="4" t="s">
        <v>92</v>
      </c>
      <c r="U231" s="4" t="s">
        <v>295</v>
      </c>
      <c r="V231" s="4" t="s">
        <v>296</v>
      </c>
    </row>
    <row r="232" customFormat="false" ht="12.8" hidden="false" customHeight="false" outlineLevel="0" collapsed="false">
      <c r="A232" s="1" t="n">
        <v>1979</v>
      </c>
      <c r="B232" s="1" t="n">
        <v>3</v>
      </c>
      <c r="C232" s="1" t="n">
        <v>4</v>
      </c>
      <c r="D232" s="1" t="n">
        <v>16</v>
      </c>
      <c r="E232" s="1" t="n">
        <v>26</v>
      </c>
      <c r="F232" s="1" t="n">
        <v>54</v>
      </c>
      <c r="G232" s="1" t="n">
        <v>-21</v>
      </c>
      <c r="H232" s="1" t="n">
        <v>-45</v>
      </c>
      <c r="I232" s="1" t="n">
        <v>0</v>
      </c>
      <c r="J232" s="1" t="n">
        <v>50</v>
      </c>
      <c r="K232" s="1" t="n">
        <v>2.1</v>
      </c>
      <c r="L232" s="2" t="n">
        <v>1</v>
      </c>
      <c r="M232" s="3" t="s">
        <v>151</v>
      </c>
      <c r="N232" s="3" t="s">
        <v>81</v>
      </c>
      <c r="P232" s="3" t="str">
        <f aca="false">IF(L232=4, "M(Io)", IF(L232=3, "M(Af)", IF( L232=2, "M(bR)", IF(L232=1,"MR", IF(L232=0, "mb", "Ind")))))</f>
        <v>MR</v>
      </c>
      <c r="Q232" s="5" t="n">
        <f aca="false">0.85*K232 + 1.03</f>
        <v>2.815</v>
      </c>
      <c r="R232" s="5" t="n">
        <f aca="false">IF(OR(L232=0,L232=1,L232=2),IF(O232&lt;&gt;"", 0.7*(1.121*K232-0.76) + 0.3*(0.8*LOG10($O232*1000)+0.6),1.121*K232-0.76), IF(L232=3, 0.8*LOG10($O232*1000)+0.6, K232))</f>
        <v>1.5941</v>
      </c>
      <c r="S232" s="5" t="n">
        <f aca="false">IF(OR($L232=0, $L232=1, $L232=2), 0.3, IF(L232 = 3, 0.4, IF(OR($L232=4, $L232=5), 0.6)))</f>
        <v>0.3</v>
      </c>
      <c r="T232" s="4" t="s">
        <v>46</v>
      </c>
      <c r="U232" s="4" t="s">
        <v>297</v>
      </c>
      <c r="V232" s="4" t="s">
        <v>285</v>
      </c>
    </row>
    <row r="233" customFormat="false" ht="12.8" hidden="false" customHeight="false" outlineLevel="0" collapsed="false">
      <c r="A233" s="1" t="n">
        <v>1979</v>
      </c>
      <c r="B233" s="1" t="n">
        <v>3</v>
      </c>
      <c r="C233" s="1" t="n">
        <v>23</v>
      </c>
      <c r="D233" s="1" t="n">
        <v>3</v>
      </c>
      <c r="E233" s="1" t="n">
        <v>28</v>
      </c>
      <c r="F233" s="1" t="n">
        <v>49</v>
      </c>
      <c r="G233" s="1" t="n">
        <v>-23.3</v>
      </c>
      <c r="H233" s="1" t="n">
        <v>-45.9</v>
      </c>
      <c r="I233" s="1" t="n">
        <v>0</v>
      </c>
      <c r="J233" s="1" t="n">
        <v>30</v>
      </c>
      <c r="K233" s="1" t="n">
        <v>2.7</v>
      </c>
      <c r="L233" s="2" t="n">
        <v>5</v>
      </c>
      <c r="M233" s="3" t="s">
        <v>151</v>
      </c>
      <c r="N233" s="3" t="s">
        <v>81</v>
      </c>
      <c r="P233" s="3" t="str">
        <f aca="false">IF(L233=4, "M(Io)", IF(L233=3, "M(Af)", IF( L233=2, "M(bR)", IF(L233=1,"MR", IF(L233=0, "mb", "Ind")))))</f>
        <v>Ind</v>
      </c>
      <c r="Q233" s="5" t="n">
        <f aca="false">0.85*K233 + 1.03</f>
        <v>3.325</v>
      </c>
      <c r="R233" s="5" t="n">
        <f aca="false">IF(OR(L233=0,L233=1,L233=2),IF(O233&lt;&gt;"", 0.7*(1.121*K233-0.76) + 0.3*(0.8*LOG10($O233*1000)+0.6),1.121*K233-0.76), IF(L233=3, 0.8*LOG10($O233*1000)+0.6, K233))</f>
        <v>2.7</v>
      </c>
      <c r="S233" s="5" t="n">
        <f aca="false">IF(OR($L233=0, $L233=1, $L233=2), 0.3, IF(L233 = 3, 0.4, IF(OR($L233=4, $L233=5), 0.6)))</f>
        <v>0.6</v>
      </c>
      <c r="T233" s="4" t="s">
        <v>32</v>
      </c>
      <c r="U233" s="4" t="s">
        <v>298</v>
      </c>
      <c r="V233" s="4" t="s">
        <v>285</v>
      </c>
    </row>
    <row r="234" customFormat="false" ht="12.8" hidden="false" customHeight="false" outlineLevel="0" collapsed="false">
      <c r="A234" s="1" t="n">
        <v>1979</v>
      </c>
      <c r="B234" s="1" t="n">
        <v>3</v>
      </c>
      <c r="C234" s="1" t="n">
        <v>27</v>
      </c>
      <c r="D234" s="1" t="n">
        <v>12</v>
      </c>
      <c r="E234" s="1" t="n">
        <v>54</v>
      </c>
      <c r="F234" s="1" t="n">
        <v>45</v>
      </c>
      <c r="G234" s="1" t="n">
        <v>-22.84</v>
      </c>
      <c r="H234" s="1" t="n">
        <v>-51.01</v>
      </c>
      <c r="I234" s="1" t="n">
        <v>0</v>
      </c>
      <c r="J234" s="1" t="n">
        <v>5</v>
      </c>
      <c r="K234" s="1" t="n">
        <v>3.7</v>
      </c>
      <c r="L234" s="2" t="n">
        <v>1</v>
      </c>
      <c r="M234" s="3" t="s">
        <v>71</v>
      </c>
      <c r="N234" s="3" t="s">
        <v>31</v>
      </c>
      <c r="O234" s="1" t="n">
        <v>1.3</v>
      </c>
      <c r="P234" s="3" t="str">
        <f aca="false">IF(L234=4, "M(Io)", IF(L234=3, "M(Af)", IF( L234=2, "M(bR)", IF(L234=1,"MR", IF(L234=0, "mb", "Ind")))))</f>
        <v>MR</v>
      </c>
      <c r="Q234" s="5" t="n">
        <f aca="false">0.85*K234 + 1.03</f>
        <v>4.175</v>
      </c>
      <c r="R234" s="5" t="n">
        <f aca="false">IF(OR(L234=0,L234=1,L234=2),IF(O234&lt;&gt;"", 0.7*(1.121*K234-0.76) + 0.3*(0.8*LOG10($O234*1000)+0.6),1.121*K234-0.76), IF(L234=3, 0.8*LOG10($O234*1000)+0.6, K234))</f>
        <v>3.29873640455364</v>
      </c>
      <c r="S234" s="5" t="n">
        <f aca="false">IF(OR($L234=0, $L234=1, $L234=2), 0.3, IF(L234 = 3, 0.4, IF(OR($L234=4, $L234=5), 0.6)))</f>
        <v>0.3</v>
      </c>
      <c r="T234" s="4" t="s">
        <v>75</v>
      </c>
      <c r="U234" s="4" t="s">
        <v>264</v>
      </c>
      <c r="V234" s="4" t="s">
        <v>215</v>
      </c>
    </row>
    <row r="235" customFormat="false" ht="12.8" hidden="false" customHeight="false" outlineLevel="0" collapsed="false">
      <c r="A235" s="1" t="n">
        <v>1979</v>
      </c>
      <c r="B235" s="1" t="n">
        <v>5</v>
      </c>
      <c r="C235" s="1" t="n">
        <v>29</v>
      </c>
      <c r="D235" s="1" t="n">
        <v>20</v>
      </c>
      <c r="E235" s="1" t="n">
        <v>58</v>
      </c>
      <c r="F235" s="1" t="n">
        <v>3</v>
      </c>
      <c r="G235" s="1" t="n">
        <v>-9.73</v>
      </c>
      <c r="H235" s="1" t="n">
        <v>-37.46</v>
      </c>
      <c r="I235" s="1" t="n">
        <v>0</v>
      </c>
      <c r="J235" s="1" t="n">
        <v>50</v>
      </c>
      <c r="K235" s="1" t="n">
        <v>2.4</v>
      </c>
      <c r="L235" s="2" t="n">
        <v>1</v>
      </c>
      <c r="M235" s="3" t="s">
        <v>151</v>
      </c>
      <c r="N235" s="3" t="s">
        <v>81</v>
      </c>
      <c r="P235" s="3" t="str">
        <f aca="false">IF(L235=4, "M(Io)", IF(L235=3, "M(Af)", IF( L235=2, "M(bR)", IF(L235=1,"MR", IF(L235=0, "mb", "Ind")))))</f>
        <v>MR</v>
      </c>
      <c r="Q235" s="5" t="n">
        <f aca="false">0.85*K235 + 1.03</f>
        <v>3.07</v>
      </c>
      <c r="R235" s="5" t="n">
        <f aca="false">IF(OR(L235=0,L235=1,L235=2),IF(O235&lt;&gt;"", 0.7*(1.121*K235-0.76) + 0.3*(0.8*LOG10($O235*1000)+0.6),1.121*K235-0.76), IF(L235=3, 0.8*LOG10($O235*1000)+0.6, K235))</f>
        <v>1.9304</v>
      </c>
      <c r="S235" s="5" t="n">
        <f aca="false">IF(OR($L235=0, $L235=1, $L235=2), 0.3, IF(L235 = 3, 0.4, IF(OR($L235=4, $L235=5), 0.6)))</f>
        <v>0.3</v>
      </c>
      <c r="T235" s="4" t="s">
        <v>149</v>
      </c>
      <c r="U235" s="4" t="s">
        <v>299</v>
      </c>
      <c r="V235" s="4" t="s">
        <v>248</v>
      </c>
    </row>
    <row r="236" customFormat="false" ht="12.8" hidden="false" customHeight="false" outlineLevel="0" collapsed="false">
      <c r="A236" s="1" t="n">
        <v>1979</v>
      </c>
      <c r="B236" s="1" t="n">
        <v>6</v>
      </c>
      <c r="C236" s="1" t="n">
        <v>13</v>
      </c>
      <c r="D236" s="1" t="n">
        <v>16</v>
      </c>
      <c r="E236" s="1" t="n">
        <v>52</v>
      </c>
      <c r="F236" s="1" t="n">
        <v>45</v>
      </c>
      <c r="G236" s="1" t="n">
        <v>-24.69</v>
      </c>
      <c r="H236" s="1" t="n">
        <v>-45.73</v>
      </c>
      <c r="I236" s="1" t="n">
        <v>0</v>
      </c>
      <c r="J236" s="1" t="n">
        <v>15</v>
      </c>
      <c r="K236" s="1" t="n">
        <v>2.8</v>
      </c>
      <c r="L236" s="2" t="n">
        <v>1</v>
      </c>
      <c r="M236" s="3" t="s">
        <v>151</v>
      </c>
      <c r="N236" s="3" t="s">
        <v>81</v>
      </c>
      <c r="P236" s="3" t="str">
        <f aca="false">IF(L236=4, "M(Io)", IF(L236=3, "M(Af)", IF( L236=2, "M(bR)", IF(L236=1,"MR", IF(L236=0, "mb", "Ind")))))</f>
        <v>MR</v>
      </c>
      <c r="Q236" s="5" t="n">
        <f aca="false">0.85*K236 + 1.03</f>
        <v>3.41</v>
      </c>
      <c r="R236" s="5" t="n">
        <f aca="false">IF(OR(L236=0,L236=1,L236=2),IF(O236&lt;&gt;"", 0.7*(1.121*K236-0.76) + 0.3*(0.8*LOG10($O236*1000)+0.6),1.121*K236-0.76), IF(L236=3, 0.8*LOG10($O236*1000)+0.6, K236))</f>
        <v>2.3788</v>
      </c>
      <c r="S236" s="5" t="n">
        <f aca="false">IF(OR($L236=0, $L236=1, $L236=2), 0.3, IF(L236 = 3, 0.4, IF(OR($L236=4, $L236=5), 0.6)))</f>
        <v>0.3</v>
      </c>
      <c r="T236" s="4" t="s">
        <v>32</v>
      </c>
      <c r="U236" s="4" t="s">
        <v>250</v>
      </c>
      <c r="V236" s="4" t="s">
        <v>300</v>
      </c>
    </row>
    <row r="237" customFormat="false" ht="12.8" hidden="false" customHeight="false" outlineLevel="0" collapsed="false">
      <c r="A237" s="1" t="n">
        <v>1979</v>
      </c>
      <c r="B237" s="1" t="n">
        <v>7</v>
      </c>
      <c r="C237" s="1" t="n">
        <v>20</v>
      </c>
      <c r="D237" s="1" t="n">
        <v>7</v>
      </c>
      <c r="E237" s="1" t="n">
        <v>0</v>
      </c>
      <c r="F237" s="1" t="n">
        <v>37</v>
      </c>
      <c r="G237" s="1" t="n">
        <v>-24</v>
      </c>
      <c r="H237" s="1" t="n">
        <v>-57.5</v>
      </c>
      <c r="I237" s="1" t="n">
        <v>0</v>
      </c>
      <c r="J237" s="1" t="n">
        <v>70</v>
      </c>
      <c r="K237" s="1" t="n">
        <v>3</v>
      </c>
      <c r="L237" s="2" t="n">
        <v>1</v>
      </c>
      <c r="M237" s="3" t="s">
        <v>151</v>
      </c>
      <c r="N237" s="3" t="s">
        <v>81</v>
      </c>
      <c r="P237" s="3" t="str">
        <f aca="false">IF(L237=4, "M(Io)", IF(L237=3, "M(Af)", IF( L237=2, "M(bR)", IF(L237=1,"MR", IF(L237=0, "mb", "Ind")))))</f>
        <v>MR</v>
      </c>
      <c r="Q237" s="5" t="n">
        <f aca="false">0.85*K237 + 1.03</f>
        <v>3.58</v>
      </c>
      <c r="R237" s="5" t="n">
        <f aca="false">IF(OR(L237=0,L237=1,L237=2),IF(O237&lt;&gt;"", 0.7*(1.121*K237-0.76) + 0.3*(0.8*LOG10($O237*1000)+0.6),1.121*K237-0.76), IF(L237=3, 0.8*LOG10($O237*1000)+0.6, K237))</f>
        <v>2.603</v>
      </c>
      <c r="S237" s="5" t="n">
        <f aca="false">IF(OR($L237=0, $L237=1, $L237=2), 0.3, IF(L237 = 3, 0.4, IF(OR($L237=4, $L237=5), 0.6)))</f>
        <v>0.3</v>
      </c>
      <c r="T237" s="4" t="s">
        <v>190</v>
      </c>
      <c r="U237" s="4" t="s">
        <v>191</v>
      </c>
      <c r="V237" s="4" t="s">
        <v>294</v>
      </c>
    </row>
    <row r="238" customFormat="false" ht="12.8" hidden="false" customHeight="false" outlineLevel="0" collapsed="false">
      <c r="A238" s="1" t="n">
        <v>1979</v>
      </c>
      <c r="B238" s="1" t="n">
        <v>8</v>
      </c>
      <c r="C238" s="1" t="n">
        <v>13</v>
      </c>
      <c r="D238" s="1" t="n">
        <v>18</v>
      </c>
      <c r="E238" s="1" t="n">
        <v>41</v>
      </c>
      <c r="F238" s="1" t="n">
        <v>0</v>
      </c>
      <c r="G238" s="1" t="n">
        <v>-25.2</v>
      </c>
      <c r="H238" s="1" t="n">
        <v>-45.6</v>
      </c>
      <c r="I238" s="1" t="n">
        <v>0</v>
      </c>
      <c r="J238" s="1" t="n">
        <v>30</v>
      </c>
      <c r="K238" s="1" t="n">
        <v>3</v>
      </c>
      <c r="L238" s="2" t="n">
        <v>1</v>
      </c>
      <c r="M238" s="3" t="s">
        <v>151</v>
      </c>
      <c r="N238" s="3" t="s">
        <v>81</v>
      </c>
      <c r="P238" s="3" t="str">
        <f aca="false">IF(L238=4, "M(Io)", IF(L238=3, "M(Af)", IF( L238=2, "M(bR)", IF(L238=1,"MR", IF(L238=0, "mb", "Ind")))))</f>
        <v>MR</v>
      </c>
      <c r="Q238" s="5" t="n">
        <f aca="false">0.85*K238 + 1.03</f>
        <v>3.58</v>
      </c>
      <c r="R238" s="5" t="n">
        <f aca="false">IF(OR(L238=0,L238=1,L238=2),IF(O238&lt;&gt;"", 0.7*(1.121*K238-0.76) + 0.3*(0.8*LOG10($O238*1000)+0.6),1.121*K238-0.76), IF(L238=3, 0.8*LOG10($O238*1000)+0.6, K238))</f>
        <v>2.603</v>
      </c>
      <c r="S238" s="5" t="n">
        <f aca="false">IF(OR($L238=0, $L238=1, $L238=2), 0.3, IF(L238 = 3, 0.4, IF(OR($L238=4, $L238=5), 0.6)))</f>
        <v>0.3</v>
      </c>
      <c r="T238" s="4" t="s">
        <v>32</v>
      </c>
      <c r="U238" s="4" t="s">
        <v>250</v>
      </c>
      <c r="V238" s="4" t="s">
        <v>296</v>
      </c>
    </row>
    <row r="239" customFormat="false" ht="12.8" hidden="false" customHeight="false" outlineLevel="0" collapsed="false">
      <c r="A239" s="1" t="n">
        <v>1979</v>
      </c>
      <c r="B239" s="1" t="n">
        <v>8</v>
      </c>
      <c r="C239" s="1" t="n">
        <v>22</v>
      </c>
      <c r="D239" s="1" t="n">
        <v>23</v>
      </c>
      <c r="E239" s="1" t="n">
        <v>1</v>
      </c>
      <c r="F239" s="1" t="n">
        <v>40</v>
      </c>
      <c r="G239" s="1" t="n">
        <v>-15.26</v>
      </c>
      <c r="H239" s="1" t="n">
        <v>-49.95</v>
      </c>
      <c r="I239" s="1" t="n">
        <v>0</v>
      </c>
      <c r="J239" s="1" t="n">
        <v>10</v>
      </c>
      <c r="K239" s="1" t="n">
        <v>3.5</v>
      </c>
      <c r="L239" s="2" t="n">
        <v>1</v>
      </c>
      <c r="M239" s="3" t="s">
        <v>35</v>
      </c>
      <c r="N239" s="3" t="n">
        <v>-4</v>
      </c>
      <c r="O239" s="1" t="n">
        <v>5</v>
      </c>
      <c r="P239" s="3" t="str">
        <f aca="false">IF(L239=4, "M(Io)", IF(L239=3, "M(Af)", IF( L239=2, "M(bR)", IF(L239=1,"MR", IF(L239=0, "mb", "Ind")))))</f>
        <v>MR</v>
      </c>
      <c r="Q239" s="5" t="n">
        <f aca="false">0.85*K239 + 1.03</f>
        <v>4.005</v>
      </c>
      <c r="R239" s="5" t="n">
        <f aca="false">IF(OR(L239=0,L239=1,L239=2),IF(O239&lt;&gt;"", 0.7*(1.121*K239-0.76) + 0.3*(0.8*LOG10($O239*1000)+0.6),1.121*K239-0.76), IF(L239=3, 0.8*LOG10($O239*1000)+0.6, K239))</f>
        <v>3.28220280104065</v>
      </c>
      <c r="S239" s="5" t="n">
        <f aca="false">IF(OR($L239=0, $L239=1, $L239=2), 0.3, IF(L239 = 3, 0.4, IF(OR($L239=4, $L239=5), 0.6)))</f>
        <v>0.3</v>
      </c>
      <c r="T239" s="4" t="s">
        <v>48</v>
      </c>
      <c r="U239" s="4" t="s">
        <v>301</v>
      </c>
      <c r="V239" s="4" t="s">
        <v>302</v>
      </c>
    </row>
    <row r="240" customFormat="false" ht="12.8" hidden="false" customHeight="false" outlineLevel="0" collapsed="false">
      <c r="A240" s="1" t="n">
        <v>1979</v>
      </c>
      <c r="B240" s="1" t="n">
        <v>10</v>
      </c>
      <c r="C240" s="1" t="n">
        <v>19</v>
      </c>
      <c r="D240" s="1" t="n">
        <v>15</v>
      </c>
      <c r="E240" s="1" t="n">
        <v>25</v>
      </c>
      <c r="G240" s="1" t="n">
        <v>-23.42</v>
      </c>
      <c r="H240" s="1" t="n">
        <v>-45.6</v>
      </c>
      <c r="I240" s="1" t="n">
        <v>0</v>
      </c>
      <c r="J240" s="1" t="n">
        <v>0</v>
      </c>
      <c r="K240" s="1" t="n">
        <v>3</v>
      </c>
      <c r="L240" s="2" t="n">
        <v>4</v>
      </c>
      <c r="M240" s="3" t="s">
        <v>22</v>
      </c>
      <c r="N240" s="3" t="n">
        <v>4</v>
      </c>
      <c r="P240" s="3" t="str">
        <f aca="false">IF(L240=4, "M(Io)", IF(L240=3, "M(Af)", IF( L240=2, "M(bR)", IF(L240=1,"MR", IF(L240=0, "mb", "Ind")))))</f>
        <v>M(Io)</v>
      </c>
      <c r="Q240" s="5" t="n">
        <f aca="false">0.85*K240 + 1.03</f>
        <v>3.58</v>
      </c>
      <c r="R240" s="5" t="n">
        <f aca="false">IF(OR(L240=0,L240=1,L240=2),IF(O240&lt;&gt;"", 0.7*(1.121*K240-0.76) + 0.3*(0.8*LOG10($O240*1000)+0.6),1.121*K240-0.76), IF(L240=3, 0.8*LOG10($O240*1000)+0.6, K240))</f>
        <v>3</v>
      </c>
      <c r="S240" s="5" t="n">
        <f aca="false">IF(OR($L240=0, $L240=1, $L240=2), 0.3, IF(L240 = 3, 0.4, IF(OR($L240=4, $L240=5), 0.6)))</f>
        <v>0.6</v>
      </c>
      <c r="T240" s="4" t="s">
        <v>32</v>
      </c>
      <c r="U240" s="4" t="s">
        <v>282</v>
      </c>
      <c r="V240" s="4" t="s">
        <v>303</v>
      </c>
    </row>
    <row r="241" customFormat="false" ht="12.8" hidden="false" customHeight="false" outlineLevel="0" collapsed="false">
      <c r="A241" s="1" t="n">
        <v>1979</v>
      </c>
      <c r="B241" s="1" t="n">
        <v>12</v>
      </c>
      <c r="C241" s="1" t="n">
        <v>8</v>
      </c>
      <c r="D241" s="1" t="n">
        <v>5</v>
      </c>
      <c r="E241" s="1" t="n">
        <v>5</v>
      </c>
      <c r="F241" s="1" t="n">
        <v>50</v>
      </c>
      <c r="G241" s="1" t="n">
        <v>-20</v>
      </c>
      <c r="H241" s="1" t="n">
        <v>-55.8</v>
      </c>
      <c r="I241" s="1" t="n">
        <v>0</v>
      </c>
      <c r="J241" s="1" t="n">
        <v>50</v>
      </c>
      <c r="K241" s="1" t="n">
        <v>3.8</v>
      </c>
      <c r="L241" s="2" t="n">
        <v>1</v>
      </c>
      <c r="M241" s="3" t="s">
        <v>151</v>
      </c>
      <c r="N241" s="3" t="s">
        <v>81</v>
      </c>
      <c r="P241" s="3" t="str">
        <f aca="false">IF(L241=4, "M(Io)", IF(L241=3, "M(Af)", IF( L241=2, "M(bR)", IF(L241=1,"MR", IF(L241=0, "mb", "Ind")))))</f>
        <v>MR</v>
      </c>
      <c r="Q241" s="5" t="n">
        <f aca="false">0.85*K241 + 1.03</f>
        <v>4.26</v>
      </c>
      <c r="R241" s="5" t="n">
        <f aca="false">IF(OR(L241=0,L241=1,L241=2),IF(O241&lt;&gt;"", 0.7*(1.121*K241-0.76) + 0.3*(0.8*LOG10($O241*1000)+0.6),1.121*K241-0.76), IF(L241=3, 0.8*LOG10($O241*1000)+0.6, K241))</f>
        <v>3.4998</v>
      </c>
      <c r="S241" s="5" t="n">
        <f aca="false">IF(OR($L241=0, $L241=1, $L241=2), 0.3, IF(L241 = 3, 0.4, IF(OR($L241=4, $L241=5), 0.6)))</f>
        <v>0.3</v>
      </c>
      <c r="T241" s="4" t="s">
        <v>92</v>
      </c>
      <c r="U241" s="4" t="s">
        <v>304</v>
      </c>
      <c r="V241" s="4" t="s">
        <v>276</v>
      </c>
    </row>
    <row r="242" customFormat="false" ht="12.8" hidden="false" customHeight="false" outlineLevel="0" collapsed="false">
      <c r="A242" s="1" t="n">
        <v>1980</v>
      </c>
      <c r="B242" s="1" t="n">
        <v>3</v>
      </c>
      <c r="C242" s="1" t="n">
        <v>6</v>
      </c>
      <c r="D242" s="1" t="n">
        <v>9</v>
      </c>
      <c r="E242" s="1" t="n">
        <v>46</v>
      </c>
      <c r="F242" s="1" t="n">
        <v>18</v>
      </c>
      <c r="G242" s="1" t="n">
        <v>-6.17</v>
      </c>
      <c r="H242" s="1" t="n">
        <v>-71.16</v>
      </c>
      <c r="I242" s="1" t="n">
        <v>18</v>
      </c>
      <c r="J242" s="1" t="n">
        <v>30</v>
      </c>
      <c r="K242" s="1" t="n">
        <v>4.8</v>
      </c>
      <c r="L242" s="2" t="n">
        <v>0</v>
      </c>
      <c r="M242" s="3" t="s">
        <v>151</v>
      </c>
      <c r="N242" s="3" t="s">
        <v>81</v>
      </c>
      <c r="P242" s="3" t="str">
        <f aca="false">IF(L242=4, "M(Io)", IF(L242=3, "M(Af)", IF( L242=2, "M(bR)", IF(L242=1,"MR", IF(L242=0, "mb", "Ind")))))</f>
        <v>mb</v>
      </c>
      <c r="Q242" s="5" t="n">
        <f aca="false">0.85*K242 + 1.03</f>
        <v>5.11</v>
      </c>
      <c r="R242" s="5" t="n">
        <f aca="false">IF(OR(L242=0,L242=1,L242=2),IF(O242&lt;&gt;"", 0.7*(1.121*K242-0.76) + 0.3*(0.8*LOG10($O242*1000)+0.6),1.121*K242-0.76), IF(L242=3, 0.8*LOG10($O242*1000)+0.6, K242))</f>
        <v>4.6208</v>
      </c>
      <c r="S242" s="5" t="n">
        <f aca="false">IF(OR($L242=0, $L242=1, $L242=2), 0.3, IF(L242 = 3, 0.4, IF(OR($L242=4, $L242=5), 0.6)))</f>
        <v>0.3</v>
      </c>
      <c r="T242" s="4" t="s">
        <v>156</v>
      </c>
      <c r="U242" s="4" t="s">
        <v>305</v>
      </c>
      <c r="V242" s="4" t="s">
        <v>306</v>
      </c>
    </row>
    <row r="243" customFormat="false" ht="12.8" hidden="false" customHeight="false" outlineLevel="0" collapsed="false">
      <c r="A243" s="1" t="n">
        <v>1980</v>
      </c>
      <c r="B243" s="1" t="n">
        <v>4</v>
      </c>
      <c r="C243" s="1" t="n">
        <v>23</v>
      </c>
      <c r="D243" s="1" t="n">
        <v>16</v>
      </c>
      <c r="E243" s="1" t="n">
        <v>11</v>
      </c>
      <c r="F243" s="1" t="n">
        <v>30</v>
      </c>
      <c r="G243" s="1" t="n">
        <v>-26.5</v>
      </c>
      <c r="H243" s="1" t="n">
        <v>-40</v>
      </c>
      <c r="I243" s="1" t="n">
        <v>0</v>
      </c>
      <c r="J243" s="1" t="n">
        <v>100</v>
      </c>
      <c r="K243" s="1" t="n">
        <v>3.5</v>
      </c>
      <c r="L243" s="2" t="n">
        <v>1</v>
      </c>
      <c r="M243" s="3" t="s">
        <v>151</v>
      </c>
      <c r="N243" s="3" t="s">
        <v>81</v>
      </c>
      <c r="P243" s="3" t="str">
        <f aca="false">IF(L243=4, "M(Io)", IF(L243=3, "M(Af)", IF( L243=2, "M(bR)", IF(L243=1,"MR", IF(L243=0, "mb", "Ind")))))</f>
        <v>MR</v>
      </c>
      <c r="Q243" s="5" t="n">
        <f aca="false">0.85*K243 + 1.03</f>
        <v>4.005</v>
      </c>
      <c r="R243" s="5" t="n">
        <f aca="false">IF(OR(L243=0,L243=1,L243=2),IF(O243&lt;&gt;"", 0.7*(1.121*K243-0.76) + 0.3*(0.8*LOG10($O243*1000)+0.6),1.121*K243-0.76), IF(L243=3, 0.8*LOG10($O243*1000)+0.6, K243))</f>
        <v>3.1635</v>
      </c>
      <c r="S243" s="5" t="n">
        <f aca="false">IF(OR($L243=0, $L243=1, $L243=2), 0.3, IF(L243 = 3, 0.4, IF(OR($L243=4, $L243=5), 0.6)))</f>
        <v>0.3</v>
      </c>
      <c r="T243" s="4" t="s">
        <v>82</v>
      </c>
      <c r="U243" s="4" t="s">
        <v>307</v>
      </c>
      <c r="V243" s="4" t="s">
        <v>300</v>
      </c>
    </row>
    <row r="244" customFormat="false" ht="12.8" hidden="false" customHeight="false" outlineLevel="0" collapsed="false">
      <c r="A244" s="1" t="n">
        <v>1980</v>
      </c>
      <c r="B244" s="1" t="n">
        <v>5</v>
      </c>
      <c r="C244" s="1" t="n">
        <v>22</v>
      </c>
      <c r="D244" s="1" t="n">
        <v>15</v>
      </c>
      <c r="E244" s="1" t="n">
        <v>30</v>
      </c>
      <c r="G244" s="1" t="n">
        <v>-26.99</v>
      </c>
      <c r="H244" s="1" t="n">
        <v>-48.62</v>
      </c>
      <c r="I244" s="1" t="n">
        <v>0</v>
      </c>
      <c r="J244" s="1" t="n">
        <v>0</v>
      </c>
      <c r="K244" s="1" t="n">
        <v>2.5</v>
      </c>
      <c r="L244" s="2" t="n">
        <v>5</v>
      </c>
      <c r="M244" s="3" t="s">
        <v>22</v>
      </c>
      <c r="N244" s="3" t="n">
        <v>5</v>
      </c>
      <c r="O244" s="1" t="n">
        <v>0.5</v>
      </c>
      <c r="P244" s="3" t="str">
        <f aca="false">IF(L244=4, "M(Io)", IF(L244=3, "M(Af)", IF( L244=2, "M(bR)", IF(L244=1,"MR", IF(L244=0, "mb", "Ind")))))</f>
        <v>Ind</v>
      </c>
      <c r="Q244" s="5" t="n">
        <f aca="false">0.85*K244 + 1.03</f>
        <v>3.155</v>
      </c>
      <c r="R244" s="5" t="n">
        <f aca="false">IF(OR(L244=0,L244=1,L244=2),IF(O244&lt;&gt;"", 0.7*(1.121*K244-0.76) + 0.3*(0.8*LOG10($O244*1000)+0.6),1.121*K244-0.76), IF(L244=3, 0.8*LOG10($O244*1000)+0.6, K244))</f>
        <v>2.5</v>
      </c>
      <c r="S244" s="5" t="n">
        <f aca="false">IF(OR($L244=0, $L244=1, $L244=2), 0.3, IF(L244 = 3, 0.4, IF(OR($L244=4, $L244=5), 0.6)))</f>
        <v>0.6</v>
      </c>
      <c r="T244" s="4" t="s">
        <v>82</v>
      </c>
      <c r="U244" s="4" t="s">
        <v>308</v>
      </c>
      <c r="V244" s="4" t="s">
        <v>54</v>
      </c>
    </row>
    <row r="245" customFormat="false" ht="12.8" hidden="false" customHeight="false" outlineLevel="0" collapsed="false">
      <c r="A245" s="1" t="n">
        <v>1980</v>
      </c>
      <c r="B245" s="1" t="n">
        <v>7</v>
      </c>
      <c r="C245" s="1" t="n">
        <v>3</v>
      </c>
      <c r="D245" s="1" t="n">
        <v>22</v>
      </c>
      <c r="E245" s="1" t="n">
        <v>10</v>
      </c>
      <c r="G245" s="1" t="n">
        <v>-20.07</v>
      </c>
      <c r="H245" s="1" t="n">
        <v>-47.33</v>
      </c>
      <c r="I245" s="1" t="n">
        <v>0</v>
      </c>
      <c r="J245" s="1" t="n">
        <v>2</v>
      </c>
      <c r="K245" s="1" t="n">
        <v>2.8</v>
      </c>
      <c r="L245" s="2" t="n">
        <v>3</v>
      </c>
      <c r="M245" s="3" t="s">
        <v>35</v>
      </c>
      <c r="N245" s="3" t="n">
        <v>4</v>
      </c>
      <c r="O245" s="1" t="n">
        <v>0.05</v>
      </c>
      <c r="P245" s="3" t="str">
        <f aca="false">IF(L245=4, "M(Io)", IF(L245=3, "M(Af)", IF( L245=2, "M(bR)", IF(L245=1,"MR", IF(L245=0, "mb", "Ind")))))</f>
        <v>M(Af)</v>
      </c>
      <c r="Q245" s="5" t="n">
        <f aca="false">0.85*K245 + 1.03</f>
        <v>3.41</v>
      </c>
      <c r="R245" s="5" t="n">
        <f aca="false">IF(OR(L245=0,L245=1,L245=2),IF(O245&lt;&gt;"", 0.7*(1.121*K245-0.76) + 0.3*(0.8*LOG10($O245*1000)+0.6),1.121*K245-0.76), IF(L245=3, 0.8*LOG10($O245*1000)+0.6, K245))</f>
        <v>1.95917600346882</v>
      </c>
      <c r="S245" s="5" t="n">
        <f aca="false">IF(OR($L245=0, $L245=1, $L245=2), 0.3, IF(L245 = 3, 0.4, IF(OR($L245=4, $L245=5), 0.6)))</f>
        <v>0.4</v>
      </c>
      <c r="T245" s="4" t="s">
        <v>46</v>
      </c>
      <c r="U245" s="4" t="s">
        <v>309</v>
      </c>
      <c r="V245" s="4" t="s">
        <v>310</v>
      </c>
    </row>
    <row r="246" customFormat="false" ht="12.8" hidden="false" customHeight="false" outlineLevel="0" collapsed="false">
      <c r="A246" s="1" t="n">
        <v>1980</v>
      </c>
      <c r="B246" s="1" t="n">
        <v>8</v>
      </c>
      <c r="C246" s="1" t="n">
        <v>1</v>
      </c>
      <c r="D246" s="1" t="n">
        <v>5</v>
      </c>
      <c r="E246" s="1" t="n">
        <v>42</v>
      </c>
      <c r="F246" s="1" t="n">
        <v>20</v>
      </c>
      <c r="G246" s="1" t="n">
        <v>-20.48</v>
      </c>
      <c r="H246" s="1" t="n">
        <v>-45.08</v>
      </c>
      <c r="I246" s="1" t="n">
        <v>0</v>
      </c>
      <c r="J246" s="1" t="n">
        <v>20</v>
      </c>
      <c r="K246" s="1" t="n">
        <v>2.1</v>
      </c>
      <c r="L246" s="2" t="n">
        <v>1</v>
      </c>
      <c r="M246" s="3" t="s">
        <v>151</v>
      </c>
      <c r="N246" s="3" t="s">
        <v>81</v>
      </c>
      <c r="P246" s="3" t="str">
        <f aca="false">IF(L246=4, "M(Io)", IF(L246=3, "M(Af)", IF( L246=2, "M(bR)", IF(L246=1,"MR", IF(L246=0, "mb", "Ind")))))</f>
        <v>MR</v>
      </c>
      <c r="Q246" s="5" t="n">
        <f aca="false">0.85*K246 + 1.03</f>
        <v>2.815</v>
      </c>
      <c r="R246" s="5" t="n">
        <f aca="false">IF(OR(L246=0,L246=1,L246=2),IF(O246&lt;&gt;"", 0.7*(1.121*K246-0.76) + 0.3*(0.8*LOG10($O246*1000)+0.6),1.121*K246-0.76), IF(L246=3, 0.8*LOG10($O246*1000)+0.6, K246))</f>
        <v>1.5941</v>
      </c>
      <c r="S246" s="5" t="n">
        <f aca="false">IF(OR($L246=0, $L246=1, $L246=2), 0.3, IF(L246 = 3, 0.4, IF(OR($L246=4, $L246=5), 0.6)))</f>
        <v>0.3</v>
      </c>
      <c r="T246" s="4" t="s">
        <v>46</v>
      </c>
      <c r="U246" s="4" t="s">
        <v>259</v>
      </c>
      <c r="V246" s="4" t="s">
        <v>143</v>
      </c>
    </row>
    <row r="247" customFormat="false" ht="12.8" hidden="false" customHeight="false" outlineLevel="0" collapsed="false">
      <c r="A247" s="1" t="n">
        <v>1980</v>
      </c>
      <c r="B247" s="1" t="n">
        <v>9</v>
      </c>
      <c r="C247" s="1" t="n">
        <v>3</v>
      </c>
      <c r="D247" s="1" t="n">
        <v>1</v>
      </c>
      <c r="E247" s="1" t="n">
        <v>36</v>
      </c>
      <c r="F247" s="1" t="n">
        <v>3</v>
      </c>
      <c r="G247" s="1" t="n">
        <v>-3.3</v>
      </c>
      <c r="H247" s="1" t="n">
        <v>-60</v>
      </c>
      <c r="I247" s="1" t="n">
        <v>0</v>
      </c>
      <c r="J247" s="1" t="n">
        <v>100</v>
      </c>
      <c r="K247" s="1" t="n">
        <v>3.4</v>
      </c>
      <c r="L247" s="2" t="n">
        <v>1</v>
      </c>
      <c r="M247" s="3" t="s">
        <v>151</v>
      </c>
      <c r="N247" s="3" t="s">
        <v>81</v>
      </c>
      <c r="P247" s="3" t="str">
        <f aca="false">IF(L247=4, "M(Io)", IF(L247=3, "M(Af)", IF( L247=2, "M(bR)", IF(L247=1,"MR", IF(L247=0, "mb", "Ind")))))</f>
        <v>MR</v>
      </c>
      <c r="Q247" s="5" t="n">
        <f aca="false">0.85*K247 + 1.03</f>
        <v>3.92</v>
      </c>
      <c r="R247" s="5" t="n">
        <f aca="false">IF(OR(L247=0,L247=1,L247=2),IF(O247&lt;&gt;"", 0.7*(1.121*K247-0.76) + 0.3*(0.8*LOG10($O247*1000)+0.6),1.121*K247-0.76), IF(L247=3, 0.8*LOG10($O247*1000)+0.6, K247))</f>
        <v>3.0514</v>
      </c>
      <c r="S247" s="5" t="n">
        <f aca="false">IF(OR($L247=0, $L247=1, $L247=2), 0.3, IF(L247 = 3, 0.4, IF(OR($L247=4, $L247=5), 0.6)))</f>
        <v>0.3</v>
      </c>
      <c r="T247" s="4" t="s">
        <v>156</v>
      </c>
      <c r="U247" s="4" t="s">
        <v>169</v>
      </c>
      <c r="V247" s="4" t="s">
        <v>311</v>
      </c>
    </row>
    <row r="248" customFormat="false" ht="12.8" hidden="false" customHeight="false" outlineLevel="0" collapsed="false">
      <c r="A248" s="1" t="n">
        <v>1980</v>
      </c>
      <c r="B248" s="1" t="n">
        <v>10</v>
      </c>
      <c r="C248" s="1" t="n">
        <v>18</v>
      </c>
      <c r="D248" s="1" t="n">
        <v>21</v>
      </c>
      <c r="E248" s="1" t="n">
        <v>41</v>
      </c>
      <c r="G248" s="1" t="n">
        <v>-0.4</v>
      </c>
      <c r="H248" s="1" t="n">
        <v>-49.8</v>
      </c>
      <c r="I248" s="1" t="n">
        <v>0</v>
      </c>
      <c r="J248" s="1" t="n">
        <v>50</v>
      </c>
      <c r="K248" s="1" t="n">
        <v>3.1</v>
      </c>
      <c r="L248" s="2" t="n">
        <v>1</v>
      </c>
      <c r="M248" s="3" t="s">
        <v>151</v>
      </c>
      <c r="N248" s="3" t="s">
        <v>81</v>
      </c>
      <c r="P248" s="3" t="str">
        <f aca="false">IF(L248=4, "M(Io)", IF(L248=3, "M(Af)", IF( L248=2, "M(bR)", IF(L248=1,"MR", IF(L248=0, "mb", "Ind")))))</f>
        <v>MR</v>
      </c>
      <c r="Q248" s="5" t="n">
        <f aca="false">0.85*K248 + 1.03</f>
        <v>3.665</v>
      </c>
      <c r="R248" s="5" t="n">
        <f aca="false">IF(OR(L248=0,L248=1,L248=2),IF(O248&lt;&gt;"", 0.7*(1.121*K248-0.76) + 0.3*(0.8*LOG10($O248*1000)+0.6),1.121*K248-0.76), IF(L248=3, 0.8*LOG10($O248*1000)+0.6, K248))</f>
        <v>2.7151</v>
      </c>
      <c r="S248" s="5" t="n">
        <f aca="false">IF(OR($L248=0, $L248=1, $L248=2), 0.3, IF(L248 = 3, 0.4, IF(OR($L248=4, $L248=5), 0.6)))</f>
        <v>0.3</v>
      </c>
      <c r="T248" s="4" t="s">
        <v>134</v>
      </c>
      <c r="U248" s="4" t="s">
        <v>312</v>
      </c>
      <c r="V248" s="4" t="s">
        <v>143</v>
      </c>
    </row>
    <row r="249" customFormat="false" ht="12.8" hidden="false" customHeight="false" outlineLevel="0" collapsed="false">
      <c r="A249" s="1" t="n">
        <v>1980</v>
      </c>
      <c r="B249" s="1" t="n">
        <v>10</v>
      </c>
      <c r="C249" s="1" t="n">
        <v>24</v>
      </c>
      <c r="D249" s="1" t="n">
        <v>21</v>
      </c>
      <c r="E249" s="1" t="n">
        <v>49</v>
      </c>
      <c r="F249" s="1" t="n">
        <v>2</v>
      </c>
      <c r="G249" s="1" t="n">
        <v>-14.41</v>
      </c>
      <c r="H249" s="1" t="n">
        <v>-49.39</v>
      </c>
      <c r="I249" s="1" t="n">
        <v>0</v>
      </c>
      <c r="J249" s="1" t="n">
        <v>30</v>
      </c>
      <c r="K249" s="1" t="n">
        <v>3.1</v>
      </c>
      <c r="L249" s="2" t="n">
        <v>1</v>
      </c>
      <c r="M249" s="3" t="s">
        <v>151</v>
      </c>
      <c r="N249" s="3" t="s">
        <v>81</v>
      </c>
      <c r="P249" s="3" t="str">
        <f aca="false">IF(L249=4, "M(Io)", IF(L249=3, "M(Af)", IF( L249=2, "M(bR)", IF(L249=1,"MR", IF(L249=0, "mb", "Ind")))))</f>
        <v>MR</v>
      </c>
      <c r="Q249" s="5" t="n">
        <f aca="false">0.85*K249 + 1.03</f>
        <v>3.665</v>
      </c>
      <c r="R249" s="5" t="n">
        <f aca="false">IF(OR(L249=0,L249=1,L249=2),IF(O249&lt;&gt;"", 0.7*(1.121*K249-0.76) + 0.3*(0.8*LOG10($O249*1000)+0.6),1.121*K249-0.76), IF(L249=3, 0.8*LOG10($O249*1000)+0.6, K249))</f>
        <v>2.7151</v>
      </c>
      <c r="S249" s="5" t="n">
        <f aca="false">IF(OR($L249=0, $L249=1, $L249=2), 0.3, IF(L249 = 3, 0.4, IF(OR($L249=4, $L249=5), 0.6)))</f>
        <v>0.3</v>
      </c>
      <c r="T249" s="4" t="s">
        <v>48</v>
      </c>
      <c r="U249" s="4" t="s">
        <v>313</v>
      </c>
      <c r="V249" s="4" t="s">
        <v>314</v>
      </c>
    </row>
    <row r="250" customFormat="false" ht="12.8" hidden="false" customHeight="false" outlineLevel="0" collapsed="false">
      <c r="A250" s="1" t="n">
        <v>1980</v>
      </c>
      <c r="B250" s="1" t="n">
        <v>11</v>
      </c>
      <c r="C250" s="1" t="n">
        <v>5</v>
      </c>
      <c r="D250" s="1" t="n">
        <v>1</v>
      </c>
      <c r="E250" s="1" t="n">
        <v>22</v>
      </c>
      <c r="F250" s="1" t="n">
        <v>42</v>
      </c>
      <c r="G250" s="1" t="n">
        <v>-5.8</v>
      </c>
      <c r="H250" s="1" t="n">
        <v>-50.3</v>
      </c>
      <c r="I250" s="1" t="n">
        <v>0</v>
      </c>
      <c r="J250" s="1" t="n">
        <v>70</v>
      </c>
      <c r="K250" s="1" t="n">
        <v>3.5</v>
      </c>
      <c r="L250" s="2" t="n">
        <v>1</v>
      </c>
      <c r="M250" s="3" t="s">
        <v>151</v>
      </c>
      <c r="N250" s="3" t="s">
        <v>81</v>
      </c>
      <c r="P250" s="3" t="str">
        <f aca="false">IF(L250=4, "M(Io)", IF(L250=3, "M(Af)", IF( L250=2, "M(bR)", IF(L250=1,"MR", IF(L250=0, "mb", "Ind")))))</f>
        <v>MR</v>
      </c>
      <c r="Q250" s="5" t="n">
        <f aca="false">0.85*K250 + 1.03</f>
        <v>4.005</v>
      </c>
      <c r="R250" s="5" t="n">
        <f aca="false">IF(OR(L250=0,L250=1,L250=2),IF(O250&lt;&gt;"", 0.7*(1.121*K250-0.76) + 0.3*(0.8*LOG10($O250*1000)+0.6),1.121*K250-0.76), IF(L250=3, 0.8*LOG10($O250*1000)+0.6, K250))</f>
        <v>3.1635</v>
      </c>
      <c r="S250" s="5" t="n">
        <f aca="false">IF(OR($L250=0, $L250=1, $L250=2), 0.3, IF(L250 = 3, 0.4, IF(OR($L250=4, $L250=5), 0.6)))</f>
        <v>0.3</v>
      </c>
      <c r="T250" s="4" t="s">
        <v>134</v>
      </c>
      <c r="U250" s="4" t="s">
        <v>315</v>
      </c>
      <c r="V250" s="4" t="s">
        <v>294</v>
      </c>
    </row>
    <row r="251" customFormat="false" ht="12.8" hidden="false" customHeight="false" outlineLevel="0" collapsed="false">
      <c r="A251" s="1" t="n">
        <v>1980</v>
      </c>
      <c r="B251" s="1" t="n">
        <v>11</v>
      </c>
      <c r="C251" s="1" t="n">
        <v>12</v>
      </c>
      <c r="D251" s="1" t="n">
        <v>21</v>
      </c>
      <c r="E251" s="1" t="n">
        <v>23</v>
      </c>
      <c r="F251" s="1" t="n">
        <v>5</v>
      </c>
      <c r="G251" s="1" t="n">
        <v>-8.07</v>
      </c>
      <c r="H251" s="1" t="n">
        <v>-50.24</v>
      </c>
      <c r="I251" s="1" t="n">
        <v>0</v>
      </c>
      <c r="J251" s="1" t="n">
        <v>20</v>
      </c>
      <c r="K251" s="1" t="n">
        <v>4.7</v>
      </c>
      <c r="L251" s="2" t="n">
        <v>2</v>
      </c>
      <c r="M251" s="3" t="s">
        <v>22</v>
      </c>
      <c r="N251" s="3" t="n">
        <v>5</v>
      </c>
      <c r="P251" s="3" t="str">
        <f aca="false">IF(L251=4, "M(Io)", IF(L251=3, "M(Af)", IF( L251=2, "M(bR)", IF(L251=1,"MR", IF(L251=0, "mb", "Ind")))))</f>
        <v>M(bR)</v>
      </c>
      <c r="Q251" s="5" t="n">
        <f aca="false">0.85*K251 + 1.03</f>
        <v>5.025</v>
      </c>
      <c r="R251" s="5" t="n">
        <f aca="false">IF(OR(L251=0,L251=1,L251=2),IF(O251&lt;&gt;"", 0.7*(1.121*K251-0.76) + 0.3*(0.8*LOG10($O251*1000)+0.6),1.121*K251-0.76), IF(L251=3, 0.8*LOG10($O251*1000)+0.6, K251))</f>
        <v>4.5087</v>
      </c>
      <c r="S251" s="5" t="n">
        <f aca="false">IF(OR($L251=0, $L251=1, $L251=2), 0.3, IF(L251 = 3, 0.4, IF(OR($L251=4, $L251=5), 0.6)))</f>
        <v>0.3</v>
      </c>
      <c r="T251" s="4" t="s">
        <v>134</v>
      </c>
      <c r="U251" s="4" t="s">
        <v>316</v>
      </c>
      <c r="V251" s="4" t="s">
        <v>317</v>
      </c>
    </row>
    <row r="252" customFormat="false" ht="12.8" hidden="false" customHeight="false" outlineLevel="0" collapsed="false">
      <c r="A252" s="1" t="n">
        <v>1980</v>
      </c>
      <c r="B252" s="1" t="n">
        <v>11</v>
      </c>
      <c r="C252" s="1" t="n">
        <v>19</v>
      </c>
      <c r="D252" s="1" t="n">
        <v>7</v>
      </c>
      <c r="E252" s="1" t="n">
        <v>38</v>
      </c>
      <c r="F252" s="1" t="n">
        <v>56</v>
      </c>
      <c r="G252" s="1" t="n">
        <v>-5.2</v>
      </c>
      <c r="H252" s="1" t="n">
        <v>-38.3</v>
      </c>
      <c r="I252" s="1" t="n">
        <v>0</v>
      </c>
      <c r="J252" s="1" t="n">
        <v>100</v>
      </c>
      <c r="K252" s="1" t="n">
        <v>2.8</v>
      </c>
      <c r="L252" s="2" t="n">
        <v>1</v>
      </c>
      <c r="M252" s="3" t="s">
        <v>151</v>
      </c>
      <c r="N252" s="3" t="s">
        <v>81</v>
      </c>
      <c r="P252" s="3" t="str">
        <f aca="false">IF(L252=4, "M(Io)", IF(L252=3, "M(Af)", IF( L252=2, "M(bR)", IF(L252=1,"MR", IF(L252=0, "mb", "Ind")))))</f>
        <v>MR</v>
      </c>
      <c r="Q252" s="5" t="n">
        <f aca="false">0.85*K252 + 1.03</f>
        <v>3.41</v>
      </c>
      <c r="R252" s="5" t="n">
        <f aca="false">IF(OR(L252=0,L252=1,L252=2),IF(O252&lt;&gt;"", 0.7*(1.121*K252-0.76) + 0.3*(0.8*LOG10($O252*1000)+0.6),1.121*K252-0.76), IF(L252=3, 0.8*LOG10($O252*1000)+0.6, K252))</f>
        <v>2.3788</v>
      </c>
      <c r="S252" s="5" t="n">
        <f aca="false">IF(OR($L252=0, $L252=1, $L252=2), 0.3, IF(L252 = 3, 0.4, IF(OR($L252=4, $L252=5), 0.6)))</f>
        <v>0.3</v>
      </c>
      <c r="T252" s="4" t="s">
        <v>77</v>
      </c>
      <c r="U252" s="4" t="s">
        <v>318</v>
      </c>
      <c r="V252" s="4" t="s">
        <v>319</v>
      </c>
    </row>
    <row r="253" customFormat="false" ht="12.8" hidden="false" customHeight="false" outlineLevel="0" collapsed="false">
      <c r="A253" s="1" t="n">
        <v>1980</v>
      </c>
      <c r="B253" s="1" t="n">
        <v>11</v>
      </c>
      <c r="C253" s="1" t="n">
        <v>20</v>
      </c>
      <c r="D253" s="1" t="n">
        <v>3</v>
      </c>
      <c r="E253" s="1" t="n">
        <v>29</v>
      </c>
      <c r="F253" s="1" t="n">
        <v>44.9</v>
      </c>
      <c r="G253" s="1" t="n">
        <v>-4.3</v>
      </c>
      <c r="H253" s="1" t="n">
        <v>-38.4</v>
      </c>
      <c r="I253" s="1" t="n">
        <v>5</v>
      </c>
      <c r="J253" s="1" t="n">
        <v>5</v>
      </c>
      <c r="K253" s="1" t="n">
        <v>5.2</v>
      </c>
      <c r="L253" s="2" t="n">
        <v>2</v>
      </c>
      <c r="M253" s="3" t="s">
        <v>71</v>
      </c>
      <c r="N253" s="3" t="n">
        <v>7</v>
      </c>
      <c r="O253" s="1" t="n">
        <v>1000</v>
      </c>
      <c r="P253" s="3" t="str">
        <f aca="false">IF(L253=4, "M(Io)", IF(L253=3, "M(Af)", IF( L253=2, "M(bR)", IF(L253=1,"MR", IF(L253=0, "mb", "Ind")))))</f>
        <v>M(bR)</v>
      </c>
      <c r="Q253" s="5" t="n">
        <f aca="false">0.85*K253 + 1.03</f>
        <v>5.45</v>
      </c>
      <c r="R253" s="5" t="n">
        <f aca="false">IF(OR(L253=0,L253=1,L253=2),IF(O253&lt;&gt;"", 0.7*(1.121*K253-0.76) + 0.3*(0.8*LOG10($O253*1000)+0.6),1.121*K253-0.76), IF(L253=3, 0.8*LOG10($O253*1000)+0.6, K253))</f>
        <v>5.16844</v>
      </c>
      <c r="S253" s="5" t="n">
        <f aca="false">IF(OR($L253=0, $L253=1, $L253=2), 0.3, IF(L253 = 3, 0.4, IF(OR($L253=4, $L253=5), 0.6)))</f>
        <v>0.3</v>
      </c>
      <c r="T253" s="4" t="s">
        <v>77</v>
      </c>
      <c r="U253" s="4" t="s">
        <v>320</v>
      </c>
      <c r="V253" s="4" t="s">
        <v>321</v>
      </c>
    </row>
    <row r="254" customFormat="false" ht="12.8" hidden="false" customHeight="false" outlineLevel="0" collapsed="false">
      <c r="A254" s="1" t="n">
        <v>1980</v>
      </c>
      <c r="B254" s="1" t="n">
        <v>11</v>
      </c>
      <c r="C254" s="1" t="n">
        <v>20</v>
      </c>
      <c r="D254" s="1" t="n">
        <v>5</v>
      </c>
      <c r="E254" s="1" t="n">
        <v>27</v>
      </c>
      <c r="F254" s="1" t="n">
        <v>11</v>
      </c>
      <c r="G254" s="1" t="n">
        <v>-4.3</v>
      </c>
      <c r="H254" s="1" t="n">
        <v>-38.4</v>
      </c>
      <c r="I254" s="1" t="n">
        <v>0</v>
      </c>
      <c r="J254" s="1" t="n">
        <v>30</v>
      </c>
      <c r="K254" s="1" t="n">
        <v>2.2</v>
      </c>
      <c r="L254" s="2" t="n">
        <v>1</v>
      </c>
      <c r="M254" s="3" t="s">
        <v>151</v>
      </c>
      <c r="N254" s="3" t="s">
        <v>81</v>
      </c>
      <c r="P254" s="3" t="str">
        <f aca="false">IF(L254=4, "M(Io)", IF(L254=3, "M(Af)", IF( L254=2, "M(bR)", IF(L254=1,"MR", IF(L254=0, "mb", "Ind")))))</f>
        <v>MR</v>
      </c>
      <c r="Q254" s="5" t="n">
        <f aca="false">0.85*K254 + 1.03</f>
        <v>2.9</v>
      </c>
      <c r="R254" s="5" t="n">
        <f aca="false">IF(OR(L254=0,L254=1,L254=2),IF(O254&lt;&gt;"", 0.7*(1.121*K254-0.76) + 0.3*(0.8*LOG10($O254*1000)+0.6),1.121*K254-0.76), IF(L254=3, 0.8*LOG10($O254*1000)+0.6, K254))</f>
        <v>1.7062</v>
      </c>
      <c r="S254" s="5" t="n">
        <f aca="false">IF(OR($L254=0, $L254=1, $L254=2), 0.3, IF(L254 = 3, 0.4, IF(OR($L254=4, $L254=5), 0.6)))</f>
        <v>0.3</v>
      </c>
      <c r="T254" s="4" t="s">
        <v>77</v>
      </c>
      <c r="U254" s="4" t="s">
        <v>320</v>
      </c>
      <c r="V254" s="4" t="s">
        <v>322</v>
      </c>
    </row>
    <row r="255" customFormat="false" ht="12.8" hidden="false" customHeight="false" outlineLevel="0" collapsed="false">
      <c r="A255" s="1" t="n">
        <v>1980</v>
      </c>
      <c r="B255" s="1" t="n">
        <v>11</v>
      </c>
      <c r="C255" s="1" t="n">
        <v>21</v>
      </c>
      <c r="D255" s="1" t="n">
        <v>1</v>
      </c>
      <c r="E255" s="1" t="n">
        <v>29</v>
      </c>
      <c r="F255" s="1" t="n">
        <v>7</v>
      </c>
      <c r="G255" s="1" t="n">
        <v>-26.25</v>
      </c>
      <c r="H255" s="1" t="n">
        <v>-58.25</v>
      </c>
      <c r="I255" s="1" t="n">
        <v>0</v>
      </c>
      <c r="J255" s="1" t="n">
        <v>50</v>
      </c>
      <c r="K255" s="1" t="n">
        <v>3.8</v>
      </c>
      <c r="L255" s="2" t="n">
        <v>1</v>
      </c>
      <c r="M255" s="3" t="s">
        <v>151</v>
      </c>
      <c r="N255" s="3" t="n">
        <v>3</v>
      </c>
      <c r="P255" s="3" t="str">
        <f aca="false">IF(L255=4, "M(Io)", IF(L255=3, "M(Af)", IF( L255=2, "M(bR)", IF(L255=1,"MR", IF(L255=0, "mb", "Ind")))))</f>
        <v>MR</v>
      </c>
      <c r="Q255" s="5" t="n">
        <f aca="false">0.85*K255 + 1.03</f>
        <v>4.26</v>
      </c>
      <c r="R255" s="5" t="n">
        <f aca="false">IF(OR(L255=0,L255=1,L255=2),IF(O255&lt;&gt;"", 0.7*(1.121*K255-0.76) + 0.3*(0.8*LOG10($O255*1000)+0.6),1.121*K255-0.76), IF(L255=3, 0.8*LOG10($O255*1000)+0.6, K255))</f>
        <v>3.4998</v>
      </c>
      <c r="S255" s="5" t="n">
        <f aca="false">IF(OR($L255=0, $L255=1, $L255=2), 0.3, IF(L255 = 3, 0.4, IF(OR($L255=4, $L255=5), 0.6)))</f>
        <v>0.3</v>
      </c>
      <c r="T255" s="4" t="s">
        <v>79</v>
      </c>
      <c r="U255" s="4" t="s">
        <v>323</v>
      </c>
      <c r="V255" s="4" t="s">
        <v>324</v>
      </c>
    </row>
    <row r="256" customFormat="false" ht="12.8" hidden="false" customHeight="false" outlineLevel="0" collapsed="false">
      <c r="A256" s="1" t="n">
        <v>1980</v>
      </c>
      <c r="B256" s="1" t="n">
        <v>11</v>
      </c>
      <c r="C256" s="1" t="n">
        <v>21</v>
      </c>
      <c r="D256" s="1" t="n">
        <v>21</v>
      </c>
      <c r="E256" s="1" t="n">
        <v>28</v>
      </c>
      <c r="F256" s="1" t="n">
        <v>44</v>
      </c>
      <c r="G256" s="1" t="n">
        <v>-4.3</v>
      </c>
      <c r="H256" s="1" t="n">
        <v>-38.4</v>
      </c>
      <c r="I256" s="1" t="n">
        <v>0</v>
      </c>
      <c r="J256" s="1" t="n">
        <v>30</v>
      </c>
      <c r="K256" s="1" t="n">
        <v>2.4</v>
      </c>
      <c r="L256" s="2" t="n">
        <v>1</v>
      </c>
      <c r="M256" s="3" t="s">
        <v>151</v>
      </c>
      <c r="N256" s="3" t="s">
        <v>81</v>
      </c>
      <c r="P256" s="3" t="str">
        <f aca="false">IF(L256=4, "M(Io)", IF(L256=3, "M(Af)", IF( L256=2, "M(bR)", IF(L256=1,"MR", IF(L256=0, "mb", "Ind")))))</f>
        <v>MR</v>
      </c>
      <c r="Q256" s="5" t="n">
        <f aca="false">0.85*K256 + 1.03</f>
        <v>3.07</v>
      </c>
      <c r="R256" s="5" t="n">
        <f aca="false">IF(OR(L256=0,L256=1,L256=2),IF(O256&lt;&gt;"", 0.7*(1.121*K256-0.76) + 0.3*(0.8*LOG10($O256*1000)+0.6),1.121*K256-0.76), IF(L256=3, 0.8*LOG10($O256*1000)+0.6, K256))</f>
        <v>1.9304</v>
      </c>
      <c r="S256" s="5" t="n">
        <f aca="false">IF(OR($L256=0, $L256=1, $L256=2), 0.3, IF(L256 = 3, 0.4, IF(OR($L256=4, $L256=5), 0.6)))</f>
        <v>0.3</v>
      </c>
      <c r="T256" s="4" t="s">
        <v>77</v>
      </c>
      <c r="U256" s="4" t="s">
        <v>320</v>
      </c>
      <c r="V256" s="4" t="s">
        <v>322</v>
      </c>
    </row>
    <row r="257" customFormat="false" ht="12.8" hidden="false" customHeight="false" outlineLevel="0" collapsed="false">
      <c r="A257" s="1" t="n">
        <v>1980</v>
      </c>
      <c r="B257" s="1" t="n">
        <v>11</v>
      </c>
      <c r="C257" s="1" t="n">
        <v>29</v>
      </c>
      <c r="D257" s="1" t="n">
        <v>1</v>
      </c>
      <c r="E257" s="1" t="n">
        <v>5</v>
      </c>
      <c r="F257" s="1" t="n">
        <v>0</v>
      </c>
      <c r="G257" s="1" t="n">
        <v>-3.1</v>
      </c>
      <c r="H257" s="1" t="n">
        <v>-43.3</v>
      </c>
      <c r="I257" s="1" t="n">
        <v>0</v>
      </c>
      <c r="J257" s="1" t="n">
        <v>100</v>
      </c>
      <c r="K257" s="1" t="n">
        <v>3.1</v>
      </c>
      <c r="L257" s="2" t="n">
        <v>1</v>
      </c>
      <c r="M257" s="3" t="s">
        <v>151</v>
      </c>
      <c r="N257" s="3" t="s">
        <v>81</v>
      </c>
      <c r="P257" s="3" t="str">
        <f aca="false">IF(L257=4, "M(Io)", IF(L257=3, "M(Af)", IF( L257=2, "M(bR)", IF(L257=1,"MR", IF(L257=0, "mb", "Ind")))))</f>
        <v>MR</v>
      </c>
      <c r="Q257" s="5" t="n">
        <f aca="false">0.85*K257 + 1.03</f>
        <v>3.665</v>
      </c>
      <c r="R257" s="5" t="n">
        <f aca="false">IF(OR(L257=0,L257=1,L257=2),IF(O257&lt;&gt;"", 0.7*(1.121*K257-0.76) + 0.3*(0.8*LOG10($O257*1000)+0.6),1.121*K257-0.76), IF(L257=3, 0.8*LOG10($O257*1000)+0.6, K257))</f>
        <v>2.7151</v>
      </c>
      <c r="S257" s="5" t="n">
        <f aca="false">IF(OR($L257=0, $L257=1, $L257=2), 0.3, IF(L257 = 3, 0.4, IF(OR($L257=4, $L257=5), 0.6)))</f>
        <v>0.3</v>
      </c>
      <c r="T257" s="4" t="s">
        <v>62</v>
      </c>
      <c r="U257" s="4" t="s">
        <v>325</v>
      </c>
      <c r="V257" s="4" t="s">
        <v>294</v>
      </c>
    </row>
    <row r="258" customFormat="false" ht="12.8" hidden="false" customHeight="false" outlineLevel="0" collapsed="false">
      <c r="A258" s="1" t="n">
        <v>1980</v>
      </c>
      <c r="B258" s="1" t="n">
        <v>12</v>
      </c>
      <c r="C258" s="1" t="n">
        <v>14</v>
      </c>
      <c r="G258" s="1" t="n">
        <v>-16.6</v>
      </c>
      <c r="H258" s="1" t="n">
        <v>-56.2</v>
      </c>
      <c r="I258" s="1" t="n">
        <v>0</v>
      </c>
      <c r="J258" s="1" t="n">
        <v>0</v>
      </c>
      <c r="K258" s="1" t="n">
        <v>3.6</v>
      </c>
      <c r="L258" s="2" t="n">
        <v>3</v>
      </c>
      <c r="M258" s="3" t="s">
        <v>22</v>
      </c>
      <c r="N258" s="3" t="n">
        <v>5</v>
      </c>
      <c r="O258" s="1" t="n">
        <v>2</v>
      </c>
      <c r="P258" s="3" t="str">
        <f aca="false">IF(L258=4, "M(Io)", IF(L258=3, "M(Af)", IF( L258=2, "M(bR)", IF(L258=1,"MR", IF(L258=0, "mb", "Ind")))))</f>
        <v>M(Af)</v>
      </c>
      <c r="Q258" s="5" t="n">
        <f aca="false">0.85*K258 + 1.03</f>
        <v>4.09</v>
      </c>
      <c r="R258" s="5" t="n">
        <f aca="false">IF(OR(L258=0,L258=1,L258=2),IF(O258&lt;&gt;"", 0.7*(1.121*K258-0.76) + 0.3*(0.8*LOG10($O258*1000)+0.6),1.121*K258-0.76), IF(L258=3, 0.8*LOG10($O258*1000)+0.6, K258))</f>
        <v>3.24082399653119</v>
      </c>
      <c r="S258" s="5" t="n">
        <f aca="false">IF(OR($L258=0, $L258=1, $L258=2), 0.3, IF(L258 = 3, 0.4, IF(OR($L258=4, $L258=5), 0.6)))</f>
        <v>0.4</v>
      </c>
      <c r="T258" s="4" t="s">
        <v>11</v>
      </c>
      <c r="U258" s="4" t="s">
        <v>326</v>
      </c>
      <c r="V258" s="4" t="s">
        <v>327</v>
      </c>
    </row>
    <row r="259" customFormat="false" ht="12.8" hidden="false" customHeight="false" outlineLevel="0" collapsed="false">
      <c r="A259" s="1" t="n">
        <v>1980</v>
      </c>
      <c r="B259" s="1" t="n">
        <v>12</v>
      </c>
      <c r="C259" s="1" t="n">
        <v>19</v>
      </c>
      <c r="D259" s="1" t="n">
        <v>5</v>
      </c>
      <c r="E259" s="1" t="n">
        <v>29</v>
      </c>
      <c r="F259" s="1" t="n">
        <v>10</v>
      </c>
      <c r="G259" s="1" t="n">
        <v>-20.45</v>
      </c>
      <c r="H259" s="1" t="n">
        <v>-45.54</v>
      </c>
      <c r="I259" s="1" t="n">
        <v>0</v>
      </c>
      <c r="J259" s="1" t="n">
        <v>10</v>
      </c>
      <c r="K259" s="1" t="n">
        <v>2.6</v>
      </c>
      <c r="L259" s="2" t="n">
        <v>1</v>
      </c>
      <c r="M259" s="3" t="s">
        <v>151</v>
      </c>
      <c r="N259" s="3" t="s">
        <v>81</v>
      </c>
      <c r="P259" s="3" t="str">
        <f aca="false">IF(L259=4, "M(Io)", IF(L259=3, "M(Af)", IF( L259=2, "M(bR)", IF(L259=1,"MR", IF(L259=0, "mb", "Ind")))))</f>
        <v>MR</v>
      </c>
      <c r="Q259" s="5" t="n">
        <f aca="false">0.85*K259 + 1.03</f>
        <v>3.24</v>
      </c>
      <c r="R259" s="5" t="n">
        <f aca="false">IF(OR(L259=0,L259=1,L259=2),IF(O259&lt;&gt;"", 0.7*(1.121*K259-0.76) + 0.3*(0.8*LOG10($O259*1000)+0.6),1.121*K259-0.76), IF(L259=3, 0.8*LOG10($O259*1000)+0.6, K259))</f>
        <v>2.1546</v>
      </c>
      <c r="S259" s="5" t="n">
        <f aca="false">IF(OR($L259=0, $L259=1, $L259=2), 0.3, IF(L259 = 3, 0.4, IF(OR($L259=4, $L259=5), 0.6)))</f>
        <v>0.3</v>
      </c>
      <c r="T259" s="4" t="s">
        <v>46</v>
      </c>
      <c r="U259" s="4" t="s">
        <v>328</v>
      </c>
      <c r="V259" s="4" t="s">
        <v>143</v>
      </c>
    </row>
    <row r="260" customFormat="false" ht="12.8" hidden="false" customHeight="false" outlineLevel="0" collapsed="false">
      <c r="A260" s="1" t="n">
        <v>1980</v>
      </c>
      <c r="B260" s="1" t="n">
        <v>12</v>
      </c>
      <c r="C260" s="1" t="n">
        <v>24</v>
      </c>
      <c r="D260" s="1" t="n">
        <v>13</v>
      </c>
      <c r="E260" s="1" t="n">
        <v>35</v>
      </c>
      <c r="G260" s="1" t="n">
        <v>-4.3</v>
      </c>
      <c r="H260" s="1" t="n">
        <v>-38.4</v>
      </c>
      <c r="I260" s="1" t="n">
        <v>0</v>
      </c>
      <c r="J260" s="1" t="n">
        <v>0</v>
      </c>
      <c r="K260" s="1" t="n">
        <v>2.3</v>
      </c>
      <c r="L260" s="2" t="n">
        <v>1</v>
      </c>
      <c r="M260" s="3" t="s">
        <v>151</v>
      </c>
      <c r="N260" s="3" t="s">
        <v>81</v>
      </c>
      <c r="P260" s="3" t="str">
        <f aca="false">IF(L260=4, "M(Io)", IF(L260=3, "M(Af)", IF( L260=2, "M(bR)", IF(L260=1,"MR", IF(L260=0, "mb", "Ind")))))</f>
        <v>MR</v>
      </c>
      <c r="Q260" s="5" t="n">
        <f aca="false">0.85*K260 + 1.03</f>
        <v>2.985</v>
      </c>
      <c r="R260" s="5" t="n">
        <f aca="false">IF(OR(L260=0,L260=1,L260=2),IF(O260&lt;&gt;"", 0.7*(1.121*K260-0.76) + 0.3*(0.8*LOG10($O260*1000)+0.6),1.121*K260-0.76), IF(L260=3, 0.8*LOG10($O260*1000)+0.6, K260))</f>
        <v>1.8183</v>
      </c>
      <c r="S260" s="5" t="n">
        <f aca="false">IF(OR($L260=0, $L260=1, $L260=2), 0.3, IF(L260 = 3, 0.4, IF(OR($L260=4, $L260=5), 0.6)))</f>
        <v>0.3</v>
      </c>
      <c r="T260" s="4" t="s">
        <v>77</v>
      </c>
      <c r="U260" s="4" t="s">
        <v>320</v>
      </c>
      <c r="V260" s="4" t="s">
        <v>143</v>
      </c>
    </row>
    <row r="261" customFormat="false" ht="12.8" hidden="false" customHeight="false" outlineLevel="0" collapsed="false">
      <c r="A261" s="1" t="n">
        <v>1981</v>
      </c>
      <c r="B261" s="1" t="n">
        <v>1</v>
      </c>
      <c r="C261" s="1" t="n">
        <v>2</v>
      </c>
      <c r="D261" s="1" t="n">
        <v>4</v>
      </c>
      <c r="E261" s="1" t="n">
        <v>14</v>
      </c>
      <c r="F261" s="1" t="n">
        <v>55</v>
      </c>
      <c r="G261" s="1" t="n">
        <v>-4.3</v>
      </c>
      <c r="H261" s="1" t="n">
        <v>-38.4</v>
      </c>
      <c r="I261" s="1" t="n">
        <v>0</v>
      </c>
      <c r="J261" s="1" t="n">
        <v>30</v>
      </c>
      <c r="K261" s="1" t="n">
        <v>3.6</v>
      </c>
      <c r="L261" s="2" t="n">
        <v>1</v>
      </c>
      <c r="M261" s="3" t="s">
        <v>22</v>
      </c>
      <c r="N261" s="3" t="s">
        <v>81</v>
      </c>
      <c r="P261" s="3" t="str">
        <f aca="false">IF(L261=4, "M(Io)", IF(L261=3, "M(Af)", IF( L261=2, "M(bR)", IF(L261=1,"MR", IF(L261=0, "mb", "Ind")))))</f>
        <v>MR</v>
      </c>
      <c r="Q261" s="5" t="n">
        <f aca="false">0.85*K261 + 1.03</f>
        <v>4.09</v>
      </c>
      <c r="R261" s="5" t="n">
        <f aca="false">IF(OR(L261=0,L261=1,L261=2),IF(O261&lt;&gt;"", 0.7*(1.121*K261-0.76) + 0.3*(0.8*LOG10($O261*1000)+0.6),1.121*K261-0.76), IF(L261=3, 0.8*LOG10($O261*1000)+0.6, K261))</f>
        <v>3.2756</v>
      </c>
      <c r="S261" s="5" t="n">
        <f aca="false">IF(OR($L261=0, $L261=1, $L261=2), 0.3, IF(L261 = 3, 0.4, IF(OR($L261=4, $L261=5), 0.6)))</f>
        <v>0.3</v>
      </c>
      <c r="T261" s="4" t="s">
        <v>77</v>
      </c>
      <c r="U261" s="4" t="s">
        <v>320</v>
      </c>
      <c r="V261" s="4" t="s">
        <v>329</v>
      </c>
    </row>
    <row r="262" customFormat="false" ht="12.8" hidden="false" customHeight="false" outlineLevel="0" collapsed="false">
      <c r="A262" s="1" t="n">
        <v>1981</v>
      </c>
      <c r="B262" s="1" t="n">
        <v>1</v>
      </c>
      <c r="C262" s="1" t="n">
        <v>6</v>
      </c>
      <c r="D262" s="1" t="n">
        <v>19</v>
      </c>
      <c r="E262" s="1" t="n">
        <v>51</v>
      </c>
      <c r="F262" s="1" t="n">
        <v>58</v>
      </c>
      <c r="G262" s="1" t="n">
        <v>-5</v>
      </c>
      <c r="H262" s="1" t="n">
        <v>-47.5</v>
      </c>
      <c r="I262" s="1" t="n">
        <v>0</v>
      </c>
      <c r="J262" s="1" t="n">
        <v>50</v>
      </c>
      <c r="K262" s="1" t="n">
        <v>3.4</v>
      </c>
      <c r="L262" s="2" t="n">
        <v>1</v>
      </c>
      <c r="M262" s="3" t="s">
        <v>151</v>
      </c>
      <c r="N262" s="3" t="s">
        <v>81</v>
      </c>
      <c r="P262" s="3" t="str">
        <f aca="false">IF(L262=4, "M(Io)", IF(L262=3, "M(Af)", IF( L262=2, "M(bR)", IF(L262=1,"MR", IF(L262=0, "mb", "Ind")))))</f>
        <v>MR</v>
      </c>
      <c r="Q262" s="5" t="n">
        <f aca="false">0.85*K262 + 1.03</f>
        <v>3.92</v>
      </c>
      <c r="R262" s="5" t="n">
        <f aca="false">IF(OR(L262=0,L262=1,L262=2),IF(O262&lt;&gt;"", 0.7*(1.121*K262-0.76) + 0.3*(0.8*LOG10($O262*1000)+0.6),1.121*K262-0.76), IF(L262=3, 0.8*LOG10($O262*1000)+0.6, K262))</f>
        <v>3.0514</v>
      </c>
      <c r="S262" s="5" t="n">
        <f aca="false">IF(OR($L262=0, $L262=1, $L262=2), 0.3, IF(L262 = 3, 0.4, IF(OR($L262=4, $L262=5), 0.6)))</f>
        <v>0.3</v>
      </c>
      <c r="T262" s="4" t="s">
        <v>62</v>
      </c>
      <c r="U262" s="4" t="s">
        <v>330</v>
      </c>
      <c r="V262" s="4" t="s">
        <v>300</v>
      </c>
    </row>
    <row r="263" customFormat="false" ht="12.8" hidden="false" customHeight="false" outlineLevel="0" collapsed="false">
      <c r="A263" s="1" t="n">
        <v>1981</v>
      </c>
      <c r="B263" s="1" t="n">
        <v>1</v>
      </c>
      <c r="C263" s="1" t="n">
        <v>9</v>
      </c>
      <c r="D263" s="1" t="n">
        <v>5</v>
      </c>
      <c r="E263" s="1" t="n">
        <v>44</v>
      </c>
      <c r="F263" s="1" t="n">
        <v>20</v>
      </c>
      <c r="G263" s="1" t="n">
        <v>-11.8</v>
      </c>
      <c r="H263" s="1" t="n">
        <v>-47.6</v>
      </c>
      <c r="I263" s="1" t="n">
        <v>0</v>
      </c>
      <c r="J263" s="1" t="n">
        <v>100</v>
      </c>
      <c r="K263" s="1" t="n">
        <v>2.8</v>
      </c>
      <c r="L263" s="2" t="n">
        <v>1</v>
      </c>
      <c r="M263" s="3" t="s">
        <v>151</v>
      </c>
      <c r="N263" s="3" t="s">
        <v>81</v>
      </c>
      <c r="P263" s="3" t="str">
        <f aca="false">IF(L263=4, "M(Io)", IF(L263=3, "M(Af)", IF( L263=2, "M(bR)", IF(L263=1,"MR", IF(L263=0, "mb", "Ind")))))</f>
        <v>MR</v>
      </c>
      <c r="Q263" s="5" t="n">
        <f aca="false">0.85*K263 + 1.03</f>
        <v>3.41</v>
      </c>
      <c r="R263" s="5" t="n">
        <f aca="false">IF(OR(L263=0,L263=1,L263=2),IF(O263&lt;&gt;"", 0.7*(1.121*K263-0.76) + 0.3*(0.8*LOG10($O263*1000)+0.6),1.121*K263-0.76), IF(L263=3, 0.8*LOG10($O263*1000)+0.6, K263))</f>
        <v>2.3788</v>
      </c>
      <c r="S263" s="5" t="n">
        <f aca="false">IF(OR($L263=0, $L263=1, $L263=2), 0.3, IF(L263 = 3, 0.4, IF(OR($L263=4, $L263=5), 0.6)))</f>
        <v>0.3</v>
      </c>
      <c r="T263" s="4" t="s">
        <v>48</v>
      </c>
      <c r="U263" s="4" t="s">
        <v>49</v>
      </c>
      <c r="V263" s="4" t="s">
        <v>300</v>
      </c>
    </row>
    <row r="264" customFormat="false" ht="12.8" hidden="false" customHeight="false" outlineLevel="0" collapsed="false">
      <c r="A264" s="1" t="n">
        <v>1981</v>
      </c>
      <c r="B264" s="1" t="n">
        <v>1</v>
      </c>
      <c r="C264" s="1" t="n">
        <v>12</v>
      </c>
      <c r="D264" s="1" t="n">
        <v>3</v>
      </c>
      <c r="E264" s="1" t="n">
        <v>33</v>
      </c>
      <c r="F264" s="1" t="n">
        <v>8</v>
      </c>
      <c r="G264" s="1" t="n">
        <v>-4.3</v>
      </c>
      <c r="H264" s="1" t="n">
        <v>-38.4</v>
      </c>
      <c r="I264" s="1" t="n">
        <v>0</v>
      </c>
      <c r="J264" s="1" t="n">
        <v>30</v>
      </c>
      <c r="K264" s="1" t="n">
        <v>3.8</v>
      </c>
      <c r="L264" s="2" t="n">
        <v>1</v>
      </c>
      <c r="M264" s="3" t="s">
        <v>22</v>
      </c>
      <c r="N264" s="3" t="s">
        <v>81</v>
      </c>
      <c r="O264" s="1" t="n">
        <v>18</v>
      </c>
      <c r="P264" s="3" t="str">
        <f aca="false">IF(L264=4, "M(Io)", IF(L264=3, "M(Af)", IF( L264=2, "M(bR)", IF(L264=1,"MR", IF(L264=0, "mb", "Ind")))))</f>
        <v>MR</v>
      </c>
      <c r="Q264" s="5" t="n">
        <f aca="false">0.85*K264 + 1.03</f>
        <v>4.26</v>
      </c>
      <c r="R264" s="5" t="n">
        <f aca="false">IF(OR(L264=0,L264=1,L264=2),IF(O264&lt;&gt;"", 0.7*(1.121*K264-0.76) + 0.3*(0.8*LOG10($O264*1000)+0.6),1.121*K264-0.76), IF(L264=3, 0.8*LOG10($O264*1000)+0.6, K264))</f>
        <v>3.65112540122479</v>
      </c>
      <c r="S264" s="5" t="n">
        <f aca="false">IF(OR($L264=0, $L264=1, $L264=2), 0.3, IF(L264 = 3, 0.4, IF(OR($L264=4, $L264=5), 0.6)))</f>
        <v>0.3</v>
      </c>
      <c r="T264" s="4" t="s">
        <v>77</v>
      </c>
      <c r="U264" s="4" t="s">
        <v>320</v>
      </c>
      <c r="V264" s="4" t="s">
        <v>300</v>
      </c>
    </row>
    <row r="265" customFormat="false" ht="12.8" hidden="false" customHeight="false" outlineLevel="0" collapsed="false">
      <c r="A265" s="1" t="n">
        <v>1981</v>
      </c>
      <c r="B265" s="1" t="n">
        <v>1</v>
      </c>
      <c r="C265" s="1" t="n">
        <v>12</v>
      </c>
      <c r="D265" s="1" t="n">
        <v>9</v>
      </c>
      <c r="E265" s="1" t="n">
        <v>29</v>
      </c>
      <c r="G265" s="1" t="n">
        <v>-4.3</v>
      </c>
      <c r="H265" s="1" t="n">
        <v>-38.4</v>
      </c>
      <c r="I265" s="1" t="n">
        <v>0</v>
      </c>
      <c r="J265" s="1" t="n">
        <v>0</v>
      </c>
      <c r="K265" s="1" t="n">
        <v>2</v>
      </c>
      <c r="L265" s="2" t="n">
        <v>1</v>
      </c>
      <c r="M265" s="3" t="s">
        <v>151</v>
      </c>
      <c r="N265" s="3" t="s">
        <v>81</v>
      </c>
      <c r="P265" s="3" t="str">
        <f aca="false">IF(L265=4, "M(Io)", IF(L265=3, "M(Af)", IF( L265=2, "M(bR)", IF(L265=1,"MR", IF(L265=0, "mb", "Ind")))))</f>
        <v>MR</v>
      </c>
      <c r="Q265" s="5" t="n">
        <f aca="false">0.85*K265 + 1.03</f>
        <v>2.73</v>
      </c>
      <c r="R265" s="5" t="n">
        <f aca="false">IF(OR(L265=0,L265=1,L265=2),IF(O265&lt;&gt;"", 0.7*(1.121*K265-0.76) + 0.3*(0.8*LOG10($O265*1000)+0.6),1.121*K265-0.76), IF(L265=3, 0.8*LOG10($O265*1000)+0.6, K265))</f>
        <v>1.482</v>
      </c>
      <c r="S265" s="5" t="n">
        <f aca="false">IF(OR($L265=0, $L265=1, $L265=2), 0.3, IF(L265 = 3, 0.4, IF(OR($L265=4, $L265=5), 0.6)))</f>
        <v>0.3</v>
      </c>
      <c r="T265" s="4" t="s">
        <v>77</v>
      </c>
      <c r="U265" s="4" t="s">
        <v>320</v>
      </c>
      <c r="V265" s="4" t="s">
        <v>143</v>
      </c>
    </row>
    <row r="266" customFormat="false" ht="12.8" hidden="false" customHeight="false" outlineLevel="0" collapsed="false">
      <c r="A266" s="1" t="n">
        <v>1981</v>
      </c>
      <c r="B266" s="1" t="n">
        <v>1</v>
      </c>
      <c r="C266" s="1" t="n">
        <v>18</v>
      </c>
      <c r="D266" s="1" t="n">
        <v>16</v>
      </c>
      <c r="E266" s="1" t="n">
        <v>19</v>
      </c>
      <c r="F266" s="1" t="n">
        <v>50</v>
      </c>
      <c r="G266" s="1" t="n">
        <v>-20.71</v>
      </c>
      <c r="H266" s="1" t="n">
        <v>-46.7</v>
      </c>
      <c r="I266" s="1" t="n">
        <v>0</v>
      </c>
      <c r="J266" s="1" t="n">
        <v>20</v>
      </c>
      <c r="K266" s="1" t="n">
        <v>3.3</v>
      </c>
      <c r="L266" s="2" t="n">
        <v>1</v>
      </c>
      <c r="M266" s="3" t="s">
        <v>35</v>
      </c>
      <c r="N266" s="3" t="n">
        <v>5</v>
      </c>
      <c r="O266" s="1" t="n">
        <v>2.5</v>
      </c>
      <c r="P266" s="3" t="str">
        <f aca="false">IF(L266=4, "M(Io)", IF(L266=3, "M(Af)", IF( L266=2, "M(bR)", IF(L266=1,"MR", IF(L266=0, "mb", "Ind")))))</f>
        <v>MR</v>
      </c>
      <c r="Q266" s="5" t="n">
        <f aca="false">0.85*K266 + 1.03</f>
        <v>3.835</v>
      </c>
      <c r="R266" s="5" t="n">
        <f aca="false">IF(OR(L266=0,L266=1,L266=2),IF(O266&lt;&gt;"", 0.7*(1.121*K266-0.76) + 0.3*(0.8*LOG10($O266*1000)+0.6),1.121*K266-0.76), IF(L266=3, 0.8*LOG10($O266*1000)+0.6, K266))</f>
        <v>3.05301560208129</v>
      </c>
      <c r="S266" s="5" t="n">
        <f aca="false">IF(OR($L266=0, $L266=1, $L266=2), 0.3, IF(L266 = 3, 0.4, IF(OR($L266=4, $L266=5), 0.6)))</f>
        <v>0.3</v>
      </c>
      <c r="T266" s="4" t="s">
        <v>46</v>
      </c>
      <c r="U266" s="4" t="s">
        <v>331</v>
      </c>
      <c r="V266" s="4" t="s">
        <v>300</v>
      </c>
    </row>
    <row r="267" customFormat="false" ht="12.8" hidden="false" customHeight="false" outlineLevel="0" collapsed="false">
      <c r="A267" s="1" t="n">
        <v>1981</v>
      </c>
      <c r="B267" s="1" t="n">
        <v>2</v>
      </c>
      <c r="C267" s="1" t="n">
        <v>17</v>
      </c>
      <c r="D267" s="1" t="n">
        <v>8</v>
      </c>
      <c r="E267" s="1" t="n">
        <v>0</v>
      </c>
      <c r="G267" s="1" t="n">
        <v>-4.5</v>
      </c>
      <c r="H267" s="1" t="n">
        <v>-70.4</v>
      </c>
      <c r="I267" s="1" t="n">
        <v>0</v>
      </c>
      <c r="J267" s="1" t="n">
        <v>100</v>
      </c>
      <c r="K267" s="1" t="n">
        <v>3.4</v>
      </c>
      <c r="L267" s="2" t="n">
        <v>1</v>
      </c>
      <c r="M267" s="3" t="s">
        <v>151</v>
      </c>
      <c r="N267" s="3" t="s">
        <v>81</v>
      </c>
      <c r="P267" s="3" t="str">
        <f aca="false">IF(L267=4, "M(Io)", IF(L267=3, "M(Af)", IF( L267=2, "M(bR)", IF(L267=1,"MR", IF(L267=0, "mb", "Ind")))))</f>
        <v>MR</v>
      </c>
      <c r="Q267" s="5" t="n">
        <f aca="false">0.85*K267 + 1.03</f>
        <v>3.92</v>
      </c>
      <c r="R267" s="5" t="n">
        <f aca="false">IF(OR(L267=0,L267=1,L267=2),IF(O267&lt;&gt;"", 0.7*(1.121*K267-0.76) + 0.3*(0.8*LOG10($O267*1000)+0.6),1.121*K267-0.76), IF(L267=3, 0.8*LOG10($O267*1000)+0.6, K267))</f>
        <v>3.0514</v>
      </c>
      <c r="S267" s="5" t="n">
        <f aca="false">IF(OR($L267=0, $L267=1, $L267=2), 0.3, IF(L267 = 3, 0.4, IF(OR($L267=4, $L267=5), 0.6)))</f>
        <v>0.3</v>
      </c>
      <c r="T267" s="4" t="s">
        <v>156</v>
      </c>
      <c r="U267" s="4" t="s">
        <v>332</v>
      </c>
      <c r="V267" s="4" t="s">
        <v>143</v>
      </c>
    </row>
    <row r="268" customFormat="false" ht="12.8" hidden="false" customHeight="false" outlineLevel="0" collapsed="false">
      <c r="A268" s="1" t="n">
        <v>1981</v>
      </c>
      <c r="B268" s="1" t="n">
        <v>3</v>
      </c>
      <c r="C268" s="1" t="n">
        <v>9</v>
      </c>
      <c r="D268" s="1" t="n">
        <v>20</v>
      </c>
      <c r="E268" s="1" t="n">
        <v>27</v>
      </c>
      <c r="F268" s="1" t="n">
        <v>40</v>
      </c>
      <c r="G268" s="1" t="n">
        <v>-11.01</v>
      </c>
      <c r="H268" s="1" t="n">
        <v>-57.64</v>
      </c>
      <c r="I268" s="1" t="n">
        <v>0</v>
      </c>
      <c r="J268" s="1" t="n">
        <v>50</v>
      </c>
      <c r="K268" s="1" t="n">
        <v>3.8</v>
      </c>
      <c r="L268" s="2" t="n">
        <v>1</v>
      </c>
      <c r="M268" s="3" t="s">
        <v>151</v>
      </c>
      <c r="N268" s="3" t="s">
        <v>81</v>
      </c>
      <c r="P268" s="3" t="str">
        <f aca="false">IF(L268=4, "M(Io)", IF(L268=3, "M(Af)", IF( L268=2, "M(bR)", IF(L268=1,"MR", IF(L268=0, "mb", "Ind")))))</f>
        <v>MR</v>
      </c>
      <c r="Q268" s="5" t="n">
        <f aca="false">0.85*K268 + 1.03</f>
        <v>4.26</v>
      </c>
      <c r="R268" s="5" t="n">
        <f aca="false">IF(OR(L268=0,L268=1,L268=2),IF(O268&lt;&gt;"", 0.7*(1.121*K268-0.76) + 0.3*(0.8*LOG10($O268*1000)+0.6),1.121*K268-0.76), IF(L268=3, 0.8*LOG10($O268*1000)+0.6, K268))</f>
        <v>3.4998</v>
      </c>
      <c r="S268" s="5" t="n">
        <f aca="false">IF(OR($L268=0, $L268=1, $L268=2), 0.3, IF(L268 = 3, 0.4, IF(OR($L268=4, $L268=5), 0.6)))</f>
        <v>0.3</v>
      </c>
      <c r="T268" s="4" t="s">
        <v>11</v>
      </c>
      <c r="U268" s="4" t="s">
        <v>333</v>
      </c>
      <c r="V268" s="4" t="s">
        <v>143</v>
      </c>
    </row>
    <row r="269" customFormat="false" ht="12.8" hidden="false" customHeight="false" outlineLevel="0" collapsed="false">
      <c r="A269" s="1" t="n">
        <v>1981</v>
      </c>
      <c r="B269" s="1" t="n">
        <v>3</v>
      </c>
      <c r="C269" s="1" t="n">
        <v>24</v>
      </c>
      <c r="D269" s="1" t="n">
        <v>22</v>
      </c>
      <c r="E269" s="1" t="n">
        <v>10</v>
      </c>
      <c r="F269" s="1" t="n">
        <v>3</v>
      </c>
      <c r="G269" s="1" t="n">
        <v>-20.58</v>
      </c>
      <c r="H269" s="1" t="n">
        <v>-48.34</v>
      </c>
      <c r="I269" s="1" t="n">
        <v>0</v>
      </c>
      <c r="J269" s="1" t="n">
        <v>15</v>
      </c>
      <c r="K269" s="1" t="n">
        <v>2.8</v>
      </c>
      <c r="L269" s="2" t="n">
        <v>1</v>
      </c>
      <c r="M269" s="3" t="s">
        <v>151</v>
      </c>
      <c r="N269" s="3" t="s">
        <v>81</v>
      </c>
      <c r="P269" s="3" t="str">
        <f aca="false">IF(L269=4, "M(Io)", IF(L269=3, "M(Af)", IF( L269=2, "M(bR)", IF(L269=1,"MR", IF(L269=0, "mb", "Ind")))))</f>
        <v>MR</v>
      </c>
      <c r="Q269" s="5" t="n">
        <f aca="false">0.85*K269 + 1.03</f>
        <v>3.41</v>
      </c>
      <c r="R269" s="5" t="n">
        <f aca="false">IF(OR(L269=0,L269=1,L269=2),IF(O269&lt;&gt;"", 0.7*(1.121*K269-0.76) + 0.3*(0.8*LOG10($O269*1000)+0.6),1.121*K269-0.76), IF(L269=3, 0.8*LOG10($O269*1000)+0.6, K269))</f>
        <v>2.3788</v>
      </c>
      <c r="S269" s="5" t="n">
        <f aca="false">IF(OR($L269=0, $L269=1, $L269=2), 0.3, IF(L269 = 3, 0.4, IF(OR($L269=4, $L269=5), 0.6)))</f>
        <v>0.3</v>
      </c>
      <c r="T269" s="4" t="s">
        <v>32</v>
      </c>
      <c r="U269" s="4" t="s">
        <v>334</v>
      </c>
      <c r="V269" s="4" t="s">
        <v>335</v>
      </c>
    </row>
    <row r="270" customFormat="false" ht="12.8" hidden="false" customHeight="false" outlineLevel="0" collapsed="false">
      <c r="A270" s="1" t="n">
        <v>1981</v>
      </c>
      <c r="B270" s="1" t="n">
        <v>4</v>
      </c>
      <c r="C270" s="1" t="n">
        <v>1</v>
      </c>
      <c r="D270" s="1" t="n">
        <v>20</v>
      </c>
      <c r="E270" s="1" t="n">
        <v>1</v>
      </c>
      <c r="F270" s="1" t="n">
        <v>44</v>
      </c>
      <c r="G270" s="1" t="n">
        <v>-10.74</v>
      </c>
      <c r="H270" s="1" t="n">
        <v>-62.2</v>
      </c>
      <c r="I270" s="1" t="n">
        <v>0</v>
      </c>
      <c r="J270" s="1" t="n">
        <v>30</v>
      </c>
      <c r="K270" s="1" t="n">
        <v>3.2</v>
      </c>
      <c r="L270" s="2" t="n">
        <v>1</v>
      </c>
      <c r="M270" s="3" t="s">
        <v>22</v>
      </c>
      <c r="N270" s="3" t="n">
        <v>5</v>
      </c>
      <c r="P270" s="3" t="str">
        <f aca="false">IF(L270=4, "M(Io)", IF(L270=3, "M(Af)", IF( L270=2, "M(bR)", IF(L270=1,"MR", IF(L270=0, "mb", "Ind")))))</f>
        <v>MR</v>
      </c>
      <c r="Q270" s="5" t="n">
        <f aca="false">0.85*K270 + 1.03</f>
        <v>3.75</v>
      </c>
      <c r="R270" s="5" t="n">
        <f aca="false">IF(OR(L270=0,L270=1,L270=2),IF(O270&lt;&gt;"", 0.7*(1.121*K270-0.76) + 0.3*(0.8*LOG10($O270*1000)+0.6),1.121*K270-0.76), IF(L270=3, 0.8*LOG10($O270*1000)+0.6, K270))</f>
        <v>2.8272</v>
      </c>
      <c r="S270" s="5" t="n">
        <f aca="false">IF(OR($L270=0, $L270=1, $L270=2), 0.3, IF(L270 = 3, 0.4, IF(OR($L270=4, $L270=5), 0.6)))</f>
        <v>0.3</v>
      </c>
      <c r="T270" s="4" t="s">
        <v>290</v>
      </c>
      <c r="U270" s="4" t="s">
        <v>336</v>
      </c>
      <c r="V270" s="4" t="s">
        <v>274</v>
      </c>
    </row>
    <row r="271" customFormat="false" ht="12.8" hidden="false" customHeight="false" outlineLevel="0" collapsed="false">
      <c r="A271" s="1" t="n">
        <v>1981</v>
      </c>
      <c r="B271" s="1" t="n">
        <v>4</v>
      </c>
      <c r="C271" s="1" t="n">
        <v>21</v>
      </c>
      <c r="D271" s="1" t="n">
        <v>18</v>
      </c>
      <c r="E271" s="1" t="n">
        <v>53</v>
      </c>
      <c r="F271" s="1" t="n">
        <v>0</v>
      </c>
      <c r="G271" s="1" t="n">
        <v>-4.8</v>
      </c>
      <c r="H271" s="1" t="n">
        <v>-38.6</v>
      </c>
      <c r="I271" s="1" t="n">
        <v>0</v>
      </c>
      <c r="J271" s="1" t="n">
        <v>50</v>
      </c>
      <c r="K271" s="1" t="n">
        <v>2.5</v>
      </c>
      <c r="L271" s="2" t="n">
        <v>1</v>
      </c>
      <c r="M271" s="3" t="s">
        <v>151</v>
      </c>
      <c r="N271" s="3" t="s">
        <v>81</v>
      </c>
      <c r="P271" s="3" t="str">
        <f aca="false">IF(L271=4, "M(Io)", IF(L271=3, "M(Af)", IF( L271=2, "M(bR)", IF(L271=1,"MR", IF(L271=0, "mb", "Ind")))))</f>
        <v>MR</v>
      </c>
      <c r="Q271" s="5" t="n">
        <f aca="false">0.85*K271 + 1.03</f>
        <v>3.155</v>
      </c>
      <c r="R271" s="5" t="n">
        <f aca="false">IF(OR(L271=0,L271=1,L271=2),IF(O271&lt;&gt;"", 0.7*(1.121*K271-0.76) + 0.3*(0.8*LOG10($O271*1000)+0.6),1.121*K271-0.76), IF(L271=3, 0.8*LOG10($O271*1000)+0.6, K271))</f>
        <v>2.0425</v>
      </c>
      <c r="S271" s="5" t="n">
        <f aca="false">IF(OR($L271=0, $L271=1, $L271=2), 0.3, IF(L271 = 3, 0.4, IF(OR($L271=4, $L271=5), 0.6)))</f>
        <v>0.3</v>
      </c>
      <c r="T271" s="4" t="s">
        <v>77</v>
      </c>
      <c r="U271" s="4" t="s">
        <v>320</v>
      </c>
      <c r="V271" s="4" t="s">
        <v>300</v>
      </c>
    </row>
    <row r="272" customFormat="false" ht="12.8" hidden="false" customHeight="false" outlineLevel="0" collapsed="false">
      <c r="A272" s="1" t="n">
        <v>1981</v>
      </c>
      <c r="B272" s="1" t="n">
        <v>4</v>
      </c>
      <c r="C272" s="1" t="n">
        <v>22</v>
      </c>
      <c r="D272" s="1" t="n">
        <v>1</v>
      </c>
      <c r="E272" s="1" t="n">
        <v>5</v>
      </c>
      <c r="G272" s="1" t="n">
        <v>-4.3</v>
      </c>
      <c r="H272" s="1" t="n">
        <v>-38.4</v>
      </c>
      <c r="I272" s="1" t="n">
        <v>0</v>
      </c>
      <c r="J272" s="1" t="n">
        <v>0</v>
      </c>
      <c r="K272" s="1" t="n">
        <v>2.1</v>
      </c>
      <c r="L272" s="2" t="n">
        <v>1</v>
      </c>
      <c r="M272" s="3" t="s">
        <v>151</v>
      </c>
      <c r="N272" s="3" t="s">
        <v>81</v>
      </c>
      <c r="P272" s="3" t="str">
        <f aca="false">IF(L272=4, "M(Io)", IF(L272=3, "M(Af)", IF( L272=2, "M(bR)", IF(L272=1,"MR", IF(L272=0, "mb", "Ind")))))</f>
        <v>MR</v>
      </c>
      <c r="Q272" s="5" t="n">
        <f aca="false">0.85*K272 + 1.03</f>
        <v>2.815</v>
      </c>
      <c r="R272" s="5" t="n">
        <f aca="false">IF(OR(L272=0,L272=1,L272=2),IF(O272&lt;&gt;"", 0.7*(1.121*K272-0.76) + 0.3*(0.8*LOG10($O272*1000)+0.6),1.121*K272-0.76), IF(L272=3, 0.8*LOG10($O272*1000)+0.6, K272))</f>
        <v>1.5941</v>
      </c>
      <c r="S272" s="5" t="n">
        <f aca="false">IF(OR($L272=0, $L272=1, $L272=2), 0.3, IF(L272 = 3, 0.4, IF(OR($L272=4, $L272=5), 0.6)))</f>
        <v>0.3</v>
      </c>
      <c r="T272" s="4" t="s">
        <v>77</v>
      </c>
      <c r="U272" s="4" t="s">
        <v>320</v>
      </c>
      <c r="V272" s="4" t="s">
        <v>143</v>
      </c>
    </row>
    <row r="273" customFormat="false" ht="12.8" hidden="false" customHeight="false" outlineLevel="0" collapsed="false">
      <c r="A273" s="1" t="n">
        <v>1981</v>
      </c>
      <c r="B273" s="1" t="n">
        <v>5</v>
      </c>
      <c r="C273" s="1" t="n">
        <v>7</v>
      </c>
      <c r="D273" s="1" t="n">
        <v>3</v>
      </c>
      <c r="E273" s="1" t="n">
        <v>44</v>
      </c>
      <c r="F273" s="1" t="n">
        <v>55</v>
      </c>
      <c r="G273" s="1" t="n">
        <v>-22.6</v>
      </c>
      <c r="H273" s="1" t="n">
        <v>-39.5</v>
      </c>
      <c r="I273" s="1" t="n">
        <v>0</v>
      </c>
      <c r="J273" s="1" t="n">
        <v>50</v>
      </c>
      <c r="K273" s="1" t="n">
        <v>3.7</v>
      </c>
      <c r="L273" s="2" t="n">
        <v>1</v>
      </c>
      <c r="M273" s="3" t="s">
        <v>151</v>
      </c>
      <c r="N273" s="3" t="s">
        <v>81</v>
      </c>
      <c r="P273" s="3" t="str">
        <f aca="false">IF(L273=4, "M(Io)", IF(L273=3, "M(Af)", IF( L273=2, "M(bR)", IF(L273=1,"MR", IF(L273=0, "mb", "Ind")))))</f>
        <v>MR</v>
      </c>
      <c r="Q273" s="5" t="n">
        <f aca="false">0.85*K273 + 1.03</f>
        <v>4.175</v>
      </c>
      <c r="R273" s="5" t="n">
        <f aca="false">IF(OR(L273=0,L273=1,L273=2),IF(O273&lt;&gt;"", 0.7*(1.121*K273-0.76) + 0.3*(0.8*LOG10($O273*1000)+0.6),1.121*K273-0.76), IF(L273=3, 0.8*LOG10($O273*1000)+0.6, K273))</f>
        <v>3.3877</v>
      </c>
      <c r="S273" s="5" t="n">
        <f aca="false">IF(OR($L273=0, $L273=1, $L273=2), 0.3, IF(L273 = 3, 0.4, IF(OR($L273=4, $L273=5), 0.6)))</f>
        <v>0.3</v>
      </c>
      <c r="T273" s="4" t="s">
        <v>72</v>
      </c>
      <c r="U273" s="4" t="s">
        <v>250</v>
      </c>
      <c r="V273" s="4" t="s">
        <v>143</v>
      </c>
    </row>
    <row r="274" customFormat="false" ht="12.8" hidden="false" customHeight="false" outlineLevel="0" collapsed="false">
      <c r="A274" s="1" t="n">
        <v>1981</v>
      </c>
      <c r="B274" s="1" t="n">
        <v>5</v>
      </c>
      <c r="C274" s="1" t="n">
        <v>12</v>
      </c>
      <c r="D274" s="1" t="n">
        <v>5</v>
      </c>
      <c r="E274" s="1" t="n">
        <v>27</v>
      </c>
      <c r="F274" s="1" t="n">
        <v>0</v>
      </c>
      <c r="G274" s="1" t="n">
        <v>-26.9</v>
      </c>
      <c r="H274" s="1" t="n">
        <v>-47.9</v>
      </c>
      <c r="I274" s="1" t="n">
        <v>0</v>
      </c>
      <c r="J274" s="1" t="n">
        <v>150</v>
      </c>
      <c r="K274" s="1" t="n">
        <v>2.6</v>
      </c>
      <c r="L274" s="2" t="n">
        <v>1</v>
      </c>
      <c r="M274" s="3" t="s">
        <v>151</v>
      </c>
      <c r="N274" s="3" t="s">
        <v>81</v>
      </c>
      <c r="P274" s="3" t="str">
        <f aca="false">IF(L274=4, "M(Io)", IF(L274=3, "M(Af)", IF( L274=2, "M(bR)", IF(L274=1,"MR", IF(L274=0, "mb", "Ind")))))</f>
        <v>MR</v>
      </c>
      <c r="Q274" s="5" t="n">
        <f aca="false">0.85*K274 + 1.03</f>
        <v>3.24</v>
      </c>
      <c r="R274" s="5" t="n">
        <f aca="false">IF(OR(L274=0,L274=1,L274=2),IF(O274&lt;&gt;"", 0.7*(1.121*K274-0.76) + 0.3*(0.8*LOG10($O274*1000)+0.6),1.121*K274-0.76), IF(L274=3, 0.8*LOG10($O274*1000)+0.6, K274))</f>
        <v>2.1546</v>
      </c>
      <c r="S274" s="5" t="n">
        <f aca="false">IF(OR($L274=0, $L274=1, $L274=2), 0.3, IF(L274 = 3, 0.4, IF(OR($L274=4, $L274=5), 0.6)))</f>
        <v>0.3</v>
      </c>
      <c r="T274" s="4" t="s">
        <v>82</v>
      </c>
      <c r="U274" s="4" t="s">
        <v>337</v>
      </c>
      <c r="V274" s="4" t="s">
        <v>143</v>
      </c>
    </row>
    <row r="275" customFormat="false" ht="12.8" hidden="false" customHeight="false" outlineLevel="0" collapsed="false">
      <c r="A275" s="1" t="n">
        <v>1981</v>
      </c>
      <c r="B275" s="1" t="n">
        <v>7</v>
      </c>
      <c r="C275" s="1" t="n">
        <v>11</v>
      </c>
      <c r="D275" s="1" t="n">
        <v>3</v>
      </c>
      <c r="E275" s="1" t="n">
        <v>0</v>
      </c>
      <c r="G275" s="1" t="n">
        <v>-20.8</v>
      </c>
      <c r="H275" s="1" t="n">
        <v>-47.8</v>
      </c>
      <c r="I275" s="1" t="n">
        <v>0</v>
      </c>
      <c r="J275" s="1" t="n">
        <v>50</v>
      </c>
      <c r="K275" s="1" t="n">
        <v>2.4</v>
      </c>
      <c r="L275" s="2" t="n">
        <v>1</v>
      </c>
      <c r="M275" s="3" t="s">
        <v>151</v>
      </c>
      <c r="N275" s="3" t="s">
        <v>81</v>
      </c>
      <c r="P275" s="3" t="str">
        <f aca="false">IF(L275=4, "M(Io)", IF(L275=3, "M(Af)", IF( L275=2, "M(bR)", IF(L275=1,"MR", IF(L275=0, "mb", "Ind")))))</f>
        <v>MR</v>
      </c>
      <c r="Q275" s="5" t="n">
        <f aca="false">0.85*K275 + 1.03</f>
        <v>3.07</v>
      </c>
      <c r="R275" s="5" t="n">
        <f aca="false">IF(OR(L275=0,L275=1,L275=2),IF(O275&lt;&gt;"", 0.7*(1.121*K275-0.76) + 0.3*(0.8*LOG10($O275*1000)+0.6),1.121*K275-0.76), IF(L275=3, 0.8*LOG10($O275*1000)+0.6, K275))</f>
        <v>1.9304</v>
      </c>
      <c r="S275" s="5" t="n">
        <f aca="false">IF(OR($L275=0, $L275=1, $L275=2), 0.3, IF(L275 = 3, 0.4, IF(OR($L275=4, $L275=5), 0.6)))</f>
        <v>0.3</v>
      </c>
      <c r="T275" s="4" t="s">
        <v>32</v>
      </c>
      <c r="U275" s="4" t="s">
        <v>338</v>
      </c>
      <c r="V275" s="4" t="s">
        <v>339</v>
      </c>
    </row>
    <row r="276" customFormat="false" ht="12.8" hidden="false" customHeight="false" outlineLevel="0" collapsed="false">
      <c r="A276" s="1" t="n">
        <v>1981</v>
      </c>
      <c r="B276" s="1" t="n">
        <v>9</v>
      </c>
      <c r="C276" s="1" t="n">
        <v>9</v>
      </c>
      <c r="D276" s="1" t="n">
        <v>23</v>
      </c>
      <c r="E276" s="1" t="n">
        <v>12</v>
      </c>
      <c r="G276" s="1" t="n">
        <v>-4.3</v>
      </c>
      <c r="H276" s="1" t="n">
        <v>-38.4</v>
      </c>
      <c r="I276" s="1" t="n">
        <v>0</v>
      </c>
      <c r="J276" s="1" t="n">
        <v>0</v>
      </c>
      <c r="K276" s="1" t="n">
        <v>2.6</v>
      </c>
      <c r="L276" s="2" t="n">
        <v>1</v>
      </c>
      <c r="M276" s="3" t="s">
        <v>151</v>
      </c>
      <c r="N276" s="3" t="s">
        <v>81</v>
      </c>
      <c r="P276" s="3" t="str">
        <f aca="false">IF(L276=4, "M(Io)", IF(L276=3, "M(Af)", IF( L276=2, "M(bR)", IF(L276=1,"MR", IF(L276=0, "mb", "Ind")))))</f>
        <v>MR</v>
      </c>
      <c r="Q276" s="5" t="n">
        <f aca="false">0.85*K276 + 1.03</f>
        <v>3.24</v>
      </c>
      <c r="R276" s="5" t="n">
        <f aca="false">IF(OR(L276=0,L276=1,L276=2),IF(O276&lt;&gt;"", 0.7*(1.121*K276-0.76) + 0.3*(0.8*LOG10($O276*1000)+0.6),1.121*K276-0.76), IF(L276=3, 0.8*LOG10($O276*1000)+0.6, K276))</f>
        <v>2.1546</v>
      </c>
      <c r="S276" s="5" t="n">
        <f aca="false">IF(OR($L276=0, $L276=1, $L276=2), 0.3, IF(L276 = 3, 0.4, IF(OR($L276=4, $L276=5), 0.6)))</f>
        <v>0.3</v>
      </c>
      <c r="T276" s="4" t="s">
        <v>77</v>
      </c>
      <c r="U276" s="4" t="s">
        <v>320</v>
      </c>
      <c r="V276" s="4" t="s">
        <v>294</v>
      </c>
    </row>
    <row r="277" customFormat="false" ht="12.8" hidden="false" customHeight="false" outlineLevel="0" collapsed="false">
      <c r="A277" s="1" t="n">
        <v>1981</v>
      </c>
      <c r="B277" s="1" t="n">
        <v>9</v>
      </c>
      <c r="C277" s="1" t="n">
        <v>10</v>
      </c>
      <c r="D277" s="1" t="n">
        <v>15</v>
      </c>
      <c r="E277" s="1" t="n">
        <v>56</v>
      </c>
      <c r="G277" s="1" t="n">
        <v>-3.73</v>
      </c>
      <c r="H277" s="1" t="n">
        <v>-39.79</v>
      </c>
      <c r="I277" s="1" t="n">
        <v>0</v>
      </c>
      <c r="J277" s="1" t="n">
        <v>0</v>
      </c>
      <c r="K277" s="1" t="n">
        <v>2</v>
      </c>
      <c r="L277" s="2" t="n">
        <v>1</v>
      </c>
      <c r="M277" s="3" t="s">
        <v>151</v>
      </c>
      <c r="N277" s="3" t="s">
        <v>81</v>
      </c>
      <c r="P277" s="3" t="str">
        <f aca="false">IF(L277=4, "M(Io)", IF(L277=3, "M(Af)", IF( L277=2, "M(bR)", IF(L277=1,"MR", IF(L277=0, "mb", "Ind")))))</f>
        <v>MR</v>
      </c>
      <c r="Q277" s="5" t="n">
        <f aca="false">0.85*K277 + 1.03</f>
        <v>2.73</v>
      </c>
      <c r="R277" s="5" t="n">
        <f aca="false">IF(OR(L277=0,L277=1,L277=2),IF(O277&lt;&gt;"", 0.7*(1.121*K277-0.76) + 0.3*(0.8*LOG10($O277*1000)+0.6),1.121*K277-0.76), IF(L277=3, 0.8*LOG10($O277*1000)+0.6, K277))</f>
        <v>1.482</v>
      </c>
      <c r="S277" s="5" t="n">
        <f aca="false">IF(OR($L277=0, $L277=1, $L277=2), 0.3, IF(L277 = 3, 0.4, IF(OR($L277=4, $L277=5), 0.6)))</f>
        <v>0.3</v>
      </c>
      <c r="T277" s="4" t="s">
        <v>77</v>
      </c>
      <c r="U277" s="4" t="s">
        <v>340</v>
      </c>
      <c r="V277" s="4" t="s">
        <v>143</v>
      </c>
    </row>
    <row r="278" customFormat="false" ht="12.8" hidden="false" customHeight="false" outlineLevel="0" collapsed="false">
      <c r="A278" s="1" t="n">
        <v>1981</v>
      </c>
      <c r="B278" s="1" t="n">
        <v>9</v>
      </c>
      <c r="C278" s="1" t="n">
        <v>11</v>
      </c>
      <c r="D278" s="1" t="n">
        <v>10</v>
      </c>
      <c r="E278" s="1" t="n">
        <v>24</v>
      </c>
      <c r="F278" s="1" t="n">
        <v>45</v>
      </c>
      <c r="G278" s="1" t="n">
        <v>-21.45</v>
      </c>
      <c r="H278" s="1" t="n">
        <v>-46.09</v>
      </c>
      <c r="I278" s="1" t="n">
        <v>0</v>
      </c>
      <c r="J278" s="1" t="n">
        <v>15</v>
      </c>
      <c r="K278" s="1" t="n">
        <v>3.1</v>
      </c>
      <c r="L278" s="2" t="n">
        <v>1</v>
      </c>
      <c r="M278" s="3" t="s">
        <v>151</v>
      </c>
      <c r="N278" s="3" t="s">
        <v>81</v>
      </c>
      <c r="P278" s="3" t="str">
        <f aca="false">IF(L278=4, "M(Io)", IF(L278=3, "M(Af)", IF( L278=2, "M(bR)", IF(L278=1,"MR", IF(L278=0, "mb", "Ind")))))</f>
        <v>MR</v>
      </c>
      <c r="Q278" s="5" t="n">
        <f aca="false">0.85*K278 + 1.03</f>
        <v>3.665</v>
      </c>
      <c r="R278" s="5" t="n">
        <f aca="false">IF(OR(L278=0,L278=1,L278=2),IF(O278&lt;&gt;"", 0.7*(1.121*K278-0.76) + 0.3*(0.8*LOG10($O278*1000)+0.6),1.121*K278-0.76), IF(L278=3, 0.8*LOG10($O278*1000)+0.6, K278))</f>
        <v>2.7151</v>
      </c>
      <c r="S278" s="5" t="n">
        <f aca="false">IF(OR($L278=0, $L278=1, $L278=2), 0.3, IF(L278 = 3, 0.4, IF(OR($L278=4, $L278=5), 0.6)))</f>
        <v>0.3</v>
      </c>
      <c r="T278" s="4" t="s">
        <v>46</v>
      </c>
      <c r="U278" s="4" t="s">
        <v>341</v>
      </c>
      <c r="V278" s="4" t="s">
        <v>342</v>
      </c>
    </row>
    <row r="279" customFormat="false" ht="12.8" hidden="false" customHeight="false" outlineLevel="0" collapsed="false">
      <c r="A279" s="1" t="n">
        <v>1981</v>
      </c>
      <c r="B279" s="1" t="n">
        <v>9</v>
      </c>
      <c r="C279" s="1" t="n">
        <v>11</v>
      </c>
      <c r="D279" s="1" t="n">
        <v>11</v>
      </c>
      <c r="E279" s="1" t="n">
        <v>20</v>
      </c>
      <c r="G279" s="1" t="n">
        <v>-4.3</v>
      </c>
      <c r="H279" s="1" t="n">
        <v>-38.4</v>
      </c>
      <c r="I279" s="1" t="n">
        <v>0</v>
      </c>
      <c r="J279" s="1" t="n">
        <v>0</v>
      </c>
      <c r="K279" s="1" t="n">
        <v>2.7</v>
      </c>
      <c r="L279" s="2" t="n">
        <v>1</v>
      </c>
      <c r="M279" s="3" t="s">
        <v>151</v>
      </c>
      <c r="N279" s="3" t="s">
        <v>81</v>
      </c>
      <c r="P279" s="3" t="str">
        <f aca="false">IF(L279=4, "M(Io)", IF(L279=3, "M(Af)", IF( L279=2, "M(bR)", IF(L279=1,"MR", IF(L279=0, "mb", "Ind")))))</f>
        <v>MR</v>
      </c>
      <c r="Q279" s="5" t="n">
        <f aca="false">0.85*K279 + 1.03</f>
        <v>3.325</v>
      </c>
      <c r="R279" s="5" t="n">
        <f aca="false">IF(OR(L279=0,L279=1,L279=2),IF(O279&lt;&gt;"", 0.7*(1.121*K279-0.76) + 0.3*(0.8*LOG10($O279*1000)+0.6),1.121*K279-0.76), IF(L279=3, 0.8*LOG10($O279*1000)+0.6, K279))</f>
        <v>2.2667</v>
      </c>
      <c r="S279" s="5" t="n">
        <f aca="false">IF(OR($L279=0, $L279=1, $L279=2), 0.3, IF(L279 = 3, 0.4, IF(OR($L279=4, $L279=5), 0.6)))</f>
        <v>0.3</v>
      </c>
      <c r="T279" s="4" t="s">
        <v>77</v>
      </c>
      <c r="U279" s="4" t="s">
        <v>320</v>
      </c>
      <c r="V279" s="4" t="s">
        <v>143</v>
      </c>
    </row>
    <row r="280" customFormat="false" ht="12.8" hidden="false" customHeight="false" outlineLevel="0" collapsed="false">
      <c r="A280" s="1" t="n">
        <v>1981</v>
      </c>
      <c r="B280" s="1" t="n">
        <v>9</v>
      </c>
      <c r="C280" s="1" t="n">
        <v>15</v>
      </c>
      <c r="D280" s="1" t="n">
        <v>4</v>
      </c>
      <c r="E280" s="1" t="n">
        <v>26</v>
      </c>
      <c r="F280" s="1" t="n">
        <v>12</v>
      </c>
      <c r="G280" s="1" t="n">
        <v>-1.6</v>
      </c>
      <c r="H280" s="1" t="n">
        <v>-53</v>
      </c>
      <c r="I280" s="1" t="n">
        <v>0</v>
      </c>
      <c r="J280" s="1" t="n">
        <v>100</v>
      </c>
      <c r="K280" s="1" t="n">
        <v>3.9</v>
      </c>
      <c r="L280" s="2" t="n">
        <v>1</v>
      </c>
      <c r="M280" s="3" t="s">
        <v>151</v>
      </c>
      <c r="N280" s="3" t="s">
        <v>81</v>
      </c>
      <c r="P280" s="3" t="str">
        <f aca="false">IF(L280=4, "M(Io)", IF(L280=3, "M(Af)", IF( L280=2, "M(bR)", IF(L280=1,"MR", IF(L280=0, "mb", "Ind")))))</f>
        <v>MR</v>
      </c>
      <c r="Q280" s="5" t="n">
        <f aca="false">0.85*K280 + 1.03</f>
        <v>4.345</v>
      </c>
      <c r="R280" s="5" t="n">
        <f aca="false">IF(OR(L280=0,L280=1,L280=2),IF(O280&lt;&gt;"", 0.7*(1.121*K280-0.76) + 0.3*(0.8*LOG10($O280*1000)+0.6),1.121*K280-0.76), IF(L280=3, 0.8*LOG10($O280*1000)+0.6, K280))</f>
        <v>3.6119</v>
      </c>
      <c r="S280" s="5" t="n">
        <f aca="false">IF(OR($L280=0, $L280=1, $L280=2), 0.3, IF(L280 = 3, 0.4, IF(OR($L280=4, $L280=5), 0.6)))</f>
        <v>0.3</v>
      </c>
      <c r="T280" s="4" t="s">
        <v>134</v>
      </c>
      <c r="U280" s="4" t="s">
        <v>343</v>
      </c>
      <c r="V280" s="4" t="s">
        <v>143</v>
      </c>
    </row>
    <row r="281" customFormat="false" ht="12.8" hidden="false" customHeight="false" outlineLevel="0" collapsed="false">
      <c r="A281" s="1" t="n">
        <v>1981</v>
      </c>
      <c r="B281" s="1" t="n">
        <v>10</v>
      </c>
      <c r="C281" s="1" t="n">
        <v>13</v>
      </c>
      <c r="D281" s="1" t="n">
        <v>8</v>
      </c>
      <c r="E281" s="1" t="n">
        <v>5</v>
      </c>
      <c r="F281" s="1" t="n">
        <v>14</v>
      </c>
      <c r="G281" s="1" t="n">
        <v>-16.86</v>
      </c>
      <c r="H281" s="1" t="n">
        <v>-54.55</v>
      </c>
      <c r="I281" s="1" t="n">
        <v>0</v>
      </c>
      <c r="J281" s="1" t="n">
        <v>50</v>
      </c>
      <c r="K281" s="1" t="n">
        <v>3.2</v>
      </c>
      <c r="L281" s="2" t="n">
        <v>1</v>
      </c>
      <c r="M281" s="3" t="s">
        <v>22</v>
      </c>
      <c r="N281" s="3" t="n">
        <v>5</v>
      </c>
      <c r="P281" s="3" t="str">
        <f aca="false">IF(L281=4, "M(Io)", IF(L281=3, "M(Af)", IF( L281=2, "M(bR)", IF(L281=1,"MR", IF(L281=0, "mb", "Ind")))))</f>
        <v>MR</v>
      </c>
      <c r="Q281" s="5" t="n">
        <f aca="false">0.85*K281 + 1.03</f>
        <v>3.75</v>
      </c>
      <c r="R281" s="5" t="n">
        <f aca="false">IF(OR(L281=0,L281=1,L281=2),IF(O281&lt;&gt;"", 0.7*(1.121*K281-0.76) + 0.3*(0.8*LOG10($O281*1000)+0.6),1.121*K281-0.76), IF(L281=3, 0.8*LOG10($O281*1000)+0.6, K281))</f>
        <v>2.8272</v>
      </c>
      <c r="S281" s="5" t="n">
        <f aca="false">IF(OR($L281=0, $L281=1, $L281=2), 0.3, IF(L281 = 3, 0.4, IF(OR($L281=4, $L281=5), 0.6)))</f>
        <v>0.3</v>
      </c>
      <c r="T281" s="4" t="s">
        <v>11</v>
      </c>
      <c r="U281" s="4" t="s">
        <v>203</v>
      </c>
      <c r="V281" s="4" t="s">
        <v>294</v>
      </c>
    </row>
    <row r="282" customFormat="false" ht="12.8" hidden="false" customHeight="false" outlineLevel="0" collapsed="false">
      <c r="A282" s="1" t="n">
        <v>1981</v>
      </c>
      <c r="B282" s="1" t="n">
        <v>11</v>
      </c>
      <c r="C282" s="1" t="n">
        <v>2</v>
      </c>
      <c r="D282" s="1" t="n">
        <v>11</v>
      </c>
      <c r="E282" s="1" t="n">
        <v>37</v>
      </c>
      <c r="F282" s="1" t="n">
        <v>5</v>
      </c>
      <c r="G282" s="1" t="n">
        <v>-8.61</v>
      </c>
      <c r="H282" s="1" t="n">
        <v>-38.45</v>
      </c>
      <c r="I282" s="1" t="n">
        <v>0</v>
      </c>
      <c r="J282" s="1" t="n">
        <v>5</v>
      </c>
      <c r="K282" s="1" t="n">
        <v>3.1</v>
      </c>
      <c r="L282" s="2" t="n">
        <v>1</v>
      </c>
      <c r="M282" s="3" t="s">
        <v>35</v>
      </c>
      <c r="N282" s="3" t="s">
        <v>81</v>
      </c>
      <c r="P282" s="3" t="str">
        <f aca="false">IF(L282=4, "M(Io)", IF(L282=3, "M(Af)", IF( L282=2, "M(bR)", IF(L282=1,"MR", IF(L282=0, "mb", "Ind")))))</f>
        <v>MR</v>
      </c>
      <c r="Q282" s="5" t="n">
        <f aca="false">0.85*K282 + 1.03</f>
        <v>3.665</v>
      </c>
      <c r="R282" s="5" t="n">
        <f aca="false">IF(OR(L282=0,L282=1,L282=2),IF(O282&lt;&gt;"", 0.7*(1.121*K282-0.76) + 0.3*(0.8*LOG10($O282*1000)+0.6),1.121*K282-0.76), IF(L282=3, 0.8*LOG10($O282*1000)+0.6, K282))</f>
        <v>2.7151</v>
      </c>
      <c r="S282" s="5" t="n">
        <f aca="false">IF(OR($L282=0, $L282=1, $L282=2), 0.3, IF(L282 = 3, 0.4, IF(OR($L282=4, $L282=5), 0.6)))</f>
        <v>0.3</v>
      </c>
      <c r="T282" s="4" t="s">
        <v>42</v>
      </c>
      <c r="U282" s="4" t="s">
        <v>344</v>
      </c>
      <c r="V282" s="4" t="s">
        <v>248</v>
      </c>
    </row>
    <row r="283" customFormat="false" ht="12.8" hidden="false" customHeight="false" outlineLevel="0" collapsed="false">
      <c r="A283" s="1" t="n">
        <v>1981</v>
      </c>
      <c r="B283" s="1" t="n">
        <v>11</v>
      </c>
      <c r="C283" s="1" t="n">
        <v>2</v>
      </c>
      <c r="D283" s="1" t="n">
        <v>14</v>
      </c>
      <c r="E283" s="1" t="n">
        <v>57</v>
      </c>
      <c r="F283" s="1" t="n">
        <v>13</v>
      </c>
      <c r="G283" s="1" t="n">
        <v>-8.61</v>
      </c>
      <c r="H283" s="1" t="n">
        <v>-38.45</v>
      </c>
      <c r="I283" s="1" t="n">
        <v>0</v>
      </c>
      <c r="J283" s="1" t="n">
        <v>5</v>
      </c>
      <c r="K283" s="1" t="n">
        <v>3.1</v>
      </c>
      <c r="L283" s="2" t="n">
        <v>1</v>
      </c>
      <c r="M283" s="3" t="s">
        <v>35</v>
      </c>
      <c r="N283" s="3" t="n">
        <v>4</v>
      </c>
      <c r="O283" s="1" t="n">
        <v>0.3</v>
      </c>
      <c r="P283" s="3" t="str">
        <f aca="false">IF(L283=4, "M(Io)", IF(L283=3, "M(Af)", IF( L283=2, "M(bR)", IF(L283=1,"MR", IF(L283=0, "mb", "Ind")))))</f>
        <v>MR</v>
      </c>
      <c r="Q283" s="5" t="n">
        <f aca="false">0.85*K283 + 1.03</f>
        <v>3.665</v>
      </c>
      <c r="R283" s="5" t="n">
        <f aca="false">IF(OR(L283=0,L283=1,L283=2),IF(O283&lt;&gt;"", 0.7*(1.121*K283-0.76) + 0.3*(0.8*LOG10($O283*1000)+0.6),1.121*K283-0.76), IF(L283=3, 0.8*LOG10($O283*1000)+0.6, K283))</f>
        <v>2.67507910113272</v>
      </c>
      <c r="S283" s="5" t="n">
        <f aca="false">IF(OR($L283=0, $L283=1, $L283=2), 0.3, IF(L283 = 3, 0.4, IF(OR($L283=4, $L283=5), 0.6)))</f>
        <v>0.3</v>
      </c>
      <c r="T283" s="4" t="s">
        <v>42</v>
      </c>
      <c r="U283" s="4" t="s">
        <v>344</v>
      </c>
      <c r="V283" s="4" t="s">
        <v>248</v>
      </c>
    </row>
    <row r="284" customFormat="false" ht="12.8" hidden="false" customHeight="false" outlineLevel="0" collapsed="false">
      <c r="A284" s="1" t="n">
        <v>1981</v>
      </c>
      <c r="B284" s="1" t="n">
        <v>11</v>
      </c>
      <c r="C284" s="1" t="n">
        <v>4</v>
      </c>
      <c r="D284" s="1" t="n">
        <v>3</v>
      </c>
      <c r="E284" s="1" t="n">
        <v>16</v>
      </c>
      <c r="F284" s="1" t="n">
        <v>51</v>
      </c>
      <c r="G284" s="1" t="n">
        <v>-8.59</v>
      </c>
      <c r="H284" s="1" t="n">
        <v>-38.5</v>
      </c>
      <c r="I284" s="1" t="n">
        <v>0</v>
      </c>
      <c r="J284" s="1" t="n">
        <v>5</v>
      </c>
      <c r="K284" s="1" t="n">
        <v>3.1</v>
      </c>
      <c r="L284" s="2" t="n">
        <v>1</v>
      </c>
      <c r="M284" s="3" t="s">
        <v>35</v>
      </c>
      <c r="N284" s="3" t="n">
        <v>4</v>
      </c>
      <c r="O284" s="1" t="n">
        <v>0.2</v>
      </c>
      <c r="P284" s="3" t="str">
        <f aca="false">IF(L284=4, "M(Io)", IF(L284=3, "M(Af)", IF( L284=2, "M(bR)", IF(L284=1,"MR", IF(L284=0, "mb", "Ind")))))</f>
        <v>MR</v>
      </c>
      <c r="Q284" s="5" t="n">
        <f aca="false">0.85*K284 + 1.03</f>
        <v>3.665</v>
      </c>
      <c r="R284" s="5" t="n">
        <f aca="false">IF(OR(L284=0,L284=1,L284=2),IF(O284&lt;&gt;"", 0.7*(1.121*K284-0.76) + 0.3*(0.8*LOG10($O284*1000)+0.6),1.121*K284-0.76), IF(L284=3, 0.8*LOG10($O284*1000)+0.6, K284))</f>
        <v>2.63281719895936</v>
      </c>
      <c r="S284" s="5" t="n">
        <f aca="false">IF(OR($L284=0, $L284=1, $L284=2), 0.3, IF(L284 = 3, 0.4, IF(OR($L284=4, $L284=5), 0.6)))</f>
        <v>0.3</v>
      </c>
      <c r="T284" s="4" t="s">
        <v>42</v>
      </c>
      <c r="U284" s="4" t="s">
        <v>344</v>
      </c>
      <c r="V284" s="4" t="s">
        <v>248</v>
      </c>
    </row>
    <row r="285" customFormat="false" ht="12.8" hidden="false" customHeight="false" outlineLevel="0" collapsed="false">
      <c r="A285" s="1" t="n">
        <v>1981</v>
      </c>
      <c r="B285" s="1" t="n">
        <v>11</v>
      </c>
      <c r="C285" s="1" t="n">
        <v>10</v>
      </c>
      <c r="D285" s="1" t="n">
        <v>19</v>
      </c>
      <c r="E285" s="1" t="n">
        <v>54</v>
      </c>
      <c r="F285" s="1" t="n">
        <v>0</v>
      </c>
      <c r="G285" s="1" t="n">
        <v>-15.6</v>
      </c>
      <c r="H285" s="1" t="n">
        <v>-41.2</v>
      </c>
      <c r="I285" s="1" t="n">
        <v>0</v>
      </c>
      <c r="J285" s="1" t="n">
        <v>100</v>
      </c>
      <c r="K285" s="1" t="n">
        <v>2.9</v>
      </c>
      <c r="L285" s="2" t="n">
        <v>1</v>
      </c>
      <c r="M285" s="3" t="s">
        <v>151</v>
      </c>
      <c r="N285" s="3" t="s">
        <v>81</v>
      </c>
      <c r="P285" s="3" t="str">
        <f aca="false">IF(L285=4, "M(Io)", IF(L285=3, "M(Af)", IF( L285=2, "M(bR)", IF(L285=1,"MR", IF(L285=0, "mb", "Ind")))))</f>
        <v>MR</v>
      </c>
      <c r="Q285" s="5" t="n">
        <f aca="false">0.85*K285 + 1.03</f>
        <v>3.495</v>
      </c>
      <c r="R285" s="5" t="n">
        <f aca="false">IF(OR(L285=0,L285=1,L285=2),IF(O285&lt;&gt;"", 0.7*(1.121*K285-0.76) + 0.3*(0.8*LOG10($O285*1000)+0.6),1.121*K285-0.76), IF(L285=3, 0.8*LOG10($O285*1000)+0.6, K285))</f>
        <v>2.4909</v>
      </c>
      <c r="S285" s="5" t="n">
        <f aca="false">IF(OR($L285=0, $L285=1, $L285=2), 0.3, IF(L285 = 3, 0.4, IF(OR($L285=4, $L285=5), 0.6)))</f>
        <v>0.3</v>
      </c>
      <c r="T285" s="4" t="s">
        <v>24</v>
      </c>
      <c r="U285" s="4" t="s">
        <v>345</v>
      </c>
      <c r="V285" s="4" t="s">
        <v>294</v>
      </c>
    </row>
    <row r="286" customFormat="false" ht="12.8" hidden="false" customHeight="false" outlineLevel="0" collapsed="false">
      <c r="A286" s="1" t="n">
        <v>1982</v>
      </c>
      <c r="B286" s="1" t="n">
        <v>1</v>
      </c>
      <c r="C286" s="1" t="n">
        <v>30</v>
      </c>
      <c r="D286" s="1" t="n">
        <v>16</v>
      </c>
      <c r="E286" s="1" t="n">
        <v>42</v>
      </c>
      <c r="F286" s="1" t="n">
        <v>37</v>
      </c>
      <c r="G286" s="1" t="n">
        <v>-4</v>
      </c>
      <c r="H286" s="1" t="n">
        <v>-34</v>
      </c>
      <c r="I286" s="1" t="n">
        <v>0</v>
      </c>
      <c r="J286" s="1" t="n">
        <v>70</v>
      </c>
      <c r="K286" s="1" t="n">
        <v>3.5</v>
      </c>
      <c r="L286" s="2" t="n">
        <v>1</v>
      </c>
      <c r="M286" s="3" t="s">
        <v>151</v>
      </c>
      <c r="N286" s="3" t="s">
        <v>81</v>
      </c>
      <c r="P286" s="3" t="str">
        <f aca="false">IF(L286=4, "M(Io)", IF(L286=3, "M(Af)", IF( L286=2, "M(bR)", IF(L286=1,"MR", IF(L286=0, "mb", "Ind")))))</f>
        <v>MR</v>
      </c>
      <c r="Q286" s="5" t="n">
        <f aca="false">0.85*K286 + 1.03</f>
        <v>4.005</v>
      </c>
      <c r="R286" s="5" t="n">
        <f aca="false">IF(OR(L286=0,L286=1,L286=2),IF(O286&lt;&gt;"", 0.7*(1.121*K286-0.76) + 0.3*(0.8*LOG10($O286*1000)+0.6),1.121*K286-0.76), IF(L286=3, 0.8*LOG10($O286*1000)+0.6, K286))</f>
        <v>3.1635</v>
      </c>
      <c r="S286" s="5" t="n">
        <f aca="false">IF(OR($L286=0, $L286=1, $L286=2), 0.3, IF(L286 = 3, 0.4, IF(OR($L286=4, $L286=5), 0.6)))</f>
        <v>0.3</v>
      </c>
      <c r="T286" s="4" t="s">
        <v>36</v>
      </c>
      <c r="U286" s="4" t="s">
        <v>250</v>
      </c>
      <c r="V286" s="4" t="s">
        <v>342</v>
      </c>
    </row>
    <row r="287" customFormat="false" ht="12.8" hidden="false" customHeight="false" outlineLevel="0" collapsed="false">
      <c r="A287" s="1" t="n">
        <v>1982</v>
      </c>
      <c r="B287" s="1" t="n">
        <v>3</v>
      </c>
      <c r="C287" s="1" t="n">
        <v>3</v>
      </c>
      <c r="D287" s="1" t="n">
        <v>18</v>
      </c>
      <c r="E287" s="1" t="n">
        <v>57</v>
      </c>
      <c r="F287" s="1" t="n">
        <v>25</v>
      </c>
      <c r="G287" s="1" t="n">
        <v>-16.5</v>
      </c>
      <c r="H287" s="1" t="n">
        <v>-59.1</v>
      </c>
      <c r="I287" s="1" t="n">
        <v>0</v>
      </c>
      <c r="J287" s="1" t="n">
        <v>100</v>
      </c>
      <c r="K287" s="1" t="n">
        <v>3.5</v>
      </c>
      <c r="L287" s="2" t="n">
        <v>1</v>
      </c>
      <c r="M287" s="3" t="s">
        <v>151</v>
      </c>
      <c r="N287" s="3" t="s">
        <v>81</v>
      </c>
      <c r="P287" s="3" t="str">
        <f aca="false">IF(L287=4, "M(Io)", IF(L287=3, "M(Af)", IF( L287=2, "M(bR)", IF(L287=1,"MR", IF(L287=0, "mb", "Ind")))))</f>
        <v>MR</v>
      </c>
      <c r="Q287" s="5" t="n">
        <f aca="false">0.85*K287 + 1.03</f>
        <v>4.005</v>
      </c>
      <c r="R287" s="5" t="n">
        <f aca="false">IF(OR(L287=0,L287=1,L287=2),IF(O287&lt;&gt;"", 0.7*(1.121*K287-0.76) + 0.3*(0.8*LOG10($O287*1000)+0.6),1.121*K287-0.76), IF(L287=3, 0.8*LOG10($O287*1000)+0.6, K287))</f>
        <v>3.1635</v>
      </c>
      <c r="S287" s="5" t="n">
        <f aca="false">IF(OR($L287=0, $L287=1, $L287=2), 0.3, IF(L287 = 3, 0.4, IF(OR($L287=4, $L287=5), 0.6)))</f>
        <v>0.3</v>
      </c>
      <c r="T287" s="4" t="s">
        <v>11</v>
      </c>
      <c r="U287" s="4" t="s">
        <v>346</v>
      </c>
      <c r="V287" s="4" t="s">
        <v>143</v>
      </c>
    </row>
    <row r="288" customFormat="false" ht="12.8" hidden="false" customHeight="false" outlineLevel="0" collapsed="false">
      <c r="A288" s="1" t="n">
        <v>1982</v>
      </c>
      <c r="B288" s="1" t="n">
        <v>3</v>
      </c>
      <c r="C288" s="1" t="n">
        <v>10</v>
      </c>
      <c r="D288" s="1" t="n">
        <v>6</v>
      </c>
      <c r="E288" s="1" t="n">
        <v>15</v>
      </c>
      <c r="F288" s="1" t="n">
        <v>44</v>
      </c>
      <c r="G288" s="1" t="n">
        <v>-23.4</v>
      </c>
      <c r="H288" s="1" t="n">
        <v>-42.1</v>
      </c>
      <c r="I288" s="1" t="n">
        <v>0</v>
      </c>
      <c r="J288" s="1" t="n">
        <v>30</v>
      </c>
      <c r="K288" s="1" t="n">
        <v>2.8</v>
      </c>
      <c r="L288" s="2" t="n">
        <v>1</v>
      </c>
      <c r="M288" s="3" t="s">
        <v>151</v>
      </c>
      <c r="N288" s="3" t="s">
        <v>81</v>
      </c>
      <c r="P288" s="3" t="str">
        <f aca="false">IF(L288=4, "M(Io)", IF(L288=3, "M(Af)", IF( L288=2, "M(bR)", IF(L288=1,"MR", IF(L288=0, "mb", "Ind")))))</f>
        <v>MR</v>
      </c>
      <c r="Q288" s="5" t="n">
        <f aca="false">0.85*K288 + 1.03</f>
        <v>3.41</v>
      </c>
      <c r="R288" s="5" t="n">
        <f aca="false">IF(OR(L288=0,L288=1,L288=2),IF(O288&lt;&gt;"", 0.7*(1.121*K288-0.76) + 0.3*(0.8*LOG10($O288*1000)+0.6),1.121*K288-0.76), IF(L288=3, 0.8*LOG10($O288*1000)+0.6, K288))</f>
        <v>2.3788</v>
      </c>
      <c r="S288" s="5" t="n">
        <f aca="false">IF(OR($L288=0, $L288=1, $L288=2), 0.3, IF(L288 = 3, 0.4, IF(OR($L288=4, $L288=5), 0.6)))</f>
        <v>0.3</v>
      </c>
      <c r="T288" s="4" t="s">
        <v>72</v>
      </c>
      <c r="U288" s="4" t="s">
        <v>347</v>
      </c>
      <c r="V288" s="4" t="s">
        <v>348</v>
      </c>
    </row>
    <row r="289" customFormat="false" ht="12.8" hidden="false" customHeight="false" outlineLevel="0" collapsed="false">
      <c r="A289" s="1" t="n">
        <v>1982</v>
      </c>
      <c r="B289" s="1" t="n">
        <v>3</v>
      </c>
      <c r="C289" s="1" t="n">
        <v>10</v>
      </c>
      <c r="D289" s="1" t="n">
        <v>7</v>
      </c>
      <c r="E289" s="1" t="n">
        <v>57</v>
      </c>
      <c r="F289" s="1" t="n">
        <v>34</v>
      </c>
      <c r="G289" s="1" t="n">
        <v>-23.4</v>
      </c>
      <c r="H289" s="1" t="n">
        <v>-42.1</v>
      </c>
      <c r="I289" s="1" t="n">
        <v>0</v>
      </c>
      <c r="J289" s="1" t="n">
        <v>30</v>
      </c>
      <c r="K289" s="1" t="n">
        <v>3</v>
      </c>
      <c r="L289" s="2" t="n">
        <v>1</v>
      </c>
      <c r="M289" s="3" t="s">
        <v>151</v>
      </c>
      <c r="N289" s="3" t="s">
        <v>81</v>
      </c>
      <c r="P289" s="3" t="str">
        <f aca="false">IF(L289=4, "M(Io)", IF(L289=3, "M(Af)", IF( L289=2, "M(bR)", IF(L289=1,"MR", IF(L289=0, "mb", "Ind")))))</f>
        <v>MR</v>
      </c>
      <c r="Q289" s="5" t="n">
        <f aca="false">0.85*K289 + 1.03</f>
        <v>3.58</v>
      </c>
      <c r="R289" s="5" t="n">
        <f aca="false">IF(OR(L289=0,L289=1,L289=2),IF(O289&lt;&gt;"", 0.7*(1.121*K289-0.76) + 0.3*(0.8*LOG10($O289*1000)+0.6),1.121*K289-0.76), IF(L289=3, 0.8*LOG10($O289*1000)+0.6, K289))</f>
        <v>2.603</v>
      </c>
      <c r="S289" s="5" t="n">
        <f aca="false">IF(OR($L289=0, $L289=1, $L289=2), 0.3, IF(L289 = 3, 0.4, IF(OR($L289=4, $L289=5), 0.6)))</f>
        <v>0.3</v>
      </c>
      <c r="T289" s="4" t="s">
        <v>72</v>
      </c>
      <c r="U289" s="4" t="s">
        <v>347</v>
      </c>
      <c r="V289" s="4" t="s">
        <v>348</v>
      </c>
    </row>
    <row r="290" customFormat="false" ht="12.8" hidden="false" customHeight="false" outlineLevel="0" collapsed="false">
      <c r="A290" s="1" t="n">
        <v>1982</v>
      </c>
      <c r="B290" s="1" t="n">
        <v>3</v>
      </c>
      <c r="C290" s="1" t="n">
        <v>12</v>
      </c>
      <c r="D290" s="1" t="n">
        <v>17</v>
      </c>
      <c r="E290" s="1" t="n">
        <v>14</v>
      </c>
      <c r="F290" s="1" t="n">
        <v>43</v>
      </c>
      <c r="G290" s="1" t="n">
        <v>-23.6</v>
      </c>
      <c r="H290" s="1" t="n">
        <v>-41.63</v>
      </c>
      <c r="I290" s="1" t="n">
        <v>0</v>
      </c>
      <c r="J290" s="1" t="n">
        <v>30</v>
      </c>
      <c r="K290" s="1" t="n">
        <v>3.5</v>
      </c>
      <c r="L290" s="2" t="n">
        <v>1</v>
      </c>
      <c r="M290" s="3" t="s">
        <v>151</v>
      </c>
      <c r="N290" s="3" t="s">
        <v>81</v>
      </c>
      <c r="P290" s="3" t="str">
        <f aca="false">IF(L290=4, "M(Io)", IF(L290=3, "M(Af)", IF( L290=2, "M(bR)", IF(L290=1,"MR", IF(L290=0, "mb", "Ind")))))</f>
        <v>MR</v>
      </c>
      <c r="Q290" s="5" t="n">
        <f aca="false">0.85*K290 + 1.03</f>
        <v>4.005</v>
      </c>
      <c r="R290" s="5" t="n">
        <f aca="false">IF(OR(L290=0,L290=1,L290=2),IF(O290&lt;&gt;"", 0.7*(1.121*K290-0.76) + 0.3*(0.8*LOG10($O290*1000)+0.6),1.121*K290-0.76), IF(L290=3, 0.8*LOG10($O290*1000)+0.6, K290))</f>
        <v>3.1635</v>
      </c>
      <c r="S290" s="5" t="n">
        <f aca="false">IF(OR($L290=0, $L290=1, $L290=2), 0.3, IF(L290 = 3, 0.4, IF(OR($L290=4, $L290=5), 0.6)))</f>
        <v>0.3</v>
      </c>
      <c r="T290" s="4" t="s">
        <v>72</v>
      </c>
      <c r="U290" s="4" t="s">
        <v>347</v>
      </c>
      <c r="V290" s="4" t="s">
        <v>348</v>
      </c>
    </row>
    <row r="291" customFormat="false" ht="12.8" hidden="false" customHeight="false" outlineLevel="0" collapsed="false">
      <c r="A291" s="1" t="n">
        <v>1982</v>
      </c>
      <c r="B291" s="1" t="n">
        <v>3</v>
      </c>
      <c r="C291" s="1" t="n">
        <v>13</v>
      </c>
      <c r="D291" s="1" t="n">
        <v>18</v>
      </c>
      <c r="E291" s="1" t="n">
        <v>18</v>
      </c>
      <c r="G291" s="1" t="n">
        <v>-4.3</v>
      </c>
      <c r="H291" s="1" t="n">
        <v>-38.4</v>
      </c>
      <c r="I291" s="1" t="n">
        <v>0</v>
      </c>
      <c r="J291" s="1" t="n">
        <v>0</v>
      </c>
      <c r="K291" s="1" t="n">
        <v>2.7</v>
      </c>
      <c r="L291" s="2" t="n">
        <v>1</v>
      </c>
      <c r="M291" s="3" t="s">
        <v>151</v>
      </c>
      <c r="N291" s="3" t="s">
        <v>81</v>
      </c>
      <c r="P291" s="3" t="str">
        <f aca="false">IF(L291=4, "M(Io)", IF(L291=3, "M(Af)", IF( L291=2, "M(bR)", IF(L291=1,"MR", IF(L291=0, "mb", "Ind")))))</f>
        <v>MR</v>
      </c>
      <c r="Q291" s="5" t="n">
        <f aca="false">0.85*K291 + 1.03</f>
        <v>3.325</v>
      </c>
      <c r="R291" s="5" t="n">
        <f aca="false">IF(OR(L291=0,L291=1,L291=2),IF(O291&lt;&gt;"", 0.7*(1.121*K291-0.76) + 0.3*(0.8*LOG10($O291*1000)+0.6),1.121*K291-0.76), IF(L291=3, 0.8*LOG10($O291*1000)+0.6, K291))</f>
        <v>2.2667</v>
      </c>
      <c r="S291" s="5" t="n">
        <f aca="false">IF(OR($L291=0, $L291=1, $L291=2), 0.3, IF(L291 = 3, 0.4, IF(OR($L291=4, $L291=5), 0.6)))</f>
        <v>0.3</v>
      </c>
      <c r="T291" s="4" t="s">
        <v>77</v>
      </c>
      <c r="U291" s="4" t="s">
        <v>349</v>
      </c>
      <c r="V291" s="4" t="s">
        <v>143</v>
      </c>
    </row>
    <row r="292" customFormat="false" ht="12.8" hidden="false" customHeight="false" outlineLevel="0" collapsed="false">
      <c r="A292" s="1" t="n">
        <v>1982</v>
      </c>
      <c r="B292" s="1" t="n">
        <v>3</v>
      </c>
      <c r="C292" s="1" t="n">
        <v>29</v>
      </c>
      <c r="D292" s="1" t="n">
        <v>7</v>
      </c>
      <c r="E292" s="1" t="n">
        <v>47</v>
      </c>
      <c r="F292" s="1" t="n">
        <v>11</v>
      </c>
      <c r="G292" s="1" t="n">
        <v>-9.31</v>
      </c>
      <c r="H292" s="1" t="n">
        <v>-38.23</v>
      </c>
      <c r="I292" s="1" t="n">
        <v>0</v>
      </c>
      <c r="J292" s="1" t="n">
        <v>5</v>
      </c>
      <c r="K292" s="1" t="n">
        <v>3.6</v>
      </c>
      <c r="L292" s="2" t="n">
        <v>1</v>
      </c>
      <c r="M292" s="3" t="s">
        <v>35</v>
      </c>
      <c r="N292" s="3" t="n">
        <v>4</v>
      </c>
      <c r="O292" s="1" t="n">
        <v>0.2</v>
      </c>
      <c r="P292" s="3" t="str">
        <f aca="false">IF(L292=4, "M(Io)", IF(L292=3, "M(Af)", IF( L292=2, "M(bR)", IF(L292=1,"MR", IF(L292=0, "mb", "Ind")))))</f>
        <v>MR</v>
      </c>
      <c r="Q292" s="5" t="n">
        <f aca="false">0.85*K292 + 1.03</f>
        <v>4.09</v>
      </c>
      <c r="R292" s="5" t="n">
        <f aca="false">IF(OR(L292=0,L292=1,L292=2),IF(O292&lt;&gt;"", 0.7*(1.121*K292-0.76) + 0.3*(0.8*LOG10($O292*1000)+0.6),1.121*K292-0.76), IF(L292=3, 0.8*LOG10($O292*1000)+0.6, K292))</f>
        <v>3.02516719895936</v>
      </c>
      <c r="S292" s="5" t="n">
        <f aca="false">IF(OR($L292=0, $L292=1, $L292=2), 0.3, IF(L292 = 3, 0.4, IF(OR($L292=4, $L292=5), 0.6)))</f>
        <v>0.3</v>
      </c>
      <c r="T292" s="4" t="s">
        <v>24</v>
      </c>
      <c r="U292" s="4" t="s">
        <v>350</v>
      </c>
      <c r="V292" s="4" t="s">
        <v>248</v>
      </c>
    </row>
    <row r="293" customFormat="false" ht="12.8" hidden="false" customHeight="false" outlineLevel="0" collapsed="false">
      <c r="A293" s="1" t="n">
        <v>1982</v>
      </c>
      <c r="B293" s="1" t="n">
        <v>4</v>
      </c>
      <c r="C293" s="1" t="n">
        <v>8</v>
      </c>
      <c r="D293" s="1" t="n">
        <v>5</v>
      </c>
      <c r="E293" s="1" t="n">
        <v>58</v>
      </c>
      <c r="F293" s="1" t="n">
        <v>52</v>
      </c>
      <c r="G293" s="1" t="n">
        <v>-24.8</v>
      </c>
      <c r="H293" s="1" t="n">
        <v>-58.1</v>
      </c>
      <c r="I293" s="1" t="n">
        <v>12</v>
      </c>
      <c r="J293" s="1" t="n">
        <v>30</v>
      </c>
      <c r="K293" s="1" t="n">
        <v>4.9</v>
      </c>
      <c r="L293" s="2" t="n">
        <v>2</v>
      </c>
      <c r="M293" s="3" t="s">
        <v>151</v>
      </c>
      <c r="N293" s="3" t="n">
        <v>6</v>
      </c>
      <c r="O293" s="1" t="n">
        <v>230</v>
      </c>
      <c r="P293" s="3" t="str">
        <f aca="false">IF(L293=4, "M(Io)", IF(L293=3, "M(Af)", IF( L293=2, "M(bR)", IF(L293=1,"MR", IF(L293=0, "mb", "Ind")))))</f>
        <v>M(bR)</v>
      </c>
      <c r="Q293" s="5" t="n">
        <f aca="false">0.85*K293 + 1.03</f>
        <v>5.195</v>
      </c>
      <c r="R293" s="5" t="n">
        <f aca="false">IF(OR(L293=0,L293=1,L293=2),IF(O293&lt;&gt;"", 0.7*(1.121*K293-0.76) + 0.3*(0.8*LOG10($O293*1000)+0.6),1.121*K293-0.76), IF(L293=3, 0.8*LOG10($O293*1000)+0.6, K293))</f>
        <v>4.77984468064422</v>
      </c>
      <c r="S293" s="5" t="n">
        <f aca="false">IF(OR($L293=0, $L293=1, $L293=2), 0.3, IF(L293 = 3, 0.4, IF(OR($L293=4, $L293=5), 0.6)))</f>
        <v>0.3</v>
      </c>
      <c r="T293" s="4" t="s">
        <v>190</v>
      </c>
      <c r="U293" s="4" t="s">
        <v>191</v>
      </c>
      <c r="V293" s="4" t="s">
        <v>351</v>
      </c>
    </row>
    <row r="294" customFormat="false" ht="12.8" hidden="false" customHeight="false" outlineLevel="0" collapsed="false">
      <c r="A294" s="1" t="n">
        <v>1982</v>
      </c>
      <c r="B294" s="1" t="n">
        <v>4</v>
      </c>
      <c r="C294" s="1" t="n">
        <v>16</v>
      </c>
      <c r="D294" s="1" t="n">
        <v>22</v>
      </c>
      <c r="E294" s="1" t="n">
        <v>38</v>
      </c>
      <c r="F294" s="1" t="n">
        <v>0</v>
      </c>
      <c r="G294" s="1" t="n">
        <v>-22.2</v>
      </c>
      <c r="H294" s="1" t="n">
        <v>-55</v>
      </c>
      <c r="I294" s="1" t="n">
        <v>0</v>
      </c>
      <c r="J294" s="1" t="n">
        <v>5</v>
      </c>
      <c r="K294" s="1" t="n">
        <v>3.4</v>
      </c>
      <c r="L294" s="2" t="n">
        <v>1</v>
      </c>
      <c r="M294" s="3" t="s">
        <v>151</v>
      </c>
      <c r="N294" s="3" t="n">
        <v>4</v>
      </c>
      <c r="P294" s="3" t="str">
        <f aca="false">IF(L294=4, "M(Io)", IF(L294=3, "M(Af)", IF( L294=2, "M(bR)", IF(L294=1,"MR", IF(L294=0, "mb", "Ind")))))</f>
        <v>MR</v>
      </c>
      <c r="Q294" s="5" t="n">
        <f aca="false">0.85*K294 + 1.03</f>
        <v>3.92</v>
      </c>
      <c r="R294" s="5" t="n">
        <f aca="false">IF(OR(L294=0,L294=1,L294=2),IF(O294&lt;&gt;"", 0.7*(1.121*K294-0.76) + 0.3*(0.8*LOG10($O294*1000)+0.6),1.121*K294-0.76), IF(L294=3, 0.8*LOG10($O294*1000)+0.6, K294))</f>
        <v>3.0514</v>
      </c>
      <c r="S294" s="5" t="n">
        <f aca="false">IF(OR($L294=0, $L294=1, $L294=2), 0.3, IF(L294 = 3, 0.4, IF(OR($L294=4, $L294=5), 0.6)))</f>
        <v>0.3</v>
      </c>
      <c r="T294" s="4" t="s">
        <v>92</v>
      </c>
      <c r="U294" s="4" t="s">
        <v>352</v>
      </c>
      <c r="V294" s="4" t="s">
        <v>143</v>
      </c>
    </row>
    <row r="295" customFormat="false" ht="12.8" hidden="false" customHeight="false" outlineLevel="0" collapsed="false">
      <c r="A295" s="1" t="n">
        <v>1982</v>
      </c>
      <c r="B295" s="1" t="n">
        <v>5</v>
      </c>
      <c r="C295" s="1" t="n">
        <v>2</v>
      </c>
      <c r="D295" s="1" t="n">
        <v>8</v>
      </c>
      <c r="E295" s="1" t="n">
        <v>30</v>
      </c>
      <c r="F295" s="1" t="n">
        <v>4</v>
      </c>
      <c r="G295" s="1" t="n">
        <v>-21.64</v>
      </c>
      <c r="H295" s="1" t="n">
        <v>-46.65</v>
      </c>
      <c r="I295" s="1" t="n">
        <v>0</v>
      </c>
      <c r="J295" s="1" t="n">
        <v>10</v>
      </c>
      <c r="K295" s="1" t="n">
        <v>3.1</v>
      </c>
      <c r="L295" s="2" t="n">
        <v>1</v>
      </c>
      <c r="M295" s="3" t="s">
        <v>71</v>
      </c>
      <c r="N295" s="3" t="n">
        <v>5</v>
      </c>
      <c r="O295" s="1" t="n">
        <v>10</v>
      </c>
      <c r="P295" s="3" t="str">
        <f aca="false">IF(L295=4, "M(Io)", IF(L295=3, "M(Af)", IF( L295=2, "M(bR)", IF(L295=1,"MR", IF(L295=0, "mb", "Ind")))))</f>
        <v>MR</v>
      </c>
      <c r="Q295" s="5" t="n">
        <f aca="false">0.85*K295 + 1.03</f>
        <v>3.665</v>
      </c>
      <c r="R295" s="5" t="n">
        <f aca="false">IF(OR(L295=0,L295=1,L295=2),IF(O295&lt;&gt;"", 0.7*(1.121*K295-0.76) + 0.3*(0.8*LOG10($O295*1000)+0.6),1.121*K295-0.76), IF(L295=3, 0.8*LOG10($O295*1000)+0.6, K295))</f>
        <v>3.04057</v>
      </c>
      <c r="S295" s="5" t="n">
        <f aca="false">IF(OR($L295=0, $L295=1, $L295=2), 0.3, IF(L295 = 3, 0.4, IF(OR($L295=4, $L295=5), 0.6)))</f>
        <v>0.3</v>
      </c>
      <c r="T295" s="4" t="s">
        <v>46</v>
      </c>
      <c r="U295" s="4" t="s">
        <v>147</v>
      </c>
      <c r="V295" s="4" t="s">
        <v>300</v>
      </c>
    </row>
    <row r="296" customFormat="false" ht="12.8" hidden="false" customHeight="false" outlineLevel="0" collapsed="false">
      <c r="A296" s="1" t="n">
        <v>1982</v>
      </c>
      <c r="B296" s="1" t="n">
        <v>5</v>
      </c>
      <c r="C296" s="1" t="n">
        <v>17</v>
      </c>
      <c r="D296" s="1" t="n">
        <v>3</v>
      </c>
      <c r="E296" s="1" t="n">
        <v>57</v>
      </c>
      <c r="F296" s="1" t="n">
        <v>15</v>
      </c>
      <c r="G296" s="1" t="n">
        <v>-12.7</v>
      </c>
      <c r="H296" s="1" t="n">
        <v>-48.2</v>
      </c>
      <c r="I296" s="1" t="n">
        <v>0</v>
      </c>
      <c r="J296" s="1" t="n">
        <v>40</v>
      </c>
      <c r="K296" s="1" t="n">
        <v>3</v>
      </c>
      <c r="L296" s="2" t="n">
        <v>1</v>
      </c>
      <c r="M296" s="3" t="s">
        <v>151</v>
      </c>
      <c r="N296" s="3" t="s">
        <v>81</v>
      </c>
      <c r="P296" s="3" t="str">
        <f aca="false">IF(L296=4, "M(Io)", IF(L296=3, "M(Af)", IF( L296=2, "M(bR)", IF(L296=1,"MR", IF(L296=0, "mb", "Ind")))))</f>
        <v>MR</v>
      </c>
      <c r="Q296" s="5" t="n">
        <f aca="false">0.85*K296 + 1.03</f>
        <v>3.58</v>
      </c>
      <c r="R296" s="5" t="n">
        <f aca="false">IF(OR(L296=0,L296=1,L296=2),IF(O296&lt;&gt;"", 0.7*(1.121*K296-0.76) + 0.3*(0.8*LOG10($O296*1000)+0.6),1.121*K296-0.76), IF(L296=3, 0.8*LOG10($O296*1000)+0.6, K296))</f>
        <v>2.603</v>
      </c>
      <c r="S296" s="5" t="n">
        <f aca="false">IF(OR($L296=0, $L296=1, $L296=2), 0.3, IF(L296 = 3, 0.4, IF(OR($L296=4, $L296=5), 0.6)))</f>
        <v>0.3</v>
      </c>
      <c r="T296" s="4" t="s">
        <v>48</v>
      </c>
      <c r="U296" s="4" t="s">
        <v>353</v>
      </c>
      <c r="V296" s="4" t="s">
        <v>342</v>
      </c>
    </row>
    <row r="297" customFormat="false" ht="12.8" hidden="false" customHeight="false" outlineLevel="0" collapsed="false">
      <c r="A297" s="1" t="n">
        <v>1982</v>
      </c>
      <c r="B297" s="1" t="n">
        <v>7</v>
      </c>
      <c r="C297" s="1" t="n">
        <v>23</v>
      </c>
      <c r="D297" s="1" t="n">
        <v>11</v>
      </c>
      <c r="E297" s="1" t="n">
        <v>6</v>
      </c>
      <c r="F297" s="1" t="n">
        <v>45</v>
      </c>
      <c r="G297" s="1" t="n">
        <v>-14.26</v>
      </c>
      <c r="H297" s="1" t="n">
        <v>-45.72</v>
      </c>
      <c r="I297" s="1" t="n">
        <v>0</v>
      </c>
      <c r="J297" s="1" t="n">
        <v>50</v>
      </c>
      <c r="K297" s="1" t="n">
        <v>2.9</v>
      </c>
      <c r="L297" s="2" t="n">
        <v>1</v>
      </c>
      <c r="M297" s="3" t="s">
        <v>151</v>
      </c>
      <c r="N297" s="3" t="s">
        <v>81</v>
      </c>
      <c r="P297" s="3" t="str">
        <f aca="false">IF(L297=4, "M(Io)", IF(L297=3, "M(Af)", IF( L297=2, "M(bR)", IF(L297=1,"MR", IF(L297=0, "mb", "Ind")))))</f>
        <v>MR</v>
      </c>
      <c r="Q297" s="5" t="n">
        <f aca="false">0.85*K297 + 1.03</f>
        <v>3.495</v>
      </c>
      <c r="R297" s="5" t="n">
        <f aca="false">IF(OR(L297=0,L297=1,L297=2),IF(O297&lt;&gt;"", 0.7*(1.121*K297-0.76) + 0.3*(0.8*LOG10($O297*1000)+0.6),1.121*K297-0.76), IF(L297=3, 0.8*LOG10($O297*1000)+0.6, K297))</f>
        <v>2.4909</v>
      </c>
      <c r="S297" s="5" t="n">
        <f aca="false">IF(OR($L297=0, $L297=1, $L297=2), 0.3, IF(L297 = 3, 0.4, IF(OR($L297=4, $L297=5), 0.6)))</f>
        <v>0.3</v>
      </c>
      <c r="T297" s="4" t="s">
        <v>24</v>
      </c>
      <c r="U297" s="4" t="s">
        <v>354</v>
      </c>
      <c r="V297" s="4" t="s">
        <v>342</v>
      </c>
    </row>
    <row r="298" customFormat="false" ht="12.8" hidden="false" customHeight="false" outlineLevel="0" collapsed="false">
      <c r="A298" s="1" t="n">
        <v>1982</v>
      </c>
      <c r="B298" s="1" t="n">
        <v>8</v>
      </c>
      <c r="C298" s="1" t="n">
        <v>26</v>
      </c>
      <c r="D298" s="1" t="n">
        <v>1</v>
      </c>
      <c r="E298" s="1" t="n">
        <v>7</v>
      </c>
      <c r="F298" s="1" t="n">
        <v>56</v>
      </c>
      <c r="G298" s="1" t="n">
        <v>-19.6</v>
      </c>
      <c r="H298" s="1" t="n">
        <v>-47.1</v>
      </c>
      <c r="I298" s="1" t="n">
        <v>0</v>
      </c>
      <c r="J298" s="1" t="n">
        <v>50</v>
      </c>
      <c r="K298" s="1" t="n">
        <v>3.2</v>
      </c>
      <c r="L298" s="2" t="n">
        <v>1</v>
      </c>
      <c r="M298" s="3" t="s">
        <v>151</v>
      </c>
      <c r="N298" s="3" t="s">
        <v>81</v>
      </c>
      <c r="P298" s="3" t="str">
        <f aca="false">IF(L298=4, "M(Io)", IF(L298=3, "M(Af)", IF( L298=2, "M(bR)", IF(L298=1,"MR", IF(L298=0, "mb", "Ind")))))</f>
        <v>MR</v>
      </c>
      <c r="Q298" s="5" t="n">
        <f aca="false">0.85*K298 + 1.03</f>
        <v>3.75</v>
      </c>
      <c r="R298" s="5" t="n">
        <f aca="false">IF(OR(L298=0,L298=1,L298=2),IF(O298&lt;&gt;"", 0.7*(1.121*K298-0.76) + 0.3*(0.8*LOG10($O298*1000)+0.6),1.121*K298-0.76), IF(L298=3, 0.8*LOG10($O298*1000)+0.6, K298))</f>
        <v>2.8272</v>
      </c>
      <c r="S298" s="5" t="n">
        <f aca="false">IF(OR($L298=0, $L298=1, $L298=2), 0.3, IF(L298 = 3, 0.4, IF(OR($L298=4, $L298=5), 0.6)))</f>
        <v>0.3</v>
      </c>
      <c r="T298" s="4" t="s">
        <v>46</v>
      </c>
      <c r="U298" s="4" t="s">
        <v>355</v>
      </c>
      <c r="V298" s="4" t="s">
        <v>342</v>
      </c>
    </row>
    <row r="299" customFormat="false" ht="12.8" hidden="false" customHeight="false" outlineLevel="0" collapsed="false">
      <c r="A299" s="1" t="n">
        <v>1982</v>
      </c>
      <c r="B299" s="1" t="n">
        <v>9</v>
      </c>
      <c r="C299" s="1" t="n">
        <v>5</v>
      </c>
      <c r="D299" s="1" t="n">
        <v>6</v>
      </c>
      <c r="E299" s="1" t="n">
        <v>7</v>
      </c>
      <c r="G299" s="1" t="n">
        <v>-4.3</v>
      </c>
      <c r="H299" s="1" t="n">
        <v>-38.4</v>
      </c>
      <c r="I299" s="1" t="n">
        <v>0</v>
      </c>
      <c r="J299" s="1" t="n">
        <v>0</v>
      </c>
      <c r="K299" s="1" t="n">
        <v>2.2</v>
      </c>
      <c r="L299" s="2" t="n">
        <v>1</v>
      </c>
      <c r="M299" s="3" t="s">
        <v>151</v>
      </c>
      <c r="N299" s="3" t="s">
        <v>81</v>
      </c>
      <c r="P299" s="3" t="str">
        <f aca="false">IF(L299=4, "M(Io)", IF(L299=3, "M(Af)", IF( L299=2, "M(bR)", IF(L299=1,"MR", IF(L299=0, "mb", "Ind")))))</f>
        <v>MR</v>
      </c>
      <c r="Q299" s="5" t="n">
        <f aca="false">0.85*K299 + 1.03</f>
        <v>2.9</v>
      </c>
      <c r="R299" s="5" t="n">
        <f aca="false">IF(OR(L299=0,L299=1,L299=2),IF(O299&lt;&gt;"", 0.7*(1.121*K299-0.76) + 0.3*(0.8*LOG10($O299*1000)+0.6),1.121*K299-0.76), IF(L299=3, 0.8*LOG10($O299*1000)+0.6, K299))</f>
        <v>1.7062</v>
      </c>
      <c r="S299" s="5" t="n">
        <f aca="false">IF(OR($L299=0, $L299=1, $L299=2), 0.3, IF(L299 = 3, 0.4, IF(OR($L299=4, $L299=5), 0.6)))</f>
        <v>0.3</v>
      </c>
      <c r="T299" s="4" t="s">
        <v>77</v>
      </c>
      <c r="U299" s="4" t="s">
        <v>349</v>
      </c>
      <c r="V299" s="4" t="s">
        <v>143</v>
      </c>
    </row>
    <row r="300" customFormat="false" ht="12.8" hidden="false" customHeight="false" outlineLevel="0" collapsed="false">
      <c r="A300" s="1" t="n">
        <v>1982</v>
      </c>
      <c r="B300" s="1" t="n">
        <v>9</v>
      </c>
      <c r="C300" s="1" t="n">
        <v>5</v>
      </c>
      <c r="D300" s="1" t="n">
        <v>6</v>
      </c>
      <c r="E300" s="1" t="n">
        <v>30</v>
      </c>
      <c r="F300" s="1" t="n">
        <v>2</v>
      </c>
      <c r="G300" s="1" t="n">
        <v>-16.51</v>
      </c>
      <c r="H300" s="1" t="n">
        <v>-41.46</v>
      </c>
      <c r="I300" s="1" t="n">
        <v>0</v>
      </c>
      <c r="J300" s="1" t="n">
        <v>30</v>
      </c>
      <c r="K300" s="1" t="n">
        <v>3.2</v>
      </c>
      <c r="L300" s="2" t="n">
        <v>1</v>
      </c>
      <c r="M300" s="3" t="s">
        <v>151</v>
      </c>
      <c r="N300" s="3" t="s">
        <v>81</v>
      </c>
      <c r="P300" s="3" t="str">
        <f aca="false">IF(L300=4, "M(Io)", IF(L300=3, "M(Af)", IF( L300=2, "M(bR)", IF(L300=1,"MR", IF(L300=0, "mb", "Ind")))))</f>
        <v>MR</v>
      </c>
      <c r="Q300" s="5" t="n">
        <f aca="false">0.85*K300 + 1.03</f>
        <v>3.75</v>
      </c>
      <c r="R300" s="5" t="n">
        <f aca="false">IF(OR(L300=0,L300=1,L300=2),IF(O300&lt;&gt;"", 0.7*(1.121*K300-0.76) + 0.3*(0.8*LOG10($O300*1000)+0.6),1.121*K300-0.76), IF(L300=3, 0.8*LOG10($O300*1000)+0.6, K300))</f>
        <v>2.8272</v>
      </c>
      <c r="S300" s="5" t="n">
        <f aca="false">IF(OR($L300=0, $L300=1, $L300=2), 0.3, IF(L300 = 3, 0.4, IF(OR($L300=4, $L300=5), 0.6)))</f>
        <v>0.3</v>
      </c>
      <c r="T300" s="4" t="s">
        <v>46</v>
      </c>
      <c r="U300" s="4" t="s">
        <v>356</v>
      </c>
      <c r="V300" s="4" t="s">
        <v>342</v>
      </c>
    </row>
    <row r="301" customFormat="false" ht="12.8" hidden="false" customHeight="false" outlineLevel="0" collapsed="false">
      <c r="A301" s="1" t="n">
        <v>1982</v>
      </c>
      <c r="B301" s="1" t="n">
        <v>9</v>
      </c>
      <c r="C301" s="1" t="n">
        <v>17</v>
      </c>
      <c r="D301" s="1" t="n">
        <v>12</v>
      </c>
      <c r="E301" s="1" t="n">
        <v>28</v>
      </c>
      <c r="F301" s="1" t="n">
        <v>41</v>
      </c>
      <c r="G301" s="1" t="n">
        <v>-25.84</v>
      </c>
      <c r="H301" s="1" t="n">
        <v>-45.42</v>
      </c>
      <c r="I301" s="1" t="n">
        <v>0</v>
      </c>
      <c r="J301" s="1" t="n">
        <v>40</v>
      </c>
      <c r="K301" s="1" t="n">
        <v>3.8</v>
      </c>
      <c r="L301" s="2" t="n">
        <v>1</v>
      </c>
      <c r="M301" s="3" t="s">
        <v>151</v>
      </c>
      <c r="N301" s="3" t="s">
        <v>81</v>
      </c>
      <c r="P301" s="3" t="str">
        <f aca="false">IF(L301=4, "M(Io)", IF(L301=3, "M(Af)", IF( L301=2, "M(bR)", IF(L301=1,"MR", IF(L301=0, "mb", "Ind")))))</f>
        <v>MR</v>
      </c>
      <c r="Q301" s="5" t="n">
        <f aca="false">0.85*K301 + 1.03</f>
        <v>4.26</v>
      </c>
      <c r="R301" s="5" t="n">
        <f aca="false">IF(OR(L301=0,L301=1,L301=2),IF(O301&lt;&gt;"", 0.7*(1.121*K301-0.76) + 0.3*(0.8*LOG10($O301*1000)+0.6),1.121*K301-0.76), IF(L301=3, 0.8*LOG10($O301*1000)+0.6, K301))</f>
        <v>3.4998</v>
      </c>
      <c r="S301" s="5" t="n">
        <f aca="false">IF(OR($L301=0, $L301=1, $L301=2), 0.3, IF(L301 = 3, 0.4, IF(OR($L301=4, $L301=5), 0.6)))</f>
        <v>0.3</v>
      </c>
      <c r="T301" s="4" t="s">
        <v>32</v>
      </c>
      <c r="U301" s="4" t="s">
        <v>347</v>
      </c>
      <c r="V301" s="4" t="s">
        <v>342</v>
      </c>
    </row>
    <row r="302" customFormat="false" ht="12.8" hidden="false" customHeight="false" outlineLevel="0" collapsed="false">
      <c r="A302" s="1" t="n">
        <v>1982</v>
      </c>
      <c r="B302" s="1" t="n">
        <v>9</v>
      </c>
      <c r="C302" s="1" t="n">
        <v>21</v>
      </c>
      <c r="D302" s="1" t="n">
        <v>1</v>
      </c>
      <c r="E302" s="1" t="n">
        <v>42</v>
      </c>
      <c r="F302" s="1" t="n">
        <v>33</v>
      </c>
      <c r="G302" s="1" t="n">
        <v>-18.8</v>
      </c>
      <c r="H302" s="1" t="n">
        <v>-44.8</v>
      </c>
      <c r="I302" s="1" t="n">
        <v>0</v>
      </c>
      <c r="J302" s="1" t="n">
        <v>10</v>
      </c>
      <c r="K302" s="1" t="n">
        <v>3.1</v>
      </c>
      <c r="L302" s="2" t="n">
        <v>1</v>
      </c>
      <c r="M302" s="3" t="s">
        <v>151</v>
      </c>
      <c r="N302" s="3" t="s">
        <v>81</v>
      </c>
      <c r="P302" s="3" t="str">
        <f aca="false">IF(L302=4, "M(Io)", IF(L302=3, "M(Af)", IF( L302=2, "M(bR)", IF(L302=1,"MR", IF(L302=0, "mb", "Ind")))))</f>
        <v>MR</v>
      </c>
      <c r="Q302" s="5" t="n">
        <f aca="false">0.85*K302 + 1.03</f>
        <v>3.665</v>
      </c>
      <c r="R302" s="5" t="n">
        <f aca="false">IF(OR(L302=0,L302=1,L302=2),IF(O302&lt;&gt;"", 0.7*(1.121*K302-0.76) + 0.3*(0.8*LOG10($O302*1000)+0.6),1.121*K302-0.76), IF(L302=3, 0.8*LOG10($O302*1000)+0.6, K302))</f>
        <v>2.7151</v>
      </c>
      <c r="S302" s="5" t="n">
        <f aca="false">IF(OR($L302=0, $L302=1, $L302=2), 0.3, IF(L302 = 3, 0.4, IF(OR($L302=4, $L302=5), 0.6)))</f>
        <v>0.3</v>
      </c>
      <c r="T302" s="4" t="s">
        <v>46</v>
      </c>
      <c r="U302" s="4" t="s">
        <v>357</v>
      </c>
      <c r="V302" s="4" t="s">
        <v>143</v>
      </c>
    </row>
    <row r="303" customFormat="false" ht="12.8" hidden="false" customHeight="false" outlineLevel="0" collapsed="false">
      <c r="A303" s="1" t="n">
        <v>1982</v>
      </c>
      <c r="B303" s="1" t="n">
        <v>10</v>
      </c>
      <c r="C303" s="1" t="n">
        <v>5</v>
      </c>
      <c r="D303" s="1" t="n">
        <v>16</v>
      </c>
      <c r="E303" s="1" t="n">
        <v>19</v>
      </c>
      <c r="F303" s="1" t="n">
        <v>32</v>
      </c>
      <c r="G303" s="1" t="n">
        <v>-4.5</v>
      </c>
      <c r="H303" s="1" t="n">
        <v>-40.2</v>
      </c>
      <c r="I303" s="1" t="n">
        <v>0</v>
      </c>
      <c r="J303" s="1" t="n">
        <v>50</v>
      </c>
      <c r="K303" s="1" t="n">
        <v>2.1</v>
      </c>
      <c r="L303" s="2" t="n">
        <v>1</v>
      </c>
      <c r="M303" s="3" t="s">
        <v>151</v>
      </c>
      <c r="N303" s="3" t="s">
        <v>81</v>
      </c>
      <c r="P303" s="3" t="str">
        <f aca="false">IF(L303=4, "M(Io)", IF(L303=3, "M(Af)", IF( L303=2, "M(bR)", IF(L303=1,"MR", IF(L303=0, "mb", "Ind")))))</f>
        <v>MR</v>
      </c>
      <c r="Q303" s="5" t="n">
        <f aca="false">0.85*K303 + 1.03</f>
        <v>2.815</v>
      </c>
      <c r="R303" s="5" t="n">
        <f aca="false">IF(OR(L303=0,L303=1,L303=2),IF(O303&lt;&gt;"", 0.7*(1.121*K303-0.76) + 0.3*(0.8*LOG10($O303*1000)+0.6),1.121*K303-0.76), IF(L303=3, 0.8*LOG10($O303*1000)+0.6, K303))</f>
        <v>1.5941</v>
      </c>
      <c r="S303" s="5" t="n">
        <f aca="false">IF(OR($L303=0, $L303=1, $L303=2), 0.3, IF(L303 = 3, 0.4, IF(OR($L303=4, $L303=5), 0.6)))</f>
        <v>0.3</v>
      </c>
      <c r="T303" s="4" t="s">
        <v>77</v>
      </c>
      <c r="U303" s="4" t="s">
        <v>358</v>
      </c>
      <c r="V303" s="4" t="s">
        <v>342</v>
      </c>
    </row>
    <row r="304" customFormat="false" ht="12.8" hidden="false" customHeight="false" outlineLevel="0" collapsed="false">
      <c r="A304" s="1" t="n">
        <v>1982</v>
      </c>
      <c r="B304" s="1" t="n">
        <v>10</v>
      </c>
      <c r="C304" s="1" t="n">
        <v>10</v>
      </c>
      <c r="D304" s="1" t="n">
        <v>19</v>
      </c>
      <c r="E304" s="1" t="n">
        <v>28</v>
      </c>
      <c r="F304" s="1" t="n">
        <v>0</v>
      </c>
      <c r="G304" s="1" t="n">
        <v>-12.3</v>
      </c>
      <c r="H304" s="1" t="n">
        <v>-45.5</v>
      </c>
      <c r="I304" s="1" t="n">
        <v>0</v>
      </c>
      <c r="J304" s="1" t="n">
        <v>70</v>
      </c>
      <c r="K304" s="1" t="n">
        <v>2.8</v>
      </c>
      <c r="L304" s="2" t="n">
        <v>1</v>
      </c>
      <c r="M304" s="3" t="s">
        <v>151</v>
      </c>
      <c r="N304" s="3" t="s">
        <v>81</v>
      </c>
      <c r="P304" s="3" t="str">
        <f aca="false">IF(L304=4, "M(Io)", IF(L304=3, "M(Af)", IF( L304=2, "M(bR)", IF(L304=1,"MR", IF(L304=0, "mb", "Ind")))))</f>
        <v>MR</v>
      </c>
      <c r="Q304" s="5" t="n">
        <f aca="false">0.85*K304 + 1.03</f>
        <v>3.41</v>
      </c>
      <c r="R304" s="5" t="n">
        <f aca="false">IF(OR(L304=0,L304=1,L304=2),IF(O304&lt;&gt;"", 0.7*(1.121*K304-0.76) + 0.3*(0.8*LOG10($O304*1000)+0.6),1.121*K304-0.76), IF(L304=3, 0.8*LOG10($O304*1000)+0.6, K304))</f>
        <v>2.3788</v>
      </c>
      <c r="S304" s="5" t="n">
        <f aca="false">IF(OR($L304=0, $L304=1, $L304=2), 0.3, IF(L304 = 3, 0.4, IF(OR($L304=4, $L304=5), 0.6)))</f>
        <v>0.3</v>
      </c>
      <c r="T304" s="4" t="s">
        <v>24</v>
      </c>
      <c r="U304" s="4" t="s">
        <v>359</v>
      </c>
      <c r="V304" s="4" t="s">
        <v>248</v>
      </c>
    </row>
    <row r="305" customFormat="false" ht="12.8" hidden="false" customHeight="false" outlineLevel="0" collapsed="false">
      <c r="A305" s="1" t="n">
        <v>1982</v>
      </c>
      <c r="B305" s="1" t="n">
        <v>11</v>
      </c>
      <c r="C305" s="1" t="n">
        <v>24</v>
      </c>
      <c r="D305" s="1" t="n">
        <v>23</v>
      </c>
      <c r="E305" s="1" t="n">
        <v>3</v>
      </c>
      <c r="F305" s="1" t="n">
        <v>15</v>
      </c>
      <c r="G305" s="1" t="n">
        <v>-20.76</v>
      </c>
      <c r="H305" s="1" t="n">
        <v>-45.8</v>
      </c>
      <c r="I305" s="1" t="n">
        <v>0</v>
      </c>
      <c r="J305" s="1" t="n">
        <v>20</v>
      </c>
      <c r="K305" s="1" t="n">
        <v>3.2</v>
      </c>
      <c r="L305" s="2" t="n">
        <v>1</v>
      </c>
      <c r="M305" s="3" t="s">
        <v>151</v>
      </c>
      <c r="N305" s="3" t="s">
        <v>81</v>
      </c>
      <c r="P305" s="3" t="str">
        <f aca="false">IF(L305=4, "M(Io)", IF(L305=3, "M(Af)", IF( L305=2, "M(bR)", IF(L305=1,"MR", IF(L305=0, "mb", "Ind")))))</f>
        <v>MR</v>
      </c>
      <c r="Q305" s="5" t="n">
        <f aca="false">0.85*K305 + 1.03</f>
        <v>3.75</v>
      </c>
      <c r="R305" s="5" t="n">
        <f aca="false">IF(OR(L305=0,L305=1,L305=2),IF(O305&lt;&gt;"", 0.7*(1.121*K305-0.76) + 0.3*(0.8*LOG10($O305*1000)+0.6),1.121*K305-0.76), IF(L305=3, 0.8*LOG10($O305*1000)+0.6, K305))</f>
        <v>2.8272</v>
      </c>
      <c r="S305" s="5" t="n">
        <f aca="false">IF(OR($L305=0, $L305=1, $L305=2), 0.3, IF(L305 = 3, 0.4, IF(OR($L305=4, $L305=5), 0.6)))</f>
        <v>0.3</v>
      </c>
      <c r="T305" s="4" t="s">
        <v>46</v>
      </c>
      <c r="U305" s="4" t="s">
        <v>360</v>
      </c>
      <c r="V305" s="4" t="s">
        <v>143</v>
      </c>
    </row>
    <row r="306" customFormat="false" ht="12.8" hidden="false" customHeight="false" outlineLevel="0" collapsed="false">
      <c r="A306" s="1" t="n">
        <v>1982</v>
      </c>
      <c r="B306" s="1" t="n">
        <v>12</v>
      </c>
      <c r="C306" s="1" t="n">
        <v>15</v>
      </c>
      <c r="D306" s="1" t="n">
        <v>4</v>
      </c>
      <c r="E306" s="1" t="n">
        <v>49</v>
      </c>
      <c r="F306" s="1" t="n">
        <v>56</v>
      </c>
      <c r="G306" s="1" t="n">
        <v>-15.2</v>
      </c>
      <c r="H306" s="1" t="n">
        <v>-51.8</v>
      </c>
      <c r="I306" s="1" t="n">
        <v>0</v>
      </c>
      <c r="J306" s="1" t="n">
        <v>50</v>
      </c>
      <c r="K306" s="1" t="n">
        <v>2.5</v>
      </c>
      <c r="L306" s="2" t="n">
        <v>1</v>
      </c>
      <c r="M306" s="3" t="s">
        <v>151</v>
      </c>
      <c r="N306" s="3" t="s">
        <v>81</v>
      </c>
      <c r="P306" s="3" t="str">
        <f aca="false">IF(L306=4, "M(Io)", IF(L306=3, "M(Af)", IF( L306=2, "M(bR)", IF(L306=1,"MR", IF(L306=0, "mb", "Ind")))))</f>
        <v>MR</v>
      </c>
      <c r="Q306" s="5" t="n">
        <f aca="false">0.85*K306 + 1.03</f>
        <v>3.155</v>
      </c>
      <c r="R306" s="5" t="n">
        <f aca="false">IF(OR(L306=0,L306=1,L306=2),IF(O306&lt;&gt;"", 0.7*(1.121*K306-0.76) + 0.3*(0.8*LOG10($O306*1000)+0.6),1.121*K306-0.76), IF(L306=3, 0.8*LOG10($O306*1000)+0.6, K306))</f>
        <v>2.0425</v>
      </c>
      <c r="S306" s="5" t="n">
        <f aca="false">IF(OR($L306=0, $L306=1, $L306=2), 0.3, IF(L306 = 3, 0.4, IF(OR($L306=4, $L306=5), 0.6)))</f>
        <v>0.3</v>
      </c>
      <c r="T306" s="4" t="s">
        <v>11</v>
      </c>
      <c r="U306" s="4" t="s">
        <v>361</v>
      </c>
      <c r="V306" s="4" t="s">
        <v>362</v>
      </c>
    </row>
    <row r="307" customFormat="false" ht="12.8" hidden="false" customHeight="false" outlineLevel="0" collapsed="false">
      <c r="A307" s="1" t="n">
        <v>1983</v>
      </c>
      <c r="B307" s="1" t="n">
        <v>1</v>
      </c>
      <c r="C307" s="1" t="n">
        <v>2</v>
      </c>
      <c r="D307" s="1" t="n">
        <v>6</v>
      </c>
      <c r="E307" s="1" t="n">
        <v>40</v>
      </c>
      <c r="G307" s="1" t="n">
        <v>-24.3</v>
      </c>
      <c r="H307" s="1" t="n">
        <v>-47.8</v>
      </c>
      <c r="I307" s="1" t="n">
        <v>0</v>
      </c>
      <c r="J307" s="1" t="n">
        <v>0</v>
      </c>
      <c r="K307" s="1" t="n">
        <v>2.9</v>
      </c>
      <c r="L307" s="2" t="n">
        <v>1</v>
      </c>
      <c r="M307" s="3" t="s">
        <v>151</v>
      </c>
      <c r="N307" s="3" t="s">
        <v>81</v>
      </c>
      <c r="P307" s="3" t="str">
        <f aca="false">IF(L307=4, "M(Io)", IF(L307=3, "M(Af)", IF( L307=2, "M(bR)", IF(L307=1,"MR", IF(L307=0, "mb", "Ind")))))</f>
        <v>MR</v>
      </c>
      <c r="Q307" s="5" t="n">
        <f aca="false">0.85*K307 + 1.03</f>
        <v>3.495</v>
      </c>
      <c r="R307" s="5" t="n">
        <f aca="false">IF(OR(L307=0,L307=1,L307=2),IF(O307&lt;&gt;"", 0.7*(1.121*K307-0.76) + 0.3*(0.8*LOG10($O307*1000)+0.6),1.121*K307-0.76), IF(L307=3, 0.8*LOG10($O307*1000)+0.6, K307))</f>
        <v>2.4909</v>
      </c>
      <c r="S307" s="5" t="n">
        <f aca="false">IF(OR($L307=0, $L307=1, $L307=2), 0.3, IF(L307 = 3, 0.4, IF(OR($L307=4, $L307=5), 0.6)))</f>
        <v>0.3</v>
      </c>
      <c r="T307" s="4" t="s">
        <v>32</v>
      </c>
      <c r="U307" s="4" t="s">
        <v>363</v>
      </c>
      <c r="V307" s="4" t="s">
        <v>248</v>
      </c>
    </row>
    <row r="308" customFormat="false" ht="12.8" hidden="false" customHeight="false" outlineLevel="0" collapsed="false">
      <c r="A308" s="1" t="n">
        <v>1983</v>
      </c>
      <c r="B308" s="1" t="n">
        <v>1</v>
      </c>
      <c r="C308" s="1" t="n">
        <v>8</v>
      </c>
      <c r="D308" s="1" t="n">
        <v>13</v>
      </c>
      <c r="E308" s="1" t="n">
        <v>10</v>
      </c>
      <c r="F308" s="1" t="n">
        <v>14</v>
      </c>
      <c r="G308" s="1" t="n">
        <v>-9.1</v>
      </c>
      <c r="H308" s="1" t="n">
        <v>-37.1</v>
      </c>
      <c r="I308" s="1" t="n">
        <v>0</v>
      </c>
      <c r="J308" s="1" t="n">
        <v>0</v>
      </c>
      <c r="K308" s="1" t="n">
        <v>2.6</v>
      </c>
      <c r="L308" s="2" t="n">
        <v>1</v>
      </c>
      <c r="M308" s="3" t="s">
        <v>151</v>
      </c>
      <c r="N308" s="3" t="s">
        <v>81</v>
      </c>
      <c r="P308" s="3" t="str">
        <f aca="false">IF(L308=4, "M(Io)", IF(L308=3, "M(Af)", IF( L308=2, "M(bR)", IF(L308=1,"MR", IF(L308=0, "mb", "Ind")))))</f>
        <v>MR</v>
      </c>
      <c r="Q308" s="5" t="n">
        <f aca="false">0.85*K308 + 1.03</f>
        <v>3.24</v>
      </c>
      <c r="R308" s="5" t="n">
        <f aca="false">IF(OR(L308=0,L308=1,L308=2),IF(O308&lt;&gt;"", 0.7*(1.121*K308-0.76) + 0.3*(0.8*LOG10($O308*1000)+0.6),1.121*K308-0.76), IF(L308=3, 0.8*LOG10($O308*1000)+0.6, K308))</f>
        <v>2.1546</v>
      </c>
      <c r="S308" s="5" t="n">
        <f aca="false">IF(OR($L308=0, $L308=1, $L308=2), 0.3, IF(L308 = 3, 0.4, IF(OR($L308=4, $L308=5), 0.6)))</f>
        <v>0.3</v>
      </c>
      <c r="T308" s="4" t="s">
        <v>42</v>
      </c>
      <c r="U308" s="4" t="s">
        <v>364</v>
      </c>
      <c r="V308" s="4" t="s">
        <v>248</v>
      </c>
    </row>
    <row r="309" customFormat="false" ht="12.8" hidden="false" customHeight="false" outlineLevel="0" collapsed="false">
      <c r="A309" s="1" t="n">
        <v>1983</v>
      </c>
      <c r="B309" s="1" t="n">
        <v>2</v>
      </c>
      <c r="C309" s="1" t="n">
        <v>8</v>
      </c>
      <c r="D309" s="1" t="n">
        <v>18</v>
      </c>
      <c r="E309" s="1" t="n">
        <v>38</v>
      </c>
      <c r="F309" s="1" t="n">
        <v>15</v>
      </c>
      <c r="G309" s="1" t="n">
        <v>-26.28</v>
      </c>
      <c r="H309" s="1" t="n">
        <v>-60.18</v>
      </c>
      <c r="I309" s="1" t="n">
        <v>0</v>
      </c>
      <c r="J309" s="1" t="n">
        <v>30</v>
      </c>
      <c r="K309" s="1" t="n">
        <v>4.8</v>
      </c>
      <c r="L309" s="2" t="n">
        <v>2</v>
      </c>
      <c r="M309" s="3" t="s">
        <v>151</v>
      </c>
      <c r="N309" s="3" t="s">
        <v>81</v>
      </c>
      <c r="P309" s="3" t="str">
        <f aca="false">IF(L309=4, "M(Io)", IF(L309=3, "M(Af)", IF( L309=2, "M(bR)", IF(L309=1,"MR", IF(L309=0, "mb", "Ind")))))</f>
        <v>M(bR)</v>
      </c>
      <c r="Q309" s="5" t="n">
        <f aca="false">0.85*K309 + 1.03</f>
        <v>5.11</v>
      </c>
      <c r="R309" s="5" t="n">
        <f aca="false">IF(OR(L309=0,L309=1,L309=2),IF(O309&lt;&gt;"", 0.7*(1.121*K309-0.76) + 0.3*(0.8*LOG10($O309*1000)+0.6),1.121*K309-0.76), IF(L309=3, 0.8*LOG10($O309*1000)+0.6, K309))</f>
        <v>4.6208</v>
      </c>
      <c r="S309" s="5" t="n">
        <f aca="false">IF(OR($L309=0, $L309=1, $L309=2), 0.3, IF(L309 = 3, 0.4, IF(OR($L309=4, $L309=5), 0.6)))</f>
        <v>0.3</v>
      </c>
      <c r="T309" s="4" t="s">
        <v>190</v>
      </c>
      <c r="U309" s="4" t="s">
        <v>191</v>
      </c>
      <c r="V309" s="4" t="s">
        <v>365</v>
      </c>
    </row>
    <row r="310" customFormat="false" ht="12.8" hidden="false" customHeight="false" outlineLevel="0" collapsed="false">
      <c r="A310" s="1" t="n">
        <v>1983</v>
      </c>
      <c r="B310" s="1" t="n">
        <v>2</v>
      </c>
      <c r="C310" s="1" t="n">
        <v>21</v>
      </c>
      <c r="D310" s="1" t="n">
        <v>5</v>
      </c>
      <c r="E310" s="1" t="n">
        <v>38</v>
      </c>
      <c r="F310" s="1" t="n">
        <v>46</v>
      </c>
      <c r="G310" s="1" t="n">
        <v>-10.7</v>
      </c>
      <c r="H310" s="1" t="n">
        <v>-62.2</v>
      </c>
      <c r="I310" s="1" t="n">
        <v>0</v>
      </c>
      <c r="J310" s="1" t="n">
        <v>0</v>
      </c>
      <c r="K310" s="1" t="n">
        <v>3.2</v>
      </c>
      <c r="L310" s="2" t="n">
        <v>1</v>
      </c>
      <c r="M310" s="3" t="s">
        <v>151</v>
      </c>
      <c r="N310" s="3" t="n">
        <v>5</v>
      </c>
      <c r="P310" s="3" t="str">
        <f aca="false">IF(L310=4, "M(Io)", IF(L310=3, "M(Af)", IF( L310=2, "M(bR)", IF(L310=1,"MR", IF(L310=0, "mb", "Ind")))))</f>
        <v>MR</v>
      </c>
      <c r="Q310" s="5" t="n">
        <f aca="false">0.85*K310 + 1.03</f>
        <v>3.75</v>
      </c>
      <c r="R310" s="5" t="n">
        <f aca="false">IF(OR(L310=0,L310=1,L310=2),IF(O310&lt;&gt;"", 0.7*(1.121*K310-0.76) + 0.3*(0.8*LOG10($O310*1000)+0.6),1.121*K310-0.76), IF(L310=3, 0.8*LOG10($O310*1000)+0.6, K310))</f>
        <v>2.8272</v>
      </c>
      <c r="S310" s="5" t="n">
        <f aca="false">IF(OR($L310=0, $L310=1, $L310=2), 0.3, IF(L310 = 3, 0.4, IF(OR($L310=4, $L310=5), 0.6)))</f>
        <v>0.3</v>
      </c>
      <c r="T310" s="4" t="s">
        <v>290</v>
      </c>
      <c r="U310" s="4" t="s">
        <v>336</v>
      </c>
      <c r="V310" s="4" t="s">
        <v>143</v>
      </c>
    </row>
    <row r="311" customFormat="false" ht="12.8" hidden="false" customHeight="false" outlineLevel="0" collapsed="false">
      <c r="A311" s="1" t="n">
        <v>1983</v>
      </c>
      <c r="B311" s="1" t="n">
        <v>3</v>
      </c>
      <c r="C311" s="1" t="n">
        <v>7</v>
      </c>
      <c r="D311" s="1" t="n">
        <v>5</v>
      </c>
      <c r="E311" s="1" t="n">
        <v>49</v>
      </c>
      <c r="F311" s="1" t="n">
        <v>32</v>
      </c>
      <c r="G311" s="1" t="n">
        <v>-16.47</v>
      </c>
      <c r="H311" s="1" t="n">
        <v>-41.7</v>
      </c>
      <c r="I311" s="1" t="n">
        <v>0</v>
      </c>
      <c r="J311" s="1" t="n">
        <v>0</v>
      </c>
      <c r="K311" s="1" t="n">
        <v>2.9</v>
      </c>
      <c r="L311" s="2" t="n">
        <v>1</v>
      </c>
      <c r="M311" s="3" t="s">
        <v>151</v>
      </c>
      <c r="N311" s="3" t="s">
        <v>81</v>
      </c>
      <c r="P311" s="3" t="str">
        <f aca="false">IF(L311=4, "M(Io)", IF(L311=3, "M(Af)", IF( L311=2, "M(bR)", IF(L311=1,"MR", IF(L311=0, "mb", "Ind")))))</f>
        <v>MR</v>
      </c>
      <c r="Q311" s="5" t="n">
        <f aca="false">0.85*K311 + 1.03</f>
        <v>3.495</v>
      </c>
      <c r="R311" s="5" t="n">
        <f aca="false">IF(OR(L311=0,L311=1,L311=2),IF(O311&lt;&gt;"", 0.7*(1.121*K311-0.76) + 0.3*(0.8*LOG10($O311*1000)+0.6),1.121*K311-0.76), IF(L311=3, 0.8*LOG10($O311*1000)+0.6, K311))</f>
        <v>2.4909</v>
      </c>
      <c r="S311" s="5" t="n">
        <f aca="false">IF(OR($L311=0, $L311=1, $L311=2), 0.3, IF(L311 = 3, 0.4, IF(OR($L311=4, $L311=5), 0.6)))</f>
        <v>0.3</v>
      </c>
      <c r="T311" s="4" t="s">
        <v>46</v>
      </c>
      <c r="U311" s="4" t="s">
        <v>226</v>
      </c>
      <c r="V311" s="4" t="s">
        <v>300</v>
      </c>
    </row>
    <row r="312" customFormat="false" ht="12.8" hidden="false" customHeight="false" outlineLevel="0" collapsed="false">
      <c r="A312" s="1" t="n">
        <v>1983</v>
      </c>
      <c r="B312" s="1" t="n">
        <v>3</v>
      </c>
      <c r="C312" s="1" t="n">
        <v>7</v>
      </c>
      <c r="D312" s="1" t="n">
        <v>11</v>
      </c>
      <c r="E312" s="1" t="n">
        <v>51</v>
      </c>
      <c r="F312" s="1" t="n">
        <v>18</v>
      </c>
      <c r="G312" s="1" t="n">
        <v>-16.47</v>
      </c>
      <c r="H312" s="1" t="n">
        <v>-41.7</v>
      </c>
      <c r="I312" s="1" t="n">
        <v>0</v>
      </c>
      <c r="J312" s="1" t="n">
        <v>20</v>
      </c>
      <c r="K312" s="1" t="n">
        <v>3.1</v>
      </c>
      <c r="L312" s="2" t="n">
        <v>1</v>
      </c>
      <c r="M312" s="3" t="s">
        <v>151</v>
      </c>
      <c r="N312" s="3" t="n">
        <v>4</v>
      </c>
      <c r="P312" s="3" t="str">
        <f aca="false">IF(L312=4, "M(Io)", IF(L312=3, "M(Af)", IF( L312=2, "M(bR)", IF(L312=1,"MR", IF(L312=0, "mb", "Ind")))))</f>
        <v>MR</v>
      </c>
      <c r="Q312" s="5" t="n">
        <f aca="false">0.85*K312 + 1.03</f>
        <v>3.665</v>
      </c>
      <c r="R312" s="5" t="n">
        <f aca="false">IF(OR(L312=0,L312=1,L312=2),IF(O312&lt;&gt;"", 0.7*(1.121*K312-0.76) + 0.3*(0.8*LOG10($O312*1000)+0.6),1.121*K312-0.76), IF(L312=3, 0.8*LOG10($O312*1000)+0.6, K312))</f>
        <v>2.7151</v>
      </c>
      <c r="S312" s="5" t="n">
        <f aca="false">IF(OR($L312=0, $L312=1, $L312=2), 0.3, IF(L312 = 3, 0.4, IF(OR($L312=4, $L312=5), 0.6)))</f>
        <v>0.3</v>
      </c>
      <c r="T312" s="4" t="s">
        <v>46</v>
      </c>
      <c r="U312" s="4" t="s">
        <v>226</v>
      </c>
      <c r="V312" s="4" t="s">
        <v>300</v>
      </c>
    </row>
    <row r="313" customFormat="false" ht="12.8" hidden="false" customHeight="false" outlineLevel="0" collapsed="false">
      <c r="A313" s="1" t="n">
        <v>1983</v>
      </c>
      <c r="B313" s="1" t="n">
        <v>3</v>
      </c>
      <c r="C313" s="1" t="n">
        <v>7</v>
      </c>
      <c r="D313" s="1" t="n">
        <v>12</v>
      </c>
      <c r="E313" s="1" t="n">
        <v>6</v>
      </c>
      <c r="F313" s="1" t="n">
        <v>49</v>
      </c>
      <c r="G313" s="1" t="n">
        <v>-16.47</v>
      </c>
      <c r="H313" s="1" t="n">
        <v>-41.7</v>
      </c>
      <c r="I313" s="1" t="n">
        <v>0</v>
      </c>
      <c r="J313" s="1" t="n">
        <v>0</v>
      </c>
      <c r="K313" s="1" t="n">
        <v>2.4</v>
      </c>
      <c r="L313" s="2" t="n">
        <v>1</v>
      </c>
      <c r="M313" s="3" t="s">
        <v>151</v>
      </c>
      <c r="N313" s="3" t="s">
        <v>81</v>
      </c>
      <c r="P313" s="3" t="str">
        <f aca="false">IF(L313=4, "M(Io)", IF(L313=3, "M(Af)", IF( L313=2, "M(bR)", IF(L313=1,"MR", IF(L313=0, "mb", "Ind")))))</f>
        <v>MR</v>
      </c>
      <c r="Q313" s="5" t="n">
        <f aca="false">0.85*K313 + 1.03</f>
        <v>3.07</v>
      </c>
      <c r="R313" s="5" t="n">
        <f aca="false">IF(OR(L313=0,L313=1,L313=2),IF(O313&lt;&gt;"", 0.7*(1.121*K313-0.76) + 0.3*(0.8*LOG10($O313*1000)+0.6),1.121*K313-0.76), IF(L313=3, 0.8*LOG10($O313*1000)+0.6, K313))</f>
        <v>1.9304</v>
      </c>
      <c r="S313" s="5" t="n">
        <f aca="false">IF(OR($L313=0, $L313=1, $L313=2), 0.3, IF(L313 = 3, 0.4, IF(OR($L313=4, $L313=5), 0.6)))</f>
        <v>0.3</v>
      </c>
      <c r="T313" s="4" t="s">
        <v>46</v>
      </c>
      <c r="U313" s="4" t="s">
        <v>226</v>
      </c>
      <c r="V313" s="4" t="s">
        <v>300</v>
      </c>
    </row>
    <row r="314" customFormat="false" ht="12.8" hidden="false" customHeight="false" outlineLevel="0" collapsed="false">
      <c r="A314" s="1" t="n">
        <v>1983</v>
      </c>
      <c r="B314" s="1" t="n">
        <v>3</v>
      </c>
      <c r="C314" s="1" t="n">
        <v>22</v>
      </c>
      <c r="D314" s="1" t="n">
        <v>12</v>
      </c>
      <c r="E314" s="1" t="n">
        <v>51</v>
      </c>
      <c r="F314" s="1" t="n">
        <v>21</v>
      </c>
      <c r="G314" s="1" t="n">
        <v>-6.1</v>
      </c>
      <c r="H314" s="1" t="n">
        <v>-36.4</v>
      </c>
      <c r="I314" s="1" t="n">
        <v>0</v>
      </c>
      <c r="J314" s="1" t="n">
        <v>0</v>
      </c>
      <c r="K314" s="1" t="n">
        <v>2</v>
      </c>
      <c r="L314" s="2" t="n">
        <v>5</v>
      </c>
      <c r="M314" s="3" t="s">
        <v>151</v>
      </c>
      <c r="N314" s="3" t="s">
        <v>81</v>
      </c>
      <c r="P314" s="3" t="str">
        <f aca="false">IF(L314=4, "M(Io)", IF(L314=3, "M(Af)", IF( L314=2, "M(bR)", IF(L314=1,"MR", IF(L314=0, "mb", "Ind")))))</f>
        <v>Ind</v>
      </c>
      <c r="Q314" s="5" t="n">
        <f aca="false">0.85*K314 + 1.03</f>
        <v>2.73</v>
      </c>
      <c r="R314" s="5" t="n">
        <f aca="false">IF(OR(L314=0,L314=1,L314=2),IF(O314&lt;&gt;"", 0.7*(1.121*K314-0.76) + 0.3*(0.8*LOG10($O314*1000)+0.6),1.121*K314-0.76), IF(L314=3, 0.8*LOG10($O314*1000)+0.6, K314))</f>
        <v>2</v>
      </c>
      <c r="S314" s="5" t="n">
        <f aca="false">IF(OR($L314=0, $L314=1, $L314=2), 0.3, IF(L314 = 3, 0.4, IF(OR($L314=4, $L314=5), 0.6)))</f>
        <v>0.6</v>
      </c>
      <c r="T314" s="4" t="s">
        <v>36</v>
      </c>
      <c r="U314" s="4" t="s">
        <v>366</v>
      </c>
      <c r="V314" s="4" t="s">
        <v>248</v>
      </c>
    </row>
    <row r="315" customFormat="false" ht="12.8" hidden="false" customHeight="false" outlineLevel="0" collapsed="false">
      <c r="A315" s="1" t="n">
        <v>1983</v>
      </c>
      <c r="B315" s="1" t="n">
        <v>3</v>
      </c>
      <c r="C315" s="1" t="n">
        <v>23</v>
      </c>
      <c r="D315" s="1" t="n">
        <v>1</v>
      </c>
      <c r="E315" s="1" t="n">
        <v>16</v>
      </c>
      <c r="F315" s="1" t="n">
        <v>16</v>
      </c>
      <c r="G315" s="1" t="n">
        <v>-6.1</v>
      </c>
      <c r="H315" s="1" t="n">
        <v>-36.4</v>
      </c>
      <c r="I315" s="1" t="n">
        <v>0</v>
      </c>
      <c r="J315" s="1" t="n">
        <v>50</v>
      </c>
      <c r="K315" s="1" t="n">
        <v>2.4</v>
      </c>
      <c r="L315" s="2" t="n">
        <v>5</v>
      </c>
      <c r="M315" s="3" t="s">
        <v>151</v>
      </c>
      <c r="N315" s="3" t="s">
        <v>81</v>
      </c>
      <c r="P315" s="3" t="str">
        <f aca="false">IF(L315=4, "M(Io)", IF(L315=3, "M(Af)", IF( L315=2, "M(bR)", IF(L315=1,"MR", IF(L315=0, "mb", "Ind")))))</f>
        <v>Ind</v>
      </c>
      <c r="Q315" s="5" t="n">
        <f aca="false">0.85*K315 + 1.03</f>
        <v>3.07</v>
      </c>
      <c r="R315" s="5" t="n">
        <f aca="false">IF(OR(L315=0,L315=1,L315=2),IF(O315&lt;&gt;"", 0.7*(1.121*K315-0.76) + 0.3*(0.8*LOG10($O315*1000)+0.6),1.121*K315-0.76), IF(L315=3, 0.8*LOG10($O315*1000)+0.6, K315))</f>
        <v>2.4</v>
      </c>
      <c r="S315" s="5" t="n">
        <f aca="false">IF(OR($L315=0, $L315=1, $L315=2), 0.3, IF(L315 = 3, 0.4, IF(OR($L315=4, $L315=5), 0.6)))</f>
        <v>0.6</v>
      </c>
      <c r="T315" s="4" t="s">
        <v>36</v>
      </c>
      <c r="U315" s="4" t="s">
        <v>366</v>
      </c>
      <c r="V315" s="4" t="s">
        <v>248</v>
      </c>
    </row>
    <row r="316" customFormat="false" ht="12.8" hidden="false" customHeight="false" outlineLevel="0" collapsed="false">
      <c r="A316" s="1" t="n">
        <v>1983</v>
      </c>
      <c r="B316" s="1" t="n">
        <v>5</v>
      </c>
      <c r="C316" s="1" t="n">
        <v>4</v>
      </c>
      <c r="D316" s="1" t="n">
        <v>21</v>
      </c>
      <c r="E316" s="1" t="n">
        <v>53</v>
      </c>
      <c r="F316" s="1" t="n">
        <v>5</v>
      </c>
      <c r="G316" s="1" t="n">
        <v>-5.1</v>
      </c>
      <c r="H316" s="1" t="n">
        <v>-38.7</v>
      </c>
      <c r="I316" s="1" t="n">
        <v>0</v>
      </c>
      <c r="J316" s="1" t="n">
        <v>50</v>
      </c>
      <c r="K316" s="1" t="n">
        <v>2.4</v>
      </c>
      <c r="L316" s="2" t="n">
        <v>1</v>
      </c>
      <c r="M316" s="3" t="s">
        <v>151</v>
      </c>
      <c r="N316" s="3" t="s">
        <v>81</v>
      </c>
      <c r="P316" s="3" t="str">
        <f aca="false">IF(L316=4, "M(Io)", IF(L316=3, "M(Af)", IF( L316=2, "M(bR)", IF(L316=1,"MR", IF(L316=0, "mb", "Ind")))))</f>
        <v>MR</v>
      </c>
      <c r="Q316" s="5" t="n">
        <f aca="false">0.85*K316 + 1.03</f>
        <v>3.07</v>
      </c>
      <c r="R316" s="5" t="n">
        <f aca="false">IF(OR(L316=0,L316=1,L316=2),IF(O316&lt;&gt;"", 0.7*(1.121*K316-0.76) + 0.3*(0.8*LOG10($O316*1000)+0.6),1.121*K316-0.76), IF(L316=3, 0.8*LOG10($O316*1000)+0.6, K316))</f>
        <v>1.9304</v>
      </c>
      <c r="S316" s="5" t="n">
        <f aca="false">IF(OR($L316=0, $L316=1, $L316=2), 0.3, IF(L316 = 3, 0.4, IF(OR($L316=4, $L316=5), 0.6)))</f>
        <v>0.3</v>
      </c>
      <c r="T316" s="4" t="s">
        <v>77</v>
      </c>
      <c r="U316" s="4" t="s">
        <v>367</v>
      </c>
      <c r="V316" s="4" t="s">
        <v>300</v>
      </c>
    </row>
    <row r="317" customFormat="false" ht="12.8" hidden="false" customHeight="false" outlineLevel="0" collapsed="false">
      <c r="A317" s="1" t="n">
        <v>1983</v>
      </c>
      <c r="B317" s="1" t="n">
        <v>5</v>
      </c>
      <c r="C317" s="1" t="n">
        <v>5</v>
      </c>
      <c r="D317" s="1" t="n">
        <v>21</v>
      </c>
      <c r="E317" s="1" t="n">
        <v>40</v>
      </c>
      <c r="G317" s="1" t="n">
        <v>-8.67</v>
      </c>
      <c r="H317" s="1" t="n">
        <v>-35.58</v>
      </c>
      <c r="I317" s="1" t="n">
        <v>0</v>
      </c>
      <c r="J317" s="1" t="n">
        <v>0</v>
      </c>
      <c r="K317" s="1" t="n">
        <v>3</v>
      </c>
      <c r="L317" s="2" t="n">
        <v>4</v>
      </c>
      <c r="M317" s="3" t="s">
        <v>22</v>
      </c>
      <c r="N317" s="3" t="n">
        <v>4</v>
      </c>
      <c r="P317" s="3" t="str">
        <f aca="false">IF(L317=4, "M(Io)", IF(L317=3, "M(Af)", IF( L317=2, "M(bR)", IF(L317=1,"MR", IF(L317=0, "mb", "Ind")))))</f>
        <v>M(Io)</v>
      </c>
      <c r="Q317" s="5" t="n">
        <f aca="false">0.85*K317 + 1.03</f>
        <v>3.58</v>
      </c>
      <c r="R317" s="5" t="n">
        <f aca="false">IF(OR(L317=0,L317=1,L317=2),IF(O317&lt;&gt;"", 0.7*(1.121*K317-0.76) + 0.3*(0.8*LOG10($O317*1000)+0.6),1.121*K317-0.76), IF(L317=3, 0.8*LOG10($O317*1000)+0.6, K317))</f>
        <v>3</v>
      </c>
      <c r="S317" s="5" t="n">
        <f aca="false">IF(OR($L317=0, $L317=1, $L317=2), 0.3, IF(L317 = 3, 0.4, IF(OR($L317=4, $L317=5), 0.6)))</f>
        <v>0.6</v>
      </c>
      <c r="T317" s="4" t="s">
        <v>42</v>
      </c>
      <c r="U317" s="4" t="s">
        <v>368</v>
      </c>
      <c r="V317" s="4" t="s">
        <v>248</v>
      </c>
    </row>
    <row r="318" customFormat="false" ht="12.8" hidden="false" customHeight="false" outlineLevel="0" collapsed="false">
      <c r="A318" s="1" t="n">
        <v>1983</v>
      </c>
      <c r="B318" s="1" t="n">
        <v>5</v>
      </c>
      <c r="C318" s="1" t="n">
        <v>7</v>
      </c>
      <c r="D318" s="1" t="n">
        <v>18</v>
      </c>
      <c r="E318" s="1" t="n">
        <v>30</v>
      </c>
      <c r="G318" s="1" t="n">
        <v>-8.67</v>
      </c>
      <c r="H318" s="1" t="n">
        <v>-35.58</v>
      </c>
      <c r="I318" s="1" t="n">
        <v>0</v>
      </c>
      <c r="J318" s="1" t="n">
        <v>0</v>
      </c>
      <c r="K318" s="1" t="n">
        <v>3.5</v>
      </c>
      <c r="L318" s="2" t="n">
        <v>4</v>
      </c>
      <c r="M318" s="3" t="s">
        <v>22</v>
      </c>
      <c r="N318" s="3" t="n">
        <v>5</v>
      </c>
      <c r="P318" s="3" t="str">
        <f aca="false">IF(L318=4, "M(Io)", IF(L318=3, "M(Af)", IF( L318=2, "M(bR)", IF(L318=1,"MR", IF(L318=0, "mb", "Ind")))))</f>
        <v>M(Io)</v>
      </c>
      <c r="Q318" s="5" t="n">
        <f aca="false">0.85*K318 + 1.03</f>
        <v>4.005</v>
      </c>
      <c r="R318" s="5" t="n">
        <f aca="false">IF(OR(L318=0,L318=1,L318=2),IF(O318&lt;&gt;"", 0.7*(1.121*K318-0.76) + 0.3*(0.8*LOG10($O318*1000)+0.6),1.121*K318-0.76), IF(L318=3, 0.8*LOG10($O318*1000)+0.6, K318))</f>
        <v>3.5</v>
      </c>
      <c r="S318" s="5" t="n">
        <f aca="false">IF(OR($L318=0, $L318=1, $L318=2), 0.3, IF(L318 = 3, 0.4, IF(OR($L318=4, $L318=5), 0.6)))</f>
        <v>0.6</v>
      </c>
      <c r="T318" s="4" t="s">
        <v>42</v>
      </c>
      <c r="U318" s="4" t="s">
        <v>368</v>
      </c>
      <c r="V318" s="4" t="s">
        <v>248</v>
      </c>
    </row>
    <row r="319" customFormat="false" ht="12.8" hidden="false" customHeight="false" outlineLevel="0" collapsed="false">
      <c r="A319" s="1" t="n">
        <v>1983</v>
      </c>
      <c r="B319" s="1" t="n">
        <v>6</v>
      </c>
      <c r="C319" s="1" t="n">
        <v>1</v>
      </c>
      <c r="D319" s="1" t="n">
        <v>10</v>
      </c>
      <c r="E319" s="1" t="n">
        <v>3</v>
      </c>
      <c r="F319" s="1" t="n">
        <v>55</v>
      </c>
      <c r="G319" s="1" t="n">
        <v>-8.6</v>
      </c>
      <c r="H319" s="1" t="n">
        <v>-36.2</v>
      </c>
      <c r="I319" s="1" t="n">
        <v>0</v>
      </c>
      <c r="J319" s="1" t="n">
        <v>40</v>
      </c>
      <c r="K319" s="1" t="n">
        <v>2.4</v>
      </c>
      <c r="L319" s="2" t="n">
        <v>1</v>
      </c>
      <c r="M319" s="3" t="s">
        <v>151</v>
      </c>
      <c r="N319" s="3" t="s">
        <v>81</v>
      </c>
      <c r="P319" s="3" t="str">
        <f aca="false">IF(L319=4, "M(Io)", IF(L319=3, "M(Af)", IF( L319=2, "M(bR)", IF(L319=1,"MR", IF(L319=0, "mb", "Ind")))))</f>
        <v>MR</v>
      </c>
      <c r="Q319" s="5" t="n">
        <f aca="false">0.85*K319 + 1.03</f>
        <v>3.07</v>
      </c>
      <c r="R319" s="5" t="n">
        <f aca="false">IF(OR(L319=0,L319=1,L319=2),IF(O319&lt;&gt;"", 0.7*(1.121*K319-0.76) + 0.3*(0.8*LOG10($O319*1000)+0.6),1.121*K319-0.76), IF(L319=3, 0.8*LOG10($O319*1000)+0.6, K319))</f>
        <v>1.9304</v>
      </c>
      <c r="S319" s="5" t="n">
        <f aca="false">IF(OR($L319=0, $L319=1, $L319=2), 0.3, IF(L319 = 3, 0.4, IF(OR($L319=4, $L319=5), 0.6)))</f>
        <v>0.3</v>
      </c>
      <c r="T319" s="4" t="s">
        <v>42</v>
      </c>
      <c r="U319" s="4" t="s">
        <v>369</v>
      </c>
      <c r="V319" s="4" t="s">
        <v>370</v>
      </c>
    </row>
    <row r="320" customFormat="false" ht="12.8" hidden="false" customHeight="false" outlineLevel="0" collapsed="false">
      <c r="A320" s="1" t="n">
        <v>1983</v>
      </c>
      <c r="B320" s="1" t="n">
        <v>6</v>
      </c>
      <c r="C320" s="1" t="n">
        <v>1</v>
      </c>
      <c r="D320" s="1" t="n">
        <v>10</v>
      </c>
      <c r="E320" s="1" t="n">
        <v>49</v>
      </c>
      <c r="F320" s="1" t="n">
        <v>20</v>
      </c>
      <c r="G320" s="1" t="n">
        <v>-8.6</v>
      </c>
      <c r="H320" s="1" t="n">
        <v>-36.2</v>
      </c>
      <c r="I320" s="1" t="n">
        <v>0</v>
      </c>
      <c r="J320" s="1" t="n">
        <v>40</v>
      </c>
      <c r="K320" s="1" t="n">
        <v>2.3</v>
      </c>
      <c r="L320" s="2" t="n">
        <v>1</v>
      </c>
      <c r="M320" s="3" t="s">
        <v>151</v>
      </c>
      <c r="N320" s="3" t="s">
        <v>81</v>
      </c>
      <c r="P320" s="3" t="str">
        <f aca="false">IF(L320=4, "M(Io)", IF(L320=3, "M(Af)", IF( L320=2, "M(bR)", IF(L320=1,"MR", IF(L320=0, "mb", "Ind")))))</f>
        <v>MR</v>
      </c>
      <c r="Q320" s="5" t="n">
        <f aca="false">0.85*K320 + 1.03</f>
        <v>2.985</v>
      </c>
      <c r="R320" s="5" t="n">
        <f aca="false">IF(OR(L320=0,L320=1,L320=2),IF(O320&lt;&gt;"", 0.7*(1.121*K320-0.76) + 0.3*(0.8*LOG10($O320*1000)+0.6),1.121*K320-0.76), IF(L320=3, 0.8*LOG10($O320*1000)+0.6, K320))</f>
        <v>1.8183</v>
      </c>
      <c r="S320" s="5" t="n">
        <f aca="false">IF(OR($L320=0, $L320=1, $L320=2), 0.3, IF(L320 = 3, 0.4, IF(OR($L320=4, $L320=5), 0.6)))</f>
        <v>0.3</v>
      </c>
      <c r="T320" s="4" t="s">
        <v>42</v>
      </c>
      <c r="U320" s="4" t="s">
        <v>371</v>
      </c>
      <c r="V320" s="4" t="s">
        <v>372</v>
      </c>
    </row>
    <row r="321" customFormat="false" ht="12.8" hidden="false" customHeight="false" outlineLevel="0" collapsed="false">
      <c r="A321" s="1" t="n">
        <v>1983</v>
      </c>
      <c r="B321" s="1" t="n">
        <v>6</v>
      </c>
      <c r="C321" s="1" t="n">
        <v>1</v>
      </c>
      <c r="D321" s="1" t="n">
        <v>14</v>
      </c>
      <c r="E321" s="1" t="n">
        <v>57</v>
      </c>
      <c r="F321" s="1" t="n">
        <v>23</v>
      </c>
      <c r="G321" s="1" t="n">
        <v>-14.32</v>
      </c>
      <c r="H321" s="1" t="n">
        <v>-44.63</v>
      </c>
      <c r="I321" s="1" t="n">
        <v>0</v>
      </c>
      <c r="J321" s="1" t="n">
        <v>50</v>
      </c>
      <c r="K321" s="1" t="n">
        <v>3.2</v>
      </c>
      <c r="L321" s="2" t="n">
        <v>1</v>
      </c>
      <c r="M321" s="3" t="s">
        <v>151</v>
      </c>
      <c r="N321" s="3" t="s">
        <v>81</v>
      </c>
      <c r="P321" s="3" t="str">
        <f aca="false">IF(L321=4, "M(Io)", IF(L321=3, "M(Af)", IF( L321=2, "M(bR)", IF(L321=1,"MR", IF(L321=0, "mb", "Ind")))))</f>
        <v>MR</v>
      </c>
      <c r="Q321" s="5" t="n">
        <f aca="false">0.85*K321 + 1.03</f>
        <v>3.75</v>
      </c>
      <c r="R321" s="5" t="n">
        <f aca="false">IF(OR(L321=0,L321=1,L321=2),IF(O321&lt;&gt;"", 0.7*(1.121*K321-0.76) + 0.3*(0.8*LOG10($O321*1000)+0.6),1.121*K321-0.76), IF(L321=3, 0.8*LOG10($O321*1000)+0.6, K321))</f>
        <v>2.8272</v>
      </c>
      <c r="S321" s="5" t="n">
        <f aca="false">IF(OR($L321=0, $L321=1, $L321=2), 0.3, IF(L321 = 3, 0.4, IF(OR($L321=4, $L321=5), 0.6)))</f>
        <v>0.3</v>
      </c>
      <c r="T321" s="4" t="s">
        <v>24</v>
      </c>
      <c r="U321" s="4" t="s">
        <v>373</v>
      </c>
      <c r="V321" s="4" t="s">
        <v>342</v>
      </c>
    </row>
    <row r="322" customFormat="false" ht="12.8" hidden="false" customHeight="false" outlineLevel="0" collapsed="false">
      <c r="A322" s="1" t="n">
        <v>1983</v>
      </c>
      <c r="B322" s="1" t="n">
        <v>6</v>
      </c>
      <c r="C322" s="1" t="n">
        <v>1</v>
      </c>
      <c r="D322" s="1" t="n">
        <v>17</v>
      </c>
      <c r="E322" s="1" t="n">
        <v>18</v>
      </c>
      <c r="F322" s="1" t="n">
        <v>6</v>
      </c>
      <c r="G322" s="1" t="n">
        <v>-8.6</v>
      </c>
      <c r="H322" s="1" t="n">
        <v>-36.2</v>
      </c>
      <c r="I322" s="1" t="n">
        <v>0</v>
      </c>
      <c r="J322" s="1" t="n">
        <v>40</v>
      </c>
      <c r="K322" s="1" t="n">
        <v>2.5</v>
      </c>
      <c r="L322" s="2" t="n">
        <v>1</v>
      </c>
      <c r="M322" s="3" t="s">
        <v>151</v>
      </c>
      <c r="N322" s="3" t="s">
        <v>81</v>
      </c>
      <c r="P322" s="3" t="str">
        <f aca="false">IF(L322=4, "M(Io)", IF(L322=3, "M(Af)", IF( L322=2, "M(bR)", IF(L322=1,"MR", IF(L322=0, "mb", "Ind")))))</f>
        <v>MR</v>
      </c>
      <c r="Q322" s="5" t="n">
        <f aca="false">0.85*K322 + 1.03</f>
        <v>3.155</v>
      </c>
      <c r="R322" s="5" t="n">
        <f aca="false">IF(OR(L322=0,L322=1,L322=2),IF(O322&lt;&gt;"", 0.7*(1.121*K322-0.76) + 0.3*(0.8*LOG10($O322*1000)+0.6),1.121*K322-0.76), IF(L322=3, 0.8*LOG10($O322*1000)+0.6, K322))</f>
        <v>2.0425</v>
      </c>
      <c r="S322" s="5" t="n">
        <f aca="false">IF(OR($L322=0, $L322=1, $L322=2), 0.3, IF(L322 = 3, 0.4, IF(OR($L322=4, $L322=5), 0.6)))</f>
        <v>0.3</v>
      </c>
      <c r="T322" s="4" t="s">
        <v>42</v>
      </c>
      <c r="U322" s="4" t="s">
        <v>369</v>
      </c>
      <c r="V322" s="4" t="s">
        <v>370</v>
      </c>
    </row>
    <row r="323" customFormat="false" ht="12.8" hidden="false" customHeight="false" outlineLevel="0" collapsed="false">
      <c r="A323" s="1" t="n">
        <v>1983</v>
      </c>
      <c r="B323" s="1" t="n">
        <v>6</v>
      </c>
      <c r="C323" s="1" t="n">
        <v>1</v>
      </c>
      <c r="D323" s="1" t="n">
        <v>17</v>
      </c>
      <c r="E323" s="1" t="n">
        <v>42</v>
      </c>
      <c r="F323" s="1" t="n">
        <v>21</v>
      </c>
      <c r="G323" s="1" t="n">
        <v>-8.6</v>
      </c>
      <c r="H323" s="1" t="n">
        <v>-36.2</v>
      </c>
      <c r="I323" s="1" t="n">
        <v>0</v>
      </c>
      <c r="J323" s="1" t="n">
        <v>40</v>
      </c>
      <c r="K323" s="1" t="n">
        <v>2.3</v>
      </c>
      <c r="L323" s="2" t="n">
        <v>1</v>
      </c>
      <c r="M323" s="3" t="s">
        <v>151</v>
      </c>
      <c r="N323" s="3" t="s">
        <v>81</v>
      </c>
      <c r="P323" s="3" t="str">
        <f aca="false">IF(L323=4, "M(Io)", IF(L323=3, "M(Af)", IF( L323=2, "M(bR)", IF(L323=1,"MR", IF(L323=0, "mb", "Ind")))))</f>
        <v>MR</v>
      </c>
      <c r="Q323" s="5" t="n">
        <f aca="false">0.85*K323 + 1.03</f>
        <v>2.985</v>
      </c>
      <c r="R323" s="5" t="n">
        <f aca="false">IF(OR(L323=0,L323=1,L323=2),IF(O323&lt;&gt;"", 0.7*(1.121*K323-0.76) + 0.3*(0.8*LOG10($O323*1000)+0.6),1.121*K323-0.76), IF(L323=3, 0.8*LOG10($O323*1000)+0.6, K323))</f>
        <v>1.8183</v>
      </c>
      <c r="S323" s="5" t="n">
        <f aca="false">IF(OR($L323=0, $L323=1, $L323=2), 0.3, IF(L323 = 3, 0.4, IF(OR($L323=4, $L323=5), 0.6)))</f>
        <v>0.3</v>
      </c>
      <c r="T323" s="4" t="s">
        <v>42</v>
      </c>
      <c r="U323" s="4" t="s">
        <v>369</v>
      </c>
      <c r="V323" s="4" t="s">
        <v>370</v>
      </c>
    </row>
    <row r="324" customFormat="false" ht="12.8" hidden="false" customHeight="false" outlineLevel="0" collapsed="false">
      <c r="A324" s="1" t="n">
        <v>1983</v>
      </c>
      <c r="B324" s="1" t="n">
        <v>6</v>
      </c>
      <c r="C324" s="1" t="n">
        <v>1</v>
      </c>
      <c r="D324" s="1" t="n">
        <v>18</v>
      </c>
      <c r="E324" s="1" t="n">
        <v>12</v>
      </c>
      <c r="F324" s="1" t="n">
        <v>24</v>
      </c>
      <c r="G324" s="1" t="n">
        <v>-8.5</v>
      </c>
      <c r="H324" s="1" t="n">
        <v>-42.8</v>
      </c>
      <c r="I324" s="1" t="n">
        <v>0</v>
      </c>
      <c r="J324" s="1" t="n">
        <v>0</v>
      </c>
      <c r="K324" s="1" t="n">
        <v>2</v>
      </c>
      <c r="L324" s="2" t="n">
        <v>1</v>
      </c>
      <c r="M324" s="3" t="s">
        <v>151</v>
      </c>
      <c r="N324" s="3" t="s">
        <v>81</v>
      </c>
      <c r="P324" s="3" t="str">
        <f aca="false">IF(L324=4, "M(Io)", IF(L324=3, "M(Af)", IF( L324=2, "M(bR)", IF(L324=1,"MR", IF(L324=0, "mb", "Ind")))))</f>
        <v>MR</v>
      </c>
      <c r="Q324" s="5" t="n">
        <f aca="false">0.85*K324 + 1.03</f>
        <v>2.73</v>
      </c>
      <c r="R324" s="5" t="n">
        <f aca="false">IF(OR(L324=0,L324=1,L324=2),IF(O324&lt;&gt;"", 0.7*(1.121*K324-0.76) + 0.3*(0.8*LOG10($O324*1000)+0.6),1.121*K324-0.76), IF(L324=3, 0.8*LOG10($O324*1000)+0.6, K324))</f>
        <v>1.482</v>
      </c>
      <c r="S324" s="5" t="n">
        <f aca="false">IF(OR($L324=0, $L324=1, $L324=2), 0.3, IF(L324 = 3, 0.4, IF(OR($L324=4, $L324=5), 0.6)))</f>
        <v>0.3</v>
      </c>
      <c r="T324" s="4" t="s">
        <v>374</v>
      </c>
      <c r="U324" s="4" t="s">
        <v>375</v>
      </c>
      <c r="V324" s="4" t="s">
        <v>248</v>
      </c>
    </row>
    <row r="325" customFormat="false" ht="12.8" hidden="false" customHeight="false" outlineLevel="0" collapsed="false">
      <c r="A325" s="1" t="n">
        <v>1983</v>
      </c>
      <c r="B325" s="1" t="n">
        <v>6</v>
      </c>
      <c r="C325" s="1" t="n">
        <v>1</v>
      </c>
      <c r="D325" s="1" t="n">
        <v>18</v>
      </c>
      <c r="E325" s="1" t="n">
        <v>31</v>
      </c>
      <c r="F325" s="1" t="n">
        <v>28</v>
      </c>
      <c r="G325" s="1" t="n">
        <v>-8.6</v>
      </c>
      <c r="H325" s="1" t="n">
        <v>-36.2</v>
      </c>
      <c r="I325" s="1" t="n">
        <v>0</v>
      </c>
      <c r="J325" s="1" t="n">
        <v>40</v>
      </c>
      <c r="K325" s="1" t="n">
        <v>2.1</v>
      </c>
      <c r="L325" s="2" t="n">
        <v>1</v>
      </c>
      <c r="M325" s="3" t="s">
        <v>151</v>
      </c>
      <c r="N325" s="3" t="s">
        <v>81</v>
      </c>
      <c r="P325" s="3" t="str">
        <f aca="false">IF(L325=4, "M(Io)", IF(L325=3, "M(Af)", IF( L325=2, "M(bR)", IF(L325=1,"MR", IF(L325=0, "mb", "Ind")))))</f>
        <v>MR</v>
      </c>
      <c r="Q325" s="5" t="n">
        <f aca="false">0.85*K325 + 1.03</f>
        <v>2.815</v>
      </c>
      <c r="R325" s="5" t="n">
        <f aca="false">IF(OR(L325=0,L325=1,L325=2),IF(O325&lt;&gt;"", 0.7*(1.121*K325-0.76) + 0.3*(0.8*LOG10($O325*1000)+0.6),1.121*K325-0.76), IF(L325=3, 0.8*LOG10($O325*1000)+0.6, K325))</f>
        <v>1.5941</v>
      </c>
      <c r="S325" s="5" t="n">
        <f aca="false">IF(OR($L325=0, $L325=1, $L325=2), 0.3, IF(L325 = 3, 0.4, IF(OR($L325=4, $L325=5), 0.6)))</f>
        <v>0.3</v>
      </c>
      <c r="T325" s="4" t="s">
        <v>42</v>
      </c>
      <c r="U325" s="4" t="s">
        <v>369</v>
      </c>
      <c r="V325" s="4" t="s">
        <v>370</v>
      </c>
    </row>
    <row r="326" customFormat="false" ht="12.8" hidden="false" customHeight="false" outlineLevel="0" collapsed="false">
      <c r="A326" s="1" t="n">
        <v>1983</v>
      </c>
      <c r="B326" s="1" t="n">
        <v>6</v>
      </c>
      <c r="C326" s="1" t="n">
        <v>7</v>
      </c>
      <c r="D326" s="1" t="n">
        <v>10</v>
      </c>
      <c r="E326" s="1" t="n">
        <v>52</v>
      </c>
      <c r="F326" s="1" t="n">
        <v>6</v>
      </c>
      <c r="G326" s="1" t="n">
        <v>-12.8</v>
      </c>
      <c r="H326" s="1" t="n">
        <v>-46.4</v>
      </c>
      <c r="I326" s="1" t="n">
        <v>0</v>
      </c>
      <c r="J326" s="1" t="n">
        <v>100</v>
      </c>
      <c r="K326" s="1" t="n">
        <v>3</v>
      </c>
      <c r="L326" s="2" t="n">
        <v>1</v>
      </c>
      <c r="M326" s="3" t="s">
        <v>151</v>
      </c>
      <c r="N326" s="3" t="s">
        <v>81</v>
      </c>
      <c r="P326" s="3" t="str">
        <f aca="false">IF(L326=4, "M(Io)", IF(L326=3, "M(Af)", IF( L326=2, "M(bR)", IF(L326=1,"MR", IF(L326=0, "mb", "Ind")))))</f>
        <v>MR</v>
      </c>
      <c r="Q326" s="5" t="n">
        <f aca="false">0.85*K326 + 1.03</f>
        <v>3.58</v>
      </c>
      <c r="R326" s="5" t="n">
        <f aca="false">IF(OR(L326=0,L326=1,L326=2),IF(O326&lt;&gt;"", 0.7*(1.121*K326-0.76) + 0.3*(0.8*LOG10($O326*1000)+0.6),1.121*K326-0.76), IF(L326=3, 0.8*LOG10($O326*1000)+0.6, K326))</f>
        <v>2.603</v>
      </c>
      <c r="S326" s="5" t="n">
        <f aca="false">IF(OR($L326=0, $L326=1, $L326=2), 0.3, IF(L326 = 3, 0.4, IF(OR($L326=4, $L326=5), 0.6)))</f>
        <v>0.3</v>
      </c>
      <c r="T326" s="4" t="s">
        <v>48</v>
      </c>
      <c r="U326" s="4" t="s">
        <v>376</v>
      </c>
      <c r="V326" s="4" t="s">
        <v>342</v>
      </c>
    </row>
    <row r="327" customFormat="false" ht="12.8" hidden="false" customHeight="false" outlineLevel="0" collapsed="false">
      <c r="A327" s="1" t="n">
        <v>1983</v>
      </c>
      <c r="B327" s="1" t="n">
        <v>6</v>
      </c>
      <c r="C327" s="1" t="n">
        <v>28</v>
      </c>
      <c r="D327" s="1" t="n">
        <v>20</v>
      </c>
      <c r="E327" s="1" t="n">
        <v>10</v>
      </c>
      <c r="F327" s="1" t="n">
        <v>15</v>
      </c>
      <c r="G327" s="1" t="n">
        <v>-12.9</v>
      </c>
      <c r="H327" s="1" t="n">
        <v>-39.3</v>
      </c>
      <c r="I327" s="1" t="n">
        <v>0</v>
      </c>
      <c r="J327" s="1" t="n">
        <v>50</v>
      </c>
      <c r="K327" s="1" t="n">
        <v>2.2</v>
      </c>
      <c r="L327" s="2" t="n">
        <v>1</v>
      </c>
      <c r="M327" s="3" t="s">
        <v>151</v>
      </c>
      <c r="N327" s="3" t="s">
        <v>81</v>
      </c>
      <c r="P327" s="3" t="str">
        <f aca="false">IF(L327=4, "M(Io)", IF(L327=3, "M(Af)", IF( L327=2, "M(bR)", IF(L327=1,"MR", IF(L327=0, "mb", "Ind")))))</f>
        <v>MR</v>
      </c>
      <c r="Q327" s="5" t="n">
        <f aca="false">0.85*K327 + 1.03</f>
        <v>2.9</v>
      </c>
      <c r="R327" s="5" t="n">
        <f aca="false">IF(OR(L327=0,L327=1,L327=2),IF(O327&lt;&gt;"", 0.7*(1.121*K327-0.76) + 0.3*(0.8*LOG10($O327*1000)+0.6),1.121*K327-0.76), IF(L327=3, 0.8*LOG10($O327*1000)+0.6, K327))</f>
        <v>1.7062</v>
      </c>
      <c r="S327" s="5" t="n">
        <f aca="false">IF(OR($L327=0, $L327=1, $L327=2), 0.3, IF(L327 = 3, 0.4, IF(OR($L327=4, $L327=5), 0.6)))</f>
        <v>0.3</v>
      </c>
      <c r="T327" s="4" t="s">
        <v>24</v>
      </c>
      <c r="U327" s="4" t="s">
        <v>377</v>
      </c>
      <c r="V327" s="4" t="s">
        <v>248</v>
      </c>
    </row>
    <row r="328" customFormat="false" ht="12.8" hidden="false" customHeight="false" outlineLevel="0" collapsed="false">
      <c r="A328" s="1" t="n">
        <v>1983</v>
      </c>
      <c r="B328" s="1" t="n">
        <v>7</v>
      </c>
      <c r="C328" s="1" t="n">
        <v>12</v>
      </c>
      <c r="D328" s="1" t="n">
        <v>20</v>
      </c>
      <c r="E328" s="1" t="n">
        <v>43</v>
      </c>
      <c r="F328" s="1" t="n">
        <v>57</v>
      </c>
      <c r="G328" s="1" t="n">
        <v>-18.7</v>
      </c>
      <c r="H328" s="1" t="n">
        <v>-49.2</v>
      </c>
      <c r="I328" s="1" t="n">
        <v>0</v>
      </c>
      <c r="J328" s="1" t="n">
        <v>20</v>
      </c>
      <c r="K328" s="1" t="n">
        <v>2.7</v>
      </c>
      <c r="L328" s="2" t="n">
        <v>1</v>
      </c>
      <c r="M328" s="3" t="s">
        <v>151</v>
      </c>
      <c r="N328" s="3" t="s">
        <v>81</v>
      </c>
      <c r="P328" s="3" t="str">
        <f aca="false">IF(L328=4, "M(Io)", IF(L328=3, "M(Af)", IF( L328=2, "M(bR)", IF(L328=1,"MR", IF(L328=0, "mb", "Ind")))))</f>
        <v>MR</v>
      </c>
      <c r="Q328" s="5" t="n">
        <f aca="false">0.85*K328 + 1.03</f>
        <v>3.325</v>
      </c>
      <c r="R328" s="5" t="n">
        <f aca="false">IF(OR(L328=0,L328=1,L328=2),IF(O328&lt;&gt;"", 0.7*(1.121*K328-0.76) + 0.3*(0.8*LOG10($O328*1000)+0.6),1.121*K328-0.76), IF(L328=3, 0.8*LOG10($O328*1000)+0.6, K328))</f>
        <v>2.2667</v>
      </c>
      <c r="S328" s="5" t="n">
        <f aca="false">IF(OR($L328=0, $L328=1, $L328=2), 0.3, IF(L328 = 3, 0.4, IF(OR($L328=4, $L328=5), 0.6)))</f>
        <v>0.3</v>
      </c>
      <c r="T328" s="4" t="s">
        <v>48</v>
      </c>
      <c r="U328" s="4" t="s">
        <v>378</v>
      </c>
      <c r="V328" s="4" t="s">
        <v>143</v>
      </c>
    </row>
    <row r="329" customFormat="false" ht="12.8" hidden="false" customHeight="false" outlineLevel="0" collapsed="false">
      <c r="A329" s="1" t="n">
        <v>1983</v>
      </c>
      <c r="B329" s="1" t="n">
        <v>8</v>
      </c>
      <c r="C329" s="1" t="n">
        <v>5</v>
      </c>
      <c r="D329" s="1" t="n">
        <v>6</v>
      </c>
      <c r="E329" s="1" t="n">
        <v>21</v>
      </c>
      <c r="F329" s="1" t="n">
        <v>44.4</v>
      </c>
      <c r="G329" s="1" t="n">
        <v>-3.58</v>
      </c>
      <c r="H329" s="1" t="n">
        <v>-62.14</v>
      </c>
      <c r="I329" s="1" t="n">
        <v>23</v>
      </c>
      <c r="J329" s="1" t="n">
        <v>15</v>
      </c>
      <c r="K329" s="1" t="n">
        <v>5.5</v>
      </c>
      <c r="L329" s="2" t="n">
        <v>2</v>
      </c>
      <c r="M329" s="3" t="s">
        <v>71</v>
      </c>
      <c r="N329" s="3" t="n">
        <v>7</v>
      </c>
      <c r="O329" s="1" t="n">
        <v>500</v>
      </c>
      <c r="P329" s="3" t="str">
        <f aca="false">IF(L329=4, "M(Io)", IF(L329=3, "M(Af)", IF( L329=2, "M(bR)", IF(L329=1,"MR", IF(L329=0, "mb", "Ind")))))</f>
        <v>M(bR)</v>
      </c>
      <c r="Q329" s="5" t="n">
        <f aca="false">0.85*K329 + 1.03</f>
        <v>5.705</v>
      </c>
      <c r="R329" s="5" t="n">
        <f aca="false">IF(OR(L329=0,L329=1,L329=2),IF(O329&lt;&gt;"", 0.7*(1.121*K329-0.76) + 0.3*(0.8*LOG10($O329*1000)+0.6),1.121*K329-0.76), IF(L329=3, 0.8*LOG10($O329*1000)+0.6, K329))</f>
        <v>5.33160280104064</v>
      </c>
      <c r="S329" s="5" t="n">
        <f aca="false">IF(OR($L329=0, $L329=1, $L329=2), 0.3, IF(L329 = 3, 0.4, IF(OR($L329=4, $L329=5), 0.6)))</f>
        <v>0.3</v>
      </c>
      <c r="T329" s="4" t="s">
        <v>156</v>
      </c>
      <c r="U329" s="4" t="s">
        <v>379</v>
      </c>
      <c r="V329" s="4" t="s">
        <v>380</v>
      </c>
    </row>
    <row r="330" customFormat="false" ht="12.8" hidden="false" customHeight="false" outlineLevel="0" collapsed="false">
      <c r="A330" s="1" t="n">
        <v>1983</v>
      </c>
      <c r="B330" s="1" t="n">
        <v>8</v>
      </c>
      <c r="C330" s="1" t="n">
        <v>5</v>
      </c>
      <c r="D330" s="1" t="n">
        <v>8</v>
      </c>
      <c r="E330" s="1" t="n">
        <v>24</v>
      </c>
      <c r="F330" s="1" t="n">
        <v>18</v>
      </c>
      <c r="G330" s="1" t="n">
        <v>-3.59</v>
      </c>
      <c r="H330" s="1" t="n">
        <v>-62.17</v>
      </c>
      <c r="I330" s="1" t="n">
        <v>0</v>
      </c>
      <c r="J330" s="1" t="n">
        <v>0</v>
      </c>
      <c r="K330" s="1" t="n">
        <v>3.5</v>
      </c>
      <c r="L330" s="2" t="n">
        <v>1</v>
      </c>
      <c r="M330" s="3" t="s">
        <v>151</v>
      </c>
      <c r="N330" s="3" t="s">
        <v>81</v>
      </c>
      <c r="P330" s="3" t="str">
        <f aca="false">IF(L330=4, "M(Io)", IF(L330=3, "M(Af)", IF( L330=2, "M(bR)", IF(L330=1,"MR", IF(L330=0, "mb", "Ind")))))</f>
        <v>MR</v>
      </c>
      <c r="Q330" s="5" t="n">
        <f aca="false">0.85*K330 + 1.03</f>
        <v>4.005</v>
      </c>
      <c r="R330" s="5" t="n">
        <f aca="false">IF(OR(L330=0,L330=1,L330=2),IF(O330&lt;&gt;"", 0.7*(1.121*K330-0.76) + 0.3*(0.8*LOG10($O330*1000)+0.6),1.121*K330-0.76), IF(L330=3, 0.8*LOG10($O330*1000)+0.6, K330))</f>
        <v>3.1635</v>
      </c>
      <c r="S330" s="5" t="n">
        <f aca="false">IF(OR($L330=0, $L330=1, $L330=2), 0.3, IF(L330 = 3, 0.4, IF(OR($L330=4, $L330=5), 0.6)))</f>
        <v>0.3</v>
      </c>
      <c r="T330" s="4" t="s">
        <v>156</v>
      </c>
      <c r="U330" s="4" t="s">
        <v>379</v>
      </c>
      <c r="V330" s="4" t="s">
        <v>381</v>
      </c>
    </row>
    <row r="331" customFormat="false" ht="12.8" hidden="false" customHeight="false" outlineLevel="0" collapsed="false">
      <c r="A331" s="1" t="n">
        <v>1983</v>
      </c>
      <c r="B331" s="1" t="n">
        <v>8</v>
      </c>
      <c r="C331" s="1" t="n">
        <v>5</v>
      </c>
      <c r="D331" s="1" t="n">
        <v>10</v>
      </c>
      <c r="E331" s="1" t="n">
        <v>7</v>
      </c>
      <c r="F331" s="1" t="n">
        <v>14</v>
      </c>
      <c r="G331" s="1" t="n">
        <v>-3.59</v>
      </c>
      <c r="H331" s="1" t="n">
        <v>-62.17</v>
      </c>
      <c r="I331" s="1" t="n">
        <v>0</v>
      </c>
      <c r="J331" s="1" t="n">
        <v>0</v>
      </c>
      <c r="K331" s="1" t="n">
        <v>2.6</v>
      </c>
      <c r="L331" s="2" t="n">
        <v>1</v>
      </c>
      <c r="M331" s="3" t="s">
        <v>151</v>
      </c>
      <c r="N331" s="3" t="s">
        <v>81</v>
      </c>
      <c r="P331" s="3" t="str">
        <f aca="false">IF(L331=4, "M(Io)", IF(L331=3, "M(Af)", IF( L331=2, "M(bR)", IF(L331=1,"MR", IF(L331=0, "mb", "Ind")))))</f>
        <v>MR</v>
      </c>
      <c r="Q331" s="5" t="n">
        <f aca="false">0.85*K331 + 1.03</f>
        <v>3.24</v>
      </c>
      <c r="R331" s="5" t="n">
        <f aca="false">IF(OR(L331=0,L331=1,L331=2),IF(O331&lt;&gt;"", 0.7*(1.121*K331-0.76) + 0.3*(0.8*LOG10($O331*1000)+0.6),1.121*K331-0.76), IF(L331=3, 0.8*LOG10($O331*1000)+0.6, K331))</f>
        <v>2.1546</v>
      </c>
      <c r="S331" s="5" t="n">
        <f aca="false">IF(OR($L331=0, $L331=1, $L331=2), 0.3, IF(L331 = 3, 0.4, IF(OR($L331=4, $L331=5), 0.6)))</f>
        <v>0.3</v>
      </c>
      <c r="T331" s="4" t="s">
        <v>156</v>
      </c>
      <c r="U331" s="4" t="s">
        <v>379</v>
      </c>
      <c r="V331" s="4" t="s">
        <v>381</v>
      </c>
    </row>
    <row r="332" customFormat="false" ht="12.8" hidden="false" customHeight="false" outlineLevel="0" collapsed="false">
      <c r="A332" s="1" t="n">
        <v>1983</v>
      </c>
      <c r="B332" s="1" t="n">
        <v>9</v>
      </c>
      <c r="C332" s="1" t="n">
        <v>1</v>
      </c>
      <c r="D332" s="1" t="n">
        <v>21</v>
      </c>
      <c r="E332" s="1" t="n">
        <v>45</v>
      </c>
      <c r="F332" s="1" t="n">
        <v>18</v>
      </c>
      <c r="G332" s="1" t="n">
        <v>-21.45</v>
      </c>
      <c r="H332" s="1" t="n">
        <v>-46.09</v>
      </c>
      <c r="I332" s="1" t="n">
        <v>0</v>
      </c>
      <c r="J332" s="1" t="n">
        <v>15</v>
      </c>
      <c r="K332" s="1" t="n">
        <v>2.7</v>
      </c>
      <c r="L332" s="2" t="n">
        <v>1</v>
      </c>
      <c r="M332" s="3" t="s">
        <v>151</v>
      </c>
      <c r="N332" s="3" t="s">
        <v>81</v>
      </c>
      <c r="P332" s="3" t="str">
        <f aca="false">IF(L332=4, "M(Io)", IF(L332=3, "M(Af)", IF( L332=2, "M(bR)", IF(L332=1,"MR", IF(L332=0, "mb", "Ind")))))</f>
        <v>MR</v>
      </c>
      <c r="Q332" s="5" t="n">
        <f aca="false">0.85*K332 + 1.03</f>
        <v>3.325</v>
      </c>
      <c r="R332" s="5" t="n">
        <f aca="false">IF(OR(L332=0,L332=1,L332=2),IF(O332&lt;&gt;"", 0.7*(1.121*K332-0.76) + 0.3*(0.8*LOG10($O332*1000)+0.6),1.121*K332-0.76), IF(L332=3, 0.8*LOG10($O332*1000)+0.6, K332))</f>
        <v>2.2667</v>
      </c>
      <c r="S332" s="5" t="n">
        <f aca="false">IF(OR($L332=0, $L332=1, $L332=2), 0.3, IF(L332 = 3, 0.4, IF(OR($L332=4, $L332=5), 0.6)))</f>
        <v>0.3</v>
      </c>
      <c r="T332" s="4" t="s">
        <v>46</v>
      </c>
      <c r="U332" s="4" t="s">
        <v>341</v>
      </c>
      <c r="V332" s="4" t="s">
        <v>348</v>
      </c>
    </row>
    <row r="333" customFormat="false" ht="12.8" hidden="false" customHeight="false" outlineLevel="0" collapsed="false">
      <c r="A333" s="1" t="n">
        <v>1983</v>
      </c>
      <c r="B333" s="1" t="n">
        <v>9</v>
      </c>
      <c r="C333" s="1" t="n">
        <v>2</v>
      </c>
      <c r="D333" s="1" t="n">
        <v>16</v>
      </c>
      <c r="E333" s="1" t="n">
        <v>25</v>
      </c>
      <c r="F333" s="1" t="n">
        <v>20</v>
      </c>
      <c r="G333" s="1" t="n">
        <v>-14.9</v>
      </c>
      <c r="H333" s="1" t="n">
        <v>-50.8</v>
      </c>
      <c r="I333" s="1" t="n">
        <v>0</v>
      </c>
      <c r="J333" s="1" t="n">
        <v>30</v>
      </c>
      <c r="K333" s="1" t="n">
        <v>2.8</v>
      </c>
      <c r="L333" s="2" t="n">
        <v>1</v>
      </c>
      <c r="M333" s="3" t="s">
        <v>151</v>
      </c>
      <c r="N333" s="3" t="s">
        <v>81</v>
      </c>
      <c r="P333" s="3" t="str">
        <f aca="false">IF(L333=4, "M(Io)", IF(L333=3, "M(Af)", IF( L333=2, "M(bR)", IF(L333=1,"MR", IF(L333=0, "mb", "Ind")))))</f>
        <v>MR</v>
      </c>
      <c r="Q333" s="5" t="n">
        <f aca="false">0.85*K333 + 1.03</f>
        <v>3.41</v>
      </c>
      <c r="R333" s="5" t="n">
        <f aca="false">IF(OR(L333=0,L333=1,L333=2),IF(O333&lt;&gt;"", 0.7*(1.121*K333-0.76) + 0.3*(0.8*LOG10($O333*1000)+0.6),1.121*K333-0.76), IF(L333=3, 0.8*LOG10($O333*1000)+0.6, K333))</f>
        <v>2.3788</v>
      </c>
      <c r="S333" s="5" t="n">
        <f aca="false">IF(OR($L333=0, $L333=1, $L333=2), 0.3, IF(L333 = 3, 0.4, IF(OR($L333=4, $L333=5), 0.6)))</f>
        <v>0.3</v>
      </c>
      <c r="T333" s="4" t="s">
        <v>48</v>
      </c>
      <c r="U333" s="4" t="s">
        <v>382</v>
      </c>
      <c r="V333" s="4" t="s">
        <v>143</v>
      </c>
    </row>
    <row r="334" customFormat="false" ht="12.8" hidden="false" customHeight="false" outlineLevel="0" collapsed="false">
      <c r="A334" s="1" t="n">
        <v>1983</v>
      </c>
      <c r="B334" s="1" t="n">
        <v>9</v>
      </c>
      <c r="C334" s="1" t="n">
        <v>12</v>
      </c>
      <c r="D334" s="1" t="n">
        <v>14</v>
      </c>
      <c r="E334" s="1" t="n">
        <v>39</v>
      </c>
      <c r="G334" s="1" t="n">
        <v>-18.5</v>
      </c>
      <c r="H334" s="1" t="n">
        <v>-50.1</v>
      </c>
      <c r="I334" s="1" t="n">
        <v>0</v>
      </c>
      <c r="J334" s="1" t="n">
        <v>15</v>
      </c>
      <c r="K334" s="1" t="n">
        <v>2.1</v>
      </c>
      <c r="L334" s="2" t="n">
        <v>1</v>
      </c>
      <c r="M334" s="3" t="s">
        <v>151</v>
      </c>
      <c r="N334" s="3" t="s">
        <v>81</v>
      </c>
      <c r="P334" s="3" t="str">
        <f aca="false">IF(L334=4, "M(Io)", IF(L334=3, "M(Af)", IF( L334=2, "M(bR)", IF(L334=1,"MR", IF(L334=0, "mb", "Ind")))))</f>
        <v>MR</v>
      </c>
      <c r="Q334" s="5" t="n">
        <f aca="false">0.85*K334 + 1.03</f>
        <v>2.815</v>
      </c>
      <c r="R334" s="5" t="n">
        <f aca="false">IF(OR(L334=0,L334=1,L334=2),IF(O334&lt;&gt;"", 0.7*(1.121*K334-0.76) + 0.3*(0.8*LOG10($O334*1000)+0.6),1.121*K334-0.76), IF(L334=3, 0.8*LOG10($O334*1000)+0.6, K334))</f>
        <v>1.5941</v>
      </c>
      <c r="S334" s="5" t="n">
        <f aca="false">IF(OR($L334=0, $L334=1, $L334=2), 0.3, IF(L334 = 3, 0.4, IF(OR($L334=4, $L334=5), 0.6)))</f>
        <v>0.3</v>
      </c>
      <c r="T334" s="4" t="s">
        <v>48</v>
      </c>
      <c r="U334" s="4" t="s">
        <v>383</v>
      </c>
      <c r="V334" s="4" t="s">
        <v>143</v>
      </c>
    </row>
    <row r="335" customFormat="false" ht="12.8" hidden="false" customHeight="false" outlineLevel="0" collapsed="false">
      <c r="A335" s="1" t="n">
        <v>1983</v>
      </c>
      <c r="B335" s="1" t="n">
        <v>9</v>
      </c>
      <c r="C335" s="1" t="n">
        <v>16</v>
      </c>
      <c r="D335" s="1" t="n">
        <v>13</v>
      </c>
      <c r="E335" s="1" t="n">
        <v>43</v>
      </c>
      <c r="F335" s="1" t="n">
        <v>52</v>
      </c>
      <c r="G335" s="1" t="n">
        <v>-4.32</v>
      </c>
      <c r="H335" s="1" t="n">
        <v>-38.41</v>
      </c>
      <c r="I335" s="1" t="n">
        <v>0</v>
      </c>
      <c r="J335" s="1" t="n">
        <v>15</v>
      </c>
      <c r="K335" s="1" t="n">
        <v>2.5</v>
      </c>
      <c r="L335" s="2" t="n">
        <v>1</v>
      </c>
      <c r="M335" s="3" t="s">
        <v>151</v>
      </c>
      <c r="N335" s="3" t="s">
        <v>81</v>
      </c>
      <c r="P335" s="3" t="str">
        <f aca="false">IF(L335=4, "M(Io)", IF(L335=3, "M(Af)", IF( L335=2, "M(bR)", IF(L335=1,"MR", IF(L335=0, "mb", "Ind")))))</f>
        <v>MR</v>
      </c>
      <c r="Q335" s="5" t="n">
        <f aca="false">0.85*K335 + 1.03</f>
        <v>3.155</v>
      </c>
      <c r="R335" s="5" t="n">
        <f aca="false">IF(OR(L335=0,L335=1,L335=2),IF(O335&lt;&gt;"", 0.7*(1.121*K335-0.76) + 0.3*(0.8*LOG10($O335*1000)+0.6),1.121*K335-0.76), IF(L335=3, 0.8*LOG10($O335*1000)+0.6, K335))</f>
        <v>2.0425</v>
      </c>
      <c r="S335" s="5" t="n">
        <f aca="false">IF(OR($L335=0, $L335=1, $L335=2), 0.3, IF(L335 = 3, 0.4, IF(OR($L335=4, $L335=5), 0.6)))</f>
        <v>0.3</v>
      </c>
      <c r="T335" s="4" t="s">
        <v>77</v>
      </c>
      <c r="U335" s="4" t="s">
        <v>320</v>
      </c>
      <c r="V335" s="4" t="s">
        <v>370</v>
      </c>
    </row>
    <row r="336" customFormat="false" ht="12.8" hidden="false" customHeight="false" outlineLevel="0" collapsed="false">
      <c r="A336" s="1" t="n">
        <v>1983</v>
      </c>
      <c r="B336" s="1" t="n">
        <v>10</v>
      </c>
      <c r="C336" s="1" t="n">
        <v>1</v>
      </c>
      <c r="D336" s="1" t="n">
        <v>6</v>
      </c>
      <c r="E336" s="1" t="n">
        <v>14</v>
      </c>
      <c r="F336" s="1" t="n">
        <v>35</v>
      </c>
      <c r="G336" s="1" t="n">
        <v>-4.7</v>
      </c>
      <c r="H336" s="1" t="n">
        <v>-39.8</v>
      </c>
      <c r="I336" s="1" t="n">
        <v>0</v>
      </c>
      <c r="J336" s="1" t="n">
        <v>50</v>
      </c>
      <c r="K336" s="1" t="n">
        <v>2.7</v>
      </c>
      <c r="L336" s="2" t="n">
        <v>0</v>
      </c>
      <c r="M336" s="3" t="s">
        <v>151</v>
      </c>
      <c r="N336" s="3" t="s">
        <v>81</v>
      </c>
      <c r="P336" s="3" t="str">
        <f aca="false">IF(L336=4, "M(Io)", IF(L336=3, "M(Af)", IF( L336=2, "M(bR)", IF(L336=1,"MR", IF(L336=0, "mb", "Ind")))))</f>
        <v>mb</v>
      </c>
      <c r="Q336" s="5" t="n">
        <f aca="false">0.85*K336 + 1.03</f>
        <v>3.325</v>
      </c>
      <c r="R336" s="5" t="n">
        <f aca="false">IF(OR(L336=0,L336=1,L336=2),IF(O336&lt;&gt;"", 0.7*(1.121*K336-0.76) + 0.3*(0.8*LOG10($O336*1000)+0.6),1.121*K336-0.76), IF(L336=3, 0.8*LOG10($O336*1000)+0.6, K336))</f>
        <v>2.2667</v>
      </c>
      <c r="S336" s="5" t="n">
        <f aca="false">IF(OR($L336=0, $L336=1, $L336=2), 0.3, IF(L336 = 3, 0.4, IF(OR($L336=4, $L336=5), 0.6)))</f>
        <v>0.3</v>
      </c>
      <c r="T336" s="4" t="s">
        <v>77</v>
      </c>
      <c r="U336" s="4" t="s">
        <v>384</v>
      </c>
      <c r="V336" s="4" t="s">
        <v>370</v>
      </c>
    </row>
    <row r="337" customFormat="false" ht="12.8" hidden="false" customHeight="false" outlineLevel="0" collapsed="false">
      <c r="A337" s="1" t="n">
        <v>1983</v>
      </c>
      <c r="B337" s="1" t="n">
        <v>10</v>
      </c>
      <c r="C337" s="1" t="n">
        <v>1</v>
      </c>
      <c r="D337" s="1" t="n">
        <v>18</v>
      </c>
      <c r="E337" s="1" t="n">
        <v>44</v>
      </c>
      <c r="F337" s="1" t="n">
        <v>16</v>
      </c>
      <c r="G337" s="1" t="n">
        <v>-11.4</v>
      </c>
      <c r="H337" s="1" t="n">
        <v>-63.7</v>
      </c>
      <c r="I337" s="1" t="n">
        <v>0</v>
      </c>
      <c r="J337" s="1" t="n">
        <v>50</v>
      </c>
      <c r="K337" s="1" t="n">
        <v>3.6</v>
      </c>
      <c r="L337" s="2" t="n">
        <v>1</v>
      </c>
      <c r="M337" s="3" t="s">
        <v>151</v>
      </c>
      <c r="N337" s="3" t="s">
        <v>81</v>
      </c>
      <c r="P337" s="3" t="str">
        <f aca="false">IF(L337=4, "M(Io)", IF(L337=3, "M(Af)", IF( L337=2, "M(bR)", IF(L337=1,"MR", IF(L337=0, "mb", "Ind")))))</f>
        <v>MR</v>
      </c>
      <c r="Q337" s="5" t="n">
        <f aca="false">0.85*K337 + 1.03</f>
        <v>4.09</v>
      </c>
      <c r="R337" s="5" t="n">
        <f aca="false">IF(OR(L337=0,L337=1,L337=2),IF(O337&lt;&gt;"", 0.7*(1.121*K337-0.76) + 0.3*(0.8*LOG10($O337*1000)+0.6),1.121*K337-0.76), IF(L337=3, 0.8*LOG10($O337*1000)+0.6, K337))</f>
        <v>3.2756</v>
      </c>
      <c r="S337" s="5" t="n">
        <f aca="false">IF(OR($L337=0, $L337=1, $L337=2), 0.3, IF(L337 = 3, 0.4, IF(OR($L337=4, $L337=5), 0.6)))</f>
        <v>0.3</v>
      </c>
      <c r="T337" s="4" t="s">
        <v>290</v>
      </c>
      <c r="U337" s="4" t="s">
        <v>336</v>
      </c>
      <c r="V337" s="4" t="s">
        <v>143</v>
      </c>
    </row>
    <row r="338" customFormat="false" ht="12.8" hidden="false" customHeight="false" outlineLevel="0" collapsed="false">
      <c r="A338" s="1" t="n">
        <v>1983</v>
      </c>
      <c r="B338" s="1" t="n">
        <v>11</v>
      </c>
      <c r="C338" s="1" t="n">
        <v>18</v>
      </c>
      <c r="D338" s="1" t="n">
        <v>8</v>
      </c>
      <c r="E338" s="1" t="n">
        <v>41</v>
      </c>
      <c r="F338" s="1" t="n">
        <v>2</v>
      </c>
      <c r="G338" s="1" t="n">
        <v>-5.1</v>
      </c>
      <c r="H338" s="1" t="n">
        <v>-38.7</v>
      </c>
      <c r="I338" s="1" t="n">
        <v>0</v>
      </c>
      <c r="J338" s="1" t="n">
        <v>0</v>
      </c>
      <c r="K338" s="1" t="n">
        <v>2.8</v>
      </c>
      <c r="L338" s="2" t="n">
        <v>1</v>
      </c>
      <c r="M338" s="3" t="s">
        <v>151</v>
      </c>
      <c r="N338" s="3" t="s">
        <v>81</v>
      </c>
      <c r="P338" s="3" t="str">
        <f aca="false">IF(L338=4, "M(Io)", IF(L338=3, "M(Af)", IF( L338=2, "M(bR)", IF(L338=1,"MR", IF(L338=0, "mb", "Ind")))))</f>
        <v>MR</v>
      </c>
      <c r="Q338" s="5" t="n">
        <f aca="false">0.85*K338 + 1.03</f>
        <v>3.41</v>
      </c>
      <c r="R338" s="5" t="n">
        <f aca="false">IF(OR(L338=0,L338=1,L338=2),IF(O338&lt;&gt;"", 0.7*(1.121*K338-0.76) + 0.3*(0.8*LOG10($O338*1000)+0.6),1.121*K338-0.76), IF(L338=3, 0.8*LOG10($O338*1000)+0.6, K338))</f>
        <v>2.3788</v>
      </c>
      <c r="S338" s="5" t="n">
        <f aca="false">IF(OR($L338=0, $L338=1, $L338=2), 0.3, IF(L338 = 3, 0.4, IF(OR($L338=4, $L338=5), 0.6)))</f>
        <v>0.3</v>
      </c>
      <c r="T338" s="4" t="s">
        <v>77</v>
      </c>
      <c r="U338" s="4" t="s">
        <v>385</v>
      </c>
      <c r="V338" s="4" t="s">
        <v>372</v>
      </c>
    </row>
    <row r="339" customFormat="false" ht="12.8" hidden="false" customHeight="false" outlineLevel="0" collapsed="false">
      <c r="A339" s="1" t="n">
        <v>1983</v>
      </c>
      <c r="B339" s="1" t="n">
        <v>11</v>
      </c>
      <c r="C339" s="1" t="n">
        <v>18</v>
      </c>
      <c r="D339" s="1" t="n">
        <v>10</v>
      </c>
      <c r="E339" s="1" t="n">
        <v>27</v>
      </c>
      <c r="F339" s="1" t="n">
        <v>41</v>
      </c>
      <c r="G339" s="1" t="n">
        <v>-5</v>
      </c>
      <c r="H339" s="1" t="n">
        <v>-38.7</v>
      </c>
      <c r="I339" s="1" t="n">
        <v>0</v>
      </c>
      <c r="J339" s="1" t="n">
        <v>40</v>
      </c>
      <c r="K339" s="1" t="n">
        <v>2.3</v>
      </c>
      <c r="L339" s="2" t="n">
        <v>1</v>
      </c>
      <c r="M339" s="3" t="s">
        <v>151</v>
      </c>
      <c r="N339" s="3" t="s">
        <v>81</v>
      </c>
      <c r="P339" s="3" t="str">
        <f aca="false">IF(L339=4, "M(Io)", IF(L339=3, "M(Af)", IF( L339=2, "M(bR)", IF(L339=1,"MR", IF(L339=0, "mb", "Ind")))))</f>
        <v>MR</v>
      </c>
      <c r="Q339" s="5" t="n">
        <f aca="false">0.85*K339 + 1.03</f>
        <v>2.985</v>
      </c>
      <c r="R339" s="5" t="n">
        <f aca="false">IF(OR(L339=0,L339=1,L339=2),IF(O339&lt;&gt;"", 0.7*(1.121*K339-0.76) + 0.3*(0.8*LOG10($O339*1000)+0.6),1.121*K339-0.76), IF(L339=3, 0.8*LOG10($O339*1000)+0.6, K339))</f>
        <v>1.8183</v>
      </c>
      <c r="S339" s="5" t="n">
        <f aca="false">IF(OR($L339=0, $L339=1, $L339=2), 0.3, IF(L339 = 3, 0.4, IF(OR($L339=4, $L339=5), 0.6)))</f>
        <v>0.3</v>
      </c>
      <c r="T339" s="4" t="s">
        <v>77</v>
      </c>
      <c r="U339" s="4" t="s">
        <v>385</v>
      </c>
      <c r="V339" s="4" t="s">
        <v>386</v>
      </c>
    </row>
    <row r="340" customFormat="false" ht="12.8" hidden="false" customHeight="false" outlineLevel="0" collapsed="false">
      <c r="A340" s="1" t="n">
        <v>1983</v>
      </c>
      <c r="B340" s="1" t="n">
        <v>11</v>
      </c>
      <c r="C340" s="1" t="n">
        <v>18</v>
      </c>
      <c r="D340" s="1" t="n">
        <v>12</v>
      </c>
      <c r="E340" s="1" t="n">
        <v>10</v>
      </c>
      <c r="F340" s="1" t="n">
        <v>9</v>
      </c>
      <c r="G340" s="1" t="n">
        <v>-5</v>
      </c>
      <c r="H340" s="1" t="n">
        <v>-38.7</v>
      </c>
      <c r="I340" s="1" t="n">
        <v>0</v>
      </c>
      <c r="J340" s="1" t="n">
        <v>40</v>
      </c>
      <c r="K340" s="1" t="n">
        <v>2.6</v>
      </c>
      <c r="L340" s="2" t="n">
        <v>1</v>
      </c>
      <c r="M340" s="3" t="s">
        <v>151</v>
      </c>
      <c r="N340" s="3" t="s">
        <v>81</v>
      </c>
      <c r="P340" s="3" t="str">
        <f aca="false">IF(L340=4, "M(Io)", IF(L340=3, "M(Af)", IF( L340=2, "M(bR)", IF(L340=1,"MR", IF(L340=0, "mb", "Ind")))))</f>
        <v>MR</v>
      </c>
      <c r="Q340" s="5" t="n">
        <f aca="false">0.85*K340 + 1.03</f>
        <v>3.24</v>
      </c>
      <c r="R340" s="5" t="n">
        <f aca="false">IF(OR(L340=0,L340=1,L340=2),IF(O340&lt;&gt;"", 0.7*(1.121*K340-0.76) + 0.3*(0.8*LOG10($O340*1000)+0.6),1.121*K340-0.76), IF(L340=3, 0.8*LOG10($O340*1000)+0.6, K340))</f>
        <v>2.1546</v>
      </c>
      <c r="S340" s="5" t="n">
        <f aca="false">IF(OR($L340=0, $L340=1, $L340=2), 0.3, IF(L340 = 3, 0.4, IF(OR($L340=4, $L340=5), 0.6)))</f>
        <v>0.3</v>
      </c>
      <c r="T340" s="4" t="s">
        <v>77</v>
      </c>
      <c r="U340" s="4" t="s">
        <v>385</v>
      </c>
      <c r="V340" s="4" t="s">
        <v>386</v>
      </c>
    </row>
    <row r="341" customFormat="false" ht="12.8" hidden="false" customHeight="false" outlineLevel="0" collapsed="false">
      <c r="A341" s="1" t="n">
        <v>1983</v>
      </c>
      <c r="B341" s="1" t="n">
        <v>11</v>
      </c>
      <c r="C341" s="1" t="n">
        <v>23</v>
      </c>
      <c r="D341" s="1" t="n">
        <v>15</v>
      </c>
      <c r="E341" s="1" t="n">
        <v>51</v>
      </c>
      <c r="F341" s="1" t="n">
        <v>49</v>
      </c>
      <c r="G341" s="1" t="n">
        <v>4.2</v>
      </c>
      <c r="H341" s="1" t="n">
        <v>-52</v>
      </c>
      <c r="I341" s="1" t="n">
        <v>0</v>
      </c>
      <c r="J341" s="1" t="n">
        <v>100</v>
      </c>
      <c r="K341" s="1" t="n">
        <v>4</v>
      </c>
      <c r="L341" s="2" t="n">
        <v>1</v>
      </c>
      <c r="M341" s="3" t="s">
        <v>151</v>
      </c>
      <c r="N341" s="3" t="s">
        <v>81</v>
      </c>
      <c r="P341" s="3" t="str">
        <f aca="false">IF(L341=4, "M(Io)", IF(L341=3, "M(Af)", IF( L341=2, "M(bR)", IF(L341=1,"MR", IF(L341=0, "mb", "Ind")))))</f>
        <v>MR</v>
      </c>
      <c r="Q341" s="5" t="n">
        <f aca="false">0.85*K341 + 1.03</f>
        <v>4.43</v>
      </c>
      <c r="R341" s="5" t="n">
        <f aca="false">IF(OR(L341=0,L341=1,L341=2),IF(O341&lt;&gt;"", 0.7*(1.121*K341-0.76) + 0.3*(0.8*LOG10($O341*1000)+0.6),1.121*K341-0.76), IF(L341=3, 0.8*LOG10($O341*1000)+0.6, K341))</f>
        <v>3.724</v>
      </c>
      <c r="S341" s="5" t="n">
        <f aca="false">IF(OR($L341=0, $L341=1, $L341=2), 0.3, IF(L341 = 3, 0.4, IF(OR($L341=4, $L341=5), 0.6)))</f>
        <v>0.3</v>
      </c>
      <c r="T341" s="4" t="s">
        <v>81</v>
      </c>
      <c r="U341" s="4" t="s">
        <v>387</v>
      </c>
      <c r="V341" s="4" t="s">
        <v>143</v>
      </c>
    </row>
    <row r="342" customFormat="false" ht="12.8" hidden="false" customHeight="false" outlineLevel="0" collapsed="false">
      <c r="A342" s="1" t="n">
        <v>1983</v>
      </c>
      <c r="B342" s="1" t="n">
        <v>12</v>
      </c>
      <c r="C342" s="1" t="n">
        <v>3</v>
      </c>
      <c r="D342" s="1" t="n">
        <v>21</v>
      </c>
      <c r="G342" s="1" t="n">
        <v>-23.19</v>
      </c>
      <c r="H342" s="1" t="n">
        <v>-49.38</v>
      </c>
      <c r="I342" s="1" t="n">
        <v>0</v>
      </c>
      <c r="J342" s="1" t="n">
        <v>0</v>
      </c>
      <c r="K342" s="1" t="n">
        <v>2.6</v>
      </c>
      <c r="L342" s="2" t="n">
        <v>4</v>
      </c>
      <c r="M342" s="3" t="s">
        <v>22</v>
      </c>
      <c r="N342" s="3" t="n">
        <v>3</v>
      </c>
      <c r="P342" s="3" t="str">
        <f aca="false">IF(L342=4, "M(Io)", IF(L342=3, "M(Af)", IF( L342=2, "M(bR)", IF(L342=1,"MR", IF(L342=0, "mb", "Ind")))))</f>
        <v>M(Io)</v>
      </c>
      <c r="Q342" s="5" t="n">
        <f aca="false">0.85*K342 + 1.03</f>
        <v>3.24</v>
      </c>
      <c r="R342" s="5" t="n">
        <f aca="false">IF(OR(L342=0,L342=1,L342=2),IF(O342&lt;&gt;"", 0.7*(1.121*K342-0.76) + 0.3*(0.8*LOG10($O342*1000)+0.6),1.121*K342-0.76), IF(L342=3, 0.8*LOG10($O342*1000)+0.6, K342))</f>
        <v>2.6</v>
      </c>
      <c r="S342" s="5" t="n">
        <f aca="false">IF(OR($L342=0, $L342=1, $L342=2), 0.3, IF(L342 = 3, 0.4, IF(OR($L342=4, $L342=5), 0.6)))</f>
        <v>0.6</v>
      </c>
      <c r="T342" s="4" t="s">
        <v>32</v>
      </c>
      <c r="U342" s="4" t="s">
        <v>388</v>
      </c>
      <c r="V342" s="4" t="s">
        <v>248</v>
      </c>
    </row>
    <row r="343" customFormat="false" ht="12.8" hidden="false" customHeight="false" outlineLevel="0" collapsed="false">
      <c r="A343" s="1" t="n">
        <v>1983</v>
      </c>
      <c r="B343" s="1" t="n">
        <v>12</v>
      </c>
      <c r="C343" s="1" t="n">
        <v>4</v>
      </c>
      <c r="D343" s="1" t="n">
        <v>7</v>
      </c>
      <c r="E343" s="1" t="n">
        <v>17</v>
      </c>
      <c r="F343" s="1" t="n">
        <v>57</v>
      </c>
      <c r="G343" s="1" t="n">
        <v>-3.17</v>
      </c>
      <c r="H343" s="1" t="n">
        <v>-50.57</v>
      </c>
      <c r="I343" s="1" t="n">
        <v>0</v>
      </c>
      <c r="J343" s="1" t="n">
        <v>20</v>
      </c>
      <c r="K343" s="1" t="n">
        <v>3.7</v>
      </c>
      <c r="L343" s="2" t="n">
        <v>1</v>
      </c>
      <c r="M343" s="3" t="s">
        <v>151</v>
      </c>
      <c r="N343" s="3" t="s">
        <v>81</v>
      </c>
      <c r="P343" s="3" t="str">
        <f aca="false">IF(L343=4, "M(Io)", IF(L343=3, "M(Af)", IF( L343=2, "M(bR)", IF(L343=1,"MR", IF(L343=0, "mb", "Ind")))))</f>
        <v>MR</v>
      </c>
      <c r="Q343" s="5" t="n">
        <f aca="false">0.85*K343 + 1.03</f>
        <v>4.175</v>
      </c>
      <c r="R343" s="5" t="n">
        <f aca="false">IF(OR(L343=0,L343=1,L343=2),IF(O343&lt;&gt;"", 0.7*(1.121*K343-0.76) + 0.3*(0.8*LOG10($O343*1000)+0.6),1.121*K343-0.76), IF(L343=3, 0.8*LOG10($O343*1000)+0.6, K343))</f>
        <v>3.3877</v>
      </c>
      <c r="S343" s="5" t="n">
        <f aca="false">IF(OR($L343=0, $L343=1, $L343=2), 0.3, IF(L343 = 3, 0.4, IF(OR($L343=4, $L343=5), 0.6)))</f>
        <v>0.3</v>
      </c>
      <c r="T343" s="4" t="s">
        <v>134</v>
      </c>
      <c r="U343" s="4" t="s">
        <v>389</v>
      </c>
      <c r="V343" s="4" t="s">
        <v>143</v>
      </c>
    </row>
    <row r="344" customFormat="false" ht="12.8" hidden="false" customHeight="false" outlineLevel="0" collapsed="false">
      <c r="A344" s="1" t="n">
        <v>1983</v>
      </c>
      <c r="B344" s="1" t="n">
        <v>12</v>
      </c>
      <c r="C344" s="1" t="n">
        <v>7</v>
      </c>
      <c r="D344" s="1" t="n">
        <v>18</v>
      </c>
      <c r="E344" s="1" t="n">
        <v>4</v>
      </c>
      <c r="F344" s="1" t="n">
        <v>14</v>
      </c>
      <c r="G344" s="1" t="n">
        <v>-17.2</v>
      </c>
      <c r="H344" s="1" t="n">
        <v>-45</v>
      </c>
      <c r="I344" s="1" t="n">
        <v>0</v>
      </c>
      <c r="J344" s="1" t="n">
        <v>40</v>
      </c>
      <c r="K344" s="1" t="n">
        <v>2.9</v>
      </c>
      <c r="L344" s="2" t="n">
        <v>1</v>
      </c>
      <c r="M344" s="3" t="s">
        <v>151</v>
      </c>
      <c r="N344" s="3" t="s">
        <v>81</v>
      </c>
      <c r="P344" s="3" t="str">
        <f aca="false">IF(L344=4, "M(Io)", IF(L344=3, "M(Af)", IF( L344=2, "M(bR)", IF(L344=1,"MR", IF(L344=0, "mb", "Ind")))))</f>
        <v>MR</v>
      </c>
      <c r="Q344" s="5" t="n">
        <f aca="false">0.85*K344 + 1.03</f>
        <v>3.495</v>
      </c>
      <c r="R344" s="5" t="n">
        <f aca="false">IF(OR(L344=0,L344=1,L344=2),IF(O344&lt;&gt;"", 0.7*(1.121*K344-0.76) + 0.3*(0.8*LOG10($O344*1000)+0.6),1.121*K344-0.76), IF(L344=3, 0.8*LOG10($O344*1000)+0.6, K344))</f>
        <v>2.4909</v>
      </c>
      <c r="S344" s="5" t="n">
        <f aca="false">IF(OR($L344=0, $L344=1, $L344=2), 0.3, IF(L344 = 3, 0.4, IF(OR($L344=4, $L344=5), 0.6)))</f>
        <v>0.3</v>
      </c>
      <c r="T344" s="4" t="s">
        <v>46</v>
      </c>
      <c r="U344" s="4" t="s">
        <v>390</v>
      </c>
      <c r="V344" s="4" t="s">
        <v>143</v>
      </c>
    </row>
    <row r="345" customFormat="false" ht="12.8" hidden="false" customHeight="false" outlineLevel="0" collapsed="false">
      <c r="A345" s="1" t="n">
        <v>1983</v>
      </c>
      <c r="B345" s="1" t="n">
        <v>12</v>
      </c>
      <c r="C345" s="1" t="n">
        <v>16</v>
      </c>
      <c r="D345" s="1" t="n">
        <v>23</v>
      </c>
      <c r="E345" s="1" t="n">
        <v>53</v>
      </c>
      <c r="F345" s="1" t="n">
        <v>35</v>
      </c>
      <c r="G345" s="1" t="n">
        <v>-8.33</v>
      </c>
      <c r="H345" s="1" t="n">
        <v>-35.8</v>
      </c>
      <c r="I345" s="1" t="n">
        <v>0</v>
      </c>
      <c r="J345" s="1" t="n">
        <v>15</v>
      </c>
      <c r="K345" s="1" t="n">
        <v>3.5</v>
      </c>
      <c r="L345" s="2" t="n">
        <v>1</v>
      </c>
      <c r="M345" s="3" t="s">
        <v>151</v>
      </c>
      <c r="N345" s="3" t="s">
        <v>81</v>
      </c>
      <c r="P345" s="3" t="str">
        <f aca="false">IF(L345=4, "M(Io)", IF(L345=3, "M(Af)", IF( L345=2, "M(bR)", IF(L345=1,"MR", IF(L345=0, "mb", "Ind")))))</f>
        <v>MR</v>
      </c>
      <c r="Q345" s="5" t="n">
        <f aca="false">0.85*K345 + 1.03</f>
        <v>4.005</v>
      </c>
      <c r="R345" s="5" t="n">
        <f aca="false">IF(OR(L345=0,L345=1,L345=2),IF(O345&lt;&gt;"", 0.7*(1.121*K345-0.76) + 0.3*(0.8*LOG10($O345*1000)+0.6),1.121*K345-0.76), IF(L345=3, 0.8*LOG10($O345*1000)+0.6, K345))</f>
        <v>3.1635</v>
      </c>
      <c r="S345" s="5" t="n">
        <f aca="false">IF(OR($L345=0, $L345=1, $L345=2), 0.3, IF(L345 = 3, 0.4, IF(OR($L345=4, $L345=5), 0.6)))</f>
        <v>0.3</v>
      </c>
      <c r="T345" s="4" t="s">
        <v>42</v>
      </c>
      <c r="U345" s="4" t="s">
        <v>119</v>
      </c>
      <c r="V345" s="4" t="s">
        <v>370</v>
      </c>
    </row>
    <row r="346" customFormat="false" ht="12.8" hidden="false" customHeight="false" outlineLevel="0" collapsed="false">
      <c r="A346" s="1" t="n">
        <v>1983</v>
      </c>
      <c r="B346" s="1" t="n">
        <v>12</v>
      </c>
      <c r="C346" s="1" t="n">
        <v>23</v>
      </c>
      <c r="D346" s="1" t="n">
        <v>2</v>
      </c>
      <c r="E346" s="1" t="n">
        <v>2</v>
      </c>
      <c r="F346" s="1" t="n">
        <v>21</v>
      </c>
      <c r="G346" s="1" t="n">
        <v>-5.6</v>
      </c>
      <c r="H346" s="1" t="n">
        <v>-35.8</v>
      </c>
      <c r="I346" s="1" t="n">
        <v>0</v>
      </c>
      <c r="J346" s="1" t="n">
        <v>0</v>
      </c>
      <c r="K346" s="1" t="n">
        <v>2.2</v>
      </c>
      <c r="L346" s="2" t="n">
        <v>1</v>
      </c>
      <c r="M346" s="3" t="s">
        <v>151</v>
      </c>
      <c r="N346" s="3" t="s">
        <v>81</v>
      </c>
      <c r="P346" s="3" t="str">
        <f aca="false">IF(L346=4, "M(Io)", IF(L346=3, "M(Af)", IF( L346=2, "M(bR)", IF(L346=1,"MR", IF(L346=0, "mb", "Ind")))))</f>
        <v>MR</v>
      </c>
      <c r="Q346" s="5" t="n">
        <f aca="false">0.85*K346 + 1.03</f>
        <v>2.9</v>
      </c>
      <c r="R346" s="5" t="n">
        <f aca="false">IF(OR(L346=0,L346=1,L346=2),IF(O346&lt;&gt;"", 0.7*(1.121*K346-0.76) + 0.3*(0.8*LOG10($O346*1000)+0.6),1.121*K346-0.76), IF(L346=3, 0.8*LOG10($O346*1000)+0.6, K346))</f>
        <v>1.7062</v>
      </c>
      <c r="S346" s="5" t="n">
        <f aca="false">IF(OR($L346=0, $L346=1, $L346=2), 0.3, IF(L346 = 3, 0.4, IF(OR($L346=4, $L346=5), 0.6)))</f>
        <v>0.3</v>
      </c>
      <c r="T346" s="4" t="s">
        <v>36</v>
      </c>
      <c r="U346" s="4" t="s">
        <v>148</v>
      </c>
      <c r="V346" s="4" t="s">
        <v>391</v>
      </c>
    </row>
    <row r="347" customFormat="false" ht="12.8" hidden="false" customHeight="false" outlineLevel="0" collapsed="false">
      <c r="A347" s="1" t="n">
        <v>1983</v>
      </c>
      <c r="B347" s="1" t="n">
        <v>12</v>
      </c>
      <c r="C347" s="1" t="n">
        <v>25</v>
      </c>
      <c r="D347" s="1" t="n">
        <v>1</v>
      </c>
      <c r="E347" s="1" t="n">
        <v>4</v>
      </c>
      <c r="F347" s="1" t="n">
        <v>9</v>
      </c>
      <c r="G347" s="1" t="n">
        <v>-5.6</v>
      </c>
      <c r="H347" s="1" t="n">
        <v>-35.8</v>
      </c>
      <c r="I347" s="1" t="n">
        <v>0</v>
      </c>
      <c r="J347" s="1" t="n">
        <v>10</v>
      </c>
      <c r="K347" s="1" t="n">
        <v>2.3</v>
      </c>
      <c r="L347" s="2" t="n">
        <v>1</v>
      </c>
      <c r="M347" s="3" t="s">
        <v>35</v>
      </c>
      <c r="N347" s="3" t="n">
        <v>4</v>
      </c>
      <c r="O347" s="1" t="n">
        <v>0.9</v>
      </c>
      <c r="P347" s="3" t="str">
        <f aca="false">IF(L347=4, "M(Io)", IF(L347=3, "M(Af)", IF( L347=2, "M(bR)", IF(L347=1,"MR", IF(L347=0, "mb", "Ind")))))</f>
        <v>MR</v>
      </c>
      <c r="Q347" s="5" t="n">
        <f aca="false">0.85*K347 + 1.03</f>
        <v>2.985</v>
      </c>
      <c r="R347" s="5" t="n">
        <f aca="false">IF(OR(L347=0,L347=1,L347=2),IF(O347&lt;&gt;"", 0.7*(1.121*K347-0.76) + 0.3*(0.8*LOG10($O347*1000)+0.6),1.121*K347-0.76), IF(L347=3, 0.8*LOG10($O347*1000)+0.6, K347))</f>
        <v>2.16182820226544</v>
      </c>
      <c r="S347" s="5" t="n">
        <f aca="false">IF(OR($L347=0, $L347=1, $L347=2), 0.3, IF(L347 = 3, 0.4, IF(OR($L347=4, $L347=5), 0.6)))</f>
        <v>0.3</v>
      </c>
      <c r="T347" s="4" t="s">
        <v>36</v>
      </c>
      <c r="U347" s="4" t="s">
        <v>148</v>
      </c>
      <c r="V347" s="4" t="s">
        <v>392</v>
      </c>
    </row>
    <row r="348" customFormat="false" ht="12.8" hidden="false" customHeight="false" outlineLevel="0" collapsed="false">
      <c r="A348" s="1" t="n">
        <v>1983</v>
      </c>
      <c r="B348" s="1" t="n">
        <v>12</v>
      </c>
      <c r="C348" s="1" t="n">
        <v>27</v>
      </c>
      <c r="D348" s="1" t="n">
        <v>17</v>
      </c>
      <c r="E348" s="1" t="n">
        <v>3</v>
      </c>
      <c r="G348" s="1" t="n">
        <v>-19.9</v>
      </c>
      <c r="H348" s="1" t="n">
        <v>-47.9</v>
      </c>
      <c r="I348" s="1" t="n">
        <v>0</v>
      </c>
      <c r="J348" s="1" t="n">
        <v>20</v>
      </c>
      <c r="K348" s="1" t="n">
        <v>2.2</v>
      </c>
      <c r="L348" s="2" t="n">
        <v>1</v>
      </c>
      <c r="M348" s="3" t="s">
        <v>151</v>
      </c>
      <c r="N348" s="3" t="s">
        <v>81</v>
      </c>
      <c r="P348" s="3" t="str">
        <f aca="false">IF(L348=4, "M(Io)", IF(L348=3, "M(Af)", IF( L348=2, "M(bR)", IF(L348=1,"MR", IF(L348=0, "mb", "Ind")))))</f>
        <v>MR</v>
      </c>
      <c r="Q348" s="5" t="n">
        <f aca="false">0.85*K348 + 1.03</f>
        <v>2.9</v>
      </c>
      <c r="R348" s="5" t="n">
        <f aca="false">IF(OR(L348=0,L348=1,L348=2),IF(O348&lt;&gt;"", 0.7*(1.121*K348-0.76) + 0.3*(0.8*LOG10($O348*1000)+0.6),1.121*K348-0.76), IF(L348=3, 0.8*LOG10($O348*1000)+0.6, K348))</f>
        <v>1.7062</v>
      </c>
      <c r="S348" s="5" t="n">
        <f aca="false">IF(OR($L348=0, $L348=1, $L348=2), 0.3, IF(L348 = 3, 0.4, IF(OR($L348=4, $L348=5), 0.6)))</f>
        <v>0.3</v>
      </c>
      <c r="T348" s="4" t="s">
        <v>46</v>
      </c>
      <c r="U348" s="4" t="s">
        <v>393</v>
      </c>
      <c r="V348" s="4" t="s">
        <v>143</v>
      </c>
    </row>
    <row r="349" customFormat="false" ht="12.8" hidden="false" customHeight="false" outlineLevel="0" collapsed="false">
      <c r="A349" s="1" t="n">
        <v>1984</v>
      </c>
      <c r="B349" s="1" t="n">
        <v>1</v>
      </c>
      <c r="C349" s="1" t="n">
        <v>3</v>
      </c>
      <c r="D349" s="1" t="n">
        <v>5</v>
      </c>
      <c r="E349" s="1" t="n">
        <v>4</v>
      </c>
      <c r="F349" s="1" t="n">
        <v>36</v>
      </c>
      <c r="G349" s="1" t="n">
        <v>-5.6</v>
      </c>
      <c r="H349" s="1" t="n">
        <v>-35.8</v>
      </c>
      <c r="I349" s="1" t="n">
        <v>0</v>
      </c>
      <c r="J349" s="1" t="n">
        <v>0</v>
      </c>
      <c r="K349" s="1" t="n">
        <v>2.1</v>
      </c>
      <c r="L349" s="2" t="n">
        <v>1</v>
      </c>
      <c r="M349" s="3" t="s">
        <v>151</v>
      </c>
      <c r="N349" s="3" t="s">
        <v>81</v>
      </c>
      <c r="P349" s="3" t="str">
        <f aca="false">IF(L349=4, "M(Io)", IF(L349=3, "M(Af)", IF( L349=2, "M(bR)", IF(L349=1,"MR", IF(L349=0, "mb", "Ind")))))</f>
        <v>MR</v>
      </c>
      <c r="Q349" s="5" t="n">
        <f aca="false">0.85*K349 + 1.03</f>
        <v>2.815</v>
      </c>
      <c r="R349" s="5" t="n">
        <f aca="false">IF(OR(L349=0,L349=1,L349=2),IF(O349&lt;&gt;"", 0.7*(1.121*K349-0.76) + 0.3*(0.8*LOG10($O349*1000)+0.6),1.121*K349-0.76), IF(L349=3, 0.8*LOG10($O349*1000)+0.6, K349))</f>
        <v>1.5941</v>
      </c>
      <c r="S349" s="5" t="n">
        <f aca="false">IF(OR($L349=0, $L349=1, $L349=2), 0.3, IF(L349 = 3, 0.4, IF(OR($L349=4, $L349=5), 0.6)))</f>
        <v>0.3</v>
      </c>
      <c r="T349" s="4" t="s">
        <v>36</v>
      </c>
      <c r="U349" s="4" t="s">
        <v>148</v>
      </c>
      <c r="V349" s="4" t="s">
        <v>392</v>
      </c>
    </row>
    <row r="350" customFormat="false" ht="12.8" hidden="false" customHeight="false" outlineLevel="0" collapsed="false">
      <c r="A350" s="1" t="n">
        <v>1984</v>
      </c>
      <c r="B350" s="1" t="n">
        <v>1</v>
      </c>
      <c r="C350" s="1" t="n">
        <v>3</v>
      </c>
      <c r="D350" s="1" t="n">
        <v>6</v>
      </c>
      <c r="E350" s="1" t="n">
        <v>31</v>
      </c>
      <c r="F350" s="1" t="n">
        <v>17</v>
      </c>
      <c r="G350" s="1" t="n">
        <v>-5.6</v>
      </c>
      <c r="H350" s="1" t="n">
        <v>-35.8</v>
      </c>
      <c r="I350" s="1" t="n">
        <v>0</v>
      </c>
      <c r="J350" s="1" t="n">
        <v>0</v>
      </c>
      <c r="K350" s="1" t="n">
        <v>2</v>
      </c>
      <c r="L350" s="2" t="n">
        <v>1</v>
      </c>
      <c r="M350" s="3" t="s">
        <v>151</v>
      </c>
      <c r="N350" s="3" t="s">
        <v>81</v>
      </c>
      <c r="P350" s="3" t="str">
        <f aca="false">IF(L350=4, "M(Io)", IF(L350=3, "M(Af)", IF( L350=2, "M(bR)", IF(L350=1,"MR", IF(L350=0, "mb", "Ind")))))</f>
        <v>MR</v>
      </c>
      <c r="Q350" s="5" t="n">
        <f aca="false">0.85*K350 + 1.03</f>
        <v>2.73</v>
      </c>
      <c r="R350" s="5" t="n">
        <f aca="false">IF(OR(L350=0,L350=1,L350=2),IF(O350&lt;&gt;"", 0.7*(1.121*K350-0.76) + 0.3*(0.8*LOG10($O350*1000)+0.6),1.121*K350-0.76), IF(L350=3, 0.8*LOG10($O350*1000)+0.6, K350))</f>
        <v>1.482</v>
      </c>
      <c r="S350" s="5" t="n">
        <f aca="false">IF(OR($L350=0, $L350=1, $L350=2), 0.3, IF(L350 = 3, 0.4, IF(OR($L350=4, $L350=5), 0.6)))</f>
        <v>0.3</v>
      </c>
      <c r="T350" s="4" t="s">
        <v>36</v>
      </c>
      <c r="U350" s="4" t="s">
        <v>148</v>
      </c>
      <c r="V350" s="4" t="s">
        <v>392</v>
      </c>
    </row>
    <row r="351" customFormat="false" ht="12.8" hidden="false" customHeight="false" outlineLevel="0" collapsed="false">
      <c r="A351" s="1" t="n">
        <v>1984</v>
      </c>
      <c r="B351" s="1" t="n">
        <v>1</v>
      </c>
      <c r="C351" s="1" t="n">
        <v>3</v>
      </c>
      <c r="D351" s="1" t="n">
        <v>21</v>
      </c>
      <c r="E351" s="1" t="n">
        <v>26</v>
      </c>
      <c r="F351" s="1" t="n">
        <v>7</v>
      </c>
      <c r="G351" s="1" t="n">
        <v>-5.6</v>
      </c>
      <c r="H351" s="1" t="n">
        <v>-35.8</v>
      </c>
      <c r="I351" s="1" t="n">
        <v>0</v>
      </c>
      <c r="J351" s="1" t="n">
        <v>0</v>
      </c>
      <c r="K351" s="1" t="n">
        <v>2</v>
      </c>
      <c r="L351" s="2" t="n">
        <v>1</v>
      </c>
      <c r="M351" s="3" t="s">
        <v>151</v>
      </c>
      <c r="N351" s="3" t="s">
        <v>81</v>
      </c>
      <c r="P351" s="3" t="str">
        <f aca="false">IF(L351=4, "M(Io)", IF(L351=3, "M(Af)", IF( L351=2, "M(bR)", IF(L351=1,"MR", IF(L351=0, "mb", "Ind")))))</f>
        <v>MR</v>
      </c>
      <c r="Q351" s="5" t="n">
        <f aca="false">0.85*K351 + 1.03</f>
        <v>2.73</v>
      </c>
      <c r="R351" s="5" t="n">
        <f aca="false">IF(OR(L351=0,L351=1,L351=2),IF(O351&lt;&gt;"", 0.7*(1.121*K351-0.76) + 0.3*(0.8*LOG10($O351*1000)+0.6),1.121*K351-0.76), IF(L351=3, 0.8*LOG10($O351*1000)+0.6, K351))</f>
        <v>1.482</v>
      </c>
      <c r="S351" s="5" t="n">
        <f aca="false">IF(OR($L351=0, $L351=1, $L351=2), 0.3, IF(L351 = 3, 0.4, IF(OR($L351=4, $L351=5), 0.6)))</f>
        <v>0.3</v>
      </c>
      <c r="T351" s="4" t="s">
        <v>36</v>
      </c>
      <c r="U351" s="4" t="s">
        <v>148</v>
      </c>
      <c r="V351" s="4" t="s">
        <v>392</v>
      </c>
    </row>
    <row r="352" customFormat="false" ht="12.8" hidden="false" customHeight="false" outlineLevel="0" collapsed="false">
      <c r="A352" s="1" t="n">
        <v>1984</v>
      </c>
      <c r="B352" s="1" t="n">
        <v>1</v>
      </c>
      <c r="C352" s="1" t="n">
        <v>5</v>
      </c>
      <c r="D352" s="1" t="n">
        <v>10</v>
      </c>
      <c r="E352" s="1" t="n">
        <v>30</v>
      </c>
      <c r="F352" s="1" t="n">
        <v>10</v>
      </c>
      <c r="G352" s="1" t="n">
        <v>-1.1</v>
      </c>
      <c r="H352" s="1" t="n">
        <v>-50.32</v>
      </c>
      <c r="I352" s="1" t="n">
        <v>0</v>
      </c>
      <c r="J352" s="1" t="n">
        <v>20</v>
      </c>
      <c r="K352" s="1" t="n">
        <v>3</v>
      </c>
      <c r="L352" s="2" t="n">
        <v>1</v>
      </c>
      <c r="M352" s="3" t="s">
        <v>151</v>
      </c>
      <c r="N352" s="3" t="s">
        <v>81</v>
      </c>
      <c r="P352" s="3" t="str">
        <f aca="false">IF(L352=4, "M(Io)", IF(L352=3, "M(Af)", IF( L352=2, "M(bR)", IF(L352=1,"MR", IF(L352=0, "mb", "Ind")))))</f>
        <v>MR</v>
      </c>
      <c r="Q352" s="5" t="n">
        <f aca="false">0.85*K352 + 1.03</f>
        <v>3.58</v>
      </c>
      <c r="R352" s="5" t="n">
        <f aca="false">IF(OR(L352=0,L352=1,L352=2),IF(O352&lt;&gt;"", 0.7*(1.121*K352-0.76) + 0.3*(0.8*LOG10($O352*1000)+0.6),1.121*K352-0.76), IF(L352=3, 0.8*LOG10($O352*1000)+0.6, K352))</f>
        <v>2.603</v>
      </c>
      <c r="S352" s="5" t="n">
        <f aca="false">IF(OR($L352=0, $L352=1, $L352=2), 0.3, IF(L352 = 3, 0.4, IF(OR($L352=4, $L352=5), 0.6)))</f>
        <v>0.3</v>
      </c>
      <c r="T352" s="4" t="s">
        <v>134</v>
      </c>
      <c r="U352" s="4" t="s">
        <v>225</v>
      </c>
      <c r="V352" s="4" t="s">
        <v>143</v>
      </c>
    </row>
    <row r="353" customFormat="false" ht="12.8" hidden="false" customHeight="false" outlineLevel="0" collapsed="false">
      <c r="A353" s="1" t="n">
        <v>1984</v>
      </c>
      <c r="B353" s="1" t="n">
        <v>1</v>
      </c>
      <c r="C353" s="1" t="n">
        <v>5</v>
      </c>
      <c r="D353" s="1" t="n">
        <v>17</v>
      </c>
      <c r="E353" s="1" t="n">
        <v>23</v>
      </c>
      <c r="F353" s="1" t="n">
        <v>30</v>
      </c>
      <c r="G353" s="1" t="n">
        <v>-17.4</v>
      </c>
      <c r="H353" s="1" t="n">
        <v>-46.4</v>
      </c>
      <c r="I353" s="1" t="n">
        <v>0</v>
      </c>
      <c r="J353" s="1" t="n">
        <v>80</v>
      </c>
      <c r="K353" s="1" t="n">
        <v>2.8</v>
      </c>
      <c r="L353" s="2" t="n">
        <v>1</v>
      </c>
      <c r="M353" s="3" t="s">
        <v>151</v>
      </c>
      <c r="N353" s="3" t="s">
        <v>81</v>
      </c>
      <c r="P353" s="3" t="str">
        <f aca="false">IF(L353=4, "M(Io)", IF(L353=3, "M(Af)", IF( L353=2, "M(bR)", IF(L353=1,"MR", IF(L353=0, "mb", "Ind")))))</f>
        <v>MR</v>
      </c>
      <c r="Q353" s="5" t="n">
        <f aca="false">0.85*K353 + 1.03</f>
        <v>3.41</v>
      </c>
      <c r="R353" s="5" t="n">
        <f aca="false">IF(OR(L353=0,L353=1,L353=2),IF(O353&lt;&gt;"", 0.7*(1.121*K353-0.76) + 0.3*(0.8*LOG10($O353*1000)+0.6),1.121*K353-0.76), IF(L353=3, 0.8*LOG10($O353*1000)+0.6, K353))</f>
        <v>2.3788</v>
      </c>
      <c r="S353" s="5" t="n">
        <f aca="false">IF(OR($L353=0, $L353=1, $L353=2), 0.3, IF(L353 = 3, 0.4, IF(OR($L353=4, $L353=5), 0.6)))</f>
        <v>0.3</v>
      </c>
      <c r="T353" s="4" t="s">
        <v>46</v>
      </c>
      <c r="U353" s="4" t="s">
        <v>394</v>
      </c>
      <c r="V353" s="4" t="s">
        <v>143</v>
      </c>
    </row>
    <row r="354" customFormat="false" ht="12.8" hidden="false" customHeight="false" outlineLevel="0" collapsed="false">
      <c r="A354" s="1" t="n">
        <v>1984</v>
      </c>
      <c r="B354" s="1" t="n">
        <v>1</v>
      </c>
      <c r="C354" s="1" t="n">
        <v>5</v>
      </c>
      <c r="D354" s="1" t="n">
        <v>21</v>
      </c>
      <c r="E354" s="1" t="n">
        <v>6</v>
      </c>
      <c r="F354" s="1" t="n">
        <v>20</v>
      </c>
      <c r="G354" s="1" t="n">
        <v>-17.4</v>
      </c>
      <c r="H354" s="1" t="n">
        <v>-46.4</v>
      </c>
      <c r="I354" s="1" t="n">
        <v>0</v>
      </c>
      <c r="J354" s="1" t="n">
        <v>80</v>
      </c>
      <c r="K354" s="1" t="n">
        <v>2.3</v>
      </c>
      <c r="L354" s="2" t="n">
        <v>1</v>
      </c>
      <c r="M354" s="3" t="s">
        <v>151</v>
      </c>
      <c r="N354" s="3" t="s">
        <v>81</v>
      </c>
      <c r="P354" s="3" t="str">
        <f aca="false">IF(L354=4, "M(Io)", IF(L354=3, "M(Af)", IF( L354=2, "M(bR)", IF(L354=1,"MR", IF(L354=0, "mb", "Ind")))))</f>
        <v>MR</v>
      </c>
      <c r="Q354" s="5" t="n">
        <f aca="false">0.85*K354 + 1.03</f>
        <v>2.985</v>
      </c>
      <c r="R354" s="5" t="n">
        <f aca="false">IF(OR(L354=0,L354=1,L354=2),IF(O354&lt;&gt;"", 0.7*(1.121*K354-0.76) + 0.3*(0.8*LOG10($O354*1000)+0.6),1.121*K354-0.76), IF(L354=3, 0.8*LOG10($O354*1000)+0.6, K354))</f>
        <v>1.8183</v>
      </c>
      <c r="S354" s="5" t="n">
        <f aca="false">IF(OR($L354=0, $L354=1, $L354=2), 0.3, IF(L354 = 3, 0.4, IF(OR($L354=4, $L354=5), 0.6)))</f>
        <v>0.3</v>
      </c>
      <c r="T354" s="4" t="s">
        <v>46</v>
      </c>
      <c r="U354" s="4" t="s">
        <v>394</v>
      </c>
      <c r="V354" s="4" t="s">
        <v>143</v>
      </c>
    </row>
    <row r="355" customFormat="false" ht="12.8" hidden="false" customHeight="false" outlineLevel="0" collapsed="false">
      <c r="A355" s="1" t="n">
        <v>1984</v>
      </c>
      <c r="B355" s="1" t="n">
        <v>1</v>
      </c>
      <c r="C355" s="1" t="n">
        <v>8</v>
      </c>
      <c r="D355" s="1" t="n">
        <v>21</v>
      </c>
      <c r="E355" s="1" t="n">
        <v>11</v>
      </c>
      <c r="F355" s="1" t="n">
        <v>58</v>
      </c>
      <c r="G355" s="1" t="n">
        <v>-15.53</v>
      </c>
      <c r="H355" s="1" t="n">
        <v>-45.57</v>
      </c>
      <c r="I355" s="1" t="n">
        <v>0</v>
      </c>
      <c r="J355" s="1" t="n">
        <v>40</v>
      </c>
      <c r="K355" s="1" t="n">
        <v>2.1</v>
      </c>
      <c r="L355" s="2" t="n">
        <v>1</v>
      </c>
      <c r="M355" s="3" t="s">
        <v>151</v>
      </c>
      <c r="N355" s="3" t="s">
        <v>81</v>
      </c>
      <c r="P355" s="3" t="str">
        <f aca="false">IF(L355=4, "M(Io)", IF(L355=3, "M(Af)", IF( L355=2, "M(bR)", IF(L355=1,"MR", IF(L355=0, "mb", "Ind")))))</f>
        <v>MR</v>
      </c>
      <c r="Q355" s="5" t="n">
        <f aca="false">0.85*K355 + 1.03</f>
        <v>2.815</v>
      </c>
      <c r="R355" s="5" t="n">
        <f aca="false">IF(OR(L355=0,L355=1,L355=2),IF(O355&lt;&gt;"", 0.7*(1.121*K355-0.76) + 0.3*(0.8*LOG10($O355*1000)+0.6),1.121*K355-0.76), IF(L355=3, 0.8*LOG10($O355*1000)+0.6, K355))</f>
        <v>1.5941</v>
      </c>
      <c r="S355" s="5" t="n">
        <f aca="false">IF(OR($L355=0, $L355=1, $L355=2), 0.3, IF(L355 = 3, 0.4, IF(OR($L355=4, $L355=5), 0.6)))</f>
        <v>0.3</v>
      </c>
      <c r="T355" s="4" t="s">
        <v>46</v>
      </c>
      <c r="U355" s="4" t="s">
        <v>395</v>
      </c>
      <c r="V355" s="4" t="s">
        <v>143</v>
      </c>
    </row>
    <row r="356" customFormat="false" ht="12.8" hidden="false" customHeight="false" outlineLevel="0" collapsed="false">
      <c r="A356" s="1" t="n">
        <v>1984</v>
      </c>
      <c r="B356" s="1" t="n">
        <v>1</v>
      </c>
      <c r="C356" s="1" t="n">
        <v>13</v>
      </c>
      <c r="D356" s="1" t="n">
        <v>2</v>
      </c>
      <c r="E356" s="1" t="n">
        <v>38</v>
      </c>
      <c r="F356" s="1" t="n">
        <v>57</v>
      </c>
      <c r="G356" s="1" t="n">
        <v>-15.53</v>
      </c>
      <c r="H356" s="1" t="n">
        <v>-45.57</v>
      </c>
      <c r="I356" s="1" t="n">
        <v>0</v>
      </c>
      <c r="J356" s="1" t="n">
        <v>40</v>
      </c>
      <c r="K356" s="1" t="n">
        <v>2.4</v>
      </c>
      <c r="L356" s="2" t="n">
        <v>1</v>
      </c>
      <c r="M356" s="3" t="s">
        <v>151</v>
      </c>
      <c r="N356" s="3" t="s">
        <v>81</v>
      </c>
      <c r="P356" s="3" t="str">
        <f aca="false">IF(L356=4, "M(Io)", IF(L356=3, "M(Af)", IF( L356=2, "M(bR)", IF(L356=1,"MR", IF(L356=0, "mb", "Ind")))))</f>
        <v>MR</v>
      </c>
      <c r="Q356" s="5" t="n">
        <f aca="false">0.85*K356 + 1.03</f>
        <v>3.07</v>
      </c>
      <c r="R356" s="5" t="n">
        <f aca="false">IF(OR(L356=0,L356=1,L356=2),IF(O356&lt;&gt;"", 0.7*(1.121*K356-0.76) + 0.3*(0.8*LOG10($O356*1000)+0.6),1.121*K356-0.76), IF(L356=3, 0.8*LOG10($O356*1000)+0.6, K356))</f>
        <v>1.9304</v>
      </c>
      <c r="S356" s="5" t="n">
        <f aca="false">IF(OR($L356=0, $L356=1, $L356=2), 0.3, IF(L356 = 3, 0.4, IF(OR($L356=4, $L356=5), 0.6)))</f>
        <v>0.3</v>
      </c>
      <c r="T356" s="4" t="s">
        <v>46</v>
      </c>
      <c r="U356" s="4" t="s">
        <v>395</v>
      </c>
      <c r="V356" s="4" t="s">
        <v>143</v>
      </c>
    </row>
    <row r="357" customFormat="false" ht="12.8" hidden="false" customHeight="false" outlineLevel="0" collapsed="false">
      <c r="A357" s="1" t="n">
        <v>1984</v>
      </c>
      <c r="B357" s="1" t="n">
        <v>1</v>
      </c>
      <c r="C357" s="1" t="n">
        <v>13</v>
      </c>
      <c r="D357" s="1" t="n">
        <v>21</v>
      </c>
      <c r="E357" s="1" t="n">
        <v>53</v>
      </c>
      <c r="F357" s="1" t="n">
        <v>55</v>
      </c>
      <c r="G357" s="1" t="n">
        <v>-15.53</v>
      </c>
      <c r="H357" s="1" t="n">
        <v>-45.57</v>
      </c>
      <c r="I357" s="1" t="n">
        <v>0</v>
      </c>
      <c r="J357" s="1" t="n">
        <v>40</v>
      </c>
      <c r="K357" s="1" t="n">
        <v>2</v>
      </c>
      <c r="L357" s="2" t="n">
        <v>1</v>
      </c>
      <c r="M357" s="3" t="s">
        <v>151</v>
      </c>
      <c r="N357" s="3" t="s">
        <v>81</v>
      </c>
      <c r="P357" s="3" t="str">
        <f aca="false">IF(L357=4, "M(Io)", IF(L357=3, "M(Af)", IF( L357=2, "M(bR)", IF(L357=1,"MR", IF(L357=0, "mb", "Ind")))))</f>
        <v>MR</v>
      </c>
      <c r="Q357" s="5" t="n">
        <f aca="false">0.85*K357 + 1.03</f>
        <v>2.73</v>
      </c>
      <c r="R357" s="5" t="n">
        <f aca="false">IF(OR(L357=0,L357=1,L357=2),IF(O357&lt;&gt;"", 0.7*(1.121*K357-0.76) + 0.3*(0.8*LOG10($O357*1000)+0.6),1.121*K357-0.76), IF(L357=3, 0.8*LOG10($O357*1000)+0.6, K357))</f>
        <v>1.482</v>
      </c>
      <c r="S357" s="5" t="n">
        <f aca="false">IF(OR($L357=0, $L357=1, $L357=2), 0.3, IF(L357 = 3, 0.4, IF(OR($L357=4, $L357=5), 0.6)))</f>
        <v>0.3</v>
      </c>
      <c r="T357" s="4" t="s">
        <v>46</v>
      </c>
      <c r="U357" s="4" t="s">
        <v>395</v>
      </c>
      <c r="V357" s="4" t="s">
        <v>143</v>
      </c>
    </row>
    <row r="358" customFormat="false" ht="12.8" hidden="false" customHeight="false" outlineLevel="0" collapsed="false">
      <c r="A358" s="1" t="n">
        <v>1984</v>
      </c>
      <c r="B358" s="1" t="n">
        <v>1</v>
      </c>
      <c r="C358" s="1" t="n">
        <v>18</v>
      </c>
      <c r="D358" s="1" t="n">
        <v>22</v>
      </c>
      <c r="E358" s="1" t="n">
        <v>44</v>
      </c>
      <c r="F358" s="1" t="n">
        <v>1</v>
      </c>
      <c r="G358" s="1" t="n">
        <v>-23.33</v>
      </c>
      <c r="H358" s="1" t="n">
        <v>-45.58</v>
      </c>
      <c r="I358" s="1" t="n">
        <v>0</v>
      </c>
      <c r="J358" s="1" t="n">
        <v>5</v>
      </c>
      <c r="K358" s="1" t="n">
        <v>2.5</v>
      </c>
      <c r="L358" s="2" t="n">
        <v>1</v>
      </c>
      <c r="M358" s="3" t="s">
        <v>151</v>
      </c>
      <c r="N358" s="3" t="n">
        <v>2</v>
      </c>
      <c r="P358" s="3" t="str">
        <f aca="false">IF(L358=4, "M(Io)", IF(L358=3, "M(Af)", IF( L358=2, "M(bR)", IF(L358=1,"MR", IF(L358=0, "mb", "Ind")))))</f>
        <v>MR</v>
      </c>
      <c r="Q358" s="5" t="n">
        <f aca="false">0.85*K358 + 1.03</f>
        <v>3.155</v>
      </c>
      <c r="R358" s="5" t="n">
        <f aca="false">IF(OR(L358=0,L358=1,L358=2),IF(O358&lt;&gt;"", 0.7*(1.121*K358-0.76) + 0.3*(0.8*LOG10($O358*1000)+0.6),1.121*K358-0.76), IF(L358=3, 0.8*LOG10($O358*1000)+0.6, K358))</f>
        <v>2.0425</v>
      </c>
      <c r="S358" s="5" t="n">
        <f aca="false">IF(OR($L358=0, $L358=1, $L358=2), 0.3, IF(L358 = 3, 0.4, IF(OR($L358=4, $L358=5), 0.6)))</f>
        <v>0.3</v>
      </c>
      <c r="T358" s="4" t="s">
        <v>32</v>
      </c>
      <c r="U358" s="4" t="s">
        <v>282</v>
      </c>
      <c r="V358" s="4" t="s">
        <v>396</v>
      </c>
    </row>
    <row r="359" customFormat="false" ht="12.8" hidden="false" customHeight="false" outlineLevel="0" collapsed="false">
      <c r="A359" s="1" t="n">
        <v>1984</v>
      </c>
      <c r="B359" s="1" t="n">
        <v>2</v>
      </c>
      <c r="C359" s="1" t="n">
        <v>20</v>
      </c>
      <c r="D359" s="1" t="n">
        <v>18</v>
      </c>
      <c r="E359" s="1" t="n">
        <v>18</v>
      </c>
      <c r="F359" s="1" t="n">
        <v>28</v>
      </c>
      <c r="G359" s="1" t="n">
        <v>-1.16</v>
      </c>
      <c r="H359" s="1" t="n">
        <v>-50.49</v>
      </c>
      <c r="I359" s="1" t="n">
        <v>0</v>
      </c>
      <c r="J359" s="1" t="n">
        <v>20</v>
      </c>
      <c r="K359" s="1" t="n">
        <v>3</v>
      </c>
      <c r="L359" s="2" t="n">
        <v>1</v>
      </c>
      <c r="M359" s="3" t="s">
        <v>151</v>
      </c>
      <c r="N359" s="3" t="s">
        <v>81</v>
      </c>
      <c r="P359" s="3" t="str">
        <f aca="false">IF(L359=4, "M(Io)", IF(L359=3, "M(Af)", IF( L359=2, "M(bR)", IF(L359=1,"MR", IF(L359=0, "mb", "Ind")))))</f>
        <v>MR</v>
      </c>
      <c r="Q359" s="5" t="n">
        <f aca="false">0.85*K359 + 1.03</f>
        <v>3.58</v>
      </c>
      <c r="R359" s="5" t="n">
        <f aca="false">IF(OR(L359=0,L359=1,L359=2),IF(O359&lt;&gt;"", 0.7*(1.121*K359-0.76) + 0.3*(0.8*LOG10($O359*1000)+0.6),1.121*K359-0.76), IF(L359=3, 0.8*LOG10($O359*1000)+0.6, K359))</f>
        <v>2.603</v>
      </c>
      <c r="S359" s="5" t="n">
        <f aca="false">IF(OR($L359=0, $L359=1, $L359=2), 0.3, IF(L359 = 3, 0.4, IF(OR($L359=4, $L359=5), 0.6)))</f>
        <v>0.3</v>
      </c>
      <c r="T359" s="4" t="s">
        <v>134</v>
      </c>
      <c r="U359" s="4" t="s">
        <v>225</v>
      </c>
      <c r="V359" s="4" t="s">
        <v>143</v>
      </c>
    </row>
    <row r="360" customFormat="false" ht="12.8" hidden="false" customHeight="false" outlineLevel="0" collapsed="false">
      <c r="A360" s="1" t="n">
        <v>1984</v>
      </c>
      <c r="B360" s="1" t="n">
        <v>2</v>
      </c>
      <c r="C360" s="1" t="n">
        <v>22</v>
      </c>
      <c r="D360" s="1" t="n">
        <v>8</v>
      </c>
      <c r="E360" s="1" t="n">
        <v>0</v>
      </c>
      <c r="F360" s="1" t="n">
        <v>26</v>
      </c>
      <c r="G360" s="1" t="n">
        <v>-23.47</v>
      </c>
      <c r="H360" s="1" t="n">
        <v>-40.7</v>
      </c>
      <c r="I360" s="1" t="n">
        <v>0</v>
      </c>
      <c r="J360" s="1" t="n">
        <v>50</v>
      </c>
      <c r="K360" s="1" t="n">
        <v>3.7</v>
      </c>
      <c r="L360" s="2" t="n">
        <v>1</v>
      </c>
      <c r="M360" s="3" t="s">
        <v>151</v>
      </c>
      <c r="N360" s="3" t="s">
        <v>81</v>
      </c>
      <c r="P360" s="3" t="str">
        <f aca="false">IF(L360=4, "M(Io)", IF(L360=3, "M(Af)", IF( L360=2, "M(bR)", IF(L360=1,"MR", IF(L360=0, "mb", "Ind")))))</f>
        <v>MR</v>
      </c>
      <c r="Q360" s="5" t="n">
        <f aca="false">0.85*K360 + 1.03</f>
        <v>4.175</v>
      </c>
      <c r="R360" s="5" t="n">
        <f aca="false">IF(OR(L360=0,L360=1,L360=2),IF(O360&lt;&gt;"", 0.7*(1.121*K360-0.76) + 0.3*(0.8*LOG10($O360*1000)+0.6),1.121*K360-0.76), IF(L360=3, 0.8*LOG10($O360*1000)+0.6, K360))</f>
        <v>3.3877</v>
      </c>
      <c r="S360" s="5" t="n">
        <f aca="false">IF(OR($L360=0, $L360=1, $L360=2), 0.3, IF(L360 = 3, 0.4, IF(OR($L360=4, $L360=5), 0.6)))</f>
        <v>0.3</v>
      </c>
      <c r="T360" s="4" t="s">
        <v>72</v>
      </c>
      <c r="U360" s="4" t="s">
        <v>250</v>
      </c>
      <c r="V360" s="4" t="s">
        <v>397</v>
      </c>
    </row>
    <row r="361" customFormat="false" ht="12.8" hidden="false" customHeight="false" outlineLevel="0" collapsed="false">
      <c r="A361" s="1" t="n">
        <v>1984</v>
      </c>
      <c r="B361" s="1" t="n">
        <v>3</v>
      </c>
      <c r="C361" s="1" t="n">
        <v>6</v>
      </c>
      <c r="D361" s="1" t="n">
        <v>4</v>
      </c>
      <c r="E361" s="1" t="n">
        <v>40</v>
      </c>
      <c r="F361" s="1" t="n">
        <v>46</v>
      </c>
      <c r="G361" s="1" t="n">
        <v>-16.5</v>
      </c>
      <c r="H361" s="1" t="n">
        <v>-52.8</v>
      </c>
      <c r="I361" s="1" t="n">
        <v>0</v>
      </c>
      <c r="J361" s="1" t="n">
        <v>50</v>
      </c>
      <c r="K361" s="1" t="n">
        <v>2.6</v>
      </c>
      <c r="L361" s="2" t="n">
        <v>1</v>
      </c>
      <c r="M361" s="3" t="s">
        <v>151</v>
      </c>
      <c r="N361" s="3" t="s">
        <v>81</v>
      </c>
      <c r="P361" s="3" t="str">
        <f aca="false">IF(L361=4, "M(Io)", IF(L361=3, "M(Af)", IF( L361=2, "M(bR)", IF(L361=1,"MR", IF(L361=0, "mb", "Ind")))))</f>
        <v>MR</v>
      </c>
      <c r="Q361" s="5" t="n">
        <f aca="false">0.85*K361 + 1.03</f>
        <v>3.24</v>
      </c>
      <c r="R361" s="5" t="n">
        <f aca="false">IF(OR(L361=0,L361=1,L361=2),IF(O361&lt;&gt;"", 0.7*(1.121*K361-0.76) + 0.3*(0.8*LOG10($O361*1000)+0.6),1.121*K361-0.76), IF(L361=3, 0.8*LOG10($O361*1000)+0.6, K361))</f>
        <v>2.1546</v>
      </c>
      <c r="S361" s="5" t="n">
        <f aca="false">IF(OR($L361=0, $L361=1, $L361=2), 0.3, IF(L361 = 3, 0.4, IF(OR($L361=4, $L361=5), 0.6)))</f>
        <v>0.3</v>
      </c>
      <c r="T361" s="4" t="s">
        <v>11</v>
      </c>
      <c r="U361" s="4" t="s">
        <v>361</v>
      </c>
      <c r="V361" s="4" t="s">
        <v>342</v>
      </c>
    </row>
    <row r="362" customFormat="false" ht="12.8" hidden="false" customHeight="false" outlineLevel="0" collapsed="false">
      <c r="A362" s="1" t="n">
        <v>1984</v>
      </c>
      <c r="B362" s="1" t="n">
        <v>3</v>
      </c>
      <c r="C362" s="1" t="n">
        <v>7</v>
      </c>
      <c r="D362" s="1" t="n">
        <v>3</v>
      </c>
      <c r="E362" s="1" t="n">
        <v>18</v>
      </c>
      <c r="F362" s="1" t="n">
        <v>50</v>
      </c>
      <c r="G362" s="1" t="n">
        <v>-24.44</v>
      </c>
      <c r="H362" s="1" t="n">
        <v>-58.19</v>
      </c>
      <c r="I362" s="1" t="n">
        <v>0</v>
      </c>
      <c r="J362" s="1" t="n">
        <v>20</v>
      </c>
      <c r="K362" s="1" t="n">
        <v>3.3</v>
      </c>
      <c r="L362" s="2" t="n">
        <v>1</v>
      </c>
      <c r="M362" s="3" t="s">
        <v>151</v>
      </c>
      <c r="N362" s="3" t="s">
        <v>81</v>
      </c>
      <c r="P362" s="3" t="str">
        <f aca="false">IF(L362=4, "M(Io)", IF(L362=3, "M(Af)", IF( L362=2, "M(bR)", IF(L362=1,"MR", IF(L362=0, "mb", "Ind")))))</f>
        <v>MR</v>
      </c>
      <c r="Q362" s="5" t="n">
        <f aca="false">0.85*K362 + 1.03</f>
        <v>3.835</v>
      </c>
      <c r="R362" s="5" t="n">
        <f aca="false">IF(OR(L362=0,L362=1,L362=2),IF(O362&lt;&gt;"", 0.7*(1.121*K362-0.76) + 0.3*(0.8*LOG10($O362*1000)+0.6),1.121*K362-0.76), IF(L362=3, 0.8*LOG10($O362*1000)+0.6, K362))</f>
        <v>2.9393</v>
      </c>
      <c r="S362" s="5" t="n">
        <f aca="false">IF(OR($L362=0, $L362=1, $L362=2), 0.3, IF(L362 = 3, 0.4, IF(OR($L362=4, $L362=5), 0.6)))</f>
        <v>0.3</v>
      </c>
      <c r="T362" s="4" t="s">
        <v>190</v>
      </c>
      <c r="U362" s="4" t="s">
        <v>191</v>
      </c>
      <c r="V362" s="4" t="s">
        <v>143</v>
      </c>
    </row>
    <row r="363" customFormat="false" ht="12.8" hidden="false" customHeight="false" outlineLevel="0" collapsed="false">
      <c r="A363" s="1" t="n">
        <v>1984</v>
      </c>
      <c r="B363" s="1" t="n">
        <v>3</v>
      </c>
      <c r="C363" s="1" t="n">
        <v>17</v>
      </c>
      <c r="D363" s="1" t="n">
        <v>23</v>
      </c>
      <c r="E363" s="1" t="n">
        <v>8</v>
      </c>
      <c r="F363" s="1" t="n">
        <v>44</v>
      </c>
      <c r="G363" s="1" t="n">
        <v>-16.5</v>
      </c>
      <c r="H363" s="1" t="n">
        <v>-52.5</v>
      </c>
      <c r="I363" s="1" t="n">
        <v>0</v>
      </c>
      <c r="J363" s="1" t="n">
        <v>100</v>
      </c>
      <c r="K363" s="1" t="n">
        <v>3.2</v>
      </c>
      <c r="L363" s="2" t="n">
        <v>1</v>
      </c>
      <c r="M363" s="3" t="s">
        <v>151</v>
      </c>
      <c r="N363" s="3" t="s">
        <v>81</v>
      </c>
      <c r="P363" s="3" t="str">
        <f aca="false">IF(L363=4, "M(Io)", IF(L363=3, "M(Af)", IF( L363=2, "M(bR)", IF(L363=1,"MR", IF(L363=0, "mb", "Ind")))))</f>
        <v>MR</v>
      </c>
      <c r="Q363" s="5" t="n">
        <f aca="false">0.85*K363 + 1.03</f>
        <v>3.75</v>
      </c>
      <c r="R363" s="5" t="n">
        <f aca="false">IF(OR(L363=0,L363=1,L363=2),IF(O363&lt;&gt;"", 0.7*(1.121*K363-0.76) + 0.3*(0.8*LOG10($O363*1000)+0.6),1.121*K363-0.76), IF(L363=3, 0.8*LOG10($O363*1000)+0.6, K363))</f>
        <v>2.8272</v>
      </c>
      <c r="S363" s="5" t="n">
        <f aca="false">IF(OR($L363=0, $L363=1, $L363=2), 0.3, IF(L363 = 3, 0.4, IF(OR($L363=4, $L363=5), 0.6)))</f>
        <v>0.3</v>
      </c>
      <c r="T363" s="4" t="s">
        <v>11</v>
      </c>
      <c r="U363" s="4" t="s">
        <v>398</v>
      </c>
      <c r="V363" s="4" t="s">
        <v>342</v>
      </c>
    </row>
    <row r="364" customFormat="false" ht="12.8" hidden="false" customHeight="false" outlineLevel="0" collapsed="false">
      <c r="A364" s="1" t="n">
        <v>1984</v>
      </c>
      <c r="B364" s="1" t="n">
        <v>4</v>
      </c>
      <c r="C364" s="1" t="n">
        <v>8</v>
      </c>
      <c r="D364" s="1" t="n">
        <v>20</v>
      </c>
      <c r="E364" s="1" t="n">
        <v>56</v>
      </c>
      <c r="F364" s="1" t="n">
        <v>0</v>
      </c>
      <c r="G364" s="1" t="n">
        <v>-20.8</v>
      </c>
      <c r="H364" s="1" t="n">
        <v>-46.76</v>
      </c>
      <c r="I364" s="1" t="n">
        <v>0</v>
      </c>
      <c r="J364" s="1" t="n">
        <v>10</v>
      </c>
      <c r="K364" s="1" t="n">
        <v>3.8</v>
      </c>
      <c r="L364" s="2" t="n">
        <v>1</v>
      </c>
      <c r="M364" s="3" t="s">
        <v>35</v>
      </c>
      <c r="N364" s="3" t="n">
        <v>4</v>
      </c>
      <c r="O364" s="1" t="n">
        <v>6.2</v>
      </c>
      <c r="P364" s="3" t="str">
        <f aca="false">IF(L364=4, "M(Io)", IF(L364=3, "M(Af)", IF( L364=2, "M(bR)", IF(L364=1,"MR", IF(L364=0, "mb", "Ind")))))</f>
        <v>MR</v>
      </c>
      <c r="Q364" s="5" t="n">
        <f aca="false">0.85*K364 + 1.03</f>
        <v>4.26</v>
      </c>
      <c r="R364" s="5" t="n">
        <f aca="false">IF(OR(L364=0,L364=1,L364=2),IF(O364&lt;&gt;"", 0.7*(1.121*K364-0.76) + 0.3*(0.8*LOG10($O364*1000)+0.6),1.121*K364-0.76), IF(L364=3, 0.8*LOG10($O364*1000)+0.6, K364))</f>
        <v>3.54003400547958</v>
      </c>
      <c r="S364" s="5" t="n">
        <f aca="false">IF(OR($L364=0, $L364=1, $L364=2), 0.3, IF(L364 = 3, 0.4, IF(OR($L364=4, $L364=5), 0.6)))</f>
        <v>0.3</v>
      </c>
      <c r="T364" s="4" t="s">
        <v>46</v>
      </c>
      <c r="U364" s="4" t="s">
        <v>331</v>
      </c>
      <c r="V364" s="4" t="s">
        <v>399</v>
      </c>
    </row>
    <row r="365" customFormat="false" ht="12.8" hidden="false" customHeight="false" outlineLevel="0" collapsed="false">
      <c r="A365" s="1" t="n">
        <v>1984</v>
      </c>
      <c r="B365" s="1" t="n">
        <v>5</v>
      </c>
      <c r="C365" s="1" t="n">
        <v>2</v>
      </c>
      <c r="D365" s="1" t="n">
        <v>7</v>
      </c>
      <c r="E365" s="1" t="n">
        <v>18</v>
      </c>
      <c r="F365" s="1" t="n">
        <v>35</v>
      </c>
      <c r="G365" s="1" t="n">
        <v>-24.3</v>
      </c>
      <c r="H365" s="1" t="n">
        <v>-44.5</v>
      </c>
      <c r="I365" s="1" t="n">
        <v>0</v>
      </c>
      <c r="J365" s="1" t="n">
        <v>50</v>
      </c>
      <c r="K365" s="1" t="n">
        <v>2</v>
      </c>
      <c r="L365" s="2" t="n">
        <v>5</v>
      </c>
      <c r="M365" s="3" t="s">
        <v>151</v>
      </c>
      <c r="N365" s="3" t="s">
        <v>81</v>
      </c>
      <c r="P365" s="3" t="str">
        <f aca="false">IF(L365=4, "M(Io)", IF(L365=3, "M(Af)", IF( L365=2, "M(bR)", IF(L365=1,"MR", IF(L365=0, "mb", "Ind")))))</f>
        <v>Ind</v>
      </c>
      <c r="Q365" s="5" t="n">
        <f aca="false">0.85*K365 + 1.03</f>
        <v>2.73</v>
      </c>
      <c r="R365" s="5" t="n">
        <f aca="false">IF(OR(L365=0,L365=1,L365=2),IF(O365&lt;&gt;"", 0.7*(1.121*K365-0.76) + 0.3*(0.8*LOG10($O365*1000)+0.6),1.121*K365-0.76), IF(L365=3, 0.8*LOG10($O365*1000)+0.6, K365))</f>
        <v>2</v>
      </c>
      <c r="S365" s="5" t="n">
        <f aca="false">IF(OR($L365=0, $L365=1, $L365=2), 0.3, IF(L365 = 3, 0.4, IF(OR($L365=4, $L365=5), 0.6)))</f>
        <v>0.6</v>
      </c>
      <c r="T365" s="4" t="s">
        <v>32</v>
      </c>
      <c r="U365" s="4" t="s">
        <v>250</v>
      </c>
      <c r="V365" s="4" t="s">
        <v>342</v>
      </c>
    </row>
    <row r="366" customFormat="false" ht="12.8" hidden="false" customHeight="false" outlineLevel="0" collapsed="false">
      <c r="A366" s="1" t="n">
        <v>1984</v>
      </c>
      <c r="B366" s="1" t="n">
        <v>5</v>
      </c>
      <c r="C366" s="1" t="n">
        <v>9</v>
      </c>
      <c r="D366" s="1" t="n">
        <v>2</v>
      </c>
      <c r="E366" s="1" t="n">
        <v>27</v>
      </c>
      <c r="F366" s="1" t="n">
        <v>26</v>
      </c>
      <c r="G366" s="1" t="n">
        <v>-21.23</v>
      </c>
      <c r="H366" s="1" t="n">
        <v>-46.29</v>
      </c>
      <c r="I366" s="1" t="n">
        <v>0</v>
      </c>
      <c r="J366" s="1" t="n">
        <v>10</v>
      </c>
      <c r="K366" s="1" t="n">
        <v>2.1</v>
      </c>
      <c r="L366" s="2" t="n">
        <v>1</v>
      </c>
      <c r="M366" s="3" t="s">
        <v>151</v>
      </c>
      <c r="N366" s="3" t="s">
        <v>81</v>
      </c>
      <c r="P366" s="3" t="str">
        <f aca="false">IF(L366=4, "M(Io)", IF(L366=3, "M(Af)", IF( L366=2, "M(bR)", IF(L366=1,"MR", IF(L366=0, "mb", "Ind")))))</f>
        <v>MR</v>
      </c>
      <c r="Q366" s="5" t="n">
        <f aca="false">0.85*K366 + 1.03</f>
        <v>2.815</v>
      </c>
      <c r="R366" s="5" t="n">
        <f aca="false">IF(OR(L366=0,L366=1,L366=2),IF(O366&lt;&gt;"", 0.7*(1.121*K366-0.76) + 0.3*(0.8*LOG10($O366*1000)+0.6),1.121*K366-0.76), IF(L366=3, 0.8*LOG10($O366*1000)+0.6, K366))</f>
        <v>1.5941</v>
      </c>
      <c r="S366" s="5" t="n">
        <f aca="false">IF(OR($L366=0, $L366=1, $L366=2), 0.3, IF(L366 = 3, 0.4, IF(OR($L366=4, $L366=5), 0.6)))</f>
        <v>0.3</v>
      </c>
      <c r="T366" s="4" t="s">
        <v>46</v>
      </c>
      <c r="U366" s="4" t="s">
        <v>400</v>
      </c>
      <c r="V366" s="4" t="s">
        <v>342</v>
      </c>
    </row>
    <row r="367" customFormat="false" ht="12.8" hidden="false" customHeight="false" outlineLevel="0" collapsed="false">
      <c r="A367" s="1" t="n">
        <v>1984</v>
      </c>
      <c r="B367" s="1" t="n">
        <v>5</v>
      </c>
      <c r="C367" s="1" t="n">
        <v>18</v>
      </c>
      <c r="D367" s="1" t="n">
        <v>19</v>
      </c>
      <c r="E367" s="1" t="n">
        <v>9</v>
      </c>
      <c r="F367" s="1" t="n">
        <v>4</v>
      </c>
      <c r="G367" s="1" t="n">
        <v>-6</v>
      </c>
      <c r="H367" s="1" t="n">
        <v>-36.2</v>
      </c>
      <c r="I367" s="1" t="n">
        <v>0</v>
      </c>
      <c r="J367" s="1" t="n">
        <v>50</v>
      </c>
      <c r="K367" s="1" t="n">
        <v>2.6</v>
      </c>
      <c r="L367" s="2" t="n">
        <v>1</v>
      </c>
      <c r="M367" s="3" t="s">
        <v>151</v>
      </c>
      <c r="N367" s="3" t="s">
        <v>81</v>
      </c>
      <c r="P367" s="3" t="str">
        <f aca="false">IF(L367=4, "M(Io)", IF(L367=3, "M(Af)", IF( L367=2, "M(bR)", IF(L367=1,"MR", IF(L367=0, "mb", "Ind")))))</f>
        <v>MR</v>
      </c>
      <c r="Q367" s="5" t="n">
        <f aca="false">0.85*K367 + 1.03</f>
        <v>3.24</v>
      </c>
      <c r="R367" s="5" t="n">
        <f aca="false">IF(OR(L367=0,L367=1,L367=2),IF(O367&lt;&gt;"", 0.7*(1.121*K367-0.76) + 0.3*(0.8*LOG10($O367*1000)+0.6),1.121*K367-0.76), IF(L367=3, 0.8*LOG10($O367*1000)+0.6, K367))</f>
        <v>2.1546</v>
      </c>
      <c r="S367" s="5" t="n">
        <f aca="false">IF(OR($L367=0, $L367=1, $L367=2), 0.3, IF(L367 = 3, 0.4, IF(OR($L367=4, $L367=5), 0.6)))</f>
        <v>0.3</v>
      </c>
      <c r="T367" s="4" t="s">
        <v>36</v>
      </c>
      <c r="U367" s="4" t="s">
        <v>146</v>
      </c>
      <c r="V367" s="4" t="s">
        <v>386</v>
      </c>
    </row>
    <row r="368" customFormat="false" ht="12.8" hidden="false" customHeight="false" outlineLevel="0" collapsed="false">
      <c r="A368" s="1" t="n">
        <v>1984</v>
      </c>
      <c r="B368" s="1" t="n">
        <v>5</v>
      </c>
      <c r="C368" s="1" t="n">
        <v>21</v>
      </c>
      <c r="D368" s="1" t="n">
        <v>3</v>
      </c>
      <c r="E368" s="1" t="n">
        <v>22</v>
      </c>
      <c r="F368" s="1" t="n">
        <v>47</v>
      </c>
      <c r="G368" s="1" t="n">
        <v>-4.2</v>
      </c>
      <c r="H368" s="1" t="n">
        <v>-50.6</v>
      </c>
      <c r="I368" s="1" t="n">
        <v>0</v>
      </c>
      <c r="J368" s="1" t="n">
        <v>100</v>
      </c>
      <c r="K368" s="1" t="n">
        <v>2</v>
      </c>
      <c r="L368" s="2" t="n">
        <v>1</v>
      </c>
      <c r="M368" s="3" t="s">
        <v>151</v>
      </c>
      <c r="N368" s="3" t="s">
        <v>81</v>
      </c>
      <c r="P368" s="3" t="str">
        <f aca="false">IF(L368=4, "M(Io)", IF(L368=3, "M(Af)", IF( L368=2, "M(bR)", IF(L368=1,"MR", IF(L368=0, "mb", "Ind")))))</f>
        <v>MR</v>
      </c>
      <c r="Q368" s="5" t="n">
        <f aca="false">0.85*K368 + 1.03</f>
        <v>2.73</v>
      </c>
      <c r="R368" s="5" t="n">
        <f aca="false">IF(OR(L368=0,L368=1,L368=2),IF(O368&lt;&gt;"", 0.7*(1.121*K368-0.76) + 0.3*(0.8*LOG10($O368*1000)+0.6),1.121*K368-0.76), IF(L368=3, 0.8*LOG10($O368*1000)+0.6, K368))</f>
        <v>1.482</v>
      </c>
      <c r="S368" s="5" t="n">
        <f aca="false">IF(OR($L368=0, $L368=1, $L368=2), 0.3, IF(L368 = 3, 0.4, IF(OR($L368=4, $L368=5), 0.6)))</f>
        <v>0.3</v>
      </c>
      <c r="T368" s="4" t="s">
        <v>134</v>
      </c>
      <c r="U368" s="4" t="s">
        <v>401</v>
      </c>
      <c r="V368" s="4" t="s">
        <v>402</v>
      </c>
    </row>
    <row r="369" customFormat="false" ht="12.8" hidden="false" customHeight="false" outlineLevel="0" collapsed="false">
      <c r="A369" s="1" t="n">
        <v>1984</v>
      </c>
      <c r="B369" s="1" t="n">
        <v>5</v>
      </c>
      <c r="C369" s="1" t="n">
        <v>25</v>
      </c>
      <c r="D369" s="1" t="n">
        <v>8</v>
      </c>
      <c r="E369" s="1" t="n">
        <v>36</v>
      </c>
      <c r="F369" s="1" t="n">
        <v>34</v>
      </c>
      <c r="G369" s="1" t="n">
        <v>-24.92</v>
      </c>
      <c r="H369" s="1" t="n">
        <v>-43.35</v>
      </c>
      <c r="I369" s="1" t="n">
        <v>0</v>
      </c>
      <c r="J369" s="1" t="n">
        <v>50</v>
      </c>
      <c r="K369" s="1" t="n">
        <v>3.5</v>
      </c>
      <c r="L369" s="2" t="n">
        <v>1</v>
      </c>
      <c r="M369" s="3" t="s">
        <v>151</v>
      </c>
      <c r="N369" s="3" t="s">
        <v>81</v>
      </c>
      <c r="P369" s="3" t="str">
        <f aca="false">IF(L369=4, "M(Io)", IF(L369=3, "M(Af)", IF( L369=2, "M(bR)", IF(L369=1,"MR", IF(L369=0, "mb", "Ind")))))</f>
        <v>MR</v>
      </c>
      <c r="Q369" s="5" t="n">
        <f aca="false">0.85*K369 + 1.03</f>
        <v>4.005</v>
      </c>
      <c r="R369" s="5" t="n">
        <f aca="false">IF(OR(L369=0,L369=1,L369=2),IF(O369&lt;&gt;"", 0.7*(1.121*K369-0.76) + 0.3*(0.8*LOG10($O369*1000)+0.6),1.121*K369-0.76), IF(L369=3, 0.8*LOG10($O369*1000)+0.6, K369))</f>
        <v>3.1635</v>
      </c>
      <c r="S369" s="5" t="n">
        <f aca="false">IF(OR($L369=0, $L369=1, $L369=2), 0.3, IF(L369 = 3, 0.4, IF(OR($L369=4, $L369=5), 0.6)))</f>
        <v>0.3</v>
      </c>
      <c r="T369" s="4" t="s">
        <v>72</v>
      </c>
      <c r="U369" s="4" t="s">
        <v>250</v>
      </c>
      <c r="V369" s="4" t="s">
        <v>348</v>
      </c>
    </row>
    <row r="370" customFormat="false" ht="12.8" hidden="false" customHeight="false" outlineLevel="0" collapsed="false">
      <c r="A370" s="1" t="n">
        <v>1984</v>
      </c>
      <c r="B370" s="1" t="n">
        <v>5</v>
      </c>
      <c r="C370" s="1" t="n">
        <v>27</v>
      </c>
      <c r="D370" s="1" t="n">
        <v>10</v>
      </c>
      <c r="E370" s="1" t="n">
        <v>36</v>
      </c>
      <c r="F370" s="1" t="n">
        <v>5</v>
      </c>
      <c r="G370" s="1" t="n">
        <v>-8.3</v>
      </c>
      <c r="H370" s="1" t="n">
        <v>-36.2</v>
      </c>
      <c r="I370" s="1" t="n">
        <v>0</v>
      </c>
      <c r="J370" s="1" t="n">
        <v>100</v>
      </c>
      <c r="K370" s="1" t="n">
        <v>2.1</v>
      </c>
      <c r="L370" s="2" t="n">
        <v>1</v>
      </c>
      <c r="M370" s="3" t="s">
        <v>151</v>
      </c>
      <c r="N370" s="3" t="s">
        <v>81</v>
      </c>
      <c r="P370" s="3" t="str">
        <f aca="false">IF(L370=4, "M(Io)", IF(L370=3, "M(Af)", IF( L370=2, "M(bR)", IF(L370=1,"MR", IF(L370=0, "mb", "Ind")))))</f>
        <v>MR</v>
      </c>
      <c r="Q370" s="5" t="n">
        <f aca="false">0.85*K370 + 1.03</f>
        <v>2.815</v>
      </c>
      <c r="R370" s="5" t="n">
        <f aca="false">IF(OR(L370=0,L370=1,L370=2),IF(O370&lt;&gt;"", 0.7*(1.121*K370-0.76) + 0.3*(0.8*LOG10($O370*1000)+0.6),1.121*K370-0.76), IF(L370=3, 0.8*LOG10($O370*1000)+0.6, K370))</f>
        <v>1.5941</v>
      </c>
      <c r="S370" s="5" t="n">
        <f aca="false">IF(OR($L370=0, $L370=1, $L370=2), 0.3, IF(L370 = 3, 0.4, IF(OR($L370=4, $L370=5), 0.6)))</f>
        <v>0.3</v>
      </c>
      <c r="T370" s="4" t="s">
        <v>42</v>
      </c>
      <c r="U370" s="4" t="s">
        <v>371</v>
      </c>
      <c r="V370" s="4" t="s">
        <v>403</v>
      </c>
    </row>
    <row r="371" customFormat="false" ht="12.8" hidden="false" customHeight="false" outlineLevel="0" collapsed="false">
      <c r="A371" s="1" t="n">
        <v>1984</v>
      </c>
      <c r="B371" s="1" t="n">
        <v>6</v>
      </c>
      <c r="C371" s="1" t="n">
        <v>13</v>
      </c>
      <c r="G371" s="1" t="n">
        <v>-29.1</v>
      </c>
      <c r="H371" s="1" t="n">
        <v>-51.1</v>
      </c>
      <c r="I371" s="1" t="n">
        <v>0</v>
      </c>
      <c r="J371" s="1" t="n">
        <v>10</v>
      </c>
      <c r="K371" s="1" t="n">
        <v>2.2</v>
      </c>
      <c r="L371" s="2" t="n">
        <v>3</v>
      </c>
      <c r="M371" s="3" t="s">
        <v>71</v>
      </c>
      <c r="N371" s="3" t="s">
        <v>31</v>
      </c>
      <c r="O371" s="1" t="n">
        <v>0.006</v>
      </c>
      <c r="P371" s="3" t="str">
        <f aca="false">IF(L371=4, "M(Io)", IF(L371=3, "M(Af)", IF( L371=2, "M(bR)", IF(L371=1,"MR", IF(L371=0, "mb", "Ind")))))</f>
        <v>M(Af)</v>
      </c>
      <c r="Q371" s="5" t="n">
        <f aca="false">0.85*K371 + 1.03</f>
        <v>2.9</v>
      </c>
      <c r="R371" s="5" t="n">
        <f aca="false">IF(OR(L371=0,L371=1,L371=2),IF(O371&lt;&gt;"", 0.7*(1.121*K371-0.76) + 0.3*(0.8*LOG10($O371*1000)+0.6),1.121*K371-0.76), IF(L371=3, 0.8*LOG10($O371*1000)+0.6, K371))</f>
        <v>1.22252100030692</v>
      </c>
      <c r="S371" s="5" t="n">
        <f aca="false">IF(OR($L371=0, $L371=1, $L371=2), 0.3, IF(L371 = 3, 0.4, IF(OR($L371=4, $L371=5), 0.6)))</f>
        <v>0.4</v>
      </c>
      <c r="T371" s="4" t="s">
        <v>39</v>
      </c>
      <c r="U371" s="4" t="s">
        <v>404</v>
      </c>
      <c r="V371" s="4" t="s">
        <v>405</v>
      </c>
    </row>
    <row r="372" customFormat="false" ht="12.8" hidden="false" customHeight="false" outlineLevel="0" collapsed="false">
      <c r="A372" s="1" t="n">
        <v>1984</v>
      </c>
      <c r="B372" s="1" t="n">
        <v>6</v>
      </c>
      <c r="C372" s="1" t="n">
        <v>26</v>
      </c>
      <c r="D372" s="1" t="n">
        <v>20</v>
      </c>
      <c r="E372" s="1" t="n">
        <v>36</v>
      </c>
      <c r="F372" s="1" t="n">
        <v>17</v>
      </c>
      <c r="G372" s="1" t="n">
        <v>-14.43</v>
      </c>
      <c r="H372" s="1" t="n">
        <v>-49.93</v>
      </c>
      <c r="I372" s="1" t="n">
        <v>0</v>
      </c>
      <c r="J372" s="1" t="n">
        <v>30</v>
      </c>
      <c r="K372" s="1" t="n">
        <v>3.1</v>
      </c>
      <c r="L372" s="2" t="n">
        <v>1</v>
      </c>
      <c r="M372" s="3" t="s">
        <v>151</v>
      </c>
      <c r="N372" s="3" t="s">
        <v>81</v>
      </c>
      <c r="P372" s="3" t="str">
        <f aca="false">IF(L372=4, "M(Io)", IF(L372=3, "M(Af)", IF( L372=2, "M(bR)", IF(L372=1,"MR", IF(L372=0, "mb", "Ind")))))</f>
        <v>MR</v>
      </c>
      <c r="Q372" s="5" t="n">
        <f aca="false">0.85*K372 + 1.03</f>
        <v>3.665</v>
      </c>
      <c r="R372" s="5" t="n">
        <f aca="false">IF(OR(L372=0,L372=1,L372=2),IF(O372&lt;&gt;"", 0.7*(1.121*K372-0.76) + 0.3*(0.8*LOG10($O372*1000)+0.6),1.121*K372-0.76), IF(L372=3, 0.8*LOG10($O372*1000)+0.6, K372))</f>
        <v>2.7151</v>
      </c>
      <c r="S372" s="5" t="n">
        <f aca="false">IF(OR($L372=0, $L372=1, $L372=2), 0.3, IF(L372 = 3, 0.4, IF(OR($L372=4, $L372=5), 0.6)))</f>
        <v>0.3</v>
      </c>
      <c r="T372" s="4" t="s">
        <v>48</v>
      </c>
      <c r="U372" s="4" t="s">
        <v>406</v>
      </c>
      <c r="V372" s="4" t="s">
        <v>342</v>
      </c>
    </row>
    <row r="373" customFormat="false" ht="12.8" hidden="false" customHeight="false" outlineLevel="0" collapsed="false">
      <c r="A373" s="1" t="n">
        <v>1984</v>
      </c>
      <c r="B373" s="1" t="n">
        <v>6</v>
      </c>
      <c r="C373" s="1" t="n">
        <v>30</v>
      </c>
      <c r="D373" s="1" t="n">
        <v>11</v>
      </c>
      <c r="E373" s="1" t="n">
        <v>32</v>
      </c>
      <c r="F373" s="1" t="n">
        <v>56</v>
      </c>
      <c r="G373" s="1" t="n">
        <v>-23.35</v>
      </c>
      <c r="H373" s="1" t="n">
        <v>-45.66</v>
      </c>
      <c r="I373" s="1" t="n">
        <v>0</v>
      </c>
      <c r="J373" s="1" t="n">
        <v>5</v>
      </c>
      <c r="K373" s="1" t="n">
        <v>2.7</v>
      </c>
      <c r="L373" s="2" t="n">
        <v>1</v>
      </c>
      <c r="M373" s="3" t="s">
        <v>151</v>
      </c>
      <c r="N373" s="3" t="n">
        <v>3</v>
      </c>
      <c r="P373" s="3" t="str">
        <f aca="false">IF(L373=4, "M(Io)", IF(L373=3, "M(Af)", IF( L373=2, "M(bR)", IF(L373=1,"MR", IF(L373=0, "mb", "Ind")))))</f>
        <v>MR</v>
      </c>
      <c r="Q373" s="5" t="n">
        <f aca="false">0.85*K373 + 1.03</f>
        <v>3.325</v>
      </c>
      <c r="R373" s="5" t="n">
        <f aca="false">IF(OR(L373=0,L373=1,L373=2),IF(O373&lt;&gt;"", 0.7*(1.121*K373-0.76) + 0.3*(0.8*LOG10($O373*1000)+0.6),1.121*K373-0.76), IF(L373=3, 0.8*LOG10($O373*1000)+0.6, K373))</f>
        <v>2.2667</v>
      </c>
      <c r="S373" s="5" t="n">
        <f aca="false">IF(OR($L373=0, $L373=1, $L373=2), 0.3, IF(L373 = 3, 0.4, IF(OR($L373=4, $L373=5), 0.6)))</f>
        <v>0.3</v>
      </c>
      <c r="T373" s="4" t="s">
        <v>32</v>
      </c>
      <c r="U373" s="4" t="s">
        <v>282</v>
      </c>
      <c r="V373" s="4" t="s">
        <v>396</v>
      </c>
    </row>
    <row r="374" customFormat="false" ht="12.8" hidden="false" customHeight="false" outlineLevel="0" collapsed="false">
      <c r="A374" s="1" t="n">
        <v>1984</v>
      </c>
      <c r="B374" s="1" t="n">
        <v>7</v>
      </c>
      <c r="C374" s="1" t="n">
        <v>4</v>
      </c>
      <c r="D374" s="1" t="n">
        <v>16</v>
      </c>
      <c r="E374" s="1" t="n">
        <v>7</v>
      </c>
      <c r="F374" s="1" t="n">
        <v>5</v>
      </c>
      <c r="G374" s="1" t="n">
        <v>-20.2</v>
      </c>
      <c r="H374" s="1" t="n">
        <v>-47.35</v>
      </c>
      <c r="I374" s="1" t="n">
        <v>0</v>
      </c>
      <c r="J374" s="1" t="n">
        <v>10</v>
      </c>
      <c r="K374" s="1" t="n">
        <v>2.4</v>
      </c>
      <c r="L374" s="2" t="n">
        <v>1</v>
      </c>
      <c r="M374" s="3" t="s">
        <v>151</v>
      </c>
      <c r="N374" s="3" t="n">
        <v>2</v>
      </c>
      <c r="P374" s="3" t="str">
        <f aca="false">IF(L374=4, "M(Io)", IF(L374=3, "M(Af)", IF( L374=2, "M(bR)", IF(L374=1,"MR", IF(L374=0, "mb", "Ind")))))</f>
        <v>MR</v>
      </c>
      <c r="Q374" s="5" t="n">
        <f aca="false">0.85*K374 + 1.03</f>
        <v>3.07</v>
      </c>
      <c r="R374" s="5" t="n">
        <f aca="false">IF(OR(L374=0,L374=1,L374=2),IF(O374&lt;&gt;"", 0.7*(1.121*K374-0.76) + 0.3*(0.8*LOG10($O374*1000)+0.6),1.121*K374-0.76), IF(L374=3, 0.8*LOG10($O374*1000)+0.6, K374))</f>
        <v>1.9304</v>
      </c>
      <c r="S374" s="5" t="n">
        <f aca="false">IF(OR($L374=0, $L374=1, $L374=2), 0.3, IF(L374 = 3, 0.4, IF(OR($L374=4, $L374=5), 0.6)))</f>
        <v>0.3</v>
      </c>
      <c r="T374" s="4" t="s">
        <v>46</v>
      </c>
      <c r="U374" s="4" t="s">
        <v>407</v>
      </c>
      <c r="V374" s="4" t="s">
        <v>408</v>
      </c>
    </row>
    <row r="375" customFormat="false" ht="12.8" hidden="false" customHeight="false" outlineLevel="0" collapsed="false">
      <c r="A375" s="1" t="n">
        <v>1984</v>
      </c>
      <c r="B375" s="1" t="n">
        <v>8</v>
      </c>
      <c r="C375" s="1" t="n">
        <v>0</v>
      </c>
      <c r="G375" s="1" t="n">
        <v>-19.7</v>
      </c>
      <c r="H375" s="1" t="n">
        <v>-43.9</v>
      </c>
      <c r="I375" s="1" t="n">
        <v>0</v>
      </c>
      <c r="J375" s="1" t="n">
        <v>0</v>
      </c>
      <c r="K375" s="1" t="n">
        <v>3</v>
      </c>
      <c r="L375" s="2" t="n">
        <v>4</v>
      </c>
      <c r="M375" s="3" t="s">
        <v>22</v>
      </c>
      <c r="N375" s="3" t="n">
        <v>4</v>
      </c>
      <c r="P375" s="3" t="str">
        <f aca="false">IF(L375=4, "M(Io)", IF(L375=3, "M(Af)", IF( L375=2, "M(bR)", IF(L375=1,"MR", IF(L375=0, "mb", "Ind")))))</f>
        <v>M(Io)</v>
      </c>
      <c r="Q375" s="5" t="n">
        <f aca="false">0.85*K375 + 1.03</f>
        <v>3.58</v>
      </c>
      <c r="R375" s="5" t="n">
        <f aca="false">IF(OR(L375=0,L375=1,L375=2),IF(O375&lt;&gt;"", 0.7*(1.121*K375-0.76) + 0.3*(0.8*LOG10($O375*1000)+0.6),1.121*K375-0.76), IF(L375=3, 0.8*LOG10($O375*1000)+0.6, K375))</f>
        <v>3</v>
      </c>
      <c r="S375" s="5" t="n">
        <f aca="false">IF(OR($L375=0, $L375=1, $L375=2), 0.3, IF(L375 = 3, 0.4, IF(OR($L375=4, $L375=5), 0.6)))</f>
        <v>0.6</v>
      </c>
      <c r="T375" s="4" t="s">
        <v>46</v>
      </c>
      <c r="U375" s="4" t="s">
        <v>409</v>
      </c>
      <c r="V375" s="4" t="s">
        <v>410</v>
      </c>
    </row>
    <row r="376" customFormat="false" ht="12.8" hidden="false" customHeight="false" outlineLevel="0" collapsed="false">
      <c r="A376" s="1" t="n">
        <v>1984</v>
      </c>
      <c r="B376" s="1" t="n">
        <v>8</v>
      </c>
      <c r="C376" s="1" t="n">
        <v>9</v>
      </c>
      <c r="D376" s="1" t="n">
        <v>19</v>
      </c>
      <c r="E376" s="1" t="n">
        <v>37</v>
      </c>
      <c r="F376" s="1" t="n">
        <v>22</v>
      </c>
      <c r="G376" s="1" t="n">
        <v>-21.28</v>
      </c>
      <c r="H376" s="1" t="n">
        <v>-54.53</v>
      </c>
      <c r="I376" s="1" t="n">
        <v>0</v>
      </c>
      <c r="J376" s="1" t="n">
        <v>20</v>
      </c>
      <c r="K376" s="1" t="n">
        <v>3</v>
      </c>
      <c r="L376" s="2" t="n">
        <v>1</v>
      </c>
      <c r="M376" s="3" t="s">
        <v>151</v>
      </c>
      <c r="N376" s="3" t="s">
        <v>81</v>
      </c>
      <c r="P376" s="3" t="str">
        <f aca="false">IF(L376=4, "M(Io)", IF(L376=3, "M(Af)", IF( L376=2, "M(bR)", IF(L376=1,"MR", IF(L376=0, "mb", "Ind")))))</f>
        <v>MR</v>
      </c>
      <c r="Q376" s="5" t="n">
        <f aca="false">0.85*K376 + 1.03</f>
        <v>3.58</v>
      </c>
      <c r="R376" s="5" t="n">
        <f aca="false">IF(OR(L376=0,L376=1,L376=2),IF(O376&lt;&gt;"", 0.7*(1.121*K376-0.76) + 0.3*(0.8*LOG10($O376*1000)+0.6),1.121*K376-0.76), IF(L376=3, 0.8*LOG10($O376*1000)+0.6, K376))</f>
        <v>2.603</v>
      </c>
      <c r="S376" s="5" t="n">
        <f aca="false">IF(OR($L376=0, $L376=1, $L376=2), 0.3, IF(L376 = 3, 0.4, IF(OR($L376=4, $L376=5), 0.6)))</f>
        <v>0.3</v>
      </c>
      <c r="T376" s="4" t="s">
        <v>92</v>
      </c>
      <c r="U376" s="4" t="s">
        <v>411</v>
      </c>
      <c r="V376" s="4" t="s">
        <v>143</v>
      </c>
    </row>
    <row r="377" customFormat="false" ht="12.8" hidden="false" customHeight="false" outlineLevel="0" collapsed="false">
      <c r="A377" s="1" t="n">
        <v>1984</v>
      </c>
      <c r="B377" s="1" t="n">
        <v>9</v>
      </c>
      <c r="C377" s="1" t="n">
        <v>17</v>
      </c>
      <c r="D377" s="1" t="n">
        <v>8</v>
      </c>
      <c r="E377" s="1" t="n">
        <v>9</v>
      </c>
      <c r="G377" s="1" t="n">
        <v>-10.7</v>
      </c>
      <c r="H377" s="1" t="n">
        <v>-62.1</v>
      </c>
      <c r="I377" s="1" t="n">
        <v>0</v>
      </c>
      <c r="J377" s="1" t="n">
        <v>0</v>
      </c>
      <c r="K377" s="1" t="n">
        <v>3.4</v>
      </c>
      <c r="L377" s="2" t="n">
        <v>1</v>
      </c>
      <c r="M377" s="3" t="s">
        <v>151</v>
      </c>
      <c r="N377" s="3" t="s">
        <v>81</v>
      </c>
      <c r="P377" s="3" t="str">
        <f aca="false">IF(L377=4, "M(Io)", IF(L377=3, "M(Af)", IF( L377=2, "M(bR)", IF(L377=1,"MR", IF(L377=0, "mb", "Ind")))))</f>
        <v>MR</v>
      </c>
      <c r="Q377" s="5" t="n">
        <f aca="false">0.85*K377 + 1.03</f>
        <v>3.92</v>
      </c>
      <c r="R377" s="5" t="n">
        <f aca="false">IF(OR(L377=0,L377=1,L377=2),IF(O377&lt;&gt;"", 0.7*(1.121*K377-0.76) + 0.3*(0.8*LOG10($O377*1000)+0.6),1.121*K377-0.76), IF(L377=3, 0.8*LOG10($O377*1000)+0.6, K377))</f>
        <v>3.0514</v>
      </c>
      <c r="S377" s="5" t="n">
        <f aca="false">IF(OR($L377=0, $L377=1, $L377=2), 0.3, IF(L377 = 3, 0.4, IF(OR($L377=4, $L377=5), 0.6)))</f>
        <v>0.3</v>
      </c>
      <c r="T377" s="4" t="s">
        <v>290</v>
      </c>
      <c r="U377" s="4" t="s">
        <v>336</v>
      </c>
      <c r="V377" s="4" t="s">
        <v>412</v>
      </c>
    </row>
    <row r="378" customFormat="false" ht="12.8" hidden="false" customHeight="false" outlineLevel="0" collapsed="false">
      <c r="A378" s="1" t="n">
        <v>1984</v>
      </c>
      <c r="B378" s="1" t="n">
        <v>10</v>
      </c>
      <c r="C378" s="1" t="n">
        <v>9</v>
      </c>
      <c r="D378" s="1" t="n">
        <v>20</v>
      </c>
      <c r="E378" s="1" t="n">
        <v>20</v>
      </c>
      <c r="F378" s="1" t="n">
        <v>57</v>
      </c>
      <c r="G378" s="1" t="n">
        <v>-20.98</v>
      </c>
      <c r="H378" s="1" t="n">
        <v>-43.91</v>
      </c>
      <c r="I378" s="1" t="n">
        <v>0</v>
      </c>
      <c r="J378" s="1" t="n">
        <v>20</v>
      </c>
      <c r="K378" s="1" t="n">
        <v>3</v>
      </c>
      <c r="L378" s="2" t="n">
        <v>1</v>
      </c>
      <c r="M378" s="3" t="s">
        <v>151</v>
      </c>
      <c r="N378" s="3" t="s">
        <v>81</v>
      </c>
      <c r="P378" s="3" t="str">
        <f aca="false">IF(L378=4, "M(Io)", IF(L378=3, "M(Af)", IF( L378=2, "M(bR)", IF(L378=1,"MR", IF(L378=0, "mb", "Ind")))))</f>
        <v>MR</v>
      </c>
      <c r="Q378" s="5" t="n">
        <f aca="false">0.85*K378 + 1.03</f>
        <v>3.58</v>
      </c>
      <c r="R378" s="5" t="n">
        <f aca="false">IF(OR(L378=0,L378=1,L378=2),IF(O378&lt;&gt;"", 0.7*(1.121*K378-0.76) + 0.3*(0.8*LOG10($O378*1000)+0.6),1.121*K378-0.76), IF(L378=3, 0.8*LOG10($O378*1000)+0.6, K378))</f>
        <v>2.603</v>
      </c>
      <c r="S378" s="5" t="n">
        <f aca="false">IF(OR($L378=0, $L378=1, $L378=2), 0.3, IF(L378 = 3, 0.4, IF(OR($L378=4, $L378=5), 0.6)))</f>
        <v>0.3</v>
      </c>
      <c r="T378" s="4" t="s">
        <v>46</v>
      </c>
      <c r="U378" s="4" t="s">
        <v>95</v>
      </c>
      <c r="V378" s="4" t="s">
        <v>342</v>
      </c>
    </row>
    <row r="379" customFormat="false" ht="12.8" hidden="false" customHeight="false" outlineLevel="0" collapsed="false">
      <c r="A379" s="1" t="n">
        <v>1984</v>
      </c>
      <c r="B379" s="1" t="n">
        <v>10</v>
      </c>
      <c r="C379" s="1" t="n">
        <v>20</v>
      </c>
      <c r="D379" s="1" t="n">
        <v>13</v>
      </c>
      <c r="E379" s="1" t="n">
        <v>18</v>
      </c>
      <c r="G379" s="1" t="n">
        <v>-16.47</v>
      </c>
      <c r="H379" s="1" t="n">
        <v>-41.7</v>
      </c>
      <c r="I379" s="1" t="n">
        <v>0</v>
      </c>
      <c r="J379" s="1" t="n">
        <v>0</v>
      </c>
      <c r="K379" s="1" t="n">
        <v>3</v>
      </c>
      <c r="L379" s="2" t="n">
        <v>1</v>
      </c>
      <c r="M379" s="3" t="s">
        <v>151</v>
      </c>
      <c r="N379" s="3" t="s">
        <v>81</v>
      </c>
      <c r="P379" s="3" t="str">
        <f aca="false">IF(L379=4, "M(Io)", IF(L379=3, "M(Af)", IF( L379=2, "M(bR)", IF(L379=1,"MR", IF(L379=0, "mb", "Ind")))))</f>
        <v>MR</v>
      </c>
      <c r="Q379" s="5" t="n">
        <f aca="false">0.85*K379 + 1.03</f>
        <v>3.58</v>
      </c>
      <c r="R379" s="5" t="n">
        <f aca="false">IF(OR(L379=0,L379=1,L379=2),IF(O379&lt;&gt;"", 0.7*(1.121*K379-0.76) + 0.3*(0.8*LOG10($O379*1000)+0.6),1.121*K379-0.76), IF(L379=3, 0.8*LOG10($O379*1000)+0.6, K379))</f>
        <v>2.603</v>
      </c>
      <c r="S379" s="5" t="n">
        <f aca="false">IF(OR($L379=0, $L379=1, $L379=2), 0.3, IF(L379 = 3, 0.4, IF(OR($L379=4, $L379=5), 0.6)))</f>
        <v>0.3</v>
      </c>
      <c r="T379" s="4" t="s">
        <v>46</v>
      </c>
      <c r="U379" s="4" t="s">
        <v>226</v>
      </c>
      <c r="V379" s="4" t="s">
        <v>248</v>
      </c>
    </row>
    <row r="380" customFormat="false" ht="12.8" hidden="false" customHeight="false" outlineLevel="0" collapsed="false">
      <c r="A380" s="1" t="n">
        <v>1984</v>
      </c>
      <c r="B380" s="1" t="n">
        <v>10</v>
      </c>
      <c r="C380" s="1" t="n">
        <v>23</v>
      </c>
      <c r="D380" s="1" t="n">
        <v>7</v>
      </c>
      <c r="E380" s="1" t="n">
        <v>42</v>
      </c>
      <c r="F380" s="1" t="n">
        <v>22</v>
      </c>
      <c r="G380" s="1" t="n">
        <v>-8.18</v>
      </c>
      <c r="H380" s="1" t="n">
        <v>-35.89</v>
      </c>
      <c r="I380" s="1" t="n">
        <v>0</v>
      </c>
      <c r="J380" s="1" t="n">
        <v>20</v>
      </c>
      <c r="K380" s="1" t="n">
        <v>2.7</v>
      </c>
      <c r="L380" s="2" t="n">
        <v>1</v>
      </c>
      <c r="M380" s="3" t="s">
        <v>151</v>
      </c>
      <c r="N380" s="3" t="s">
        <v>81</v>
      </c>
      <c r="P380" s="3" t="str">
        <f aca="false">IF(L380=4, "M(Io)", IF(L380=3, "M(Af)", IF( L380=2, "M(bR)", IF(L380=1,"MR", IF(L380=0, "mb", "Ind")))))</f>
        <v>MR</v>
      </c>
      <c r="Q380" s="5" t="n">
        <f aca="false">0.85*K380 + 1.03</f>
        <v>3.325</v>
      </c>
      <c r="R380" s="5" t="n">
        <f aca="false">IF(OR(L380=0,L380=1,L380=2),IF(O380&lt;&gt;"", 0.7*(1.121*K380-0.76) + 0.3*(0.8*LOG10($O380*1000)+0.6),1.121*K380-0.76), IF(L380=3, 0.8*LOG10($O380*1000)+0.6, K380))</f>
        <v>2.2667</v>
      </c>
      <c r="S380" s="5" t="n">
        <f aca="false">IF(OR($L380=0, $L380=1, $L380=2), 0.3, IF(L380 = 3, 0.4, IF(OR($L380=4, $L380=5), 0.6)))</f>
        <v>0.3</v>
      </c>
      <c r="T380" s="4" t="s">
        <v>42</v>
      </c>
      <c r="U380" s="4" t="s">
        <v>119</v>
      </c>
      <c r="V380" s="4" t="s">
        <v>370</v>
      </c>
    </row>
    <row r="381" customFormat="false" ht="12.8" hidden="false" customHeight="false" outlineLevel="0" collapsed="false">
      <c r="A381" s="1" t="n">
        <v>1984</v>
      </c>
      <c r="B381" s="1" t="n">
        <v>11</v>
      </c>
      <c r="C381" s="1" t="n">
        <v>8</v>
      </c>
      <c r="D381" s="1" t="n">
        <v>12</v>
      </c>
      <c r="E381" s="1" t="n">
        <v>5</v>
      </c>
      <c r="F381" s="1" t="n">
        <v>35</v>
      </c>
      <c r="G381" s="1" t="n">
        <v>-8.18</v>
      </c>
      <c r="H381" s="1" t="n">
        <v>-35.92</v>
      </c>
      <c r="I381" s="1" t="n">
        <v>0</v>
      </c>
      <c r="J381" s="1" t="n">
        <v>5</v>
      </c>
      <c r="K381" s="1" t="n">
        <v>3.8</v>
      </c>
      <c r="L381" s="2" t="n">
        <v>1</v>
      </c>
      <c r="M381" s="3" t="s">
        <v>71</v>
      </c>
      <c r="N381" s="3" t="s">
        <v>31</v>
      </c>
      <c r="O381" s="1" t="n">
        <v>2.5</v>
      </c>
      <c r="P381" s="3" t="str">
        <f aca="false">IF(L381=4, "M(Io)", IF(L381=3, "M(Af)", IF( L381=2, "M(bR)", IF(L381=1,"MR", IF(L381=0, "mb", "Ind")))))</f>
        <v>MR</v>
      </c>
      <c r="Q381" s="5" t="n">
        <f aca="false">0.85*K381 + 1.03</f>
        <v>4.26</v>
      </c>
      <c r="R381" s="5" t="n">
        <f aca="false">IF(OR(L381=0,L381=1,L381=2),IF(O381&lt;&gt;"", 0.7*(1.121*K381-0.76) + 0.3*(0.8*LOG10($O381*1000)+0.6),1.121*K381-0.76), IF(L381=3, 0.8*LOG10($O381*1000)+0.6, K381))</f>
        <v>3.44536560208129</v>
      </c>
      <c r="S381" s="5" t="n">
        <f aca="false">IF(OR($L381=0, $L381=1, $L381=2), 0.3, IF(L381 = 3, 0.4, IF(OR($L381=4, $L381=5), 0.6)))</f>
        <v>0.3</v>
      </c>
      <c r="T381" s="4" t="s">
        <v>42</v>
      </c>
      <c r="U381" s="4" t="s">
        <v>119</v>
      </c>
      <c r="V381" s="4" t="s">
        <v>413</v>
      </c>
    </row>
    <row r="382" customFormat="false" ht="12.8" hidden="false" customHeight="false" outlineLevel="0" collapsed="false">
      <c r="A382" s="1" t="n">
        <v>1984</v>
      </c>
      <c r="B382" s="1" t="n">
        <v>11</v>
      </c>
      <c r="C382" s="1" t="n">
        <v>21</v>
      </c>
      <c r="D382" s="1" t="n">
        <v>20</v>
      </c>
      <c r="E382" s="1" t="n">
        <v>15</v>
      </c>
      <c r="F382" s="1" t="n">
        <v>23</v>
      </c>
      <c r="G382" s="1" t="n">
        <v>-6.9</v>
      </c>
      <c r="H382" s="1" t="n">
        <v>-50.7</v>
      </c>
      <c r="I382" s="1" t="n">
        <v>0</v>
      </c>
      <c r="J382" s="1" t="n">
        <v>20</v>
      </c>
      <c r="K382" s="1" t="n">
        <v>3.7</v>
      </c>
      <c r="L382" s="2" t="n">
        <v>1</v>
      </c>
      <c r="M382" s="3" t="s">
        <v>151</v>
      </c>
      <c r="N382" s="3" t="s">
        <v>81</v>
      </c>
      <c r="P382" s="3" t="str">
        <f aca="false">IF(L382=4, "M(Io)", IF(L382=3, "M(Af)", IF( L382=2, "M(bR)", IF(L382=1,"MR", IF(L382=0, "mb", "Ind")))))</f>
        <v>MR</v>
      </c>
      <c r="Q382" s="5" t="n">
        <f aca="false">0.85*K382 + 1.03</f>
        <v>4.175</v>
      </c>
      <c r="R382" s="5" t="n">
        <f aca="false">IF(OR(L382=0,L382=1,L382=2),IF(O382&lt;&gt;"", 0.7*(1.121*K382-0.76) + 0.3*(0.8*LOG10($O382*1000)+0.6),1.121*K382-0.76), IF(L382=3, 0.8*LOG10($O382*1000)+0.6, K382))</f>
        <v>3.3877</v>
      </c>
      <c r="S382" s="5" t="n">
        <f aca="false">IF(OR($L382=0, $L382=1, $L382=2), 0.3, IF(L382 = 3, 0.4, IF(OR($L382=4, $L382=5), 0.6)))</f>
        <v>0.3</v>
      </c>
      <c r="T382" s="4" t="s">
        <v>134</v>
      </c>
      <c r="U382" s="4" t="s">
        <v>414</v>
      </c>
      <c r="V382" s="4" t="s">
        <v>143</v>
      </c>
    </row>
    <row r="383" customFormat="false" ht="12.8" hidden="false" customHeight="false" outlineLevel="0" collapsed="false">
      <c r="A383" s="1" t="n">
        <v>1984</v>
      </c>
      <c r="B383" s="1" t="n">
        <v>12</v>
      </c>
      <c r="C383" s="1" t="n">
        <v>9</v>
      </c>
      <c r="D383" s="1" t="n">
        <v>3</v>
      </c>
      <c r="E383" s="1" t="n">
        <v>22</v>
      </c>
      <c r="F383" s="1" t="n">
        <v>16</v>
      </c>
      <c r="G383" s="1" t="n">
        <v>-16.62</v>
      </c>
      <c r="H383" s="1" t="n">
        <v>-44.13</v>
      </c>
      <c r="I383" s="1" t="n">
        <v>0</v>
      </c>
      <c r="J383" s="1" t="n">
        <v>15</v>
      </c>
      <c r="K383" s="1" t="n">
        <v>3.2</v>
      </c>
      <c r="L383" s="2" t="n">
        <v>1</v>
      </c>
      <c r="M383" s="3" t="s">
        <v>151</v>
      </c>
      <c r="N383" s="3" t="s">
        <v>81</v>
      </c>
      <c r="P383" s="3" t="str">
        <f aca="false">IF(L383=4, "M(Io)", IF(L383=3, "M(Af)", IF( L383=2, "M(bR)", IF(L383=1,"MR", IF(L383=0, "mb", "Ind")))))</f>
        <v>MR</v>
      </c>
      <c r="Q383" s="5" t="n">
        <f aca="false">0.85*K383 + 1.03</f>
        <v>3.75</v>
      </c>
      <c r="R383" s="5" t="n">
        <f aca="false">IF(OR(L383=0,L383=1,L383=2),IF(O383&lt;&gt;"", 0.7*(1.121*K383-0.76) + 0.3*(0.8*LOG10($O383*1000)+0.6),1.121*K383-0.76), IF(L383=3, 0.8*LOG10($O383*1000)+0.6, K383))</f>
        <v>2.8272</v>
      </c>
      <c r="S383" s="5" t="n">
        <f aca="false">IF(OR($L383=0, $L383=1, $L383=2), 0.3, IF(L383 = 3, 0.4, IF(OR($L383=4, $L383=5), 0.6)))</f>
        <v>0.3</v>
      </c>
      <c r="T383" s="4" t="s">
        <v>46</v>
      </c>
      <c r="U383" s="4" t="s">
        <v>415</v>
      </c>
      <c r="V383" s="4" t="s">
        <v>143</v>
      </c>
    </row>
    <row r="384" customFormat="false" ht="12.8" hidden="false" customHeight="false" outlineLevel="0" collapsed="false">
      <c r="A384" s="1" t="n">
        <v>1984</v>
      </c>
      <c r="B384" s="1" t="n">
        <v>12</v>
      </c>
      <c r="C384" s="1" t="n">
        <v>12</v>
      </c>
      <c r="D384" s="1" t="n">
        <v>21</v>
      </c>
      <c r="E384" s="1" t="n">
        <v>18</v>
      </c>
      <c r="F384" s="1" t="n">
        <v>47</v>
      </c>
      <c r="G384" s="1" t="n">
        <v>-12.93</v>
      </c>
      <c r="H384" s="1" t="n">
        <v>-48.84</v>
      </c>
      <c r="I384" s="1" t="n">
        <v>0</v>
      </c>
      <c r="J384" s="1" t="n">
        <v>20</v>
      </c>
      <c r="K384" s="1" t="n">
        <v>3.3</v>
      </c>
      <c r="L384" s="2" t="n">
        <v>1</v>
      </c>
      <c r="M384" s="3" t="s">
        <v>151</v>
      </c>
      <c r="N384" s="3" t="s">
        <v>81</v>
      </c>
      <c r="P384" s="3" t="str">
        <f aca="false">IF(L384=4, "M(Io)", IF(L384=3, "M(Af)", IF( L384=2, "M(bR)", IF(L384=1,"MR", IF(L384=0, "mb", "Ind")))))</f>
        <v>MR</v>
      </c>
      <c r="Q384" s="5" t="n">
        <f aca="false">0.85*K384 + 1.03</f>
        <v>3.835</v>
      </c>
      <c r="R384" s="5" t="n">
        <f aca="false">IF(OR(L384=0,L384=1,L384=2),IF(O384&lt;&gt;"", 0.7*(1.121*K384-0.76) + 0.3*(0.8*LOG10($O384*1000)+0.6),1.121*K384-0.76), IF(L384=3, 0.8*LOG10($O384*1000)+0.6, K384))</f>
        <v>2.9393</v>
      </c>
      <c r="S384" s="5" t="n">
        <f aca="false">IF(OR($L384=0, $L384=1, $L384=2), 0.3, IF(L384 = 3, 0.4, IF(OR($L384=4, $L384=5), 0.6)))</f>
        <v>0.3</v>
      </c>
      <c r="T384" s="4" t="s">
        <v>48</v>
      </c>
      <c r="U384" s="4" t="s">
        <v>416</v>
      </c>
      <c r="V384" s="4" t="s">
        <v>342</v>
      </c>
    </row>
    <row r="385" customFormat="false" ht="12.8" hidden="false" customHeight="false" outlineLevel="0" collapsed="false">
      <c r="A385" s="1" t="n">
        <v>1984</v>
      </c>
      <c r="B385" s="1" t="n">
        <v>12</v>
      </c>
      <c r="C385" s="1" t="n">
        <v>16</v>
      </c>
      <c r="D385" s="1" t="n">
        <v>7</v>
      </c>
      <c r="E385" s="1" t="n">
        <v>25</v>
      </c>
      <c r="G385" s="1" t="n">
        <v>-4.1</v>
      </c>
      <c r="H385" s="1" t="n">
        <v>-50.9</v>
      </c>
      <c r="I385" s="1" t="n">
        <v>0</v>
      </c>
      <c r="J385" s="1" t="n">
        <v>30</v>
      </c>
      <c r="K385" s="1" t="n">
        <v>2.2</v>
      </c>
      <c r="L385" s="2" t="n">
        <v>1</v>
      </c>
      <c r="M385" s="3" t="s">
        <v>151</v>
      </c>
      <c r="N385" s="3" t="s">
        <v>81</v>
      </c>
      <c r="P385" s="3" t="str">
        <f aca="false">IF(L385=4, "M(Io)", IF(L385=3, "M(Af)", IF( L385=2, "M(bR)", IF(L385=1,"MR", IF(L385=0, "mb", "Ind")))))</f>
        <v>MR</v>
      </c>
      <c r="Q385" s="5" t="n">
        <f aca="false">0.85*K385 + 1.03</f>
        <v>2.9</v>
      </c>
      <c r="R385" s="5" t="n">
        <f aca="false">IF(OR(L385=0,L385=1,L385=2),IF(O385&lt;&gt;"", 0.7*(1.121*K385-0.76) + 0.3*(0.8*LOG10($O385*1000)+0.6),1.121*K385-0.76), IF(L385=3, 0.8*LOG10($O385*1000)+0.6, K385))</f>
        <v>1.7062</v>
      </c>
      <c r="S385" s="5" t="n">
        <f aca="false">IF(OR($L385=0, $L385=1, $L385=2), 0.3, IF(L385 = 3, 0.4, IF(OR($L385=4, $L385=5), 0.6)))</f>
        <v>0.3</v>
      </c>
      <c r="T385" s="4" t="s">
        <v>134</v>
      </c>
      <c r="U385" s="4" t="s">
        <v>401</v>
      </c>
      <c r="V385" s="4" t="s">
        <v>143</v>
      </c>
    </row>
    <row r="386" customFormat="false" ht="12.8" hidden="false" customHeight="false" outlineLevel="0" collapsed="false">
      <c r="A386" s="1" t="n">
        <v>1985</v>
      </c>
      <c r="B386" s="1" t="n">
        <v>4</v>
      </c>
      <c r="C386" s="1" t="n">
        <v>12</v>
      </c>
      <c r="D386" s="1" t="n">
        <v>14</v>
      </c>
      <c r="E386" s="1" t="n">
        <v>34</v>
      </c>
      <c r="F386" s="1" t="n">
        <v>57</v>
      </c>
      <c r="G386" s="1" t="n">
        <v>-23.94</v>
      </c>
      <c r="H386" s="1" t="n">
        <v>-60.55</v>
      </c>
      <c r="I386" s="1" t="n">
        <v>21</v>
      </c>
      <c r="J386" s="1" t="n">
        <v>30</v>
      </c>
      <c r="K386" s="1" t="n">
        <v>5.3</v>
      </c>
      <c r="L386" s="2" t="n">
        <v>0</v>
      </c>
      <c r="M386" s="3" t="s">
        <v>151</v>
      </c>
      <c r="N386" s="3" t="n">
        <v>4</v>
      </c>
      <c r="P386" s="3" t="str">
        <f aca="false">IF(L386=4, "M(Io)", IF(L386=3, "M(Af)", IF( L386=2, "M(bR)", IF(L386=1,"MR", IF(L386=0, "mb", "Ind")))))</f>
        <v>mb</v>
      </c>
      <c r="Q386" s="5" t="n">
        <f aca="false">0.85*K386 + 1.03</f>
        <v>5.535</v>
      </c>
      <c r="R386" s="5" t="n">
        <f aca="false">IF(OR(L386=0,L386=1,L386=2),IF(O386&lt;&gt;"", 0.7*(1.121*K386-0.76) + 0.3*(0.8*LOG10($O386*1000)+0.6),1.121*K386-0.76), IF(L386=3, 0.8*LOG10($O386*1000)+0.6, K386))</f>
        <v>5.1813</v>
      </c>
      <c r="S386" s="5" t="n">
        <f aca="false">IF(OR($L386=0, $L386=1, $L386=2), 0.3, IF(L386 = 3, 0.4, IF(OR($L386=4, $L386=5), 0.6)))</f>
        <v>0.3</v>
      </c>
      <c r="T386" s="4" t="s">
        <v>190</v>
      </c>
      <c r="U386" s="4" t="s">
        <v>191</v>
      </c>
      <c r="V386" s="4" t="s">
        <v>417</v>
      </c>
    </row>
    <row r="387" customFormat="false" ht="12.8" hidden="false" customHeight="false" outlineLevel="0" collapsed="false">
      <c r="A387" s="1" t="n">
        <v>1985</v>
      </c>
      <c r="B387" s="1" t="n">
        <v>6</v>
      </c>
      <c r="C387" s="1" t="n">
        <v>8</v>
      </c>
      <c r="D387" s="1" t="n">
        <v>4</v>
      </c>
      <c r="E387" s="1" t="n">
        <v>15</v>
      </c>
      <c r="F387" s="1" t="n">
        <v>38</v>
      </c>
      <c r="G387" s="1" t="n">
        <v>-17.3</v>
      </c>
      <c r="H387" s="1" t="n">
        <v>-44.4</v>
      </c>
      <c r="I387" s="1" t="n">
        <v>0</v>
      </c>
      <c r="J387" s="1" t="n">
        <v>60</v>
      </c>
      <c r="K387" s="1" t="n">
        <v>2.8</v>
      </c>
      <c r="L387" s="2" t="n">
        <v>1</v>
      </c>
      <c r="M387" s="3" t="s">
        <v>151</v>
      </c>
      <c r="N387" s="3" t="s">
        <v>81</v>
      </c>
      <c r="P387" s="3" t="str">
        <f aca="false">IF(L387=4, "M(Io)", IF(L387=3, "M(Af)", IF( L387=2, "M(bR)", IF(L387=1,"MR", IF(L387=0, "mb", "Ind")))))</f>
        <v>MR</v>
      </c>
      <c r="Q387" s="5" t="n">
        <f aca="false">0.85*K387 + 1.03</f>
        <v>3.41</v>
      </c>
      <c r="R387" s="5" t="n">
        <f aca="false">IF(OR(L387=0,L387=1,L387=2),IF(O387&lt;&gt;"", 0.7*(1.121*K387-0.76) + 0.3*(0.8*LOG10($O387*1000)+0.6),1.121*K387-0.76), IF(L387=3, 0.8*LOG10($O387*1000)+0.6, K387))</f>
        <v>2.3788</v>
      </c>
      <c r="S387" s="5" t="n">
        <f aca="false">IF(OR($L387=0, $L387=1, $L387=2), 0.3, IF(L387 = 3, 0.4, IF(OR($L387=4, $L387=5), 0.6)))</f>
        <v>0.3</v>
      </c>
      <c r="T387" s="4" t="s">
        <v>46</v>
      </c>
      <c r="U387" s="4" t="s">
        <v>418</v>
      </c>
      <c r="V387" s="4" t="s">
        <v>143</v>
      </c>
    </row>
    <row r="388" customFormat="false" ht="12.8" hidden="false" customHeight="false" outlineLevel="0" collapsed="false">
      <c r="A388" s="1" t="n">
        <v>1985</v>
      </c>
      <c r="B388" s="1" t="n">
        <v>7</v>
      </c>
      <c r="C388" s="1" t="n">
        <v>20</v>
      </c>
      <c r="D388" s="1" t="n">
        <v>1</v>
      </c>
      <c r="E388" s="1" t="n">
        <v>5</v>
      </c>
      <c r="F388" s="1" t="n">
        <v>34</v>
      </c>
      <c r="G388" s="1" t="n">
        <v>-13.09</v>
      </c>
      <c r="H388" s="1" t="n">
        <v>-48.03</v>
      </c>
      <c r="I388" s="1" t="n">
        <v>0</v>
      </c>
      <c r="J388" s="1" t="n">
        <v>20</v>
      </c>
      <c r="K388" s="1" t="n">
        <v>3.6</v>
      </c>
      <c r="L388" s="2" t="n">
        <v>1</v>
      </c>
      <c r="M388" s="3" t="s">
        <v>151</v>
      </c>
      <c r="N388" s="3" t="n">
        <v>5</v>
      </c>
      <c r="O388" s="1" t="n">
        <v>15</v>
      </c>
      <c r="P388" s="3" t="str">
        <f aca="false">IF(L388=4, "M(Io)", IF(L388=3, "M(Af)", IF( L388=2, "M(bR)", IF(L388=1,"MR", IF(L388=0, "mb", "Ind")))))</f>
        <v>MR</v>
      </c>
      <c r="Q388" s="5" t="n">
        <f aca="false">0.85*K388 + 1.03</f>
        <v>4.09</v>
      </c>
      <c r="R388" s="5" t="n">
        <f aca="false">IF(OR(L388=0,L388=1,L388=2),IF(O388&lt;&gt;"", 0.7*(1.121*K388-0.76) + 0.3*(0.8*LOG10($O388*1000)+0.6),1.121*K388-0.76), IF(L388=3, 0.8*LOG10($O388*1000)+0.6, K388))</f>
        <v>3.47518190217336</v>
      </c>
      <c r="S388" s="5" t="n">
        <f aca="false">IF(OR($L388=0, $L388=1, $L388=2), 0.3, IF(L388 = 3, 0.4, IF(OR($L388=4, $L388=5), 0.6)))</f>
        <v>0.3</v>
      </c>
      <c r="T388" s="4" t="s">
        <v>48</v>
      </c>
      <c r="U388" s="4" t="s">
        <v>419</v>
      </c>
      <c r="V388" s="4" t="s">
        <v>420</v>
      </c>
    </row>
    <row r="389" customFormat="false" ht="12.8" hidden="false" customHeight="false" outlineLevel="0" collapsed="false">
      <c r="A389" s="1" t="n">
        <v>1985</v>
      </c>
      <c r="B389" s="1" t="n">
        <v>7</v>
      </c>
      <c r="C389" s="1" t="n">
        <v>20</v>
      </c>
      <c r="D389" s="1" t="n">
        <v>21</v>
      </c>
      <c r="E389" s="1" t="n">
        <v>21</v>
      </c>
      <c r="F389" s="1" t="n">
        <v>19</v>
      </c>
      <c r="G389" s="1" t="n">
        <v>-13.08</v>
      </c>
      <c r="H389" s="1" t="n">
        <v>-48.06</v>
      </c>
      <c r="I389" s="1" t="n">
        <v>0</v>
      </c>
      <c r="J389" s="1" t="n">
        <v>20</v>
      </c>
      <c r="K389" s="1" t="n">
        <v>3.5</v>
      </c>
      <c r="L389" s="2" t="n">
        <v>1</v>
      </c>
      <c r="M389" s="3" t="s">
        <v>151</v>
      </c>
      <c r="N389" s="3" t="n">
        <v>5</v>
      </c>
      <c r="O389" s="1" t="n">
        <v>15</v>
      </c>
      <c r="P389" s="3" t="str">
        <f aca="false">IF(L389=4, "M(Io)", IF(L389=3, "M(Af)", IF( L389=2, "M(bR)", IF(L389=1,"MR", IF(L389=0, "mb", "Ind")))))</f>
        <v>MR</v>
      </c>
      <c r="Q389" s="5" t="n">
        <f aca="false">0.85*K389 + 1.03</f>
        <v>4.005</v>
      </c>
      <c r="R389" s="5" t="n">
        <f aca="false">IF(OR(L389=0,L389=1,L389=2),IF(O389&lt;&gt;"", 0.7*(1.121*K389-0.76) + 0.3*(0.8*LOG10($O389*1000)+0.6),1.121*K389-0.76), IF(L389=3, 0.8*LOG10($O389*1000)+0.6, K389))</f>
        <v>3.39671190217336</v>
      </c>
      <c r="S389" s="5" t="n">
        <f aca="false">IF(OR($L389=0, $L389=1, $L389=2), 0.3, IF(L389 = 3, 0.4, IF(OR($L389=4, $L389=5), 0.6)))</f>
        <v>0.3</v>
      </c>
      <c r="T389" s="4" t="s">
        <v>48</v>
      </c>
      <c r="U389" s="4" t="s">
        <v>419</v>
      </c>
      <c r="V389" s="4" t="s">
        <v>420</v>
      </c>
    </row>
    <row r="390" customFormat="false" ht="12.8" hidden="false" customHeight="false" outlineLevel="0" collapsed="false">
      <c r="A390" s="1" t="n">
        <v>1985</v>
      </c>
      <c r="B390" s="1" t="n">
        <v>7</v>
      </c>
      <c r="C390" s="1" t="n">
        <v>20</v>
      </c>
      <c r="D390" s="1" t="n">
        <v>21</v>
      </c>
      <c r="E390" s="1" t="n">
        <v>29</v>
      </c>
      <c r="G390" s="1" t="n">
        <v>-13.08</v>
      </c>
      <c r="H390" s="1" t="n">
        <v>-48.06</v>
      </c>
      <c r="I390" s="1" t="n">
        <v>0</v>
      </c>
      <c r="J390" s="1" t="n">
        <v>20</v>
      </c>
      <c r="K390" s="1" t="n">
        <v>2.2</v>
      </c>
      <c r="L390" s="2" t="n">
        <v>1</v>
      </c>
      <c r="M390" s="3" t="s">
        <v>151</v>
      </c>
      <c r="N390" s="3" t="s">
        <v>81</v>
      </c>
      <c r="P390" s="3" t="str">
        <f aca="false">IF(L390=4, "M(Io)", IF(L390=3, "M(Af)", IF( L390=2, "M(bR)", IF(L390=1,"MR", IF(L390=0, "mb", "Ind")))))</f>
        <v>MR</v>
      </c>
      <c r="Q390" s="5" t="n">
        <f aca="false">0.85*K390 + 1.03</f>
        <v>2.9</v>
      </c>
      <c r="R390" s="5" t="n">
        <f aca="false">IF(OR(L390=0,L390=1,L390=2),IF(O390&lt;&gt;"", 0.7*(1.121*K390-0.76) + 0.3*(0.8*LOG10($O390*1000)+0.6),1.121*K390-0.76), IF(L390=3, 0.8*LOG10($O390*1000)+0.6, K390))</f>
        <v>1.7062</v>
      </c>
      <c r="S390" s="5" t="n">
        <f aca="false">IF(OR($L390=0, $L390=1, $L390=2), 0.3, IF(L390 = 3, 0.4, IF(OR($L390=4, $L390=5), 0.6)))</f>
        <v>0.3</v>
      </c>
      <c r="T390" s="4" t="s">
        <v>48</v>
      </c>
      <c r="U390" s="4" t="s">
        <v>419</v>
      </c>
      <c r="V390" s="4" t="s">
        <v>421</v>
      </c>
    </row>
    <row r="391" customFormat="false" ht="12.8" hidden="false" customHeight="false" outlineLevel="0" collapsed="false">
      <c r="A391" s="1" t="n">
        <v>1985</v>
      </c>
      <c r="B391" s="1" t="n">
        <v>12</v>
      </c>
      <c r="C391" s="1" t="n">
        <v>17</v>
      </c>
      <c r="D391" s="1" t="n">
        <v>12</v>
      </c>
      <c r="E391" s="1" t="n">
        <v>26</v>
      </c>
      <c r="F391" s="1" t="n">
        <v>0</v>
      </c>
      <c r="G391" s="1" t="n">
        <v>-23.17</v>
      </c>
      <c r="H391" s="1" t="n">
        <v>-46.06</v>
      </c>
      <c r="I391" s="1" t="n">
        <v>0</v>
      </c>
      <c r="J391" s="1" t="n">
        <v>5</v>
      </c>
      <c r="K391" s="1" t="n">
        <v>3</v>
      </c>
      <c r="L391" s="2" t="n">
        <v>1</v>
      </c>
      <c r="M391" s="3" t="s">
        <v>71</v>
      </c>
      <c r="N391" s="3" t="s">
        <v>31</v>
      </c>
      <c r="O391" s="1" t="n">
        <v>0.54</v>
      </c>
      <c r="P391" s="3" t="str">
        <f aca="false">IF(L391=4, "M(Io)", IF(L391=3, "M(Af)", IF( L391=2, "M(bR)", IF(L391=1,"MR", IF(L391=0, "mb", "Ind")))))</f>
        <v>MR</v>
      </c>
      <c r="Q391" s="5" t="n">
        <f aca="false">0.85*K391 + 1.03</f>
        <v>3.58</v>
      </c>
      <c r="R391" s="5" t="n">
        <f aca="false">IF(OR(L391=0,L391=1,L391=2),IF(O391&lt;&gt;"", 0.7*(1.121*K391-0.76) + 0.3*(0.8*LOG10($O391*1000)+0.6),1.121*K391-0.76), IF(L391=3, 0.8*LOG10($O391*1000)+0.6, K391))</f>
        <v>2.65787450235751</v>
      </c>
      <c r="S391" s="5" t="n">
        <f aca="false">IF(OR($L391=0, $L391=1, $L391=2), 0.3, IF(L391 = 3, 0.4, IF(OR($L391=4, $L391=5), 0.6)))</f>
        <v>0.3</v>
      </c>
      <c r="T391" s="4" t="s">
        <v>32</v>
      </c>
      <c r="U391" s="4" t="s">
        <v>422</v>
      </c>
      <c r="V391" s="4" t="s">
        <v>423</v>
      </c>
    </row>
    <row r="392" customFormat="false" ht="12.8" hidden="false" customHeight="false" outlineLevel="0" collapsed="false">
      <c r="A392" s="1" t="n">
        <v>1985</v>
      </c>
      <c r="B392" s="1" t="n">
        <v>12</v>
      </c>
      <c r="C392" s="1" t="n">
        <v>19</v>
      </c>
      <c r="D392" s="1" t="n">
        <v>14</v>
      </c>
      <c r="E392" s="1" t="n">
        <v>23</v>
      </c>
      <c r="G392" s="1" t="n">
        <v>-3.85</v>
      </c>
      <c r="H392" s="1" t="n">
        <v>-50.48</v>
      </c>
      <c r="I392" s="1" t="n">
        <v>0</v>
      </c>
      <c r="J392" s="1" t="n">
        <v>100</v>
      </c>
      <c r="K392" s="1" t="n">
        <v>2.4</v>
      </c>
      <c r="L392" s="2" t="n">
        <v>1</v>
      </c>
      <c r="M392" s="3" t="s">
        <v>151</v>
      </c>
      <c r="N392" s="3" t="s">
        <v>81</v>
      </c>
      <c r="P392" s="3" t="str">
        <f aca="false">IF(L392=4, "M(Io)", IF(L392=3, "M(Af)", IF( L392=2, "M(bR)", IF(L392=1,"MR", IF(L392=0, "mb", "Ind")))))</f>
        <v>MR</v>
      </c>
      <c r="Q392" s="5" t="n">
        <f aca="false">0.85*K392 + 1.03</f>
        <v>3.07</v>
      </c>
      <c r="R392" s="5" t="n">
        <f aca="false">IF(OR(L392=0,L392=1,L392=2),IF(O392&lt;&gt;"", 0.7*(1.121*K392-0.76) + 0.3*(0.8*LOG10($O392*1000)+0.6),1.121*K392-0.76), IF(L392=3, 0.8*LOG10($O392*1000)+0.6, K392))</f>
        <v>1.9304</v>
      </c>
      <c r="S392" s="5" t="n">
        <f aca="false">IF(OR($L392=0, $L392=1, $L392=2), 0.3, IF(L392 = 3, 0.4, IF(OR($L392=4, $L392=5), 0.6)))</f>
        <v>0.3</v>
      </c>
      <c r="T392" s="4" t="s">
        <v>134</v>
      </c>
      <c r="U392" s="4" t="s">
        <v>401</v>
      </c>
      <c r="V392" s="4" t="s">
        <v>143</v>
      </c>
    </row>
    <row r="393" customFormat="false" ht="12.8" hidden="false" customHeight="false" outlineLevel="0" collapsed="false">
      <c r="A393" s="1" t="n">
        <v>1986</v>
      </c>
      <c r="B393" s="1" t="n">
        <v>1</v>
      </c>
      <c r="C393" s="1" t="n">
        <v>14</v>
      </c>
      <c r="D393" s="1" t="n">
        <v>20</v>
      </c>
      <c r="E393" s="1" t="n">
        <v>14</v>
      </c>
      <c r="F393" s="1" t="n">
        <v>26</v>
      </c>
      <c r="G393" s="1" t="n">
        <v>-15.08</v>
      </c>
      <c r="H393" s="1" t="n">
        <v>-50.32</v>
      </c>
      <c r="I393" s="1" t="n">
        <v>0</v>
      </c>
      <c r="J393" s="1" t="n">
        <v>20</v>
      </c>
      <c r="K393" s="1" t="n">
        <v>3.7</v>
      </c>
      <c r="L393" s="2" t="n">
        <v>1</v>
      </c>
      <c r="M393" s="3" t="s">
        <v>151</v>
      </c>
      <c r="N393" s="3" t="n">
        <v>4</v>
      </c>
      <c r="O393" s="1" t="n">
        <v>14</v>
      </c>
      <c r="P393" s="3" t="str">
        <f aca="false">IF(L393=4, "M(Io)", IF(L393=3, "M(Af)", IF( L393=2, "M(bR)", IF(L393=1,"MR", IF(L393=0, "mb", "Ind")))))</f>
        <v>MR</v>
      </c>
      <c r="Q393" s="5" t="n">
        <f aca="false">0.85*K393 + 1.03</f>
        <v>4.175</v>
      </c>
      <c r="R393" s="5" t="n">
        <f aca="false">IF(OR(L393=0,L393=1,L393=2),IF(O393&lt;&gt;"", 0.7*(1.121*K393-0.76) + 0.3*(0.8*LOG10($O393*1000)+0.6),1.121*K393-0.76), IF(L393=3, 0.8*LOG10($O393*1000)+0.6, K393))</f>
        <v>3.54646072856278</v>
      </c>
      <c r="S393" s="5" t="n">
        <f aca="false">IF(OR($L393=0, $L393=1, $L393=2), 0.3, IF(L393 = 3, 0.4, IF(OR($L393=4, $L393=5), 0.6)))</f>
        <v>0.3</v>
      </c>
      <c r="T393" s="4" t="s">
        <v>48</v>
      </c>
      <c r="U393" s="4" t="s">
        <v>424</v>
      </c>
      <c r="V393" s="4" t="s">
        <v>342</v>
      </c>
    </row>
    <row r="394" customFormat="false" ht="12.8" hidden="false" customHeight="false" outlineLevel="0" collapsed="false">
      <c r="A394" s="1" t="n">
        <v>1986</v>
      </c>
      <c r="B394" s="1" t="n">
        <v>1</v>
      </c>
      <c r="C394" s="1" t="n">
        <v>22</v>
      </c>
      <c r="D394" s="1" t="n">
        <v>9</v>
      </c>
      <c r="E394" s="1" t="n">
        <v>43</v>
      </c>
      <c r="F394" s="1" t="n">
        <v>13</v>
      </c>
      <c r="G394" s="1" t="n">
        <v>-3.5</v>
      </c>
      <c r="H394" s="1" t="n">
        <v>-31</v>
      </c>
      <c r="I394" s="1" t="n">
        <v>0</v>
      </c>
      <c r="J394" s="1" t="n">
        <v>100</v>
      </c>
      <c r="K394" s="1" t="n">
        <v>3.5</v>
      </c>
      <c r="L394" s="2" t="n">
        <v>1</v>
      </c>
      <c r="M394" s="3" t="s">
        <v>151</v>
      </c>
      <c r="N394" s="3" t="s">
        <v>81</v>
      </c>
      <c r="P394" s="3" t="str">
        <f aca="false">IF(L394=4, "M(Io)", IF(L394=3, "M(Af)", IF( L394=2, "M(bR)", IF(L394=1,"MR", IF(L394=0, "mb", "Ind")))))</f>
        <v>MR</v>
      </c>
      <c r="Q394" s="5" t="n">
        <f aca="false">0.85*K394 + 1.03</f>
        <v>4.005</v>
      </c>
      <c r="R394" s="5" t="n">
        <f aca="false">IF(OR(L394=0,L394=1,L394=2),IF(O394&lt;&gt;"", 0.7*(1.121*K394-0.76) + 0.3*(0.8*LOG10($O394*1000)+0.6),1.121*K394-0.76), IF(L394=3, 0.8*LOG10($O394*1000)+0.6, K394))</f>
        <v>3.1635</v>
      </c>
      <c r="S394" s="5" t="n">
        <f aca="false">IF(OR($L394=0, $L394=1, $L394=2), 0.3, IF(L394 = 3, 0.4, IF(OR($L394=4, $L394=5), 0.6)))</f>
        <v>0.3</v>
      </c>
      <c r="T394" s="4" t="s">
        <v>36</v>
      </c>
      <c r="U394" s="4" t="s">
        <v>425</v>
      </c>
      <c r="V394" s="4" t="s">
        <v>426</v>
      </c>
    </row>
    <row r="395" customFormat="false" ht="12.8" hidden="false" customHeight="false" outlineLevel="0" collapsed="false">
      <c r="A395" s="1" t="n">
        <v>1986</v>
      </c>
      <c r="B395" s="1" t="n">
        <v>1</v>
      </c>
      <c r="C395" s="1" t="n">
        <v>22</v>
      </c>
      <c r="D395" s="1" t="n">
        <v>11</v>
      </c>
      <c r="E395" s="1" t="n">
        <v>27</v>
      </c>
      <c r="F395" s="1" t="n">
        <v>5</v>
      </c>
      <c r="G395" s="1" t="n">
        <v>-19.93</v>
      </c>
      <c r="H395" s="1" t="n">
        <v>-43.86</v>
      </c>
      <c r="I395" s="1" t="n">
        <v>0</v>
      </c>
      <c r="J395" s="1" t="n">
        <v>10</v>
      </c>
      <c r="K395" s="1" t="n">
        <v>2.7</v>
      </c>
      <c r="L395" s="2" t="n">
        <v>1</v>
      </c>
      <c r="M395" s="3" t="s">
        <v>22</v>
      </c>
      <c r="N395" s="3" t="n">
        <v>2</v>
      </c>
      <c r="O395" s="1" t="n">
        <v>0.1</v>
      </c>
      <c r="P395" s="3" t="str">
        <f aca="false">IF(L395=4, "M(Io)", IF(L395=3, "M(Af)", IF( L395=2, "M(bR)", IF(L395=1,"MR", IF(L395=0, "mb", "Ind")))))</f>
        <v>MR</v>
      </c>
      <c r="Q395" s="5" t="n">
        <f aca="false">0.85*K395 + 1.03</f>
        <v>3.325</v>
      </c>
      <c r="R395" s="5" t="n">
        <f aca="false">IF(OR(L395=0,L395=1,L395=2),IF(O395&lt;&gt;"", 0.7*(1.121*K395-0.76) + 0.3*(0.8*LOG10($O395*1000)+0.6),1.121*K395-0.76), IF(L395=3, 0.8*LOG10($O395*1000)+0.6, K395))</f>
        <v>2.24669</v>
      </c>
      <c r="S395" s="5" t="n">
        <f aca="false">IF(OR($L395=0, $L395=1, $L395=2), 0.3, IF(L395 = 3, 0.4, IF(OR($L395=4, $L395=5), 0.6)))</f>
        <v>0.3</v>
      </c>
      <c r="T395" s="4" t="s">
        <v>46</v>
      </c>
      <c r="U395" s="4" t="s">
        <v>427</v>
      </c>
      <c r="V395" s="4" t="s">
        <v>428</v>
      </c>
    </row>
    <row r="396" customFormat="false" ht="12.8" hidden="false" customHeight="false" outlineLevel="0" collapsed="false">
      <c r="A396" s="1" t="n">
        <v>1986</v>
      </c>
      <c r="B396" s="1" t="n">
        <v>1</v>
      </c>
      <c r="C396" s="1" t="n">
        <v>30</v>
      </c>
      <c r="D396" s="1" t="n">
        <v>5</v>
      </c>
      <c r="E396" s="1" t="n">
        <v>38</v>
      </c>
      <c r="F396" s="1" t="n">
        <v>46</v>
      </c>
      <c r="G396" s="1" t="n">
        <v>-8.91</v>
      </c>
      <c r="H396" s="1" t="n">
        <v>-36.37</v>
      </c>
      <c r="I396" s="1" t="n">
        <v>0</v>
      </c>
      <c r="J396" s="1" t="n">
        <v>40</v>
      </c>
      <c r="K396" s="1" t="n">
        <v>2.3</v>
      </c>
      <c r="L396" s="2" t="n">
        <v>1</v>
      </c>
      <c r="M396" s="3" t="s">
        <v>151</v>
      </c>
      <c r="N396" s="3" t="s">
        <v>81</v>
      </c>
      <c r="P396" s="3" t="str">
        <f aca="false">IF(L396=4, "M(Io)", IF(L396=3, "M(Af)", IF( L396=2, "M(bR)", IF(L396=1,"MR", IF(L396=0, "mb", "Ind")))))</f>
        <v>MR</v>
      </c>
      <c r="Q396" s="5" t="n">
        <f aca="false">0.85*K396 + 1.03</f>
        <v>2.985</v>
      </c>
      <c r="R396" s="5" t="n">
        <f aca="false">IF(OR(L396=0,L396=1,L396=2),IF(O396&lt;&gt;"", 0.7*(1.121*K396-0.76) + 0.3*(0.8*LOG10($O396*1000)+0.6),1.121*K396-0.76), IF(L396=3, 0.8*LOG10($O396*1000)+0.6, K396))</f>
        <v>1.8183</v>
      </c>
      <c r="S396" s="5" t="n">
        <f aca="false">IF(OR($L396=0, $L396=1, $L396=2), 0.3, IF(L396 = 3, 0.4, IF(OR($L396=4, $L396=5), 0.6)))</f>
        <v>0.3</v>
      </c>
      <c r="T396" s="4" t="s">
        <v>42</v>
      </c>
      <c r="U396" s="4" t="s">
        <v>429</v>
      </c>
      <c r="V396" s="4" t="s">
        <v>248</v>
      </c>
    </row>
    <row r="397" customFormat="false" ht="12.8" hidden="false" customHeight="false" outlineLevel="0" collapsed="false">
      <c r="A397" s="1" t="n">
        <v>1986</v>
      </c>
      <c r="B397" s="1" t="n">
        <v>2</v>
      </c>
      <c r="C397" s="1" t="n">
        <v>7</v>
      </c>
      <c r="D397" s="1" t="n">
        <v>1</v>
      </c>
      <c r="E397" s="1" t="n">
        <v>40</v>
      </c>
      <c r="F397" s="1" t="n">
        <v>48</v>
      </c>
      <c r="G397" s="1" t="n">
        <v>-20.1</v>
      </c>
      <c r="H397" s="1" t="n">
        <v>-46.8</v>
      </c>
      <c r="I397" s="1" t="n">
        <v>0</v>
      </c>
      <c r="J397" s="1" t="n">
        <v>50</v>
      </c>
      <c r="K397" s="1" t="n">
        <v>2.1</v>
      </c>
      <c r="L397" s="2" t="n">
        <v>1</v>
      </c>
      <c r="M397" s="3" t="s">
        <v>151</v>
      </c>
      <c r="N397" s="3" t="s">
        <v>81</v>
      </c>
      <c r="P397" s="3" t="str">
        <f aca="false">IF(L397=4, "M(Io)", IF(L397=3, "M(Af)", IF( L397=2, "M(bR)", IF(L397=1,"MR", IF(L397=0, "mb", "Ind")))))</f>
        <v>MR</v>
      </c>
      <c r="Q397" s="5" t="n">
        <f aca="false">0.85*K397 + 1.03</f>
        <v>2.815</v>
      </c>
      <c r="R397" s="5" t="n">
        <f aca="false">IF(OR(L397=0,L397=1,L397=2),IF(O397&lt;&gt;"", 0.7*(1.121*K397-0.76) + 0.3*(0.8*LOG10($O397*1000)+0.6),1.121*K397-0.76), IF(L397=3, 0.8*LOG10($O397*1000)+0.6, K397))</f>
        <v>1.5941</v>
      </c>
      <c r="S397" s="5" t="n">
        <f aca="false">IF(OR($L397=0, $L397=1, $L397=2), 0.3, IF(L397 = 3, 0.4, IF(OR($L397=4, $L397=5), 0.6)))</f>
        <v>0.3</v>
      </c>
      <c r="T397" s="4" t="s">
        <v>46</v>
      </c>
      <c r="U397" s="4" t="s">
        <v>430</v>
      </c>
      <c r="V397" s="4" t="s">
        <v>431</v>
      </c>
    </row>
    <row r="398" customFormat="false" ht="12.8" hidden="false" customHeight="false" outlineLevel="0" collapsed="false">
      <c r="A398" s="1" t="n">
        <v>1986</v>
      </c>
      <c r="B398" s="1" t="n">
        <v>2</v>
      </c>
      <c r="C398" s="1" t="n">
        <v>21</v>
      </c>
      <c r="D398" s="1" t="n">
        <v>21</v>
      </c>
      <c r="E398" s="1" t="n">
        <v>41</v>
      </c>
      <c r="F398" s="1" t="n">
        <v>16</v>
      </c>
      <c r="G398" s="1" t="n">
        <v>-12.91</v>
      </c>
      <c r="H398" s="1" t="n">
        <v>-48.42</v>
      </c>
      <c r="I398" s="1" t="n">
        <v>0</v>
      </c>
      <c r="J398" s="1" t="n">
        <v>20</v>
      </c>
      <c r="K398" s="1" t="n">
        <v>3.1</v>
      </c>
      <c r="L398" s="2" t="n">
        <v>1</v>
      </c>
      <c r="M398" s="3" t="s">
        <v>151</v>
      </c>
      <c r="N398" s="3" t="s">
        <v>81</v>
      </c>
      <c r="P398" s="3" t="str">
        <f aca="false">IF(L398=4, "M(Io)", IF(L398=3, "M(Af)", IF( L398=2, "M(bR)", IF(L398=1,"MR", IF(L398=0, "mb", "Ind")))))</f>
        <v>MR</v>
      </c>
      <c r="Q398" s="5" t="n">
        <f aca="false">0.85*K398 + 1.03</f>
        <v>3.665</v>
      </c>
      <c r="R398" s="5" t="n">
        <f aca="false">IF(OR(L398=0,L398=1,L398=2),IF(O398&lt;&gt;"", 0.7*(1.121*K398-0.76) + 0.3*(0.8*LOG10($O398*1000)+0.6),1.121*K398-0.76), IF(L398=3, 0.8*LOG10($O398*1000)+0.6, K398))</f>
        <v>2.7151</v>
      </c>
      <c r="S398" s="5" t="n">
        <f aca="false">IF(OR($L398=0, $L398=1, $L398=2), 0.3, IF(L398 = 3, 0.4, IF(OR($L398=4, $L398=5), 0.6)))</f>
        <v>0.3</v>
      </c>
      <c r="T398" s="4" t="s">
        <v>48</v>
      </c>
      <c r="U398" s="4" t="s">
        <v>419</v>
      </c>
      <c r="V398" s="4" t="s">
        <v>342</v>
      </c>
    </row>
    <row r="399" customFormat="false" ht="12.8" hidden="false" customHeight="false" outlineLevel="0" collapsed="false">
      <c r="A399" s="1" t="n">
        <v>1986</v>
      </c>
      <c r="B399" s="1" t="n">
        <v>2</v>
      </c>
      <c r="C399" s="1" t="n">
        <v>21</v>
      </c>
      <c r="D399" s="1" t="n">
        <v>22</v>
      </c>
      <c r="E399" s="1" t="n">
        <v>41</v>
      </c>
      <c r="F399" s="1" t="n">
        <v>51</v>
      </c>
      <c r="G399" s="1" t="n">
        <v>-12.91</v>
      </c>
      <c r="H399" s="1" t="n">
        <v>-48.42</v>
      </c>
      <c r="I399" s="1" t="n">
        <v>0</v>
      </c>
      <c r="J399" s="1" t="n">
        <v>0</v>
      </c>
      <c r="K399" s="1" t="n">
        <v>2</v>
      </c>
      <c r="L399" s="2" t="n">
        <v>1</v>
      </c>
      <c r="M399" s="3" t="s">
        <v>151</v>
      </c>
      <c r="N399" s="3" t="s">
        <v>81</v>
      </c>
      <c r="P399" s="3" t="str">
        <f aca="false">IF(L399=4, "M(Io)", IF(L399=3, "M(Af)", IF( L399=2, "M(bR)", IF(L399=1,"MR", IF(L399=0, "mb", "Ind")))))</f>
        <v>MR</v>
      </c>
      <c r="Q399" s="5" t="n">
        <f aca="false">0.85*K399 + 1.03</f>
        <v>2.73</v>
      </c>
      <c r="R399" s="5" t="n">
        <f aca="false">IF(OR(L399=0,L399=1,L399=2),IF(O399&lt;&gt;"", 0.7*(1.121*K399-0.76) + 0.3*(0.8*LOG10($O399*1000)+0.6),1.121*K399-0.76), IF(L399=3, 0.8*LOG10($O399*1000)+0.6, K399))</f>
        <v>1.482</v>
      </c>
      <c r="S399" s="5" t="n">
        <f aca="false">IF(OR($L399=0, $L399=1, $L399=2), 0.3, IF(L399 = 3, 0.4, IF(OR($L399=4, $L399=5), 0.6)))</f>
        <v>0.3</v>
      </c>
      <c r="T399" s="4" t="s">
        <v>48</v>
      </c>
      <c r="U399" s="4" t="s">
        <v>419</v>
      </c>
      <c r="V399" s="4" t="s">
        <v>143</v>
      </c>
    </row>
    <row r="400" customFormat="false" ht="12.8" hidden="false" customHeight="false" outlineLevel="0" collapsed="false">
      <c r="A400" s="1" t="n">
        <v>1986</v>
      </c>
      <c r="B400" s="1" t="n">
        <v>3</v>
      </c>
      <c r="C400" s="1" t="n">
        <v>24</v>
      </c>
      <c r="D400" s="1" t="n">
        <v>20</v>
      </c>
      <c r="E400" s="1" t="n">
        <v>57</v>
      </c>
      <c r="F400" s="1" t="n">
        <v>20</v>
      </c>
      <c r="G400" s="1" t="n">
        <v>-8.4</v>
      </c>
      <c r="H400" s="1" t="n">
        <v>-35.88</v>
      </c>
      <c r="I400" s="1" t="n">
        <v>0</v>
      </c>
      <c r="J400" s="1" t="n">
        <v>30</v>
      </c>
      <c r="K400" s="1" t="n">
        <v>2.4</v>
      </c>
      <c r="L400" s="2" t="n">
        <v>1</v>
      </c>
      <c r="M400" s="3" t="s">
        <v>151</v>
      </c>
      <c r="N400" s="3" t="s">
        <v>81</v>
      </c>
      <c r="P400" s="3" t="str">
        <f aca="false">IF(L400=4, "M(Io)", IF(L400=3, "M(Af)", IF( L400=2, "M(bR)", IF(L400=1,"MR", IF(L400=0, "mb", "Ind")))))</f>
        <v>MR</v>
      </c>
      <c r="Q400" s="5" t="n">
        <f aca="false">0.85*K400 + 1.03</f>
        <v>3.07</v>
      </c>
      <c r="R400" s="5" t="n">
        <f aca="false">IF(OR(L400=0,L400=1,L400=2),IF(O400&lt;&gt;"", 0.7*(1.121*K400-0.76) + 0.3*(0.8*LOG10($O400*1000)+0.6),1.121*K400-0.76), IF(L400=3, 0.8*LOG10($O400*1000)+0.6, K400))</f>
        <v>1.9304</v>
      </c>
      <c r="S400" s="5" t="n">
        <f aca="false">IF(OR($L400=0, $L400=1, $L400=2), 0.3, IF(L400 = 3, 0.4, IF(OR($L400=4, $L400=5), 0.6)))</f>
        <v>0.3</v>
      </c>
      <c r="T400" s="4" t="s">
        <v>42</v>
      </c>
      <c r="U400" s="4" t="s">
        <v>119</v>
      </c>
      <c r="V400" s="4" t="s">
        <v>248</v>
      </c>
    </row>
    <row r="401" customFormat="false" ht="12.8" hidden="false" customHeight="false" outlineLevel="0" collapsed="false">
      <c r="A401" s="1" t="n">
        <v>1986</v>
      </c>
      <c r="B401" s="1" t="n">
        <v>4</v>
      </c>
      <c r="C401" s="1" t="n">
        <v>27</v>
      </c>
      <c r="D401" s="1" t="n">
        <v>9</v>
      </c>
      <c r="E401" s="1" t="n">
        <v>28</v>
      </c>
      <c r="F401" s="1" t="n">
        <v>24</v>
      </c>
      <c r="G401" s="1" t="n">
        <v>-22.4</v>
      </c>
      <c r="H401" s="1" t="n">
        <v>-44.5</v>
      </c>
      <c r="I401" s="1" t="n">
        <v>0</v>
      </c>
      <c r="J401" s="1" t="n">
        <v>40</v>
      </c>
      <c r="K401" s="1" t="n">
        <v>2.6</v>
      </c>
      <c r="L401" s="2" t="n">
        <v>1</v>
      </c>
      <c r="M401" s="3" t="s">
        <v>151</v>
      </c>
      <c r="N401" s="3" t="s">
        <v>81</v>
      </c>
      <c r="P401" s="3" t="str">
        <f aca="false">IF(L401=4, "M(Io)", IF(L401=3, "M(Af)", IF( L401=2, "M(bR)", IF(L401=1,"MR", IF(L401=0, "mb", "Ind")))))</f>
        <v>MR</v>
      </c>
      <c r="Q401" s="5" t="n">
        <f aca="false">0.85*K401 + 1.03</f>
        <v>3.24</v>
      </c>
      <c r="R401" s="5" t="n">
        <f aca="false">IF(OR(L401=0,L401=1,L401=2),IF(O401&lt;&gt;"", 0.7*(1.121*K401-0.76) + 0.3*(0.8*LOG10($O401*1000)+0.6),1.121*K401-0.76), IF(L401=3, 0.8*LOG10($O401*1000)+0.6, K401))</f>
        <v>2.1546</v>
      </c>
      <c r="S401" s="5" t="n">
        <f aca="false">IF(OR($L401=0, $L401=1, $L401=2), 0.3, IF(L401 = 3, 0.4, IF(OR($L401=4, $L401=5), 0.6)))</f>
        <v>0.3</v>
      </c>
      <c r="T401" s="4" t="s">
        <v>72</v>
      </c>
      <c r="U401" s="4" t="s">
        <v>432</v>
      </c>
      <c r="V401" s="4" t="s">
        <v>396</v>
      </c>
    </row>
    <row r="402" customFormat="false" ht="12.8" hidden="false" customHeight="false" outlineLevel="0" collapsed="false">
      <c r="A402" s="1" t="n">
        <v>1986</v>
      </c>
      <c r="B402" s="1" t="n">
        <v>5</v>
      </c>
      <c r="C402" s="1" t="n">
        <v>1</v>
      </c>
      <c r="D402" s="1" t="n">
        <v>4</v>
      </c>
      <c r="E402" s="1" t="n">
        <v>15</v>
      </c>
      <c r="F402" s="1" t="n">
        <v>56</v>
      </c>
      <c r="G402" s="1" t="n">
        <v>-13.1</v>
      </c>
      <c r="H402" s="1" t="n">
        <v>-49.9</v>
      </c>
      <c r="I402" s="1" t="n">
        <v>0</v>
      </c>
      <c r="J402" s="1" t="n">
        <v>80</v>
      </c>
      <c r="K402" s="1" t="n">
        <v>2.7</v>
      </c>
      <c r="L402" s="2" t="n">
        <v>1</v>
      </c>
      <c r="M402" s="3" t="s">
        <v>151</v>
      </c>
      <c r="N402" s="3" t="s">
        <v>81</v>
      </c>
      <c r="P402" s="3" t="str">
        <f aca="false">IF(L402=4, "M(Io)", IF(L402=3, "M(Af)", IF( L402=2, "M(bR)", IF(L402=1,"MR", IF(L402=0, "mb", "Ind")))))</f>
        <v>MR</v>
      </c>
      <c r="Q402" s="5" t="n">
        <f aca="false">0.85*K402 + 1.03</f>
        <v>3.325</v>
      </c>
      <c r="R402" s="5" t="n">
        <f aca="false">IF(OR(L402=0,L402=1,L402=2),IF(O402&lt;&gt;"", 0.7*(1.121*K402-0.76) + 0.3*(0.8*LOG10($O402*1000)+0.6),1.121*K402-0.76), IF(L402=3, 0.8*LOG10($O402*1000)+0.6, K402))</f>
        <v>2.2667</v>
      </c>
      <c r="S402" s="5" t="n">
        <f aca="false">IF(OR($L402=0, $L402=1, $L402=2), 0.3, IF(L402 = 3, 0.4, IF(OR($L402=4, $L402=5), 0.6)))</f>
        <v>0.3</v>
      </c>
      <c r="T402" s="4" t="s">
        <v>48</v>
      </c>
      <c r="U402" s="4" t="s">
        <v>225</v>
      </c>
      <c r="V402" s="4" t="s">
        <v>143</v>
      </c>
    </row>
    <row r="403" customFormat="false" ht="12.8" hidden="false" customHeight="false" outlineLevel="0" collapsed="false">
      <c r="A403" s="1" t="n">
        <v>1986</v>
      </c>
      <c r="B403" s="1" t="n">
        <v>6</v>
      </c>
      <c r="C403" s="1" t="n">
        <v>12</v>
      </c>
      <c r="D403" s="1" t="n">
        <v>1</v>
      </c>
      <c r="E403" s="1" t="n">
        <v>43</v>
      </c>
      <c r="F403" s="1" t="n">
        <v>49</v>
      </c>
      <c r="G403" s="1" t="n">
        <v>-13.9</v>
      </c>
      <c r="H403" s="1" t="n">
        <v>-40.4</v>
      </c>
      <c r="I403" s="1" t="n">
        <v>0</v>
      </c>
      <c r="J403" s="1" t="n">
        <v>50</v>
      </c>
      <c r="K403" s="1" t="n">
        <v>3</v>
      </c>
      <c r="L403" s="2" t="n">
        <v>1</v>
      </c>
      <c r="M403" s="3" t="s">
        <v>151</v>
      </c>
      <c r="N403" s="3" t="s">
        <v>81</v>
      </c>
      <c r="P403" s="3" t="str">
        <f aca="false">IF(L403=4, "M(Io)", IF(L403=3, "M(Af)", IF( L403=2, "M(bR)", IF(L403=1,"MR", IF(L403=0, "mb", "Ind")))))</f>
        <v>MR</v>
      </c>
      <c r="Q403" s="5" t="n">
        <f aca="false">0.85*K403 + 1.03</f>
        <v>3.58</v>
      </c>
      <c r="R403" s="5" t="n">
        <f aca="false">IF(OR(L403=0,L403=1,L403=2),IF(O403&lt;&gt;"", 0.7*(1.121*K403-0.76) + 0.3*(0.8*LOG10($O403*1000)+0.6),1.121*K403-0.76), IF(L403=3, 0.8*LOG10($O403*1000)+0.6, K403))</f>
        <v>2.603</v>
      </c>
      <c r="S403" s="5" t="n">
        <f aca="false">IF(OR($L403=0, $L403=1, $L403=2), 0.3, IF(L403 = 3, 0.4, IF(OR($L403=4, $L403=5), 0.6)))</f>
        <v>0.3</v>
      </c>
      <c r="T403" s="4" t="s">
        <v>24</v>
      </c>
      <c r="U403" s="4" t="s">
        <v>433</v>
      </c>
      <c r="V403" s="4" t="s">
        <v>294</v>
      </c>
    </row>
    <row r="404" customFormat="false" ht="12.8" hidden="false" customHeight="false" outlineLevel="0" collapsed="false">
      <c r="A404" s="1" t="n">
        <v>1986</v>
      </c>
      <c r="B404" s="1" t="n">
        <v>6</v>
      </c>
      <c r="C404" s="1" t="n">
        <v>14</v>
      </c>
      <c r="D404" s="1" t="n">
        <v>6</v>
      </c>
      <c r="E404" s="1" t="n">
        <v>6</v>
      </c>
      <c r="F404" s="1" t="n">
        <v>55</v>
      </c>
      <c r="G404" s="1" t="n">
        <v>-6.86</v>
      </c>
      <c r="H404" s="1" t="n">
        <v>-38.59</v>
      </c>
      <c r="I404" s="1" t="n">
        <v>0</v>
      </c>
      <c r="J404" s="1" t="n">
        <v>0</v>
      </c>
      <c r="K404" s="1" t="n">
        <v>2</v>
      </c>
      <c r="L404" s="2" t="n">
        <v>1</v>
      </c>
      <c r="M404" s="3" t="s">
        <v>22</v>
      </c>
      <c r="N404" s="3" t="s">
        <v>81</v>
      </c>
      <c r="P404" s="3" t="str">
        <f aca="false">IF(L404=4, "M(Io)", IF(L404=3, "M(Af)", IF( L404=2, "M(bR)", IF(L404=1,"MR", IF(L404=0, "mb", "Ind")))))</f>
        <v>MR</v>
      </c>
      <c r="Q404" s="5" t="n">
        <f aca="false">0.85*K404 + 1.03</f>
        <v>2.73</v>
      </c>
      <c r="R404" s="5" t="n">
        <f aca="false">IF(OR(L404=0,L404=1,L404=2),IF(O404&lt;&gt;"", 0.7*(1.121*K404-0.76) + 0.3*(0.8*LOG10($O404*1000)+0.6),1.121*K404-0.76), IF(L404=3, 0.8*LOG10($O404*1000)+0.6, K404))</f>
        <v>1.482</v>
      </c>
      <c r="S404" s="5" t="n">
        <f aca="false">IF(OR($L404=0, $L404=1, $L404=2), 0.3, IF(L404 = 3, 0.4, IF(OR($L404=4, $L404=5), 0.6)))</f>
        <v>0.3</v>
      </c>
      <c r="T404" s="4" t="s">
        <v>210</v>
      </c>
      <c r="U404" s="4" t="s">
        <v>434</v>
      </c>
      <c r="V404" s="4" t="s">
        <v>294</v>
      </c>
    </row>
    <row r="405" customFormat="false" ht="12.8" hidden="false" customHeight="false" outlineLevel="0" collapsed="false">
      <c r="A405" s="1" t="n">
        <v>1986</v>
      </c>
      <c r="B405" s="1" t="n">
        <v>6</v>
      </c>
      <c r="C405" s="1" t="n">
        <v>14</v>
      </c>
      <c r="D405" s="1" t="n">
        <v>6</v>
      </c>
      <c r="E405" s="1" t="n">
        <v>25</v>
      </c>
      <c r="F405" s="1" t="n">
        <v>30</v>
      </c>
      <c r="G405" s="1" t="n">
        <v>-24.42</v>
      </c>
      <c r="H405" s="1" t="n">
        <v>-60.54</v>
      </c>
      <c r="I405" s="1" t="n">
        <v>0</v>
      </c>
      <c r="J405" s="1" t="n">
        <v>100</v>
      </c>
      <c r="K405" s="1" t="n">
        <v>3.5</v>
      </c>
      <c r="L405" s="2" t="n">
        <v>1</v>
      </c>
      <c r="M405" s="3" t="s">
        <v>151</v>
      </c>
      <c r="N405" s="3" t="s">
        <v>81</v>
      </c>
      <c r="P405" s="3" t="str">
        <f aca="false">IF(L405=4, "M(Io)", IF(L405=3, "M(Af)", IF( L405=2, "M(bR)", IF(L405=1,"MR", IF(L405=0, "mb", "Ind")))))</f>
        <v>MR</v>
      </c>
      <c r="Q405" s="5" t="n">
        <f aca="false">0.85*K405 + 1.03</f>
        <v>4.005</v>
      </c>
      <c r="R405" s="5" t="n">
        <f aca="false">IF(OR(L405=0,L405=1,L405=2),IF(O405&lt;&gt;"", 0.7*(1.121*K405-0.76) + 0.3*(0.8*LOG10($O405*1000)+0.6),1.121*K405-0.76), IF(L405=3, 0.8*LOG10($O405*1000)+0.6, K405))</f>
        <v>3.1635</v>
      </c>
      <c r="S405" s="5" t="n">
        <f aca="false">IF(OR($L405=0, $L405=1, $L405=2), 0.3, IF(L405 = 3, 0.4, IF(OR($L405=4, $L405=5), 0.6)))</f>
        <v>0.3</v>
      </c>
      <c r="T405" s="4" t="s">
        <v>190</v>
      </c>
      <c r="U405" s="4" t="s">
        <v>191</v>
      </c>
      <c r="V405" s="4" t="s">
        <v>143</v>
      </c>
    </row>
    <row r="406" customFormat="false" ht="12.8" hidden="false" customHeight="false" outlineLevel="0" collapsed="false">
      <c r="A406" s="1" t="n">
        <v>1986</v>
      </c>
      <c r="B406" s="1" t="n">
        <v>6</v>
      </c>
      <c r="C406" s="1" t="n">
        <v>14</v>
      </c>
      <c r="D406" s="1" t="n">
        <v>21</v>
      </c>
      <c r="E406" s="1" t="n">
        <v>26</v>
      </c>
      <c r="F406" s="1" t="n">
        <v>15</v>
      </c>
      <c r="G406" s="1" t="n">
        <v>-6.86</v>
      </c>
      <c r="H406" s="1" t="n">
        <v>-38.59</v>
      </c>
      <c r="I406" s="1" t="n">
        <v>0</v>
      </c>
      <c r="J406" s="1" t="n">
        <v>10</v>
      </c>
      <c r="K406" s="1" t="n">
        <v>3.2</v>
      </c>
      <c r="L406" s="2" t="n">
        <v>1</v>
      </c>
      <c r="M406" s="3" t="s">
        <v>35</v>
      </c>
      <c r="N406" s="3" t="n">
        <v>4</v>
      </c>
      <c r="O406" s="1" t="n">
        <v>0.66</v>
      </c>
      <c r="P406" s="3" t="str">
        <f aca="false">IF(L406=4, "M(Io)", IF(L406=3, "M(Af)", IF( L406=2, "M(bR)", IF(L406=1,"MR", IF(L406=0, "mb", "Ind")))))</f>
        <v>MR</v>
      </c>
      <c r="Q406" s="5" t="n">
        <f aca="false">0.85*K406 + 1.03</f>
        <v>3.75</v>
      </c>
      <c r="R406" s="5" t="n">
        <f aca="false">IF(OR(L406=0,L406=1,L406=2),IF(O406&lt;&gt;"", 0.7*(1.121*K406-0.76) + 0.3*(0.8*LOG10($O406*1000)+0.6),1.121*K406-0.76), IF(L406=3, 0.8*LOG10($O406*1000)+0.6, K406))</f>
        <v>2.83573054453005</v>
      </c>
      <c r="S406" s="5" t="n">
        <f aca="false">IF(OR($L406=0, $L406=1, $L406=2), 0.3, IF(L406 = 3, 0.4, IF(OR($L406=4, $L406=5), 0.6)))</f>
        <v>0.3</v>
      </c>
      <c r="T406" s="4" t="s">
        <v>210</v>
      </c>
      <c r="U406" s="4" t="s">
        <v>434</v>
      </c>
      <c r="V406" s="4" t="s">
        <v>143</v>
      </c>
    </row>
    <row r="407" customFormat="false" ht="12.8" hidden="false" customHeight="false" outlineLevel="0" collapsed="false">
      <c r="A407" s="1" t="n">
        <v>1986</v>
      </c>
      <c r="B407" s="1" t="n">
        <v>6</v>
      </c>
      <c r="C407" s="1" t="n">
        <v>21</v>
      </c>
      <c r="D407" s="1" t="n">
        <v>3</v>
      </c>
      <c r="E407" s="1" t="n">
        <v>30</v>
      </c>
      <c r="G407" s="1" t="n">
        <v>-21.77</v>
      </c>
      <c r="H407" s="1" t="n">
        <v>-43.35</v>
      </c>
      <c r="I407" s="1" t="n">
        <v>0</v>
      </c>
      <c r="J407" s="1" t="n">
        <v>3</v>
      </c>
      <c r="K407" s="1" t="n">
        <v>2.3</v>
      </c>
      <c r="L407" s="2" t="n">
        <v>3</v>
      </c>
      <c r="M407" s="3" t="s">
        <v>22</v>
      </c>
      <c r="N407" s="3" t="n">
        <v>4</v>
      </c>
      <c r="O407" s="1" t="n">
        <v>0.007</v>
      </c>
      <c r="P407" s="3" t="str">
        <f aca="false">IF(L407=4, "M(Io)", IF(L407=3, "M(Af)", IF( L407=2, "M(bR)", IF(L407=1,"MR", IF(L407=0, "mb", "Ind")))))</f>
        <v>M(Af)</v>
      </c>
      <c r="Q407" s="5" t="n">
        <f aca="false">0.85*K407 + 1.03</f>
        <v>2.985</v>
      </c>
      <c r="R407" s="5" t="n">
        <f aca="false">IF(OR(L407=0,L407=1,L407=2),IF(O407&lt;&gt;"", 0.7*(1.121*K407-0.76) + 0.3*(0.8*LOG10($O407*1000)+0.6),1.121*K407-0.76), IF(L407=3, 0.8*LOG10($O407*1000)+0.6, K407))</f>
        <v>1.27607843201141</v>
      </c>
      <c r="S407" s="5" t="n">
        <f aca="false">IF(OR($L407=0, $L407=1, $L407=2), 0.3, IF(L407 = 3, 0.4, IF(OR($L407=4, $L407=5), 0.6)))</f>
        <v>0.4</v>
      </c>
      <c r="T407" s="4" t="s">
        <v>46</v>
      </c>
      <c r="U407" s="4" t="s">
        <v>435</v>
      </c>
      <c r="V407" s="4" t="s">
        <v>248</v>
      </c>
    </row>
    <row r="408" customFormat="false" ht="12.8" hidden="false" customHeight="false" outlineLevel="0" collapsed="false">
      <c r="A408" s="1" t="n">
        <v>1986</v>
      </c>
      <c r="B408" s="1" t="n">
        <v>7</v>
      </c>
      <c r="C408" s="1" t="n">
        <v>2</v>
      </c>
      <c r="D408" s="1" t="n">
        <v>21</v>
      </c>
      <c r="E408" s="1" t="n">
        <v>25</v>
      </c>
      <c r="G408" s="1" t="n">
        <v>-22.43</v>
      </c>
      <c r="H408" s="1" t="n">
        <v>-50.58</v>
      </c>
      <c r="I408" s="1" t="n">
        <v>0</v>
      </c>
      <c r="J408" s="1" t="n">
        <v>1</v>
      </c>
      <c r="K408" s="1" t="n">
        <v>2.2</v>
      </c>
      <c r="L408" s="2" t="n">
        <v>3</v>
      </c>
      <c r="M408" s="3" t="s">
        <v>71</v>
      </c>
      <c r="N408" s="3" t="n">
        <v>4</v>
      </c>
      <c r="O408" s="1" t="n">
        <v>0.006</v>
      </c>
      <c r="P408" s="3" t="str">
        <f aca="false">IF(L408=4, "M(Io)", IF(L408=3, "M(Af)", IF( L408=2, "M(bR)", IF(L408=1,"MR", IF(L408=0, "mb", "Ind")))))</f>
        <v>M(Af)</v>
      </c>
      <c r="Q408" s="5" t="n">
        <f aca="false">0.85*K408 + 1.03</f>
        <v>2.9</v>
      </c>
      <c r="R408" s="5" t="n">
        <f aca="false">IF(OR(L408=0,L408=1,L408=2),IF(O408&lt;&gt;"", 0.7*(1.121*K408-0.76) + 0.3*(0.8*LOG10($O408*1000)+0.6),1.121*K408-0.76), IF(L408=3, 0.8*LOG10($O408*1000)+0.6, K408))</f>
        <v>1.22252100030692</v>
      </c>
      <c r="S408" s="5" t="n">
        <f aca="false">IF(OR($L408=0, $L408=1, $L408=2), 0.3, IF(L408 = 3, 0.4, IF(OR($L408=4, $L408=5), 0.6)))</f>
        <v>0.4</v>
      </c>
      <c r="T408" s="4" t="s">
        <v>32</v>
      </c>
      <c r="U408" s="4" t="s">
        <v>436</v>
      </c>
      <c r="V408" s="4" t="s">
        <v>437</v>
      </c>
    </row>
    <row r="409" customFormat="false" ht="12.8" hidden="false" customHeight="false" outlineLevel="0" collapsed="false">
      <c r="A409" s="1" t="n">
        <v>1986</v>
      </c>
      <c r="B409" s="1" t="n">
        <v>7</v>
      </c>
      <c r="C409" s="1" t="n">
        <v>4</v>
      </c>
      <c r="D409" s="1" t="n">
        <v>4</v>
      </c>
      <c r="E409" s="1" t="n">
        <v>0</v>
      </c>
      <c r="G409" s="1" t="n">
        <v>-21.77</v>
      </c>
      <c r="H409" s="1" t="n">
        <v>-43.35</v>
      </c>
      <c r="I409" s="1" t="n">
        <v>0</v>
      </c>
      <c r="J409" s="1" t="n">
        <v>3</v>
      </c>
      <c r="K409" s="1" t="n">
        <v>2.3</v>
      </c>
      <c r="L409" s="2" t="n">
        <v>3</v>
      </c>
      <c r="M409" s="3" t="s">
        <v>71</v>
      </c>
      <c r="N409" s="3" t="n">
        <v>4</v>
      </c>
      <c r="O409" s="1" t="n">
        <v>0.007</v>
      </c>
      <c r="P409" s="3" t="str">
        <f aca="false">IF(L409=4, "M(Io)", IF(L409=3, "M(Af)", IF( L409=2, "M(bR)", IF(L409=1,"MR", IF(L409=0, "mb", "Ind")))))</f>
        <v>M(Af)</v>
      </c>
      <c r="Q409" s="5" t="n">
        <f aca="false">0.85*K409 + 1.03</f>
        <v>2.985</v>
      </c>
      <c r="R409" s="5" t="n">
        <f aca="false">IF(OR(L409=0,L409=1,L409=2),IF(O409&lt;&gt;"", 0.7*(1.121*K409-0.76) + 0.3*(0.8*LOG10($O409*1000)+0.6),1.121*K409-0.76), IF(L409=3, 0.8*LOG10($O409*1000)+0.6, K409))</f>
        <v>1.27607843201141</v>
      </c>
      <c r="S409" s="5" t="n">
        <f aca="false">IF(OR($L409=0, $L409=1, $L409=2), 0.3, IF(L409 = 3, 0.4, IF(OR($L409=4, $L409=5), 0.6)))</f>
        <v>0.4</v>
      </c>
      <c r="T409" s="4" t="s">
        <v>46</v>
      </c>
      <c r="U409" s="4" t="s">
        <v>438</v>
      </c>
      <c r="V409" s="4" t="s">
        <v>439</v>
      </c>
    </row>
    <row r="410" customFormat="false" ht="12.8" hidden="false" customHeight="false" outlineLevel="0" collapsed="false">
      <c r="A410" s="1" t="n">
        <v>1986</v>
      </c>
      <c r="B410" s="1" t="n">
        <v>7</v>
      </c>
      <c r="C410" s="1" t="n">
        <v>4</v>
      </c>
      <c r="D410" s="1" t="n">
        <v>21</v>
      </c>
      <c r="E410" s="1" t="n">
        <v>10</v>
      </c>
      <c r="G410" s="1" t="n">
        <v>-22.43</v>
      </c>
      <c r="H410" s="1" t="n">
        <v>-50.58</v>
      </c>
      <c r="I410" s="1" t="n">
        <v>0</v>
      </c>
      <c r="J410" s="1" t="n">
        <v>1</v>
      </c>
      <c r="K410" s="1" t="n">
        <v>2.2</v>
      </c>
      <c r="L410" s="2" t="n">
        <v>3</v>
      </c>
      <c r="M410" s="3" t="s">
        <v>71</v>
      </c>
      <c r="N410" s="3" t="n">
        <v>4</v>
      </c>
      <c r="O410" s="1" t="n">
        <v>0.006</v>
      </c>
      <c r="P410" s="3" t="str">
        <f aca="false">IF(L410=4, "M(Io)", IF(L410=3, "M(Af)", IF( L410=2, "M(bR)", IF(L410=1,"MR", IF(L410=0, "mb", "Ind")))))</f>
        <v>M(Af)</v>
      </c>
      <c r="Q410" s="5" t="n">
        <f aca="false">0.85*K410 + 1.03</f>
        <v>2.9</v>
      </c>
      <c r="R410" s="5" t="n">
        <f aca="false">IF(OR(L410=0,L410=1,L410=2),IF(O410&lt;&gt;"", 0.7*(1.121*K410-0.76) + 0.3*(0.8*LOG10($O410*1000)+0.6),1.121*K410-0.76), IF(L410=3, 0.8*LOG10($O410*1000)+0.6, K410))</f>
        <v>1.22252100030692</v>
      </c>
      <c r="S410" s="5" t="n">
        <f aca="false">IF(OR($L410=0, $L410=1, $L410=2), 0.3, IF(L410 = 3, 0.4, IF(OR($L410=4, $L410=5), 0.6)))</f>
        <v>0.4</v>
      </c>
      <c r="T410" s="4" t="s">
        <v>32</v>
      </c>
      <c r="U410" s="4" t="s">
        <v>436</v>
      </c>
      <c r="V410" s="4" t="s">
        <v>437</v>
      </c>
    </row>
    <row r="411" customFormat="false" ht="12.8" hidden="false" customHeight="false" outlineLevel="0" collapsed="false">
      <c r="A411" s="1" t="n">
        <v>1986</v>
      </c>
      <c r="B411" s="1" t="n">
        <v>8</v>
      </c>
      <c r="C411" s="1" t="n">
        <v>1</v>
      </c>
      <c r="D411" s="1" t="n">
        <v>19</v>
      </c>
      <c r="E411" s="1" t="n">
        <v>8</v>
      </c>
      <c r="F411" s="1" t="n">
        <v>19</v>
      </c>
      <c r="G411" s="1" t="n">
        <v>-19.85</v>
      </c>
      <c r="H411" s="1" t="n">
        <v>-42.28</v>
      </c>
      <c r="I411" s="1" t="n">
        <v>0</v>
      </c>
      <c r="J411" s="1" t="n">
        <v>50</v>
      </c>
      <c r="K411" s="1" t="n">
        <v>3.3</v>
      </c>
      <c r="L411" s="2" t="n">
        <v>1</v>
      </c>
      <c r="M411" s="3" t="s">
        <v>151</v>
      </c>
      <c r="N411" s="3" t="s">
        <v>81</v>
      </c>
      <c r="P411" s="3" t="str">
        <f aca="false">IF(L411=4, "M(Io)", IF(L411=3, "M(Af)", IF( L411=2, "M(bR)", IF(L411=1,"MR", IF(L411=0, "mb", "Ind")))))</f>
        <v>MR</v>
      </c>
      <c r="Q411" s="5" t="n">
        <f aca="false">0.85*K411 + 1.03</f>
        <v>3.835</v>
      </c>
      <c r="R411" s="5" t="n">
        <f aca="false">IF(OR(L411=0,L411=1,L411=2),IF(O411&lt;&gt;"", 0.7*(1.121*K411-0.76) + 0.3*(0.8*LOG10($O411*1000)+0.6),1.121*K411-0.76), IF(L411=3, 0.8*LOG10($O411*1000)+0.6, K411))</f>
        <v>2.9393</v>
      </c>
      <c r="S411" s="5" t="n">
        <f aca="false">IF(OR($L411=0, $L411=1, $L411=2), 0.3, IF(L411 = 3, 0.4, IF(OR($L411=4, $L411=5), 0.6)))</f>
        <v>0.3</v>
      </c>
      <c r="T411" s="4" t="s">
        <v>46</v>
      </c>
      <c r="U411" s="4" t="s">
        <v>440</v>
      </c>
      <c r="V411" s="4" t="s">
        <v>348</v>
      </c>
    </row>
    <row r="412" customFormat="false" ht="12.8" hidden="false" customHeight="false" outlineLevel="0" collapsed="false">
      <c r="A412" s="1" t="n">
        <v>1986</v>
      </c>
      <c r="B412" s="1" t="n">
        <v>8</v>
      </c>
      <c r="C412" s="1" t="n">
        <v>5</v>
      </c>
      <c r="D412" s="1" t="n">
        <v>23</v>
      </c>
      <c r="E412" s="1" t="n">
        <v>13</v>
      </c>
      <c r="F412" s="1" t="n">
        <v>30</v>
      </c>
      <c r="G412" s="1" t="n">
        <v>-5.53</v>
      </c>
      <c r="H412" s="1" t="n">
        <v>-35.75</v>
      </c>
      <c r="I412" s="1" t="n">
        <v>0</v>
      </c>
      <c r="J412" s="1" t="n">
        <v>10</v>
      </c>
      <c r="K412" s="1" t="n">
        <v>3.3</v>
      </c>
      <c r="L412" s="2" t="n">
        <v>1</v>
      </c>
      <c r="M412" s="3" t="s">
        <v>71</v>
      </c>
      <c r="N412" s="3" t="s">
        <v>31</v>
      </c>
      <c r="P412" s="3" t="str">
        <f aca="false">IF(L412=4, "M(Io)", IF(L412=3, "M(Af)", IF( L412=2, "M(bR)", IF(L412=1,"MR", IF(L412=0, "mb", "Ind")))))</f>
        <v>MR</v>
      </c>
      <c r="Q412" s="5" t="n">
        <f aca="false">0.85*K412 + 1.03</f>
        <v>3.835</v>
      </c>
      <c r="R412" s="5" t="n">
        <f aca="false">IF(OR(L412=0,L412=1,L412=2),IF(O412&lt;&gt;"", 0.7*(1.121*K412-0.76) + 0.3*(0.8*LOG10($O412*1000)+0.6),1.121*K412-0.76), IF(L412=3, 0.8*LOG10($O412*1000)+0.6, K412))</f>
        <v>2.9393</v>
      </c>
      <c r="S412" s="5" t="n">
        <f aca="false">IF(OR($L412=0, $L412=1, $L412=2), 0.3, IF(L412 = 3, 0.4, IF(OR($L412=4, $L412=5), 0.6)))</f>
        <v>0.3</v>
      </c>
      <c r="T412" s="4" t="s">
        <v>36</v>
      </c>
      <c r="U412" s="4" t="s">
        <v>441</v>
      </c>
      <c r="V412" s="4" t="s">
        <v>442</v>
      </c>
    </row>
    <row r="413" customFormat="false" ht="12.8" hidden="false" customHeight="false" outlineLevel="0" collapsed="false">
      <c r="A413" s="1" t="n">
        <v>1986</v>
      </c>
      <c r="B413" s="1" t="n">
        <v>8</v>
      </c>
      <c r="C413" s="1" t="n">
        <v>5</v>
      </c>
      <c r="D413" s="1" t="n">
        <v>23</v>
      </c>
      <c r="E413" s="1" t="n">
        <v>58</v>
      </c>
      <c r="F413" s="1" t="n">
        <v>22</v>
      </c>
      <c r="G413" s="1" t="n">
        <v>-5.53</v>
      </c>
      <c r="H413" s="1" t="n">
        <v>-35.75</v>
      </c>
      <c r="I413" s="1" t="n">
        <v>0</v>
      </c>
      <c r="J413" s="1" t="n">
        <v>10</v>
      </c>
      <c r="K413" s="1" t="n">
        <v>3</v>
      </c>
      <c r="L413" s="2" t="n">
        <v>1</v>
      </c>
      <c r="M413" s="3" t="s">
        <v>151</v>
      </c>
      <c r="N413" s="3" t="s">
        <v>81</v>
      </c>
      <c r="P413" s="3" t="str">
        <f aca="false">IF(L413=4, "M(Io)", IF(L413=3, "M(Af)", IF( L413=2, "M(bR)", IF(L413=1,"MR", IF(L413=0, "mb", "Ind")))))</f>
        <v>MR</v>
      </c>
      <c r="Q413" s="5" t="n">
        <f aca="false">0.85*K413 + 1.03</f>
        <v>3.58</v>
      </c>
      <c r="R413" s="5" t="n">
        <f aca="false">IF(OR(L413=0,L413=1,L413=2),IF(O413&lt;&gt;"", 0.7*(1.121*K413-0.76) + 0.3*(0.8*LOG10($O413*1000)+0.6),1.121*K413-0.76), IF(L413=3, 0.8*LOG10($O413*1000)+0.6, K413))</f>
        <v>2.603</v>
      </c>
      <c r="S413" s="5" t="n">
        <f aca="false">IF(OR($L413=0, $L413=1, $L413=2), 0.3, IF(L413 = 3, 0.4, IF(OR($L413=4, $L413=5), 0.6)))</f>
        <v>0.3</v>
      </c>
      <c r="T413" s="4" t="s">
        <v>36</v>
      </c>
      <c r="U413" s="4" t="s">
        <v>441</v>
      </c>
      <c r="V413" s="4" t="s">
        <v>248</v>
      </c>
    </row>
    <row r="414" customFormat="false" ht="12.8" hidden="false" customHeight="false" outlineLevel="0" collapsed="false">
      <c r="A414" s="1" t="n">
        <v>1986</v>
      </c>
      <c r="B414" s="1" t="n">
        <v>8</v>
      </c>
      <c r="C414" s="1" t="n">
        <v>5</v>
      </c>
      <c r="D414" s="1" t="n">
        <v>23</v>
      </c>
      <c r="E414" s="1" t="n">
        <v>59</v>
      </c>
      <c r="F414" s="1" t="n">
        <v>19</v>
      </c>
      <c r="G414" s="1" t="n">
        <v>-5.53</v>
      </c>
      <c r="H414" s="1" t="n">
        <v>-35.75</v>
      </c>
      <c r="I414" s="1" t="n">
        <v>0</v>
      </c>
      <c r="J414" s="1" t="n">
        <v>10</v>
      </c>
      <c r="K414" s="1" t="n">
        <v>3</v>
      </c>
      <c r="L414" s="2" t="n">
        <v>1</v>
      </c>
      <c r="M414" s="3" t="s">
        <v>151</v>
      </c>
      <c r="N414" s="3" t="s">
        <v>81</v>
      </c>
      <c r="P414" s="3" t="str">
        <f aca="false">IF(L414=4, "M(Io)", IF(L414=3, "M(Af)", IF( L414=2, "M(bR)", IF(L414=1,"MR", IF(L414=0, "mb", "Ind")))))</f>
        <v>MR</v>
      </c>
      <c r="Q414" s="5" t="n">
        <f aca="false">0.85*K414 + 1.03</f>
        <v>3.58</v>
      </c>
      <c r="R414" s="5" t="n">
        <f aca="false">IF(OR(L414=0,L414=1,L414=2),IF(O414&lt;&gt;"", 0.7*(1.121*K414-0.76) + 0.3*(0.8*LOG10($O414*1000)+0.6),1.121*K414-0.76), IF(L414=3, 0.8*LOG10($O414*1000)+0.6, K414))</f>
        <v>2.603</v>
      </c>
      <c r="S414" s="5" t="n">
        <f aca="false">IF(OR($L414=0, $L414=1, $L414=2), 0.3, IF(L414 = 3, 0.4, IF(OR($L414=4, $L414=5), 0.6)))</f>
        <v>0.3</v>
      </c>
      <c r="T414" s="4" t="s">
        <v>36</v>
      </c>
      <c r="U414" s="4" t="s">
        <v>441</v>
      </c>
      <c r="V414" s="4" t="s">
        <v>443</v>
      </c>
    </row>
    <row r="415" customFormat="false" ht="12.8" hidden="false" customHeight="false" outlineLevel="0" collapsed="false">
      <c r="A415" s="1" t="n">
        <v>1986</v>
      </c>
      <c r="B415" s="1" t="n">
        <v>8</v>
      </c>
      <c r="C415" s="1" t="n">
        <v>6</v>
      </c>
      <c r="D415" s="1" t="n">
        <v>1</v>
      </c>
      <c r="E415" s="1" t="n">
        <v>51</v>
      </c>
      <c r="F415" s="1" t="n">
        <v>39</v>
      </c>
      <c r="G415" s="1" t="n">
        <v>-4.5</v>
      </c>
      <c r="H415" s="1" t="n">
        <v>-65.9</v>
      </c>
      <c r="I415" s="1" t="n">
        <v>0</v>
      </c>
      <c r="J415" s="1" t="n">
        <v>100</v>
      </c>
      <c r="K415" s="1" t="n">
        <v>3.8</v>
      </c>
      <c r="L415" s="2" t="n">
        <v>1</v>
      </c>
      <c r="M415" s="3" t="s">
        <v>151</v>
      </c>
      <c r="N415" s="3" t="s">
        <v>81</v>
      </c>
      <c r="P415" s="3" t="str">
        <f aca="false">IF(L415=4, "M(Io)", IF(L415=3, "M(Af)", IF( L415=2, "M(bR)", IF(L415=1,"MR", IF(L415=0, "mb", "Ind")))))</f>
        <v>MR</v>
      </c>
      <c r="Q415" s="5" t="n">
        <f aca="false">0.85*K415 + 1.03</f>
        <v>4.26</v>
      </c>
      <c r="R415" s="5" t="n">
        <f aca="false">IF(OR(L415=0,L415=1,L415=2),IF(O415&lt;&gt;"", 0.7*(1.121*K415-0.76) + 0.3*(0.8*LOG10($O415*1000)+0.6),1.121*K415-0.76), IF(L415=3, 0.8*LOG10($O415*1000)+0.6, K415))</f>
        <v>3.4998</v>
      </c>
      <c r="S415" s="5" t="n">
        <f aca="false">IF(OR($L415=0, $L415=1, $L415=2), 0.3, IF(L415 = 3, 0.4, IF(OR($L415=4, $L415=5), 0.6)))</f>
        <v>0.3</v>
      </c>
      <c r="T415" s="4" t="s">
        <v>156</v>
      </c>
      <c r="U415" s="4" t="s">
        <v>444</v>
      </c>
      <c r="V415" s="4" t="s">
        <v>143</v>
      </c>
    </row>
    <row r="416" customFormat="false" ht="12.8" hidden="false" customHeight="false" outlineLevel="0" collapsed="false">
      <c r="A416" s="1" t="n">
        <v>1986</v>
      </c>
      <c r="B416" s="1" t="n">
        <v>8</v>
      </c>
      <c r="C416" s="1" t="n">
        <v>6</v>
      </c>
      <c r="D416" s="1" t="n">
        <v>12</v>
      </c>
      <c r="E416" s="1" t="n">
        <v>56</v>
      </c>
      <c r="F416" s="1" t="n">
        <v>1</v>
      </c>
      <c r="G416" s="1" t="n">
        <v>-5.53</v>
      </c>
      <c r="H416" s="1" t="n">
        <v>-35.75</v>
      </c>
      <c r="I416" s="1" t="n">
        <v>0</v>
      </c>
      <c r="J416" s="1" t="n">
        <v>10</v>
      </c>
      <c r="K416" s="1" t="n">
        <v>3</v>
      </c>
      <c r="L416" s="2" t="n">
        <v>1</v>
      </c>
      <c r="M416" s="3" t="s">
        <v>151</v>
      </c>
      <c r="N416" s="3" t="s">
        <v>81</v>
      </c>
      <c r="P416" s="3" t="str">
        <f aca="false">IF(L416=4, "M(Io)", IF(L416=3, "M(Af)", IF( L416=2, "M(bR)", IF(L416=1,"MR", IF(L416=0, "mb", "Ind")))))</f>
        <v>MR</v>
      </c>
      <c r="Q416" s="5" t="n">
        <f aca="false">0.85*K416 + 1.03</f>
        <v>3.58</v>
      </c>
      <c r="R416" s="5" t="n">
        <f aca="false">IF(OR(L416=0,L416=1,L416=2),IF(O416&lt;&gt;"", 0.7*(1.121*K416-0.76) + 0.3*(0.8*LOG10($O416*1000)+0.6),1.121*K416-0.76), IF(L416=3, 0.8*LOG10($O416*1000)+0.6, K416))</f>
        <v>2.603</v>
      </c>
      <c r="S416" s="5" t="n">
        <f aca="false">IF(OR($L416=0, $L416=1, $L416=2), 0.3, IF(L416 = 3, 0.4, IF(OR($L416=4, $L416=5), 0.6)))</f>
        <v>0.3</v>
      </c>
      <c r="T416" s="4" t="s">
        <v>36</v>
      </c>
      <c r="U416" s="4" t="s">
        <v>441</v>
      </c>
      <c r="V416" s="4" t="s">
        <v>248</v>
      </c>
    </row>
    <row r="417" customFormat="false" ht="12.8" hidden="false" customHeight="false" outlineLevel="0" collapsed="false">
      <c r="A417" s="1" t="n">
        <v>1986</v>
      </c>
      <c r="B417" s="1" t="n">
        <v>8</v>
      </c>
      <c r="C417" s="1" t="n">
        <v>20</v>
      </c>
      <c r="D417" s="1" t="n">
        <v>11</v>
      </c>
      <c r="E417" s="1" t="n">
        <v>58</v>
      </c>
      <c r="F417" s="1" t="n">
        <v>10</v>
      </c>
      <c r="G417" s="1" t="n">
        <v>-5.53</v>
      </c>
      <c r="H417" s="1" t="n">
        <v>-35.75</v>
      </c>
      <c r="I417" s="1" t="n">
        <v>0</v>
      </c>
      <c r="J417" s="1" t="n">
        <v>10</v>
      </c>
      <c r="K417" s="1" t="n">
        <v>3.3</v>
      </c>
      <c r="L417" s="2" t="n">
        <v>1</v>
      </c>
      <c r="M417" s="3" t="s">
        <v>151</v>
      </c>
      <c r="N417" s="3" t="s">
        <v>81</v>
      </c>
      <c r="P417" s="3" t="str">
        <f aca="false">IF(L417=4, "M(Io)", IF(L417=3, "M(Af)", IF( L417=2, "M(bR)", IF(L417=1,"MR", IF(L417=0, "mb", "Ind")))))</f>
        <v>MR</v>
      </c>
      <c r="Q417" s="5" t="n">
        <f aca="false">0.85*K417 + 1.03</f>
        <v>3.835</v>
      </c>
      <c r="R417" s="5" t="n">
        <f aca="false">IF(OR(L417=0,L417=1,L417=2),IF(O417&lt;&gt;"", 0.7*(1.121*K417-0.76) + 0.3*(0.8*LOG10($O417*1000)+0.6),1.121*K417-0.76), IF(L417=3, 0.8*LOG10($O417*1000)+0.6, K417))</f>
        <v>2.9393</v>
      </c>
      <c r="S417" s="5" t="n">
        <f aca="false">IF(OR($L417=0, $L417=1, $L417=2), 0.3, IF(L417 = 3, 0.4, IF(OR($L417=4, $L417=5), 0.6)))</f>
        <v>0.3</v>
      </c>
      <c r="T417" s="4" t="s">
        <v>36</v>
      </c>
      <c r="U417" s="4" t="s">
        <v>441</v>
      </c>
      <c r="V417" s="4" t="s">
        <v>348</v>
      </c>
    </row>
    <row r="418" customFormat="false" ht="12.8" hidden="false" customHeight="false" outlineLevel="0" collapsed="false">
      <c r="A418" s="1" t="n">
        <v>1986</v>
      </c>
      <c r="B418" s="1" t="n">
        <v>8</v>
      </c>
      <c r="C418" s="1" t="n">
        <v>20</v>
      </c>
      <c r="D418" s="1" t="n">
        <v>18</v>
      </c>
      <c r="E418" s="1" t="n">
        <v>0</v>
      </c>
      <c r="F418" s="1" t="n">
        <v>14</v>
      </c>
      <c r="G418" s="1" t="n">
        <v>-5.53</v>
      </c>
      <c r="H418" s="1" t="n">
        <v>-35.75</v>
      </c>
      <c r="I418" s="1" t="n">
        <v>0</v>
      </c>
      <c r="J418" s="1" t="n">
        <v>10</v>
      </c>
      <c r="K418" s="1" t="n">
        <v>3.8</v>
      </c>
      <c r="L418" s="2" t="n">
        <v>1</v>
      </c>
      <c r="M418" s="3" t="s">
        <v>22</v>
      </c>
      <c r="N418" s="3" t="n">
        <v>5</v>
      </c>
      <c r="P418" s="3" t="str">
        <f aca="false">IF(L418=4, "M(Io)", IF(L418=3, "M(Af)", IF( L418=2, "M(bR)", IF(L418=1,"MR", IF(L418=0, "mb", "Ind")))))</f>
        <v>MR</v>
      </c>
      <c r="Q418" s="5" t="n">
        <f aca="false">0.85*K418 + 1.03</f>
        <v>4.26</v>
      </c>
      <c r="R418" s="5" t="n">
        <f aca="false">IF(OR(L418=0,L418=1,L418=2),IF(O418&lt;&gt;"", 0.7*(1.121*K418-0.76) + 0.3*(0.8*LOG10($O418*1000)+0.6),1.121*K418-0.76), IF(L418=3, 0.8*LOG10($O418*1000)+0.6, K418))</f>
        <v>3.4998</v>
      </c>
      <c r="S418" s="5" t="n">
        <f aca="false">IF(OR($L418=0, $L418=1, $L418=2), 0.3, IF(L418 = 3, 0.4, IF(OR($L418=4, $L418=5), 0.6)))</f>
        <v>0.3</v>
      </c>
      <c r="T418" s="4" t="s">
        <v>36</v>
      </c>
      <c r="U418" s="4" t="s">
        <v>441</v>
      </c>
      <c r="V418" s="4" t="s">
        <v>445</v>
      </c>
    </row>
    <row r="419" customFormat="false" ht="12.8" hidden="false" customHeight="false" outlineLevel="0" collapsed="false">
      <c r="A419" s="1" t="n">
        <v>1986</v>
      </c>
      <c r="B419" s="1" t="n">
        <v>8</v>
      </c>
      <c r="C419" s="1" t="n">
        <v>20</v>
      </c>
      <c r="D419" s="1" t="n">
        <v>18</v>
      </c>
      <c r="E419" s="1" t="n">
        <v>12</v>
      </c>
      <c r="F419" s="1" t="n">
        <v>14</v>
      </c>
      <c r="G419" s="1" t="n">
        <v>-5.53</v>
      </c>
      <c r="H419" s="1" t="n">
        <v>-35.75</v>
      </c>
      <c r="I419" s="1" t="n">
        <v>0</v>
      </c>
      <c r="J419" s="1" t="n">
        <v>10</v>
      </c>
      <c r="K419" s="1" t="n">
        <v>3.2</v>
      </c>
      <c r="L419" s="2" t="n">
        <v>1</v>
      </c>
      <c r="M419" s="3" t="s">
        <v>151</v>
      </c>
      <c r="N419" s="3" t="s">
        <v>81</v>
      </c>
      <c r="P419" s="3" t="str">
        <f aca="false">IF(L419=4, "M(Io)", IF(L419=3, "M(Af)", IF( L419=2, "M(bR)", IF(L419=1,"MR", IF(L419=0, "mb", "Ind")))))</f>
        <v>MR</v>
      </c>
      <c r="Q419" s="5" t="n">
        <f aca="false">0.85*K419 + 1.03</f>
        <v>3.75</v>
      </c>
      <c r="R419" s="5" t="n">
        <f aca="false">IF(OR(L419=0,L419=1,L419=2),IF(O419&lt;&gt;"", 0.7*(1.121*K419-0.76) + 0.3*(0.8*LOG10($O419*1000)+0.6),1.121*K419-0.76), IF(L419=3, 0.8*LOG10($O419*1000)+0.6, K419))</f>
        <v>2.8272</v>
      </c>
      <c r="S419" s="5" t="n">
        <f aca="false">IF(OR($L419=0, $L419=1, $L419=2), 0.3, IF(L419 = 3, 0.4, IF(OR($L419=4, $L419=5), 0.6)))</f>
        <v>0.3</v>
      </c>
      <c r="T419" s="4" t="s">
        <v>36</v>
      </c>
      <c r="U419" s="4" t="s">
        <v>441</v>
      </c>
      <c r="V419" s="4" t="s">
        <v>348</v>
      </c>
    </row>
    <row r="420" customFormat="false" ht="12.8" hidden="false" customHeight="false" outlineLevel="0" collapsed="false">
      <c r="A420" s="1" t="n">
        <v>1986</v>
      </c>
      <c r="B420" s="1" t="n">
        <v>8</v>
      </c>
      <c r="C420" s="1" t="n">
        <v>21</v>
      </c>
      <c r="D420" s="1" t="n">
        <v>9</v>
      </c>
      <c r="E420" s="1" t="n">
        <v>34</v>
      </c>
      <c r="F420" s="1" t="n">
        <v>40</v>
      </c>
      <c r="G420" s="1" t="n">
        <v>-5.52</v>
      </c>
      <c r="H420" s="1" t="n">
        <v>-35.73</v>
      </c>
      <c r="I420" s="1" t="n">
        <v>0</v>
      </c>
      <c r="J420" s="1" t="n">
        <v>5</v>
      </c>
      <c r="K420" s="1" t="n">
        <v>4.2</v>
      </c>
      <c r="L420" s="2" t="n">
        <v>1</v>
      </c>
      <c r="M420" s="3" t="s">
        <v>71</v>
      </c>
      <c r="N420" s="3" t="s">
        <v>104</v>
      </c>
      <c r="P420" s="3" t="str">
        <f aca="false">IF(L420=4, "M(Io)", IF(L420=3, "M(Af)", IF( L420=2, "M(bR)", IF(L420=1,"MR", IF(L420=0, "mb", "Ind")))))</f>
        <v>MR</v>
      </c>
      <c r="Q420" s="5" t="n">
        <f aca="false">0.85*K420 + 1.03</f>
        <v>4.6</v>
      </c>
      <c r="R420" s="5" t="n">
        <f aca="false">IF(OR(L420=0,L420=1,L420=2),IF(O420&lt;&gt;"", 0.7*(1.121*K420-0.76) + 0.3*(0.8*LOG10($O420*1000)+0.6),1.121*K420-0.76), IF(L420=3, 0.8*LOG10($O420*1000)+0.6, K420))</f>
        <v>3.9482</v>
      </c>
      <c r="S420" s="5" t="n">
        <f aca="false">IF(OR($L420=0, $L420=1, $L420=2), 0.3, IF(L420 = 3, 0.4, IF(OR($L420=4, $L420=5), 0.6)))</f>
        <v>0.3</v>
      </c>
      <c r="T420" s="4" t="s">
        <v>36</v>
      </c>
      <c r="U420" s="4" t="s">
        <v>441</v>
      </c>
      <c r="V420" s="4" t="s">
        <v>446</v>
      </c>
    </row>
    <row r="421" customFormat="false" ht="12.8" hidden="false" customHeight="false" outlineLevel="0" collapsed="false">
      <c r="A421" s="1" t="n">
        <v>1986</v>
      </c>
      <c r="B421" s="1" t="n">
        <v>8</v>
      </c>
      <c r="C421" s="1" t="n">
        <v>21</v>
      </c>
      <c r="D421" s="1" t="n">
        <v>9</v>
      </c>
      <c r="E421" s="1" t="n">
        <v>41</v>
      </c>
      <c r="F421" s="1" t="n">
        <v>45</v>
      </c>
      <c r="G421" s="1" t="n">
        <v>-5.53</v>
      </c>
      <c r="H421" s="1" t="n">
        <v>-35.75</v>
      </c>
      <c r="I421" s="1" t="n">
        <v>0</v>
      </c>
      <c r="J421" s="1" t="n">
        <v>10</v>
      </c>
      <c r="K421" s="1" t="n">
        <v>3.2</v>
      </c>
      <c r="L421" s="2" t="n">
        <v>1</v>
      </c>
      <c r="M421" s="3" t="s">
        <v>151</v>
      </c>
      <c r="N421" s="3" t="s">
        <v>81</v>
      </c>
      <c r="P421" s="3" t="str">
        <f aca="false">IF(L421=4, "M(Io)", IF(L421=3, "M(Af)", IF( L421=2, "M(bR)", IF(L421=1,"MR", IF(L421=0, "mb", "Ind")))))</f>
        <v>MR</v>
      </c>
      <c r="Q421" s="5" t="n">
        <f aca="false">0.85*K421 + 1.03</f>
        <v>3.75</v>
      </c>
      <c r="R421" s="5" t="n">
        <f aca="false">IF(OR(L421=0,L421=1,L421=2),IF(O421&lt;&gt;"", 0.7*(1.121*K421-0.76) + 0.3*(0.8*LOG10($O421*1000)+0.6),1.121*K421-0.76), IF(L421=3, 0.8*LOG10($O421*1000)+0.6, K421))</f>
        <v>2.8272</v>
      </c>
      <c r="S421" s="5" t="n">
        <f aca="false">IF(OR($L421=0, $L421=1, $L421=2), 0.3, IF(L421 = 3, 0.4, IF(OR($L421=4, $L421=5), 0.6)))</f>
        <v>0.3</v>
      </c>
      <c r="T421" s="4" t="s">
        <v>36</v>
      </c>
      <c r="U421" s="4" t="s">
        <v>441</v>
      </c>
      <c r="V421" s="4" t="s">
        <v>447</v>
      </c>
    </row>
    <row r="422" customFormat="false" ht="12.8" hidden="false" customHeight="false" outlineLevel="0" collapsed="false">
      <c r="A422" s="1" t="n">
        <v>1986</v>
      </c>
      <c r="B422" s="1" t="n">
        <v>8</v>
      </c>
      <c r="C422" s="1" t="n">
        <v>23</v>
      </c>
      <c r="D422" s="1" t="n">
        <v>20</v>
      </c>
      <c r="E422" s="1" t="n">
        <v>6</v>
      </c>
      <c r="F422" s="1" t="n">
        <v>31</v>
      </c>
      <c r="G422" s="1" t="n">
        <v>-5.53</v>
      </c>
      <c r="H422" s="1" t="n">
        <v>-35.75</v>
      </c>
      <c r="I422" s="1" t="n">
        <v>0</v>
      </c>
      <c r="J422" s="1" t="n">
        <v>10</v>
      </c>
      <c r="K422" s="1" t="n">
        <v>3.7</v>
      </c>
      <c r="L422" s="2" t="n">
        <v>1</v>
      </c>
      <c r="M422" s="3" t="s">
        <v>151</v>
      </c>
      <c r="N422" s="3" t="s">
        <v>81</v>
      </c>
      <c r="P422" s="3" t="str">
        <f aca="false">IF(L422=4, "M(Io)", IF(L422=3, "M(Af)", IF( L422=2, "M(bR)", IF(L422=1,"MR", IF(L422=0, "mb", "Ind")))))</f>
        <v>MR</v>
      </c>
      <c r="Q422" s="5" t="n">
        <f aca="false">0.85*K422 + 1.03</f>
        <v>4.175</v>
      </c>
      <c r="R422" s="5" t="n">
        <f aca="false">IF(OR(L422=0,L422=1,L422=2),IF(O422&lt;&gt;"", 0.7*(1.121*K422-0.76) + 0.3*(0.8*LOG10($O422*1000)+0.6),1.121*K422-0.76), IF(L422=3, 0.8*LOG10($O422*1000)+0.6, K422))</f>
        <v>3.3877</v>
      </c>
      <c r="S422" s="5" t="n">
        <f aca="false">IF(OR($L422=0, $L422=1, $L422=2), 0.3, IF(L422 = 3, 0.4, IF(OR($L422=4, $L422=5), 0.6)))</f>
        <v>0.3</v>
      </c>
      <c r="T422" s="4" t="s">
        <v>36</v>
      </c>
      <c r="U422" s="4" t="s">
        <v>441</v>
      </c>
      <c r="V422" s="4" t="s">
        <v>448</v>
      </c>
    </row>
    <row r="423" customFormat="false" ht="12.8" hidden="false" customHeight="false" outlineLevel="0" collapsed="false">
      <c r="A423" s="1" t="n">
        <v>1986</v>
      </c>
      <c r="B423" s="1" t="n">
        <v>8</v>
      </c>
      <c r="C423" s="1" t="n">
        <v>25</v>
      </c>
      <c r="D423" s="1" t="n">
        <v>14</v>
      </c>
      <c r="E423" s="1" t="n">
        <v>52</v>
      </c>
      <c r="F423" s="1" t="n">
        <v>12</v>
      </c>
      <c r="G423" s="1" t="n">
        <v>-5.53</v>
      </c>
      <c r="H423" s="1" t="n">
        <v>-35.75</v>
      </c>
      <c r="I423" s="1" t="n">
        <v>0</v>
      </c>
      <c r="J423" s="1" t="n">
        <v>10</v>
      </c>
      <c r="K423" s="1" t="n">
        <v>3.1</v>
      </c>
      <c r="L423" s="2" t="n">
        <v>1</v>
      </c>
      <c r="M423" s="3" t="s">
        <v>151</v>
      </c>
      <c r="N423" s="3" t="s">
        <v>81</v>
      </c>
      <c r="P423" s="3" t="str">
        <f aca="false">IF(L423=4, "M(Io)", IF(L423=3, "M(Af)", IF( L423=2, "M(bR)", IF(L423=1,"MR", IF(L423=0, "mb", "Ind")))))</f>
        <v>MR</v>
      </c>
      <c r="Q423" s="5" t="n">
        <f aca="false">0.85*K423 + 1.03</f>
        <v>3.665</v>
      </c>
      <c r="R423" s="5" t="n">
        <f aca="false">IF(OR(L423=0,L423=1,L423=2),IF(O423&lt;&gt;"", 0.7*(1.121*K423-0.76) + 0.3*(0.8*LOG10($O423*1000)+0.6),1.121*K423-0.76), IF(L423=3, 0.8*LOG10($O423*1000)+0.6, K423))</f>
        <v>2.7151</v>
      </c>
      <c r="S423" s="5" t="n">
        <f aca="false">IF(OR($L423=0, $L423=1, $L423=2), 0.3, IF(L423 = 3, 0.4, IF(OR($L423=4, $L423=5), 0.6)))</f>
        <v>0.3</v>
      </c>
      <c r="T423" s="4" t="s">
        <v>36</v>
      </c>
      <c r="U423" s="4" t="s">
        <v>441</v>
      </c>
      <c r="V423" s="4" t="s">
        <v>248</v>
      </c>
    </row>
    <row r="424" customFormat="false" ht="12.8" hidden="false" customHeight="false" outlineLevel="0" collapsed="false">
      <c r="A424" s="1" t="n">
        <v>1986</v>
      </c>
      <c r="B424" s="1" t="n">
        <v>8</v>
      </c>
      <c r="C424" s="1" t="n">
        <v>27</v>
      </c>
      <c r="D424" s="1" t="n">
        <v>9</v>
      </c>
      <c r="E424" s="1" t="n">
        <v>54</v>
      </c>
      <c r="F424" s="1" t="n">
        <v>53</v>
      </c>
      <c r="G424" s="1" t="n">
        <v>-5.53</v>
      </c>
      <c r="H424" s="1" t="n">
        <v>-35.75</v>
      </c>
      <c r="I424" s="1" t="n">
        <v>0</v>
      </c>
      <c r="J424" s="1" t="n">
        <v>10</v>
      </c>
      <c r="K424" s="1" t="n">
        <v>3</v>
      </c>
      <c r="L424" s="2" t="n">
        <v>1</v>
      </c>
      <c r="M424" s="3" t="s">
        <v>151</v>
      </c>
      <c r="N424" s="3" t="s">
        <v>81</v>
      </c>
      <c r="P424" s="3" t="str">
        <f aca="false">IF(L424=4, "M(Io)", IF(L424=3, "M(Af)", IF( L424=2, "M(bR)", IF(L424=1,"MR", IF(L424=0, "mb", "Ind")))))</f>
        <v>MR</v>
      </c>
      <c r="Q424" s="5" t="n">
        <f aca="false">0.85*K424 + 1.03</f>
        <v>3.58</v>
      </c>
      <c r="R424" s="5" t="n">
        <f aca="false">IF(OR(L424=0,L424=1,L424=2),IF(O424&lt;&gt;"", 0.7*(1.121*K424-0.76) + 0.3*(0.8*LOG10($O424*1000)+0.6),1.121*K424-0.76), IF(L424=3, 0.8*LOG10($O424*1000)+0.6, K424))</f>
        <v>2.603</v>
      </c>
      <c r="S424" s="5" t="n">
        <f aca="false">IF(OR($L424=0, $L424=1, $L424=2), 0.3, IF(L424 = 3, 0.4, IF(OR($L424=4, $L424=5), 0.6)))</f>
        <v>0.3</v>
      </c>
      <c r="T424" s="4" t="s">
        <v>36</v>
      </c>
      <c r="U424" s="4" t="s">
        <v>441</v>
      </c>
      <c r="V424" s="4" t="s">
        <v>248</v>
      </c>
    </row>
    <row r="425" customFormat="false" ht="12.8" hidden="false" customHeight="false" outlineLevel="0" collapsed="false">
      <c r="A425" s="1" t="n">
        <v>1986</v>
      </c>
      <c r="B425" s="1" t="n">
        <v>8</v>
      </c>
      <c r="C425" s="1" t="n">
        <v>27</v>
      </c>
      <c r="D425" s="1" t="n">
        <v>13</v>
      </c>
      <c r="E425" s="1" t="n">
        <v>25</v>
      </c>
      <c r="F425" s="1" t="n">
        <v>26</v>
      </c>
      <c r="G425" s="1" t="n">
        <v>-5.53</v>
      </c>
      <c r="H425" s="1" t="n">
        <v>-35.75</v>
      </c>
      <c r="I425" s="1" t="n">
        <v>0</v>
      </c>
      <c r="J425" s="1" t="n">
        <v>10</v>
      </c>
      <c r="K425" s="1" t="n">
        <v>3.1</v>
      </c>
      <c r="L425" s="2" t="n">
        <v>1</v>
      </c>
      <c r="M425" s="3" t="s">
        <v>151</v>
      </c>
      <c r="N425" s="3" t="s">
        <v>81</v>
      </c>
      <c r="P425" s="3" t="str">
        <f aca="false">IF(L425=4, "M(Io)", IF(L425=3, "M(Af)", IF( L425=2, "M(bR)", IF(L425=1,"MR", IF(L425=0, "mb", "Ind")))))</f>
        <v>MR</v>
      </c>
      <c r="Q425" s="5" t="n">
        <f aca="false">0.85*K425 + 1.03</f>
        <v>3.665</v>
      </c>
      <c r="R425" s="5" t="n">
        <f aca="false">IF(OR(L425=0,L425=1,L425=2),IF(O425&lt;&gt;"", 0.7*(1.121*K425-0.76) + 0.3*(0.8*LOG10($O425*1000)+0.6),1.121*K425-0.76), IF(L425=3, 0.8*LOG10($O425*1000)+0.6, K425))</f>
        <v>2.7151</v>
      </c>
      <c r="S425" s="5" t="n">
        <f aca="false">IF(OR($L425=0, $L425=1, $L425=2), 0.3, IF(L425 = 3, 0.4, IF(OR($L425=4, $L425=5), 0.6)))</f>
        <v>0.3</v>
      </c>
      <c r="T425" s="4" t="s">
        <v>36</v>
      </c>
      <c r="U425" s="4" t="s">
        <v>441</v>
      </c>
      <c r="V425" s="4" t="s">
        <v>449</v>
      </c>
    </row>
    <row r="426" customFormat="false" ht="12.8" hidden="false" customHeight="false" outlineLevel="0" collapsed="false">
      <c r="A426" s="1" t="n">
        <v>1986</v>
      </c>
      <c r="B426" s="1" t="n">
        <v>9</v>
      </c>
      <c r="C426" s="1" t="n">
        <v>3</v>
      </c>
      <c r="D426" s="1" t="n">
        <v>1</v>
      </c>
      <c r="E426" s="1" t="n">
        <v>16</v>
      </c>
      <c r="F426" s="1" t="n">
        <v>6</v>
      </c>
      <c r="G426" s="1" t="n">
        <v>-5.5</v>
      </c>
      <c r="H426" s="1" t="n">
        <v>-35.74</v>
      </c>
      <c r="I426" s="1" t="n">
        <v>0</v>
      </c>
      <c r="J426" s="1" t="n">
        <v>5</v>
      </c>
      <c r="K426" s="1" t="n">
        <v>4.1</v>
      </c>
      <c r="L426" s="2" t="n">
        <v>1</v>
      </c>
      <c r="M426" s="3" t="s">
        <v>71</v>
      </c>
      <c r="N426" s="3" t="n">
        <v>6</v>
      </c>
      <c r="P426" s="3" t="str">
        <f aca="false">IF(L426=4, "M(Io)", IF(L426=3, "M(Af)", IF( L426=2, "M(bR)", IF(L426=1,"MR", IF(L426=0, "mb", "Ind")))))</f>
        <v>MR</v>
      </c>
      <c r="Q426" s="5" t="n">
        <f aca="false">0.85*K426 + 1.03</f>
        <v>4.515</v>
      </c>
      <c r="R426" s="5" t="n">
        <f aca="false">IF(OR(L426=0,L426=1,L426=2),IF(O426&lt;&gt;"", 0.7*(1.121*K426-0.76) + 0.3*(0.8*LOG10($O426*1000)+0.6),1.121*K426-0.76), IF(L426=3, 0.8*LOG10($O426*1000)+0.6, K426))</f>
        <v>3.8361</v>
      </c>
      <c r="S426" s="5" t="n">
        <f aca="false">IF(OR($L426=0, $L426=1, $L426=2), 0.3, IF(L426 = 3, 0.4, IF(OR($L426=4, $L426=5), 0.6)))</f>
        <v>0.3</v>
      </c>
      <c r="T426" s="4" t="s">
        <v>36</v>
      </c>
      <c r="U426" s="4" t="s">
        <v>441</v>
      </c>
      <c r="V426" s="4" t="s">
        <v>450</v>
      </c>
    </row>
    <row r="427" customFormat="false" ht="12.8" hidden="false" customHeight="false" outlineLevel="0" collapsed="false">
      <c r="A427" s="1" t="n">
        <v>1986</v>
      </c>
      <c r="B427" s="1" t="n">
        <v>9</v>
      </c>
      <c r="C427" s="1" t="n">
        <v>3</v>
      </c>
      <c r="D427" s="1" t="n">
        <v>3</v>
      </c>
      <c r="E427" s="1" t="n">
        <v>38</v>
      </c>
      <c r="F427" s="1" t="n">
        <v>18</v>
      </c>
      <c r="G427" s="1" t="n">
        <v>-5.53</v>
      </c>
      <c r="H427" s="1" t="n">
        <v>-35.75</v>
      </c>
      <c r="I427" s="1" t="n">
        <v>0</v>
      </c>
      <c r="J427" s="1" t="n">
        <v>10</v>
      </c>
      <c r="K427" s="1" t="n">
        <v>3.4</v>
      </c>
      <c r="L427" s="2" t="n">
        <v>1</v>
      </c>
      <c r="M427" s="3" t="s">
        <v>151</v>
      </c>
      <c r="N427" s="3" t="s">
        <v>81</v>
      </c>
      <c r="P427" s="3" t="str">
        <f aca="false">IF(L427=4, "M(Io)", IF(L427=3, "M(Af)", IF( L427=2, "M(bR)", IF(L427=1,"MR", IF(L427=0, "mb", "Ind")))))</f>
        <v>MR</v>
      </c>
      <c r="Q427" s="5" t="n">
        <f aca="false">0.85*K427 + 1.03</f>
        <v>3.92</v>
      </c>
      <c r="R427" s="5" t="n">
        <f aca="false">IF(OR(L427=0,L427=1,L427=2),IF(O427&lt;&gt;"", 0.7*(1.121*K427-0.76) + 0.3*(0.8*LOG10($O427*1000)+0.6),1.121*K427-0.76), IF(L427=3, 0.8*LOG10($O427*1000)+0.6, K427))</f>
        <v>3.0514</v>
      </c>
      <c r="S427" s="5" t="n">
        <f aca="false">IF(OR($L427=0, $L427=1, $L427=2), 0.3, IF(L427 = 3, 0.4, IF(OR($L427=4, $L427=5), 0.6)))</f>
        <v>0.3</v>
      </c>
      <c r="T427" s="4" t="s">
        <v>36</v>
      </c>
      <c r="U427" s="4" t="s">
        <v>441</v>
      </c>
      <c r="V427" s="4" t="s">
        <v>450</v>
      </c>
    </row>
    <row r="428" customFormat="false" ht="12.8" hidden="false" customHeight="false" outlineLevel="0" collapsed="false">
      <c r="A428" s="1" t="n">
        <v>1986</v>
      </c>
      <c r="B428" s="1" t="n">
        <v>9</v>
      </c>
      <c r="C428" s="1" t="n">
        <v>3</v>
      </c>
      <c r="D428" s="1" t="n">
        <v>4</v>
      </c>
      <c r="E428" s="1" t="n">
        <v>19</v>
      </c>
      <c r="F428" s="1" t="n">
        <v>50</v>
      </c>
      <c r="G428" s="1" t="n">
        <v>-5.53</v>
      </c>
      <c r="H428" s="1" t="n">
        <v>-35.75</v>
      </c>
      <c r="I428" s="1" t="n">
        <v>0</v>
      </c>
      <c r="J428" s="1" t="n">
        <v>10</v>
      </c>
      <c r="K428" s="1" t="n">
        <v>3.2</v>
      </c>
      <c r="L428" s="2" t="n">
        <v>1</v>
      </c>
      <c r="M428" s="3" t="s">
        <v>151</v>
      </c>
      <c r="N428" s="3" t="s">
        <v>81</v>
      </c>
      <c r="P428" s="3" t="str">
        <f aca="false">IF(L428=4, "M(Io)", IF(L428=3, "M(Af)", IF( L428=2, "M(bR)", IF(L428=1,"MR", IF(L428=0, "mb", "Ind")))))</f>
        <v>MR</v>
      </c>
      <c r="Q428" s="5" t="n">
        <f aca="false">0.85*K428 + 1.03</f>
        <v>3.75</v>
      </c>
      <c r="R428" s="5" t="n">
        <f aca="false">IF(OR(L428=0,L428=1,L428=2),IF(O428&lt;&gt;"", 0.7*(1.121*K428-0.76) + 0.3*(0.8*LOG10($O428*1000)+0.6),1.121*K428-0.76), IF(L428=3, 0.8*LOG10($O428*1000)+0.6, K428))</f>
        <v>2.8272</v>
      </c>
      <c r="S428" s="5" t="n">
        <f aca="false">IF(OR($L428=0, $L428=1, $L428=2), 0.3, IF(L428 = 3, 0.4, IF(OR($L428=4, $L428=5), 0.6)))</f>
        <v>0.3</v>
      </c>
      <c r="T428" s="4" t="s">
        <v>36</v>
      </c>
      <c r="U428" s="4" t="s">
        <v>441</v>
      </c>
      <c r="V428" s="4" t="s">
        <v>450</v>
      </c>
    </row>
    <row r="429" customFormat="false" ht="12.8" hidden="false" customHeight="false" outlineLevel="0" collapsed="false">
      <c r="A429" s="1" t="n">
        <v>1986</v>
      </c>
      <c r="B429" s="1" t="n">
        <v>9</v>
      </c>
      <c r="C429" s="1" t="n">
        <v>4</v>
      </c>
      <c r="D429" s="1" t="n">
        <v>1</v>
      </c>
      <c r="E429" s="1" t="n">
        <v>15</v>
      </c>
      <c r="F429" s="1" t="n">
        <v>39</v>
      </c>
      <c r="G429" s="1" t="n">
        <v>-5.53</v>
      </c>
      <c r="H429" s="1" t="n">
        <v>-35.75</v>
      </c>
      <c r="I429" s="1" t="n">
        <v>0</v>
      </c>
      <c r="J429" s="1" t="n">
        <v>10</v>
      </c>
      <c r="K429" s="1" t="n">
        <v>3.1</v>
      </c>
      <c r="L429" s="2" t="n">
        <v>1</v>
      </c>
      <c r="M429" s="3" t="s">
        <v>151</v>
      </c>
      <c r="N429" s="3" t="s">
        <v>81</v>
      </c>
      <c r="P429" s="3" t="str">
        <f aca="false">IF(L429=4, "M(Io)", IF(L429=3, "M(Af)", IF( L429=2, "M(bR)", IF(L429=1,"MR", IF(L429=0, "mb", "Ind")))))</f>
        <v>MR</v>
      </c>
      <c r="Q429" s="5" t="n">
        <f aca="false">0.85*K429 + 1.03</f>
        <v>3.665</v>
      </c>
      <c r="R429" s="5" t="n">
        <f aca="false">IF(OR(L429=0,L429=1,L429=2),IF(O429&lt;&gt;"", 0.7*(1.121*K429-0.76) + 0.3*(0.8*LOG10($O429*1000)+0.6),1.121*K429-0.76), IF(L429=3, 0.8*LOG10($O429*1000)+0.6, K429))</f>
        <v>2.7151</v>
      </c>
      <c r="S429" s="5" t="n">
        <f aca="false">IF(OR($L429=0, $L429=1, $L429=2), 0.3, IF(L429 = 3, 0.4, IF(OR($L429=4, $L429=5), 0.6)))</f>
        <v>0.3</v>
      </c>
      <c r="T429" s="4" t="s">
        <v>36</v>
      </c>
      <c r="U429" s="4" t="s">
        <v>441</v>
      </c>
      <c r="V429" s="4" t="s">
        <v>450</v>
      </c>
    </row>
    <row r="430" customFormat="false" ht="12.8" hidden="false" customHeight="false" outlineLevel="0" collapsed="false">
      <c r="A430" s="1" t="n">
        <v>1986</v>
      </c>
      <c r="B430" s="1" t="n">
        <v>9</v>
      </c>
      <c r="C430" s="1" t="n">
        <v>4</v>
      </c>
      <c r="D430" s="1" t="n">
        <v>1</v>
      </c>
      <c r="E430" s="1" t="n">
        <v>31</v>
      </c>
      <c r="F430" s="1" t="n">
        <v>21</v>
      </c>
      <c r="G430" s="1" t="n">
        <v>-5.53</v>
      </c>
      <c r="H430" s="1" t="n">
        <v>-35.75</v>
      </c>
      <c r="I430" s="1" t="n">
        <v>0</v>
      </c>
      <c r="J430" s="1" t="n">
        <v>10</v>
      </c>
      <c r="K430" s="1" t="n">
        <v>3</v>
      </c>
      <c r="L430" s="2" t="n">
        <v>1</v>
      </c>
      <c r="M430" s="3" t="s">
        <v>151</v>
      </c>
      <c r="N430" s="3" t="s">
        <v>81</v>
      </c>
      <c r="P430" s="3" t="str">
        <f aca="false">IF(L430=4, "M(Io)", IF(L430=3, "M(Af)", IF( L430=2, "M(bR)", IF(L430=1,"MR", IF(L430=0, "mb", "Ind")))))</f>
        <v>MR</v>
      </c>
      <c r="Q430" s="5" t="n">
        <f aca="false">0.85*K430 + 1.03</f>
        <v>3.58</v>
      </c>
      <c r="R430" s="5" t="n">
        <f aca="false">IF(OR(L430=0,L430=1,L430=2),IF(O430&lt;&gt;"", 0.7*(1.121*K430-0.76) + 0.3*(0.8*LOG10($O430*1000)+0.6),1.121*K430-0.76), IF(L430=3, 0.8*LOG10($O430*1000)+0.6, K430))</f>
        <v>2.603</v>
      </c>
      <c r="S430" s="5" t="n">
        <f aca="false">IF(OR($L430=0, $L430=1, $L430=2), 0.3, IF(L430 = 3, 0.4, IF(OR($L430=4, $L430=5), 0.6)))</f>
        <v>0.3</v>
      </c>
      <c r="T430" s="4" t="s">
        <v>36</v>
      </c>
      <c r="U430" s="4" t="s">
        <v>441</v>
      </c>
      <c r="V430" s="4" t="s">
        <v>450</v>
      </c>
    </row>
    <row r="431" customFormat="false" ht="12.8" hidden="false" customHeight="false" outlineLevel="0" collapsed="false">
      <c r="A431" s="1" t="n">
        <v>1986</v>
      </c>
      <c r="B431" s="1" t="n">
        <v>9</v>
      </c>
      <c r="C431" s="1" t="n">
        <v>5</v>
      </c>
      <c r="D431" s="1" t="n">
        <v>20</v>
      </c>
      <c r="E431" s="1" t="n">
        <v>39</v>
      </c>
      <c r="F431" s="1" t="n">
        <v>28</v>
      </c>
      <c r="G431" s="1" t="n">
        <v>-5.51</v>
      </c>
      <c r="H431" s="1" t="n">
        <v>-35.76</v>
      </c>
      <c r="I431" s="1" t="n">
        <v>0</v>
      </c>
      <c r="J431" s="1" t="n">
        <v>5</v>
      </c>
      <c r="K431" s="1" t="n">
        <v>4.1</v>
      </c>
      <c r="L431" s="2" t="n">
        <v>1</v>
      </c>
      <c r="M431" s="3" t="s">
        <v>71</v>
      </c>
      <c r="N431" s="3" t="n">
        <v>6</v>
      </c>
      <c r="P431" s="3" t="str">
        <f aca="false">IF(L431=4, "M(Io)", IF(L431=3, "M(Af)", IF( L431=2, "M(bR)", IF(L431=1,"MR", IF(L431=0, "mb", "Ind")))))</f>
        <v>MR</v>
      </c>
      <c r="Q431" s="5" t="n">
        <f aca="false">0.85*K431 + 1.03</f>
        <v>4.515</v>
      </c>
      <c r="R431" s="5" t="n">
        <f aca="false">IF(OR(L431=0,L431=1,L431=2),IF(O431&lt;&gt;"", 0.7*(1.121*K431-0.76) + 0.3*(0.8*LOG10($O431*1000)+0.6),1.121*K431-0.76), IF(L431=3, 0.8*LOG10($O431*1000)+0.6, K431))</f>
        <v>3.8361</v>
      </c>
      <c r="S431" s="5" t="n">
        <f aca="false">IF(OR($L431=0, $L431=1, $L431=2), 0.3, IF(L431 = 3, 0.4, IF(OR($L431=4, $L431=5), 0.6)))</f>
        <v>0.3</v>
      </c>
      <c r="T431" s="4" t="s">
        <v>36</v>
      </c>
      <c r="U431" s="4" t="s">
        <v>441</v>
      </c>
      <c r="V431" s="4" t="s">
        <v>450</v>
      </c>
    </row>
    <row r="432" customFormat="false" ht="12.8" hidden="false" customHeight="false" outlineLevel="0" collapsed="false">
      <c r="A432" s="1" t="n">
        <v>1986</v>
      </c>
      <c r="B432" s="1" t="n">
        <v>9</v>
      </c>
      <c r="C432" s="1" t="n">
        <v>5</v>
      </c>
      <c r="D432" s="1" t="n">
        <v>20</v>
      </c>
      <c r="E432" s="1" t="n">
        <v>46</v>
      </c>
      <c r="F432" s="1" t="n">
        <v>17</v>
      </c>
      <c r="G432" s="1" t="n">
        <v>-5.53</v>
      </c>
      <c r="H432" s="1" t="n">
        <v>-35.75</v>
      </c>
      <c r="I432" s="1" t="n">
        <v>0</v>
      </c>
      <c r="J432" s="1" t="n">
        <v>10</v>
      </c>
      <c r="K432" s="1" t="n">
        <v>3.2</v>
      </c>
      <c r="L432" s="2" t="n">
        <v>1</v>
      </c>
      <c r="M432" s="3" t="s">
        <v>151</v>
      </c>
      <c r="N432" s="3" t="s">
        <v>81</v>
      </c>
      <c r="P432" s="3" t="str">
        <f aca="false">IF(L432=4, "M(Io)", IF(L432=3, "M(Af)", IF( L432=2, "M(bR)", IF(L432=1,"MR", IF(L432=0, "mb", "Ind")))))</f>
        <v>MR</v>
      </c>
      <c r="Q432" s="5" t="n">
        <f aca="false">0.85*K432 + 1.03</f>
        <v>3.75</v>
      </c>
      <c r="R432" s="5" t="n">
        <f aca="false">IF(OR(L432=0,L432=1,L432=2),IF(O432&lt;&gt;"", 0.7*(1.121*K432-0.76) + 0.3*(0.8*LOG10($O432*1000)+0.6),1.121*K432-0.76), IF(L432=3, 0.8*LOG10($O432*1000)+0.6, K432))</f>
        <v>2.8272</v>
      </c>
      <c r="S432" s="5" t="n">
        <f aca="false">IF(OR($L432=0, $L432=1, $L432=2), 0.3, IF(L432 = 3, 0.4, IF(OR($L432=4, $L432=5), 0.6)))</f>
        <v>0.3</v>
      </c>
      <c r="T432" s="4" t="s">
        <v>36</v>
      </c>
      <c r="U432" s="4" t="s">
        <v>441</v>
      </c>
      <c r="V432" s="4" t="s">
        <v>443</v>
      </c>
    </row>
    <row r="433" customFormat="false" ht="12.8" hidden="false" customHeight="false" outlineLevel="0" collapsed="false">
      <c r="A433" s="1" t="n">
        <v>1986</v>
      </c>
      <c r="B433" s="1" t="n">
        <v>9</v>
      </c>
      <c r="C433" s="1" t="n">
        <v>5</v>
      </c>
      <c r="D433" s="1" t="n">
        <v>20</v>
      </c>
      <c r="E433" s="1" t="n">
        <v>57</v>
      </c>
      <c r="F433" s="1" t="n">
        <v>23</v>
      </c>
      <c r="G433" s="1" t="n">
        <v>-5.53</v>
      </c>
      <c r="H433" s="1" t="n">
        <v>-35.75</v>
      </c>
      <c r="I433" s="1" t="n">
        <v>0</v>
      </c>
      <c r="J433" s="1" t="n">
        <v>10</v>
      </c>
      <c r="K433" s="1" t="n">
        <v>3.1</v>
      </c>
      <c r="L433" s="2" t="n">
        <v>1</v>
      </c>
      <c r="M433" s="3" t="s">
        <v>151</v>
      </c>
      <c r="N433" s="3" t="s">
        <v>81</v>
      </c>
      <c r="P433" s="3" t="str">
        <f aca="false">IF(L433=4, "M(Io)", IF(L433=3, "M(Af)", IF( L433=2, "M(bR)", IF(L433=1,"MR", IF(L433=0, "mb", "Ind")))))</f>
        <v>MR</v>
      </c>
      <c r="Q433" s="5" t="n">
        <f aca="false">0.85*K433 + 1.03</f>
        <v>3.665</v>
      </c>
      <c r="R433" s="5" t="n">
        <f aca="false">IF(OR(L433=0,L433=1,L433=2),IF(O433&lt;&gt;"", 0.7*(1.121*K433-0.76) + 0.3*(0.8*LOG10($O433*1000)+0.6),1.121*K433-0.76), IF(L433=3, 0.8*LOG10($O433*1000)+0.6, K433))</f>
        <v>2.7151</v>
      </c>
      <c r="S433" s="5" t="n">
        <f aca="false">IF(OR($L433=0, $L433=1, $L433=2), 0.3, IF(L433 = 3, 0.4, IF(OR($L433=4, $L433=5), 0.6)))</f>
        <v>0.3</v>
      </c>
      <c r="T433" s="4" t="s">
        <v>36</v>
      </c>
      <c r="U433" s="4" t="s">
        <v>441</v>
      </c>
      <c r="V433" s="4" t="s">
        <v>443</v>
      </c>
    </row>
    <row r="434" customFormat="false" ht="12.8" hidden="false" customHeight="false" outlineLevel="0" collapsed="false">
      <c r="A434" s="1" t="n">
        <v>1986</v>
      </c>
      <c r="B434" s="1" t="n">
        <v>9</v>
      </c>
      <c r="C434" s="1" t="n">
        <v>9</v>
      </c>
      <c r="D434" s="1" t="n">
        <v>9</v>
      </c>
      <c r="E434" s="1" t="n">
        <v>17</v>
      </c>
      <c r="F434" s="1" t="n">
        <v>22</v>
      </c>
      <c r="G434" s="1" t="n">
        <v>-5.53</v>
      </c>
      <c r="H434" s="1" t="n">
        <v>-35.75</v>
      </c>
      <c r="I434" s="1" t="n">
        <v>0</v>
      </c>
      <c r="J434" s="1" t="n">
        <v>10</v>
      </c>
      <c r="K434" s="1" t="n">
        <v>3</v>
      </c>
      <c r="L434" s="2" t="n">
        <v>1</v>
      </c>
      <c r="M434" s="3" t="s">
        <v>151</v>
      </c>
      <c r="N434" s="3" t="s">
        <v>81</v>
      </c>
      <c r="P434" s="3" t="str">
        <f aca="false">IF(L434=4, "M(Io)", IF(L434=3, "M(Af)", IF( L434=2, "M(bR)", IF(L434=1,"MR", IF(L434=0, "mb", "Ind")))))</f>
        <v>MR</v>
      </c>
      <c r="Q434" s="5" t="n">
        <f aca="false">0.85*K434 + 1.03</f>
        <v>3.58</v>
      </c>
      <c r="R434" s="5" t="n">
        <f aca="false">IF(OR(L434=0,L434=1,L434=2),IF(O434&lt;&gt;"", 0.7*(1.121*K434-0.76) + 0.3*(0.8*LOG10($O434*1000)+0.6),1.121*K434-0.76), IF(L434=3, 0.8*LOG10($O434*1000)+0.6, K434))</f>
        <v>2.603</v>
      </c>
      <c r="S434" s="5" t="n">
        <f aca="false">IF(OR($L434=0, $L434=1, $L434=2), 0.3, IF(L434 = 3, 0.4, IF(OR($L434=4, $L434=5), 0.6)))</f>
        <v>0.3</v>
      </c>
      <c r="T434" s="4" t="s">
        <v>36</v>
      </c>
      <c r="U434" s="4" t="s">
        <v>441</v>
      </c>
      <c r="V434" s="4" t="s">
        <v>450</v>
      </c>
    </row>
    <row r="435" customFormat="false" ht="12.8" hidden="false" customHeight="false" outlineLevel="0" collapsed="false">
      <c r="A435" s="1" t="n">
        <v>1986</v>
      </c>
      <c r="B435" s="1" t="n">
        <v>9</v>
      </c>
      <c r="C435" s="1" t="n">
        <v>9</v>
      </c>
      <c r="D435" s="1" t="n">
        <v>20</v>
      </c>
      <c r="E435" s="1" t="n">
        <v>2</v>
      </c>
      <c r="F435" s="1" t="n">
        <v>36</v>
      </c>
      <c r="G435" s="1" t="n">
        <v>-5.53</v>
      </c>
      <c r="H435" s="1" t="n">
        <v>-35.75</v>
      </c>
      <c r="I435" s="1" t="n">
        <v>0</v>
      </c>
      <c r="J435" s="1" t="n">
        <v>10</v>
      </c>
      <c r="K435" s="1" t="n">
        <v>3.6</v>
      </c>
      <c r="L435" s="2" t="n">
        <v>1</v>
      </c>
      <c r="M435" s="3" t="s">
        <v>151</v>
      </c>
      <c r="N435" s="3" t="s">
        <v>81</v>
      </c>
      <c r="P435" s="3" t="str">
        <f aca="false">IF(L435=4, "M(Io)", IF(L435=3, "M(Af)", IF( L435=2, "M(bR)", IF(L435=1,"MR", IF(L435=0, "mb", "Ind")))))</f>
        <v>MR</v>
      </c>
      <c r="Q435" s="5" t="n">
        <f aca="false">0.85*K435 + 1.03</f>
        <v>4.09</v>
      </c>
      <c r="R435" s="5" t="n">
        <f aca="false">IF(OR(L435=0,L435=1,L435=2),IF(O435&lt;&gt;"", 0.7*(1.121*K435-0.76) + 0.3*(0.8*LOG10($O435*1000)+0.6),1.121*K435-0.76), IF(L435=3, 0.8*LOG10($O435*1000)+0.6, K435))</f>
        <v>3.2756</v>
      </c>
      <c r="S435" s="5" t="n">
        <f aca="false">IF(OR($L435=0, $L435=1, $L435=2), 0.3, IF(L435 = 3, 0.4, IF(OR($L435=4, $L435=5), 0.6)))</f>
        <v>0.3</v>
      </c>
      <c r="T435" s="4" t="s">
        <v>36</v>
      </c>
      <c r="U435" s="4" t="s">
        <v>441</v>
      </c>
      <c r="V435" s="4" t="s">
        <v>450</v>
      </c>
    </row>
    <row r="436" customFormat="false" ht="12.8" hidden="false" customHeight="false" outlineLevel="0" collapsed="false">
      <c r="A436" s="1" t="n">
        <v>1986</v>
      </c>
      <c r="B436" s="1" t="n">
        <v>9</v>
      </c>
      <c r="C436" s="1" t="n">
        <v>9</v>
      </c>
      <c r="D436" s="1" t="n">
        <v>23</v>
      </c>
      <c r="E436" s="1" t="n">
        <v>29</v>
      </c>
      <c r="F436" s="1" t="n">
        <v>2</v>
      </c>
      <c r="G436" s="1" t="n">
        <v>-5.53</v>
      </c>
      <c r="H436" s="1" t="n">
        <v>-35.75</v>
      </c>
      <c r="I436" s="1" t="n">
        <v>0</v>
      </c>
      <c r="J436" s="1" t="n">
        <v>10</v>
      </c>
      <c r="K436" s="1" t="n">
        <v>3.2</v>
      </c>
      <c r="L436" s="2" t="n">
        <v>1</v>
      </c>
      <c r="M436" s="3" t="s">
        <v>151</v>
      </c>
      <c r="N436" s="3" t="s">
        <v>81</v>
      </c>
      <c r="P436" s="3" t="str">
        <f aca="false">IF(L436=4, "M(Io)", IF(L436=3, "M(Af)", IF( L436=2, "M(bR)", IF(L436=1,"MR", IF(L436=0, "mb", "Ind")))))</f>
        <v>MR</v>
      </c>
      <c r="Q436" s="5" t="n">
        <f aca="false">0.85*K436 + 1.03</f>
        <v>3.75</v>
      </c>
      <c r="R436" s="5" t="n">
        <f aca="false">IF(OR(L436=0,L436=1,L436=2),IF(O436&lt;&gt;"", 0.7*(1.121*K436-0.76) + 0.3*(0.8*LOG10($O436*1000)+0.6),1.121*K436-0.76), IF(L436=3, 0.8*LOG10($O436*1000)+0.6, K436))</f>
        <v>2.8272</v>
      </c>
      <c r="S436" s="5" t="n">
        <f aca="false">IF(OR($L436=0, $L436=1, $L436=2), 0.3, IF(L436 = 3, 0.4, IF(OR($L436=4, $L436=5), 0.6)))</f>
        <v>0.3</v>
      </c>
      <c r="T436" s="4" t="s">
        <v>36</v>
      </c>
      <c r="U436" s="4" t="s">
        <v>441</v>
      </c>
      <c r="V436" s="4" t="s">
        <v>248</v>
      </c>
    </row>
    <row r="437" customFormat="false" ht="12.8" hidden="false" customHeight="false" outlineLevel="0" collapsed="false">
      <c r="A437" s="1" t="n">
        <v>1986</v>
      </c>
      <c r="B437" s="1" t="n">
        <v>9</v>
      </c>
      <c r="C437" s="1" t="n">
        <v>11</v>
      </c>
      <c r="D437" s="1" t="n">
        <v>9</v>
      </c>
      <c r="E437" s="1" t="n">
        <v>5</v>
      </c>
      <c r="F437" s="1" t="n">
        <v>41</v>
      </c>
      <c r="G437" s="1" t="n">
        <v>-5.53</v>
      </c>
      <c r="H437" s="1" t="n">
        <v>-35.75</v>
      </c>
      <c r="I437" s="1" t="n">
        <v>0</v>
      </c>
      <c r="J437" s="1" t="n">
        <v>10</v>
      </c>
      <c r="K437" s="1" t="n">
        <v>3.6</v>
      </c>
      <c r="L437" s="2" t="n">
        <v>1</v>
      </c>
      <c r="M437" s="3" t="s">
        <v>151</v>
      </c>
      <c r="N437" s="3" t="s">
        <v>81</v>
      </c>
      <c r="P437" s="3" t="str">
        <f aca="false">IF(L437=4, "M(Io)", IF(L437=3, "M(Af)", IF( L437=2, "M(bR)", IF(L437=1,"MR", IF(L437=0, "mb", "Ind")))))</f>
        <v>MR</v>
      </c>
      <c r="Q437" s="5" t="n">
        <f aca="false">0.85*K437 + 1.03</f>
        <v>4.09</v>
      </c>
      <c r="R437" s="5" t="n">
        <f aca="false">IF(OR(L437=0,L437=1,L437=2),IF(O437&lt;&gt;"", 0.7*(1.121*K437-0.76) + 0.3*(0.8*LOG10($O437*1000)+0.6),1.121*K437-0.76), IF(L437=3, 0.8*LOG10($O437*1000)+0.6, K437))</f>
        <v>3.2756</v>
      </c>
      <c r="S437" s="5" t="n">
        <f aca="false">IF(OR($L437=0, $L437=1, $L437=2), 0.3, IF(L437 = 3, 0.4, IF(OR($L437=4, $L437=5), 0.6)))</f>
        <v>0.3</v>
      </c>
      <c r="T437" s="4" t="s">
        <v>36</v>
      </c>
      <c r="U437" s="4" t="s">
        <v>441</v>
      </c>
      <c r="V437" s="4" t="s">
        <v>248</v>
      </c>
    </row>
    <row r="438" customFormat="false" ht="12.8" hidden="false" customHeight="false" outlineLevel="0" collapsed="false">
      <c r="A438" s="1" t="n">
        <v>1986</v>
      </c>
      <c r="B438" s="1" t="n">
        <v>10</v>
      </c>
      <c r="C438" s="1" t="n">
        <v>19</v>
      </c>
      <c r="D438" s="1" t="n">
        <v>1</v>
      </c>
      <c r="E438" s="1" t="n">
        <v>45</v>
      </c>
      <c r="F438" s="1" t="n">
        <v>15</v>
      </c>
      <c r="G438" s="1" t="n">
        <v>-23.45</v>
      </c>
      <c r="H438" s="1" t="n">
        <v>-45.29</v>
      </c>
      <c r="I438" s="1" t="n">
        <v>0</v>
      </c>
      <c r="J438" s="1" t="n">
        <v>10</v>
      </c>
      <c r="K438" s="1" t="n">
        <v>2.1</v>
      </c>
      <c r="L438" s="2" t="n">
        <v>1</v>
      </c>
      <c r="M438" s="3" t="s">
        <v>151</v>
      </c>
      <c r="N438" s="3" t="s">
        <v>81</v>
      </c>
      <c r="P438" s="3" t="str">
        <f aca="false">IF(L438=4, "M(Io)", IF(L438=3, "M(Af)", IF( L438=2, "M(bR)", IF(L438=1,"MR", IF(L438=0, "mb", "Ind")))))</f>
        <v>MR</v>
      </c>
      <c r="Q438" s="5" t="n">
        <f aca="false">0.85*K438 + 1.03</f>
        <v>2.815</v>
      </c>
      <c r="R438" s="5" t="n">
        <f aca="false">IF(OR(L438=0,L438=1,L438=2),IF(O438&lt;&gt;"", 0.7*(1.121*K438-0.76) + 0.3*(0.8*LOG10($O438*1000)+0.6),1.121*K438-0.76), IF(L438=3, 0.8*LOG10($O438*1000)+0.6, K438))</f>
        <v>1.5941</v>
      </c>
      <c r="S438" s="5" t="n">
        <f aca="false">IF(OR($L438=0, $L438=1, $L438=2), 0.3, IF(L438 = 3, 0.4, IF(OR($L438=4, $L438=5), 0.6)))</f>
        <v>0.3</v>
      </c>
      <c r="T438" s="4" t="s">
        <v>32</v>
      </c>
      <c r="U438" s="4" t="s">
        <v>451</v>
      </c>
      <c r="V438" s="4" t="s">
        <v>452</v>
      </c>
    </row>
    <row r="439" customFormat="false" ht="12.8" hidden="false" customHeight="false" outlineLevel="0" collapsed="false">
      <c r="A439" s="1" t="n">
        <v>1986</v>
      </c>
      <c r="B439" s="1" t="n">
        <v>11</v>
      </c>
      <c r="C439" s="1" t="n">
        <v>17</v>
      </c>
      <c r="D439" s="1" t="n">
        <v>23</v>
      </c>
      <c r="E439" s="1" t="n">
        <v>23</v>
      </c>
      <c r="F439" s="1" t="n">
        <v>6</v>
      </c>
      <c r="G439" s="1" t="n">
        <v>-11.56</v>
      </c>
      <c r="H439" s="1" t="n">
        <v>-56.58</v>
      </c>
      <c r="I439" s="1" t="n">
        <v>0</v>
      </c>
      <c r="J439" s="1" t="n">
        <v>40</v>
      </c>
      <c r="K439" s="1" t="n">
        <v>3.6</v>
      </c>
      <c r="L439" s="2" t="n">
        <v>1</v>
      </c>
      <c r="M439" s="3" t="s">
        <v>151</v>
      </c>
      <c r="N439" s="3" t="s">
        <v>81</v>
      </c>
      <c r="P439" s="3" t="str">
        <f aca="false">IF(L439=4, "M(Io)", IF(L439=3, "M(Af)", IF( L439=2, "M(bR)", IF(L439=1,"MR", IF(L439=0, "mb", "Ind")))))</f>
        <v>MR</v>
      </c>
      <c r="Q439" s="5" t="n">
        <f aca="false">0.85*K439 + 1.03</f>
        <v>4.09</v>
      </c>
      <c r="R439" s="5" t="n">
        <f aca="false">IF(OR(L439=0,L439=1,L439=2),IF(O439&lt;&gt;"", 0.7*(1.121*K439-0.76) + 0.3*(0.8*LOG10($O439*1000)+0.6),1.121*K439-0.76), IF(L439=3, 0.8*LOG10($O439*1000)+0.6, K439))</f>
        <v>3.2756</v>
      </c>
      <c r="S439" s="5" t="n">
        <f aca="false">IF(OR($L439=0, $L439=1, $L439=2), 0.3, IF(L439 = 3, 0.4, IF(OR($L439=4, $L439=5), 0.6)))</f>
        <v>0.3</v>
      </c>
      <c r="T439" s="4" t="s">
        <v>11</v>
      </c>
      <c r="U439" s="4" t="s">
        <v>453</v>
      </c>
      <c r="V439" s="4" t="s">
        <v>143</v>
      </c>
    </row>
    <row r="440" customFormat="false" ht="12.8" hidden="false" customHeight="false" outlineLevel="0" collapsed="false">
      <c r="A440" s="1" t="n">
        <v>1986</v>
      </c>
      <c r="B440" s="1" t="n">
        <v>11</v>
      </c>
      <c r="C440" s="1" t="n">
        <v>30</v>
      </c>
      <c r="D440" s="1" t="n">
        <v>3</v>
      </c>
      <c r="E440" s="1" t="n">
        <v>57</v>
      </c>
      <c r="F440" s="1" t="n">
        <v>24</v>
      </c>
      <c r="G440" s="1" t="n">
        <v>-13.5</v>
      </c>
      <c r="H440" s="1" t="n">
        <v>-48.75</v>
      </c>
      <c r="I440" s="1" t="n">
        <v>0</v>
      </c>
      <c r="J440" s="1" t="n">
        <v>100</v>
      </c>
      <c r="K440" s="1" t="n">
        <v>3.2</v>
      </c>
      <c r="L440" s="2" t="n">
        <v>1</v>
      </c>
      <c r="M440" s="3" t="s">
        <v>151</v>
      </c>
      <c r="N440" s="3" t="s">
        <v>81</v>
      </c>
      <c r="P440" s="3" t="str">
        <f aca="false">IF(L440=4, "M(Io)", IF(L440=3, "M(Af)", IF( L440=2, "M(bR)", IF(L440=1,"MR", IF(L440=0, "mb", "Ind")))))</f>
        <v>MR</v>
      </c>
      <c r="Q440" s="5" t="n">
        <f aca="false">0.85*K440 + 1.03</f>
        <v>3.75</v>
      </c>
      <c r="R440" s="5" t="n">
        <f aca="false">IF(OR(L440=0,L440=1,L440=2),IF(O440&lt;&gt;"", 0.7*(1.121*K440-0.76) + 0.3*(0.8*LOG10($O440*1000)+0.6),1.121*K440-0.76), IF(L440=3, 0.8*LOG10($O440*1000)+0.6, K440))</f>
        <v>2.8272</v>
      </c>
      <c r="S440" s="5" t="n">
        <f aca="false">IF(OR($L440=0, $L440=1, $L440=2), 0.3, IF(L440 = 3, 0.4, IF(OR($L440=4, $L440=5), 0.6)))</f>
        <v>0.3</v>
      </c>
      <c r="T440" s="4" t="s">
        <v>48</v>
      </c>
      <c r="U440" s="4" t="s">
        <v>454</v>
      </c>
      <c r="V440" s="4" t="s">
        <v>143</v>
      </c>
    </row>
    <row r="441" customFormat="false" ht="12.8" hidden="false" customHeight="false" outlineLevel="0" collapsed="false">
      <c r="A441" s="1" t="n">
        <v>1986</v>
      </c>
      <c r="B441" s="1" t="n">
        <v>11</v>
      </c>
      <c r="C441" s="1" t="n">
        <v>30</v>
      </c>
      <c r="D441" s="1" t="n">
        <v>5</v>
      </c>
      <c r="E441" s="1" t="n">
        <v>19</v>
      </c>
      <c r="F441" s="1" t="n">
        <v>50</v>
      </c>
      <c r="G441" s="1" t="n">
        <v>-5.54</v>
      </c>
      <c r="H441" s="1" t="n">
        <v>-35.76</v>
      </c>
      <c r="I441" s="1" t="n">
        <v>5</v>
      </c>
      <c r="J441" s="1" t="n">
        <v>5</v>
      </c>
      <c r="K441" s="1" t="n">
        <v>5.1</v>
      </c>
      <c r="L441" s="2" t="n">
        <v>1</v>
      </c>
      <c r="M441" s="3" t="s">
        <v>71</v>
      </c>
      <c r="N441" s="3" t="n">
        <v>7</v>
      </c>
      <c r="P441" s="3" t="str">
        <f aca="false">IF(L441=4, "M(Io)", IF(L441=3, "M(Af)", IF( L441=2, "M(bR)", IF(L441=1,"MR", IF(L441=0, "mb", "Ind")))))</f>
        <v>MR</v>
      </c>
      <c r="Q441" s="5" t="n">
        <f aca="false">0.85*K441 + 1.03</f>
        <v>5.365</v>
      </c>
      <c r="R441" s="5" t="n">
        <f aca="false">IF(OR(L441=0,L441=1,L441=2),IF(O441&lt;&gt;"", 0.7*(1.121*K441-0.76) + 0.3*(0.8*LOG10($O441*1000)+0.6),1.121*K441-0.76), IF(L441=3, 0.8*LOG10($O441*1000)+0.6, K441))</f>
        <v>4.9571</v>
      </c>
      <c r="S441" s="5" t="n">
        <f aca="false">IF(OR($L441=0, $L441=1, $L441=2), 0.3, IF(L441 = 3, 0.4, IF(OR($L441=4, $L441=5), 0.6)))</f>
        <v>0.3</v>
      </c>
      <c r="T441" s="4" t="s">
        <v>36</v>
      </c>
      <c r="U441" s="4" t="s">
        <v>441</v>
      </c>
      <c r="V441" s="4" t="s">
        <v>455</v>
      </c>
    </row>
    <row r="442" customFormat="false" ht="12.8" hidden="false" customHeight="false" outlineLevel="0" collapsed="false">
      <c r="A442" s="1" t="n">
        <v>1986</v>
      </c>
      <c r="B442" s="1" t="n">
        <v>11</v>
      </c>
      <c r="C442" s="1" t="n">
        <v>30</v>
      </c>
      <c r="D442" s="1" t="n">
        <v>5</v>
      </c>
      <c r="E442" s="1" t="n">
        <v>26</v>
      </c>
      <c r="F442" s="1" t="n">
        <v>10</v>
      </c>
      <c r="G442" s="1" t="n">
        <v>-5.53</v>
      </c>
      <c r="H442" s="1" t="n">
        <v>-35.75</v>
      </c>
      <c r="I442" s="1" t="n">
        <v>0</v>
      </c>
      <c r="J442" s="1" t="n">
        <v>10</v>
      </c>
      <c r="K442" s="1" t="n">
        <v>3.9</v>
      </c>
      <c r="L442" s="2" t="n">
        <v>1</v>
      </c>
      <c r="M442" s="3" t="s">
        <v>151</v>
      </c>
      <c r="N442" s="3" t="s">
        <v>81</v>
      </c>
      <c r="P442" s="3" t="str">
        <f aca="false">IF(L442=4, "M(Io)", IF(L442=3, "M(Af)", IF( L442=2, "M(bR)", IF(L442=1,"MR", IF(L442=0, "mb", "Ind")))))</f>
        <v>MR</v>
      </c>
      <c r="Q442" s="5" t="n">
        <f aca="false">0.85*K442 + 1.03</f>
        <v>4.345</v>
      </c>
      <c r="R442" s="5" t="n">
        <f aca="false">IF(OR(L442=0,L442=1,L442=2),IF(O442&lt;&gt;"", 0.7*(1.121*K442-0.76) + 0.3*(0.8*LOG10($O442*1000)+0.6),1.121*K442-0.76), IF(L442=3, 0.8*LOG10($O442*1000)+0.6, K442))</f>
        <v>3.6119</v>
      </c>
      <c r="S442" s="5" t="n">
        <f aca="false">IF(OR($L442=0, $L442=1, $L442=2), 0.3, IF(L442 = 3, 0.4, IF(OR($L442=4, $L442=5), 0.6)))</f>
        <v>0.3</v>
      </c>
      <c r="T442" s="4" t="s">
        <v>36</v>
      </c>
      <c r="U442" s="4" t="s">
        <v>441</v>
      </c>
      <c r="V442" s="4" t="s">
        <v>143</v>
      </c>
    </row>
    <row r="443" customFormat="false" ht="12.8" hidden="false" customHeight="false" outlineLevel="0" collapsed="false">
      <c r="A443" s="1" t="n">
        <v>1986</v>
      </c>
      <c r="B443" s="1" t="n">
        <v>11</v>
      </c>
      <c r="C443" s="1" t="n">
        <v>30</v>
      </c>
      <c r="D443" s="1" t="n">
        <v>6</v>
      </c>
      <c r="E443" s="1" t="n">
        <v>7</v>
      </c>
      <c r="F443" s="1" t="n">
        <v>35</v>
      </c>
      <c r="G443" s="1" t="n">
        <v>-5.53</v>
      </c>
      <c r="H443" s="1" t="n">
        <v>-35.75</v>
      </c>
      <c r="I443" s="1" t="n">
        <v>0</v>
      </c>
      <c r="J443" s="1" t="n">
        <v>10</v>
      </c>
      <c r="K443" s="1" t="n">
        <v>4</v>
      </c>
      <c r="L443" s="2" t="n">
        <v>1</v>
      </c>
      <c r="M443" s="3" t="s">
        <v>151</v>
      </c>
      <c r="N443" s="3" t="s">
        <v>81</v>
      </c>
      <c r="P443" s="3" t="str">
        <f aca="false">IF(L443=4, "M(Io)", IF(L443=3, "M(Af)", IF( L443=2, "M(bR)", IF(L443=1,"MR", IF(L443=0, "mb", "Ind")))))</f>
        <v>MR</v>
      </c>
      <c r="Q443" s="5" t="n">
        <f aca="false">0.85*K443 + 1.03</f>
        <v>4.43</v>
      </c>
      <c r="R443" s="5" t="n">
        <f aca="false">IF(OR(L443=0,L443=1,L443=2),IF(O443&lt;&gt;"", 0.7*(1.121*K443-0.76) + 0.3*(0.8*LOG10($O443*1000)+0.6),1.121*K443-0.76), IF(L443=3, 0.8*LOG10($O443*1000)+0.6, K443))</f>
        <v>3.724</v>
      </c>
      <c r="S443" s="5" t="n">
        <f aca="false">IF(OR($L443=0, $L443=1, $L443=2), 0.3, IF(L443 = 3, 0.4, IF(OR($L443=4, $L443=5), 0.6)))</f>
        <v>0.3</v>
      </c>
      <c r="T443" s="4" t="s">
        <v>36</v>
      </c>
      <c r="U443" s="4" t="s">
        <v>441</v>
      </c>
      <c r="V443" s="4" t="s">
        <v>348</v>
      </c>
    </row>
    <row r="444" customFormat="false" ht="12.8" hidden="false" customHeight="false" outlineLevel="0" collapsed="false">
      <c r="A444" s="1" t="n">
        <v>1986</v>
      </c>
      <c r="B444" s="1" t="n">
        <v>11</v>
      </c>
      <c r="C444" s="1" t="n">
        <v>30</v>
      </c>
      <c r="D444" s="1" t="n">
        <v>6</v>
      </c>
      <c r="E444" s="1" t="n">
        <v>10</v>
      </c>
      <c r="F444" s="1" t="n">
        <v>20</v>
      </c>
      <c r="G444" s="1" t="n">
        <v>-5.53</v>
      </c>
      <c r="H444" s="1" t="n">
        <v>-35.75</v>
      </c>
      <c r="I444" s="1" t="n">
        <v>0</v>
      </c>
      <c r="J444" s="1" t="n">
        <v>10</v>
      </c>
      <c r="K444" s="1" t="n">
        <v>4.2</v>
      </c>
      <c r="L444" s="2" t="n">
        <v>1</v>
      </c>
      <c r="M444" s="3" t="s">
        <v>151</v>
      </c>
      <c r="N444" s="3" t="s">
        <v>81</v>
      </c>
      <c r="P444" s="3" t="str">
        <f aca="false">IF(L444=4, "M(Io)", IF(L444=3, "M(Af)", IF( L444=2, "M(bR)", IF(L444=1,"MR", IF(L444=0, "mb", "Ind")))))</f>
        <v>MR</v>
      </c>
      <c r="Q444" s="5" t="n">
        <f aca="false">0.85*K444 + 1.03</f>
        <v>4.6</v>
      </c>
      <c r="R444" s="5" t="n">
        <f aca="false">IF(OR(L444=0,L444=1,L444=2),IF(O444&lt;&gt;"", 0.7*(1.121*K444-0.76) + 0.3*(0.8*LOG10($O444*1000)+0.6),1.121*K444-0.76), IF(L444=3, 0.8*LOG10($O444*1000)+0.6, K444))</f>
        <v>3.9482</v>
      </c>
      <c r="S444" s="5" t="n">
        <f aca="false">IF(OR($L444=0, $L444=1, $L444=2), 0.3, IF(L444 = 3, 0.4, IF(OR($L444=4, $L444=5), 0.6)))</f>
        <v>0.3</v>
      </c>
      <c r="T444" s="4" t="s">
        <v>36</v>
      </c>
      <c r="U444" s="4" t="s">
        <v>441</v>
      </c>
      <c r="V444" s="4" t="s">
        <v>348</v>
      </c>
    </row>
    <row r="445" customFormat="false" ht="12.8" hidden="false" customHeight="false" outlineLevel="0" collapsed="false">
      <c r="A445" s="1" t="n">
        <v>1986</v>
      </c>
      <c r="B445" s="1" t="n">
        <v>11</v>
      </c>
      <c r="C445" s="1" t="n">
        <v>30</v>
      </c>
      <c r="D445" s="1" t="n">
        <v>6</v>
      </c>
      <c r="E445" s="1" t="n">
        <v>58</v>
      </c>
      <c r="F445" s="1" t="n">
        <v>57</v>
      </c>
      <c r="G445" s="1" t="n">
        <v>-5.53</v>
      </c>
      <c r="H445" s="1" t="n">
        <v>-35.75</v>
      </c>
      <c r="I445" s="1" t="n">
        <v>0</v>
      </c>
      <c r="J445" s="1" t="n">
        <v>10</v>
      </c>
      <c r="K445" s="1" t="n">
        <v>3.8</v>
      </c>
      <c r="L445" s="2" t="n">
        <v>1</v>
      </c>
      <c r="M445" s="3" t="s">
        <v>151</v>
      </c>
      <c r="N445" s="3" t="s">
        <v>81</v>
      </c>
      <c r="P445" s="3" t="str">
        <f aca="false">IF(L445=4, "M(Io)", IF(L445=3, "M(Af)", IF( L445=2, "M(bR)", IF(L445=1,"MR", IF(L445=0, "mb", "Ind")))))</f>
        <v>MR</v>
      </c>
      <c r="Q445" s="5" t="n">
        <f aca="false">0.85*K445 + 1.03</f>
        <v>4.26</v>
      </c>
      <c r="R445" s="5" t="n">
        <f aca="false">IF(OR(L445=0,L445=1,L445=2),IF(O445&lt;&gt;"", 0.7*(1.121*K445-0.76) + 0.3*(0.8*LOG10($O445*1000)+0.6),1.121*K445-0.76), IF(L445=3, 0.8*LOG10($O445*1000)+0.6, K445))</f>
        <v>3.4998</v>
      </c>
      <c r="S445" s="5" t="n">
        <f aca="false">IF(OR($L445=0, $L445=1, $L445=2), 0.3, IF(L445 = 3, 0.4, IF(OR($L445=4, $L445=5), 0.6)))</f>
        <v>0.3</v>
      </c>
      <c r="T445" s="4" t="s">
        <v>36</v>
      </c>
      <c r="U445" s="4" t="s">
        <v>441</v>
      </c>
      <c r="V445" s="4" t="s">
        <v>348</v>
      </c>
    </row>
    <row r="446" customFormat="false" ht="12.8" hidden="false" customHeight="false" outlineLevel="0" collapsed="false">
      <c r="A446" s="1" t="n">
        <v>1986</v>
      </c>
      <c r="B446" s="1" t="n">
        <v>11</v>
      </c>
      <c r="C446" s="1" t="n">
        <v>30</v>
      </c>
      <c r="D446" s="1" t="n">
        <v>7</v>
      </c>
      <c r="E446" s="1" t="n">
        <v>2</v>
      </c>
      <c r="F446" s="1" t="n">
        <v>5</v>
      </c>
      <c r="G446" s="1" t="n">
        <v>-5.53</v>
      </c>
      <c r="H446" s="1" t="n">
        <v>-35.75</v>
      </c>
      <c r="I446" s="1" t="n">
        <v>0</v>
      </c>
      <c r="J446" s="1" t="n">
        <v>10</v>
      </c>
      <c r="K446" s="1" t="n">
        <v>4.2</v>
      </c>
      <c r="L446" s="2" t="n">
        <v>1</v>
      </c>
      <c r="M446" s="3" t="s">
        <v>151</v>
      </c>
      <c r="N446" s="3" t="s">
        <v>81</v>
      </c>
      <c r="P446" s="3" t="str">
        <f aca="false">IF(L446=4, "M(Io)", IF(L446=3, "M(Af)", IF( L446=2, "M(bR)", IF(L446=1,"MR", IF(L446=0, "mb", "Ind")))))</f>
        <v>MR</v>
      </c>
      <c r="Q446" s="5" t="n">
        <f aca="false">0.85*K446 + 1.03</f>
        <v>4.6</v>
      </c>
      <c r="R446" s="5" t="n">
        <f aca="false">IF(OR(L446=0,L446=1,L446=2),IF(O446&lt;&gt;"", 0.7*(1.121*K446-0.76) + 0.3*(0.8*LOG10($O446*1000)+0.6),1.121*K446-0.76), IF(L446=3, 0.8*LOG10($O446*1000)+0.6, K446))</f>
        <v>3.9482</v>
      </c>
      <c r="S446" s="5" t="n">
        <f aca="false">IF(OR($L446=0, $L446=1, $L446=2), 0.3, IF(L446 = 3, 0.4, IF(OR($L446=4, $L446=5), 0.6)))</f>
        <v>0.3</v>
      </c>
      <c r="T446" s="4" t="s">
        <v>36</v>
      </c>
      <c r="U446" s="4" t="s">
        <v>441</v>
      </c>
      <c r="V446" s="4" t="s">
        <v>348</v>
      </c>
    </row>
    <row r="447" customFormat="false" ht="12.8" hidden="false" customHeight="false" outlineLevel="0" collapsed="false">
      <c r="A447" s="1" t="n">
        <v>1986</v>
      </c>
      <c r="B447" s="1" t="n">
        <v>11</v>
      </c>
      <c r="C447" s="1" t="n">
        <v>30</v>
      </c>
      <c r="D447" s="1" t="n">
        <v>14</v>
      </c>
      <c r="E447" s="1" t="n">
        <v>1</v>
      </c>
      <c r="F447" s="1" t="n">
        <v>47</v>
      </c>
      <c r="G447" s="1" t="n">
        <v>-5.53</v>
      </c>
      <c r="H447" s="1" t="n">
        <v>-35.75</v>
      </c>
      <c r="I447" s="1" t="n">
        <v>0</v>
      </c>
      <c r="J447" s="1" t="n">
        <v>10</v>
      </c>
      <c r="K447" s="1" t="n">
        <v>3.8</v>
      </c>
      <c r="L447" s="2" t="n">
        <v>1</v>
      </c>
      <c r="M447" s="3" t="s">
        <v>151</v>
      </c>
      <c r="N447" s="3" t="s">
        <v>81</v>
      </c>
      <c r="P447" s="3" t="str">
        <f aca="false">IF(L447=4, "M(Io)", IF(L447=3, "M(Af)", IF( L447=2, "M(bR)", IF(L447=1,"MR", IF(L447=0, "mb", "Ind")))))</f>
        <v>MR</v>
      </c>
      <c r="Q447" s="5" t="n">
        <f aca="false">0.85*K447 + 1.03</f>
        <v>4.26</v>
      </c>
      <c r="R447" s="5" t="n">
        <f aca="false">IF(OR(L447=0,L447=1,L447=2),IF(O447&lt;&gt;"", 0.7*(1.121*K447-0.76) + 0.3*(0.8*LOG10($O447*1000)+0.6),1.121*K447-0.76), IF(L447=3, 0.8*LOG10($O447*1000)+0.6, K447))</f>
        <v>3.4998</v>
      </c>
      <c r="S447" s="5" t="n">
        <f aca="false">IF(OR($L447=0, $L447=1, $L447=2), 0.3, IF(L447 = 3, 0.4, IF(OR($L447=4, $L447=5), 0.6)))</f>
        <v>0.3</v>
      </c>
      <c r="T447" s="4" t="s">
        <v>36</v>
      </c>
      <c r="U447" s="4" t="s">
        <v>441</v>
      </c>
      <c r="V447" s="4" t="s">
        <v>450</v>
      </c>
    </row>
    <row r="448" customFormat="false" ht="12.8" hidden="false" customHeight="false" outlineLevel="0" collapsed="false">
      <c r="A448" s="1" t="n">
        <v>1986</v>
      </c>
      <c r="B448" s="1" t="n">
        <v>11</v>
      </c>
      <c r="C448" s="1" t="n">
        <v>30</v>
      </c>
      <c r="D448" s="1" t="n">
        <v>23</v>
      </c>
      <c r="E448" s="1" t="n">
        <v>1</v>
      </c>
      <c r="F448" s="1" t="n">
        <v>16</v>
      </c>
      <c r="G448" s="1" t="n">
        <v>-5.53</v>
      </c>
      <c r="H448" s="1" t="n">
        <v>-35.75</v>
      </c>
      <c r="I448" s="1" t="n">
        <v>0</v>
      </c>
      <c r="J448" s="1" t="n">
        <v>10</v>
      </c>
      <c r="K448" s="1" t="n">
        <v>3.3</v>
      </c>
      <c r="L448" s="2" t="n">
        <v>1</v>
      </c>
      <c r="M448" s="3" t="s">
        <v>151</v>
      </c>
      <c r="N448" s="3" t="s">
        <v>81</v>
      </c>
      <c r="P448" s="3" t="str">
        <f aca="false">IF(L448=4, "M(Io)", IF(L448=3, "M(Af)", IF( L448=2, "M(bR)", IF(L448=1,"MR", IF(L448=0, "mb", "Ind")))))</f>
        <v>MR</v>
      </c>
      <c r="Q448" s="5" t="n">
        <f aca="false">0.85*K448 + 1.03</f>
        <v>3.835</v>
      </c>
      <c r="R448" s="5" t="n">
        <f aca="false">IF(OR(L448=0,L448=1,L448=2),IF(O448&lt;&gt;"", 0.7*(1.121*K448-0.76) + 0.3*(0.8*LOG10($O448*1000)+0.6),1.121*K448-0.76), IF(L448=3, 0.8*LOG10($O448*1000)+0.6, K448))</f>
        <v>2.9393</v>
      </c>
      <c r="S448" s="5" t="n">
        <f aca="false">IF(OR($L448=0, $L448=1, $L448=2), 0.3, IF(L448 = 3, 0.4, IF(OR($L448=4, $L448=5), 0.6)))</f>
        <v>0.3</v>
      </c>
      <c r="T448" s="4" t="s">
        <v>36</v>
      </c>
      <c r="U448" s="4" t="s">
        <v>441</v>
      </c>
      <c r="V448" s="4" t="s">
        <v>294</v>
      </c>
    </row>
    <row r="449" customFormat="false" ht="12.8" hidden="false" customHeight="false" outlineLevel="0" collapsed="false">
      <c r="A449" s="1" t="n">
        <v>1986</v>
      </c>
      <c r="B449" s="1" t="n">
        <v>11</v>
      </c>
      <c r="C449" s="1" t="n">
        <v>30</v>
      </c>
      <c r="D449" s="1" t="n">
        <v>23</v>
      </c>
      <c r="E449" s="1" t="n">
        <v>2</v>
      </c>
      <c r="F449" s="1" t="n">
        <v>47</v>
      </c>
      <c r="G449" s="1" t="n">
        <v>-5.53</v>
      </c>
      <c r="H449" s="1" t="n">
        <v>-35.75</v>
      </c>
      <c r="I449" s="1" t="n">
        <v>0</v>
      </c>
      <c r="J449" s="1" t="n">
        <v>10</v>
      </c>
      <c r="K449" s="1" t="n">
        <v>3.2</v>
      </c>
      <c r="L449" s="2" t="n">
        <v>1</v>
      </c>
      <c r="M449" s="3" t="s">
        <v>151</v>
      </c>
      <c r="N449" s="3" t="s">
        <v>81</v>
      </c>
      <c r="P449" s="3" t="str">
        <f aca="false">IF(L449=4, "M(Io)", IF(L449=3, "M(Af)", IF( L449=2, "M(bR)", IF(L449=1,"MR", IF(L449=0, "mb", "Ind")))))</f>
        <v>MR</v>
      </c>
      <c r="Q449" s="5" t="n">
        <f aca="false">0.85*K449 + 1.03</f>
        <v>3.75</v>
      </c>
      <c r="R449" s="5" t="n">
        <f aca="false">IF(OR(L449=0,L449=1,L449=2),IF(O449&lt;&gt;"", 0.7*(1.121*K449-0.76) + 0.3*(0.8*LOG10($O449*1000)+0.6),1.121*K449-0.76), IF(L449=3, 0.8*LOG10($O449*1000)+0.6, K449))</f>
        <v>2.8272</v>
      </c>
      <c r="S449" s="5" t="n">
        <f aca="false">IF(OR($L449=0, $L449=1, $L449=2), 0.3, IF(L449 = 3, 0.4, IF(OR($L449=4, $L449=5), 0.6)))</f>
        <v>0.3</v>
      </c>
      <c r="T449" s="4" t="s">
        <v>36</v>
      </c>
      <c r="U449" s="4" t="s">
        <v>441</v>
      </c>
      <c r="V449" s="4" t="s">
        <v>294</v>
      </c>
    </row>
    <row r="450" customFormat="false" ht="12.8" hidden="false" customHeight="false" outlineLevel="0" collapsed="false">
      <c r="A450" s="1" t="n">
        <v>1986</v>
      </c>
      <c r="B450" s="1" t="n">
        <v>11</v>
      </c>
      <c r="C450" s="1" t="n">
        <v>30</v>
      </c>
      <c r="D450" s="1" t="n">
        <v>23</v>
      </c>
      <c r="E450" s="1" t="n">
        <v>3</v>
      </c>
      <c r="F450" s="1" t="n">
        <v>59</v>
      </c>
      <c r="G450" s="1" t="n">
        <v>-5.53</v>
      </c>
      <c r="H450" s="1" t="n">
        <v>-35.75</v>
      </c>
      <c r="I450" s="1" t="n">
        <v>0</v>
      </c>
      <c r="J450" s="1" t="n">
        <v>10</v>
      </c>
      <c r="K450" s="1" t="n">
        <v>3.3</v>
      </c>
      <c r="L450" s="2" t="n">
        <v>1</v>
      </c>
      <c r="M450" s="3" t="s">
        <v>151</v>
      </c>
      <c r="N450" s="3" t="s">
        <v>81</v>
      </c>
      <c r="P450" s="3" t="str">
        <f aca="false">IF(L450=4, "M(Io)", IF(L450=3, "M(Af)", IF( L450=2, "M(bR)", IF(L450=1,"MR", IF(L450=0, "mb", "Ind")))))</f>
        <v>MR</v>
      </c>
      <c r="Q450" s="5" t="n">
        <f aca="false">0.85*K450 + 1.03</f>
        <v>3.835</v>
      </c>
      <c r="R450" s="5" t="n">
        <f aca="false">IF(OR(L450=0,L450=1,L450=2),IF(O450&lt;&gt;"", 0.7*(1.121*K450-0.76) + 0.3*(0.8*LOG10($O450*1000)+0.6),1.121*K450-0.76), IF(L450=3, 0.8*LOG10($O450*1000)+0.6, K450))</f>
        <v>2.9393</v>
      </c>
      <c r="S450" s="5" t="n">
        <f aca="false">IF(OR($L450=0, $L450=1, $L450=2), 0.3, IF(L450 = 3, 0.4, IF(OR($L450=4, $L450=5), 0.6)))</f>
        <v>0.3</v>
      </c>
      <c r="T450" s="4" t="s">
        <v>36</v>
      </c>
      <c r="U450" s="4" t="s">
        <v>441</v>
      </c>
      <c r="V450" s="4" t="s">
        <v>450</v>
      </c>
    </row>
    <row r="451" customFormat="false" ht="12.8" hidden="false" customHeight="false" outlineLevel="0" collapsed="false">
      <c r="A451" s="1" t="n">
        <v>1986</v>
      </c>
      <c r="B451" s="1" t="n">
        <v>12</v>
      </c>
      <c r="C451" s="1" t="n">
        <v>1</v>
      </c>
      <c r="D451" s="1" t="n">
        <v>1</v>
      </c>
      <c r="E451" s="1" t="n">
        <v>4</v>
      </c>
      <c r="F451" s="1" t="n">
        <v>51</v>
      </c>
      <c r="G451" s="1" t="n">
        <v>-5.53</v>
      </c>
      <c r="H451" s="1" t="n">
        <v>-35.75</v>
      </c>
      <c r="I451" s="1" t="n">
        <v>0</v>
      </c>
      <c r="J451" s="1" t="n">
        <v>10</v>
      </c>
      <c r="K451" s="1" t="n">
        <v>3.8</v>
      </c>
      <c r="L451" s="2" t="n">
        <v>1</v>
      </c>
      <c r="M451" s="3" t="s">
        <v>151</v>
      </c>
      <c r="N451" s="3" t="s">
        <v>81</v>
      </c>
      <c r="P451" s="3" t="str">
        <f aca="false">IF(L451=4, "M(Io)", IF(L451=3, "M(Af)", IF( L451=2, "M(bR)", IF(L451=1,"MR", IF(L451=0, "mb", "Ind")))))</f>
        <v>MR</v>
      </c>
      <c r="Q451" s="5" t="n">
        <f aca="false">0.85*K451 + 1.03</f>
        <v>4.26</v>
      </c>
      <c r="R451" s="5" t="n">
        <f aca="false">IF(OR(L451=0,L451=1,L451=2),IF(O451&lt;&gt;"", 0.7*(1.121*K451-0.76) + 0.3*(0.8*LOG10($O451*1000)+0.6),1.121*K451-0.76), IF(L451=3, 0.8*LOG10($O451*1000)+0.6, K451))</f>
        <v>3.4998</v>
      </c>
      <c r="S451" s="5" t="n">
        <f aca="false">IF(OR($L451=0, $L451=1, $L451=2), 0.3, IF(L451 = 3, 0.4, IF(OR($L451=4, $L451=5), 0.6)))</f>
        <v>0.3</v>
      </c>
      <c r="T451" s="4" t="s">
        <v>36</v>
      </c>
      <c r="U451" s="4" t="s">
        <v>441</v>
      </c>
      <c r="V451" s="4" t="s">
        <v>450</v>
      </c>
    </row>
    <row r="452" customFormat="false" ht="12.8" hidden="false" customHeight="false" outlineLevel="0" collapsed="false">
      <c r="A452" s="1" t="n">
        <v>1986</v>
      </c>
      <c r="B452" s="1" t="n">
        <v>12</v>
      </c>
      <c r="C452" s="1" t="n">
        <v>1</v>
      </c>
      <c r="D452" s="1" t="n">
        <v>17</v>
      </c>
      <c r="E452" s="1" t="n">
        <v>37</v>
      </c>
      <c r="F452" s="1" t="n">
        <v>5</v>
      </c>
      <c r="G452" s="1" t="n">
        <v>-5.53</v>
      </c>
      <c r="H452" s="1" t="n">
        <v>-35.75</v>
      </c>
      <c r="I452" s="1" t="n">
        <v>0</v>
      </c>
      <c r="J452" s="1" t="n">
        <v>10</v>
      </c>
      <c r="K452" s="1" t="n">
        <v>3.3</v>
      </c>
      <c r="L452" s="2" t="n">
        <v>1</v>
      </c>
      <c r="M452" s="3" t="s">
        <v>151</v>
      </c>
      <c r="N452" s="3" t="s">
        <v>81</v>
      </c>
      <c r="P452" s="3" t="str">
        <f aca="false">IF(L452=4, "M(Io)", IF(L452=3, "M(Af)", IF( L452=2, "M(bR)", IF(L452=1,"MR", IF(L452=0, "mb", "Ind")))))</f>
        <v>MR</v>
      </c>
      <c r="Q452" s="5" t="n">
        <f aca="false">0.85*K452 + 1.03</f>
        <v>3.835</v>
      </c>
      <c r="R452" s="5" t="n">
        <f aca="false">IF(OR(L452=0,L452=1,L452=2),IF(O452&lt;&gt;"", 0.7*(1.121*K452-0.76) + 0.3*(0.8*LOG10($O452*1000)+0.6),1.121*K452-0.76), IF(L452=3, 0.8*LOG10($O452*1000)+0.6, K452))</f>
        <v>2.9393</v>
      </c>
      <c r="S452" s="5" t="n">
        <f aca="false">IF(OR($L452=0, $L452=1, $L452=2), 0.3, IF(L452 = 3, 0.4, IF(OR($L452=4, $L452=5), 0.6)))</f>
        <v>0.3</v>
      </c>
      <c r="T452" s="4" t="s">
        <v>36</v>
      </c>
      <c r="U452" s="4" t="s">
        <v>441</v>
      </c>
      <c r="V452" s="4" t="s">
        <v>294</v>
      </c>
    </row>
    <row r="453" customFormat="false" ht="12.8" hidden="false" customHeight="false" outlineLevel="0" collapsed="false">
      <c r="A453" s="1" t="n">
        <v>1986</v>
      </c>
      <c r="B453" s="1" t="n">
        <v>12</v>
      </c>
      <c r="C453" s="1" t="n">
        <v>1</v>
      </c>
      <c r="D453" s="1" t="n">
        <v>21</v>
      </c>
      <c r="E453" s="1" t="n">
        <v>59</v>
      </c>
      <c r="F453" s="1" t="n">
        <v>16</v>
      </c>
      <c r="G453" s="1" t="n">
        <v>-5.53</v>
      </c>
      <c r="H453" s="1" t="n">
        <v>-35.75</v>
      </c>
      <c r="I453" s="1" t="n">
        <v>0</v>
      </c>
      <c r="J453" s="1" t="n">
        <v>10</v>
      </c>
      <c r="K453" s="1" t="n">
        <v>3.3</v>
      </c>
      <c r="L453" s="2" t="n">
        <v>1</v>
      </c>
      <c r="M453" s="3" t="s">
        <v>151</v>
      </c>
      <c r="N453" s="3" t="s">
        <v>81</v>
      </c>
      <c r="P453" s="3" t="str">
        <f aca="false">IF(L453=4, "M(Io)", IF(L453=3, "M(Af)", IF( L453=2, "M(bR)", IF(L453=1,"MR", IF(L453=0, "mb", "Ind")))))</f>
        <v>MR</v>
      </c>
      <c r="Q453" s="5" t="n">
        <f aca="false">0.85*K453 + 1.03</f>
        <v>3.835</v>
      </c>
      <c r="R453" s="5" t="n">
        <f aca="false">IF(OR(L453=0,L453=1,L453=2),IF(O453&lt;&gt;"", 0.7*(1.121*K453-0.76) + 0.3*(0.8*LOG10($O453*1000)+0.6),1.121*K453-0.76), IF(L453=3, 0.8*LOG10($O453*1000)+0.6, K453))</f>
        <v>2.9393</v>
      </c>
      <c r="S453" s="5" t="n">
        <f aca="false">IF(OR($L453=0, $L453=1, $L453=2), 0.3, IF(L453 = 3, 0.4, IF(OR($L453=4, $L453=5), 0.6)))</f>
        <v>0.3</v>
      </c>
      <c r="T453" s="4" t="s">
        <v>36</v>
      </c>
      <c r="U453" s="4" t="s">
        <v>441</v>
      </c>
      <c r="V453" s="4" t="s">
        <v>294</v>
      </c>
    </row>
    <row r="454" customFormat="false" ht="12.8" hidden="false" customHeight="false" outlineLevel="0" collapsed="false">
      <c r="A454" s="1" t="n">
        <v>1986</v>
      </c>
      <c r="B454" s="1" t="n">
        <v>12</v>
      </c>
      <c r="C454" s="1" t="n">
        <v>2</v>
      </c>
      <c r="D454" s="1" t="n">
        <v>7</v>
      </c>
      <c r="E454" s="1" t="n">
        <v>6</v>
      </c>
      <c r="F454" s="1" t="n">
        <v>12</v>
      </c>
      <c r="G454" s="1" t="n">
        <v>-5.53</v>
      </c>
      <c r="H454" s="1" t="n">
        <v>-35.75</v>
      </c>
      <c r="I454" s="1" t="n">
        <v>0</v>
      </c>
      <c r="J454" s="1" t="n">
        <v>10</v>
      </c>
      <c r="K454" s="1" t="n">
        <v>3.2</v>
      </c>
      <c r="L454" s="2" t="n">
        <v>1</v>
      </c>
      <c r="M454" s="3" t="s">
        <v>151</v>
      </c>
      <c r="N454" s="3" t="s">
        <v>81</v>
      </c>
      <c r="P454" s="3" t="str">
        <f aca="false">IF(L454=4, "M(Io)", IF(L454=3, "M(Af)", IF( L454=2, "M(bR)", IF(L454=1,"MR", IF(L454=0, "mb", "Ind")))))</f>
        <v>MR</v>
      </c>
      <c r="Q454" s="5" t="n">
        <f aca="false">0.85*K454 + 1.03</f>
        <v>3.75</v>
      </c>
      <c r="R454" s="5" t="n">
        <f aca="false">IF(OR(L454=0,L454=1,L454=2),IF(O454&lt;&gt;"", 0.7*(1.121*K454-0.76) + 0.3*(0.8*LOG10($O454*1000)+0.6),1.121*K454-0.76), IF(L454=3, 0.8*LOG10($O454*1000)+0.6, K454))</f>
        <v>2.8272</v>
      </c>
      <c r="S454" s="5" t="n">
        <f aca="false">IF(OR($L454=0, $L454=1, $L454=2), 0.3, IF(L454 = 3, 0.4, IF(OR($L454=4, $L454=5), 0.6)))</f>
        <v>0.3</v>
      </c>
      <c r="T454" s="4" t="s">
        <v>36</v>
      </c>
      <c r="U454" s="4" t="s">
        <v>441</v>
      </c>
      <c r="V454" s="4" t="s">
        <v>294</v>
      </c>
    </row>
    <row r="455" customFormat="false" ht="12.8" hidden="false" customHeight="false" outlineLevel="0" collapsed="false">
      <c r="A455" s="1" t="n">
        <v>1986</v>
      </c>
      <c r="B455" s="1" t="n">
        <v>12</v>
      </c>
      <c r="C455" s="1" t="n">
        <v>2</v>
      </c>
      <c r="D455" s="1" t="n">
        <v>9</v>
      </c>
      <c r="E455" s="1" t="n">
        <v>50</v>
      </c>
      <c r="F455" s="1" t="n">
        <v>48</v>
      </c>
      <c r="G455" s="1" t="n">
        <v>-5.53</v>
      </c>
      <c r="H455" s="1" t="n">
        <v>-35.75</v>
      </c>
      <c r="I455" s="1" t="n">
        <v>0</v>
      </c>
      <c r="J455" s="1" t="n">
        <v>10</v>
      </c>
      <c r="K455" s="1" t="n">
        <v>3.6</v>
      </c>
      <c r="L455" s="2" t="n">
        <v>1</v>
      </c>
      <c r="M455" s="3" t="s">
        <v>151</v>
      </c>
      <c r="N455" s="3" t="s">
        <v>81</v>
      </c>
      <c r="P455" s="3" t="str">
        <f aca="false">IF(L455=4, "M(Io)", IF(L455=3, "M(Af)", IF( L455=2, "M(bR)", IF(L455=1,"MR", IF(L455=0, "mb", "Ind")))))</f>
        <v>MR</v>
      </c>
      <c r="Q455" s="5" t="n">
        <f aca="false">0.85*K455 + 1.03</f>
        <v>4.09</v>
      </c>
      <c r="R455" s="5" t="n">
        <f aca="false">IF(OR(L455=0,L455=1,L455=2),IF(O455&lt;&gt;"", 0.7*(1.121*K455-0.76) + 0.3*(0.8*LOG10($O455*1000)+0.6),1.121*K455-0.76), IF(L455=3, 0.8*LOG10($O455*1000)+0.6, K455))</f>
        <v>3.2756</v>
      </c>
      <c r="S455" s="5" t="n">
        <f aca="false">IF(OR($L455=0, $L455=1, $L455=2), 0.3, IF(L455 = 3, 0.4, IF(OR($L455=4, $L455=5), 0.6)))</f>
        <v>0.3</v>
      </c>
      <c r="T455" s="4" t="s">
        <v>36</v>
      </c>
      <c r="U455" s="4" t="s">
        <v>441</v>
      </c>
      <c r="V455" s="4" t="s">
        <v>294</v>
      </c>
    </row>
    <row r="456" customFormat="false" ht="12.8" hidden="false" customHeight="false" outlineLevel="0" collapsed="false">
      <c r="A456" s="1" t="n">
        <v>1986</v>
      </c>
      <c r="B456" s="1" t="n">
        <v>12</v>
      </c>
      <c r="C456" s="1" t="n">
        <v>3</v>
      </c>
      <c r="D456" s="1" t="n">
        <v>8</v>
      </c>
      <c r="E456" s="1" t="n">
        <v>1</v>
      </c>
      <c r="F456" s="1" t="n">
        <v>46</v>
      </c>
      <c r="G456" s="1" t="n">
        <v>-5.53</v>
      </c>
      <c r="H456" s="1" t="n">
        <v>-35.75</v>
      </c>
      <c r="I456" s="1" t="n">
        <v>0</v>
      </c>
      <c r="J456" s="1" t="n">
        <v>10</v>
      </c>
      <c r="K456" s="1" t="n">
        <v>3.2</v>
      </c>
      <c r="L456" s="2" t="n">
        <v>1</v>
      </c>
      <c r="M456" s="3" t="s">
        <v>151</v>
      </c>
      <c r="N456" s="3" t="s">
        <v>81</v>
      </c>
      <c r="P456" s="3" t="str">
        <f aca="false">IF(L456=4, "M(Io)", IF(L456=3, "M(Af)", IF( L456=2, "M(bR)", IF(L456=1,"MR", IF(L456=0, "mb", "Ind")))))</f>
        <v>MR</v>
      </c>
      <c r="Q456" s="5" t="n">
        <f aca="false">0.85*K456 + 1.03</f>
        <v>3.75</v>
      </c>
      <c r="R456" s="5" t="n">
        <f aca="false">IF(OR(L456=0,L456=1,L456=2),IF(O456&lt;&gt;"", 0.7*(1.121*K456-0.76) + 0.3*(0.8*LOG10($O456*1000)+0.6),1.121*K456-0.76), IF(L456=3, 0.8*LOG10($O456*1000)+0.6, K456))</f>
        <v>2.8272</v>
      </c>
      <c r="S456" s="5" t="n">
        <f aca="false">IF(OR($L456=0, $L456=1, $L456=2), 0.3, IF(L456 = 3, 0.4, IF(OR($L456=4, $L456=5), 0.6)))</f>
        <v>0.3</v>
      </c>
      <c r="T456" s="4" t="s">
        <v>36</v>
      </c>
      <c r="U456" s="4" t="s">
        <v>441</v>
      </c>
      <c r="V456" s="4" t="s">
        <v>450</v>
      </c>
    </row>
    <row r="457" customFormat="false" ht="12.8" hidden="false" customHeight="false" outlineLevel="0" collapsed="false">
      <c r="A457" s="1" t="n">
        <v>1986</v>
      </c>
      <c r="B457" s="1" t="n">
        <v>12</v>
      </c>
      <c r="C457" s="1" t="n">
        <v>3</v>
      </c>
      <c r="D457" s="1" t="n">
        <v>10</v>
      </c>
      <c r="E457" s="1" t="n">
        <v>6</v>
      </c>
      <c r="F457" s="1" t="n">
        <v>2</v>
      </c>
      <c r="G457" s="1" t="n">
        <v>-5.53</v>
      </c>
      <c r="H457" s="1" t="n">
        <v>-35.75</v>
      </c>
      <c r="I457" s="1" t="n">
        <v>0</v>
      </c>
      <c r="J457" s="1" t="n">
        <v>10</v>
      </c>
      <c r="K457" s="1" t="n">
        <v>3.6</v>
      </c>
      <c r="L457" s="2" t="n">
        <v>1</v>
      </c>
      <c r="M457" s="3" t="s">
        <v>151</v>
      </c>
      <c r="N457" s="3" t="s">
        <v>81</v>
      </c>
      <c r="P457" s="3" t="str">
        <f aca="false">IF(L457=4, "M(Io)", IF(L457=3, "M(Af)", IF( L457=2, "M(bR)", IF(L457=1,"MR", IF(L457=0, "mb", "Ind")))))</f>
        <v>MR</v>
      </c>
      <c r="Q457" s="5" t="n">
        <f aca="false">0.85*K457 + 1.03</f>
        <v>4.09</v>
      </c>
      <c r="R457" s="5" t="n">
        <f aca="false">IF(OR(L457=0,L457=1,L457=2),IF(O457&lt;&gt;"", 0.7*(1.121*K457-0.76) + 0.3*(0.8*LOG10($O457*1000)+0.6),1.121*K457-0.76), IF(L457=3, 0.8*LOG10($O457*1000)+0.6, K457))</f>
        <v>3.2756</v>
      </c>
      <c r="S457" s="5" t="n">
        <f aca="false">IF(OR($L457=0, $L457=1, $L457=2), 0.3, IF(L457 = 3, 0.4, IF(OR($L457=4, $L457=5), 0.6)))</f>
        <v>0.3</v>
      </c>
      <c r="T457" s="4" t="s">
        <v>36</v>
      </c>
      <c r="U457" s="4" t="s">
        <v>441</v>
      </c>
      <c r="V457" s="4" t="s">
        <v>456</v>
      </c>
    </row>
    <row r="458" customFormat="false" ht="12.8" hidden="false" customHeight="false" outlineLevel="0" collapsed="false">
      <c r="A458" s="1" t="n">
        <v>1986</v>
      </c>
      <c r="B458" s="1" t="n">
        <v>12</v>
      </c>
      <c r="C458" s="1" t="n">
        <v>3</v>
      </c>
      <c r="D458" s="1" t="n">
        <v>21</v>
      </c>
      <c r="E458" s="1" t="n">
        <v>55</v>
      </c>
      <c r="F458" s="1" t="n">
        <v>37</v>
      </c>
      <c r="G458" s="1" t="n">
        <v>-5.53</v>
      </c>
      <c r="H458" s="1" t="n">
        <v>-35.75</v>
      </c>
      <c r="I458" s="1" t="n">
        <v>0</v>
      </c>
      <c r="J458" s="1" t="n">
        <v>10</v>
      </c>
      <c r="K458" s="1" t="n">
        <v>3.1</v>
      </c>
      <c r="L458" s="2" t="n">
        <v>1</v>
      </c>
      <c r="M458" s="3" t="s">
        <v>151</v>
      </c>
      <c r="N458" s="3" t="s">
        <v>81</v>
      </c>
      <c r="P458" s="3" t="str">
        <f aca="false">IF(L458=4, "M(Io)", IF(L458=3, "M(Af)", IF( L458=2, "M(bR)", IF(L458=1,"MR", IF(L458=0, "mb", "Ind")))))</f>
        <v>MR</v>
      </c>
      <c r="Q458" s="5" t="n">
        <f aca="false">0.85*K458 + 1.03</f>
        <v>3.665</v>
      </c>
      <c r="R458" s="5" t="n">
        <f aca="false">IF(OR(L458=0,L458=1,L458=2),IF(O458&lt;&gt;"", 0.7*(1.121*K458-0.76) + 0.3*(0.8*LOG10($O458*1000)+0.6),1.121*K458-0.76), IF(L458=3, 0.8*LOG10($O458*1000)+0.6, K458))</f>
        <v>2.7151</v>
      </c>
      <c r="S458" s="5" t="n">
        <f aca="false">IF(OR($L458=0, $L458=1, $L458=2), 0.3, IF(L458 = 3, 0.4, IF(OR($L458=4, $L458=5), 0.6)))</f>
        <v>0.3</v>
      </c>
      <c r="T458" s="4" t="s">
        <v>36</v>
      </c>
      <c r="U458" s="4" t="s">
        <v>441</v>
      </c>
      <c r="V458" s="4" t="s">
        <v>450</v>
      </c>
    </row>
    <row r="459" customFormat="false" ht="12.8" hidden="false" customHeight="false" outlineLevel="0" collapsed="false">
      <c r="A459" s="1" t="n">
        <v>1986</v>
      </c>
      <c r="B459" s="1" t="n">
        <v>12</v>
      </c>
      <c r="C459" s="1" t="n">
        <v>5</v>
      </c>
      <c r="D459" s="1" t="n">
        <v>14</v>
      </c>
      <c r="E459" s="1" t="n">
        <v>17</v>
      </c>
      <c r="F459" s="1" t="n">
        <v>50</v>
      </c>
      <c r="G459" s="1" t="n">
        <v>-5.53</v>
      </c>
      <c r="H459" s="1" t="n">
        <v>-35.75</v>
      </c>
      <c r="I459" s="1" t="n">
        <v>0</v>
      </c>
      <c r="J459" s="1" t="n">
        <v>10</v>
      </c>
      <c r="K459" s="1" t="n">
        <v>3.1</v>
      </c>
      <c r="L459" s="2" t="n">
        <v>1</v>
      </c>
      <c r="M459" s="3" t="s">
        <v>151</v>
      </c>
      <c r="N459" s="3" t="s">
        <v>81</v>
      </c>
      <c r="P459" s="3" t="str">
        <f aca="false">IF(L459=4, "M(Io)", IF(L459=3, "M(Af)", IF( L459=2, "M(bR)", IF(L459=1,"MR", IF(L459=0, "mb", "Ind")))))</f>
        <v>MR</v>
      </c>
      <c r="Q459" s="5" t="n">
        <f aca="false">0.85*K459 + 1.03</f>
        <v>3.665</v>
      </c>
      <c r="R459" s="5" t="n">
        <f aca="false">IF(OR(L459=0,L459=1,L459=2),IF(O459&lt;&gt;"", 0.7*(1.121*K459-0.76) + 0.3*(0.8*LOG10($O459*1000)+0.6),1.121*K459-0.76), IF(L459=3, 0.8*LOG10($O459*1000)+0.6, K459))</f>
        <v>2.7151</v>
      </c>
      <c r="S459" s="5" t="n">
        <f aca="false">IF(OR($L459=0, $L459=1, $L459=2), 0.3, IF(L459 = 3, 0.4, IF(OR($L459=4, $L459=5), 0.6)))</f>
        <v>0.3</v>
      </c>
      <c r="T459" s="4" t="s">
        <v>36</v>
      </c>
      <c r="U459" s="4" t="s">
        <v>441</v>
      </c>
      <c r="V459" s="4" t="s">
        <v>248</v>
      </c>
    </row>
    <row r="460" customFormat="false" ht="12.8" hidden="false" customHeight="false" outlineLevel="0" collapsed="false">
      <c r="A460" s="1" t="n">
        <v>1986</v>
      </c>
      <c r="B460" s="1" t="n">
        <v>12</v>
      </c>
      <c r="C460" s="1" t="n">
        <v>5</v>
      </c>
      <c r="D460" s="1" t="n">
        <v>22</v>
      </c>
      <c r="E460" s="1" t="n">
        <v>10</v>
      </c>
      <c r="F460" s="1" t="n">
        <v>8</v>
      </c>
      <c r="G460" s="1" t="n">
        <v>-5.53</v>
      </c>
      <c r="H460" s="1" t="n">
        <v>-35.75</v>
      </c>
      <c r="I460" s="1" t="n">
        <v>0</v>
      </c>
      <c r="J460" s="1" t="n">
        <v>10</v>
      </c>
      <c r="K460" s="1" t="n">
        <v>4</v>
      </c>
      <c r="L460" s="2" t="n">
        <v>1</v>
      </c>
      <c r="M460" s="3" t="s">
        <v>151</v>
      </c>
      <c r="N460" s="3" t="s">
        <v>81</v>
      </c>
      <c r="P460" s="3" t="str">
        <f aca="false">IF(L460=4, "M(Io)", IF(L460=3, "M(Af)", IF( L460=2, "M(bR)", IF(L460=1,"MR", IF(L460=0, "mb", "Ind")))))</f>
        <v>MR</v>
      </c>
      <c r="Q460" s="5" t="n">
        <f aca="false">0.85*K460 + 1.03</f>
        <v>4.43</v>
      </c>
      <c r="R460" s="5" t="n">
        <f aca="false">IF(OR(L460=0,L460=1,L460=2),IF(O460&lt;&gt;"", 0.7*(1.121*K460-0.76) + 0.3*(0.8*LOG10($O460*1000)+0.6),1.121*K460-0.76), IF(L460=3, 0.8*LOG10($O460*1000)+0.6, K460))</f>
        <v>3.724</v>
      </c>
      <c r="S460" s="5" t="n">
        <f aca="false">IF(OR($L460=0, $L460=1, $L460=2), 0.3, IF(L460 = 3, 0.4, IF(OR($L460=4, $L460=5), 0.6)))</f>
        <v>0.3</v>
      </c>
      <c r="T460" s="4" t="s">
        <v>36</v>
      </c>
      <c r="U460" s="4" t="s">
        <v>441</v>
      </c>
      <c r="V460" s="4" t="s">
        <v>450</v>
      </c>
    </row>
    <row r="461" customFormat="false" ht="12.8" hidden="false" customHeight="false" outlineLevel="0" collapsed="false">
      <c r="A461" s="1" t="n">
        <v>1986</v>
      </c>
      <c r="B461" s="1" t="n">
        <v>12</v>
      </c>
      <c r="C461" s="1" t="n">
        <v>6</v>
      </c>
      <c r="D461" s="1" t="n">
        <v>3</v>
      </c>
      <c r="E461" s="1" t="n">
        <v>4</v>
      </c>
      <c r="F461" s="1" t="n">
        <v>21</v>
      </c>
      <c r="G461" s="1" t="n">
        <v>-5.53</v>
      </c>
      <c r="H461" s="1" t="n">
        <v>-35.75</v>
      </c>
      <c r="I461" s="1" t="n">
        <v>0</v>
      </c>
      <c r="J461" s="1" t="n">
        <v>10</v>
      </c>
      <c r="K461" s="1" t="n">
        <v>3.4</v>
      </c>
      <c r="L461" s="2" t="n">
        <v>1</v>
      </c>
      <c r="M461" s="3" t="s">
        <v>151</v>
      </c>
      <c r="N461" s="3" t="s">
        <v>81</v>
      </c>
      <c r="P461" s="3" t="str">
        <f aca="false">IF(L461=4, "M(Io)", IF(L461=3, "M(Af)", IF( L461=2, "M(bR)", IF(L461=1,"MR", IF(L461=0, "mb", "Ind")))))</f>
        <v>MR</v>
      </c>
      <c r="Q461" s="5" t="n">
        <f aca="false">0.85*K461 + 1.03</f>
        <v>3.92</v>
      </c>
      <c r="R461" s="5" t="n">
        <f aca="false">IF(OR(L461=0,L461=1,L461=2),IF(O461&lt;&gt;"", 0.7*(1.121*K461-0.76) + 0.3*(0.8*LOG10($O461*1000)+0.6),1.121*K461-0.76), IF(L461=3, 0.8*LOG10($O461*1000)+0.6, K461))</f>
        <v>3.0514</v>
      </c>
      <c r="S461" s="5" t="n">
        <f aca="false">IF(OR($L461=0, $L461=1, $L461=2), 0.3, IF(L461 = 3, 0.4, IF(OR($L461=4, $L461=5), 0.6)))</f>
        <v>0.3</v>
      </c>
      <c r="T461" s="4" t="s">
        <v>36</v>
      </c>
      <c r="U461" s="4" t="s">
        <v>441</v>
      </c>
      <c r="V461" s="4" t="s">
        <v>450</v>
      </c>
    </row>
    <row r="462" customFormat="false" ht="12.8" hidden="false" customHeight="false" outlineLevel="0" collapsed="false">
      <c r="A462" s="1" t="n">
        <v>1986</v>
      </c>
      <c r="B462" s="1" t="n">
        <v>12</v>
      </c>
      <c r="C462" s="1" t="n">
        <v>6</v>
      </c>
      <c r="D462" s="1" t="n">
        <v>9</v>
      </c>
      <c r="E462" s="1" t="n">
        <v>31</v>
      </c>
      <c r="F462" s="1" t="n">
        <v>32</v>
      </c>
      <c r="G462" s="1" t="n">
        <v>-5.53</v>
      </c>
      <c r="H462" s="1" t="n">
        <v>-35.75</v>
      </c>
      <c r="I462" s="1" t="n">
        <v>0</v>
      </c>
      <c r="J462" s="1" t="n">
        <v>10</v>
      </c>
      <c r="K462" s="1" t="n">
        <v>3.6</v>
      </c>
      <c r="L462" s="2" t="n">
        <v>1</v>
      </c>
      <c r="M462" s="3" t="s">
        <v>151</v>
      </c>
      <c r="N462" s="3" t="s">
        <v>81</v>
      </c>
      <c r="P462" s="3" t="str">
        <f aca="false">IF(L462=4, "M(Io)", IF(L462=3, "M(Af)", IF( L462=2, "M(bR)", IF(L462=1,"MR", IF(L462=0, "mb", "Ind")))))</f>
        <v>MR</v>
      </c>
      <c r="Q462" s="5" t="n">
        <f aca="false">0.85*K462 + 1.03</f>
        <v>4.09</v>
      </c>
      <c r="R462" s="5" t="n">
        <f aca="false">IF(OR(L462=0,L462=1,L462=2),IF(O462&lt;&gt;"", 0.7*(1.121*K462-0.76) + 0.3*(0.8*LOG10($O462*1000)+0.6),1.121*K462-0.76), IF(L462=3, 0.8*LOG10($O462*1000)+0.6, K462))</f>
        <v>3.2756</v>
      </c>
      <c r="S462" s="5" t="n">
        <f aca="false">IF(OR($L462=0, $L462=1, $L462=2), 0.3, IF(L462 = 3, 0.4, IF(OR($L462=4, $L462=5), 0.6)))</f>
        <v>0.3</v>
      </c>
      <c r="T462" s="4" t="s">
        <v>36</v>
      </c>
      <c r="U462" s="4" t="s">
        <v>441</v>
      </c>
      <c r="V462" s="4" t="s">
        <v>450</v>
      </c>
    </row>
    <row r="463" customFormat="false" ht="12.8" hidden="false" customHeight="false" outlineLevel="0" collapsed="false">
      <c r="A463" s="1" t="n">
        <v>1986</v>
      </c>
      <c r="B463" s="1" t="n">
        <v>12</v>
      </c>
      <c r="C463" s="1" t="n">
        <v>6</v>
      </c>
      <c r="D463" s="1" t="n">
        <v>9</v>
      </c>
      <c r="E463" s="1" t="n">
        <v>51</v>
      </c>
      <c r="F463" s="1" t="n">
        <v>4</v>
      </c>
      <c r="G463" s="1" t="n">
        <v>-5.53</v>
      </c>
      <c r="H463" s="1" t="n">
        <v>-35.75</v>
      </c>
      <c r="I463" s="1" t="n">
        <v>0</v>
      </c>
      <c r="J463" s="1" t="n">
        <v>10</v>
      </c>
      <c r="K463" s="1" t="n">
        <v>3.8</v>
      </c>
      <c r="L463" s="2" t="n">
        <v>1</v>
      </c>
      <c r="M463" s="3" t="s">
        <v>151</v>
      </c>
      <c r="N463" s="3" t="s">
        <v>81</v>
      </c>
      <c r="P463" s="3" t="str">
        <f aca="false">IF(L463=4, "M(Io)", IF(L463=3, "M(Af)", IF( L463=2, "M(bR)", IF(L463=1,"MR", IF(L463=0, "mb", "Ind")))))</f>
        <v>MR</v>
      </c>
      <c r="Q463" s="5" t="n">
        <f aca="false">0.85*K463 + 1.03</f>
        <v>4.26</v>
      </c>
      <c r="R463" s="5" t="n">
        <f aca="false">IF(OR(L463=0,L463=1,L463=2),IF(O463&lt;&gt;"", 0.7*(1.121*K463-0.76) + 0.3*(0.8*LOG10($O463*1000)+0.6),1.121*K463-0.76), IF(L463=3, 0.8*LOG10($O463*1000)+0.6, K463))</f>
        <v>3.4998</v>
      </c>
      <c r="S463" s="5" t="n">
        <f aca="false">IF(OR($L463=0, $L463=1, $L463=2), 0.3, IF(L463 = 3, 0.4, IF(OR($L463=4, $L463=5), 0.6)))</f>
        <v>0.3</v>
      </c>
      <c r="T463" s="4" t="s">
        <v>36</v>
      </c>
      <c r="U463" s="4" t="s">
        <v>441</v>
      </c>
      <c r="V463" s="4" t="s">
        <v>450</v>
      </c>
    </row>
    <row r="464" customFormat="false" ht="12.8" hidden="false" customHeight="false" outlineLevel="0" collapsed="false">
      <c r="A464" s="1" t="n">
        <v>1986</v>
      </c>
      <c r="B464" s="1" t="n">
        <v>12</v>
      </c>
      <c r="C464" s="1" t="n">
        <v>7</v>
      </c>
      <c r="D464" s="1" t="n">
        <v>6</v>
      </c>
      <c r="E464" s="1" t="n">
        <v>9</v>
      </c>
      <c r="F464" s="1" t="n">
        <v>24</v>
      </c>
      <c r="G464" s="1" t="n">
        <v>-8.24</v>
      </c>
      <c r="H464" s="1" t="n">
        <v>-59.84</v>
      </c>
      <c r="I464" s="1" t="n">
        <v>0</v>
      </c>
      <c r="J464" s="1" t="n">
        <v>100</v>
      </c>
      <c r="K464" s="1" t="n">
        <v>3.3</v>
      </c>
      <c r="L464" s="2" t="n">
        <v>1</v>
      </c>
      <c r="M464" s="3" t="s">
        <v>151</v>
      </c>
      <c r="N464" s="3" t="s">
        <v>81</v>
      </c>
      <c r="P464" s="3" t="str">
        <f aca="false">IF(L464=4, "M(Io)", IF(L464=3, "M(Af)", IF( L464=2, "M(bR)", IF(L464=1,"MR", IF(L464=0, "mb", "Ind")))))</f>
        <v>MR</v>
      </c>
      <c r="Q464" s="5" t="n">
        <f aca="false">0.85*K464 + 1.03</f>
        <v>3.835</v>
      </c>
      <c r="R464" s="5" t="n">
        <f aca="false">IF(OR(L464=0,L464=1,L464=2),IF(O464&lt;&gt;"", 0.7*(1.121*K464-0.76) + 0.3*(0.8*LOG10($O464*1000)+0.6),1.121*K464-0.76), IF(L464=3, 0.8*LOG10($O464*1000)+0.6, K464))</f>
        <v>2.9393</v>
      </c>
      <c r="S464" s="5" t="n">
        <f aca="false">IF(OR($L464=0, $L464=1, $L464=2), 0.3, IF(L464 = 3, 0.4, IF(OR($L464=4, $L464=5), 0.6)))</f>
        <v>0.3</v>
      </c>
      <c r="T464" s="4" t="s">
        <v>156</v>
      </c>
      <c r="U464" s="4" t="s">
        <v>457</v>
      </c>
      <c r="V464" s="4" t="s">
        <v>143</v>
      </c>
    </row>
    <row r="465" customFormat="false" ht="12.8" hidden="false" customHeight="false" outlineLevel="0" collapsed="false">
      <c r="A465" s="1" t="n">
        <v>1986</v>
      </c>
      <c r="B465" s="1" t="n">
        <v>12</v>
      </c>
      <c r="C465" s="1" t="n">
        <v>7</v>
      </c>
      <c r="D465" s="1" t="n">
        <v>20</v>
      </c>
      <c r="E465" s="1" t="n">
        <v>18</v>
      </c>
      <c r="F465" s="1" t="n">
        <v>9</v>
      </c>
      <c r="G465" s="1" t="n">
        <v>-5.53</v>
      </c>
      <c r="H465" s="1" t="n">
        <v>-35.75</v>
      </c>
      <c r="I465" s="1" t="n">
        <v>0</v>
      </c>
      <c r="J465" s="1" t="n">
        <v>10</v>
      </c>
      <c r="K465" s="1" t="n">
        <v>3.3</v>
      </c>
      <c r="L465" s="2" t="n">
        <v>1</v>
      </c>
      <c r="M465" s="3" t="s">
        <v>151</v>
      </c>
      <c r="N465" s="3" t="s">
        <v>81</v>
      </c>
      <c r="P465" s="3" t="str">
        <f aca="false">IF(L465=4, "M(Io)", IF(L465=3, "M(Af)", IF( L465=2, "M(bR)", IF(L465=1,"MR", IF(L465=0, "mb", "Ind")))))</f>
        <v>MR</v>
      </c>
      <c r="Q465" s="5" t="n">
        <f aca="false">0.85*K465 + 1.03</f>
        <v>3.835</v>
      </c>
      <c r="R465" s="5" t="n">
        <f aca="false">IF(OR(L465=0,L465=1,L465=2),IF(O465&lt;&gt;"", 0.7*(1.121*K465-0.76) + 0.3*(0.8*LOG10($O465*1000)+0.6),1.121*K465-0.76), IF(L465=3, 0.8*LOG10($O465*1000)+0.6, K465))</f>
        <v>2.9393</v>
      </c>
      <c r="S465" s="5" t="n">
        <f aca="false">IF(OR($L465=0, $L465=1, $L465=2), 0.3, IF(L465 = 3, 0.4, IF(OR($L465=4, $L465=5), 0.6)))</f>
        <v>0.3</v>
      </c>
      <c r="T465" s="4" t="s">
        <v>36</v>
      </c>
      <c r="U465" s="4" t="s">
        <v>441</v>
      </c>
      <c r="V465" s="4" t="s">
        <v>248</v>
      </c>
    </row>
    <row r="466" customFormat="false" ht="12.8" hidden="false" customHeight="false" outlineLevel="0" collapsed="false">
      <c r="A466" s="1" t="n">
        <v>1986</v>
      </c>
      <c r="B466" s="1" t="n">
        <v>12</v>
      </c>
      <c r="C466" s="1" t="n">
        <v>8</v>
      </c>
      <c r="D466" s="1" t="n">
        <v>21</v>
      </c>
      <c r="E466" s="1" t="n">
        <v>23</v>
      </c>
      <c r="F466" s="1" t="n">
        <v>42</v>
      </c>
      <c r="G466" s="1" t="n">
        <v>-5.49</v>
      </c>
      <c r="H466" s="1" t="n">
        <v>-35.72</v>
      </c>
      <c r="I466" s="1" t="n">
        <v>6</v>
      </c>
      <c r="J466" s="1" t="n">
        <v>2</v>
      </c>
      <c r="K466" s="1" t="n">
        <v>3.6</v>
      </c>
      <c r="L466" s="2" t="n">
        <v>1</v>
      </c>
      <c r="M466" s="3" t="s">
        <v>151</v>
      </c>
      <c r="N466" s="3" t="s">
        <v>81</v>
      </c>
      <c r="P466" s="3" t="str">
        <f aca="false">IF(L466=4, "M(Io)", IF(L466=3, "M(Af)", IF( L466=2, "M(bR)", IF(L466=1,"MR", IF(L466=0, "mb", "Ind")))))</f>
        <v>MR</v>
      </c>
      <c r="Q466" s="5" t="n">
        <f aca="false">0.85*K466 + 1.03</f>
        <v>4.09</v>
      </c>
      <c r="R466" s="5" t="n">
        <f aca="false">IF(OR(L466=0,L466=1,L466=2),IF(O466&lt;&gt;"", 0.7*(1.121*K466-0.76) + 0.3*(0.8*LOG10($O466*1000)+0.6),1.121*K466-0.76), IF(L466=3, 0.8*LOG10($O466*1000)+0.6, K466))</f>
        <v>3.2756</v>
      </c>
      <c r="S466" s="5" t="n">
        <f aca="false">IF(OR($L466=0, $L466=1, $L466=2), 0.3, IF(L466 = 3, 0.4, IF(OR($L466=4, $L466=5), 0.6)))</f>
        <v>0.3</v>
      </c>
      <c r="T466" s="4" t="s">
        <v>36</v>
      </c>
      <c r="U466" s="4" t="s">
        <v>441</v>
      </c>
      <c r="V466" s="4" t="s">
        <v>450</v>
      </c>
    </row>
    <row r="467" customFormat="false" ht="12.8" hidden="false" customHeight="false" outlineLevel="0" collapsed="false">
      <c r="A467" s="1" t="n">
        <v>1986</v>
      </c>
      <c r="B467" s="1" t="n">
        <v>12</v>
      </c>
      <c r="C467" s="1" t="n">
        <v>8</v>
      </c>
      <c r="D467" s="1" t="n">
        <v>21</v>
      </c>
      <c r="E467" s="1" t="n">
        <v>49</v>
      </c>
      <c r="F467" s="1" t="n">
        <v>3</v>
      </c>
      <c r="G467" s="1" t="n">
        <v>-5.48</v>
      </c>
      <c r="H467" s="1" t="n">
        <v>-35.7</v>
      </c>
      <c r="I467" s="1" t="n">
        <v>6</v>
      </c>
      <c r="J467" s="1" t="n">
        <v>3</v>
      </c>
      <c r="K467" s="1" t="n">
        <v>3.5</v>
      </c>
      <c r="L467" s="2" t="n">
        <v>1</v>
      </c>
      <c r="M467" s="3" t="s">
        <v>151</v>
      </c>
      <c r="N467" s="3" t="s">
        <v>81</v>
      </c>
      <c r="P467" s="3" t="str">
        <f aca="false">IF(L467=4, "M(Io)", IF(L467=3, "M(Af)", IF( L467=2, "M(bR)", IF(L467=1,"MR", IF(L467=0, "mb", "Ind")))))</f>
        <v>MR</v>
      </c>
      <c r="Q467" s="5" t="n">
        <f aca="false">0.85*K467 + 1.03</f>
        <v>4.005</v>
      </c>
      <c r="R467" s="5" t="n">
        <f aca="false">IF(OR(L467=0,L467=1,L467=2),IF(O467&lt;&gt;"", 0.7*(1.121*K467-0.76) + 0.3*(0.8*LOG10($O467*1000)+0.6),1.121*K467-0.76), IF(L467=3, 0.8*LOG10($O467*1000)+0.6, K467))</f>
        <v>3.1635</v>
      </c>
      <c r="S467" s="5" t="n">
        <f aca="false">IF(OR($L467=0, $L467=1, $L467=2), 0.3, IF(L467 = 3, 0.4, IF(OR($L467=4, $L467=5), 0.6)))</f>
        <v>0.3</v>
      </c>
      <c r="T467" s="4" t="s">
        <v>36</v>
      </c>
      <c r="U467" s="4" t="s">
        <v>441</v>
      </c>
      <c r="V467" s="4" t="s">
        <v>450</v>
      </c>
    </row>
    <row r="468" customFormat="false" ht="12.8" hidden="false" customHeight="false" outlineLevel="0" collapsed="false">
      <c r="A468" s="1" t="n">
        <v>1986</v>
      </c>
      <c r="B468" s="1" t="n">
        <v>12</v>
      </c>
      <c r="C468" s="1" t="n">
        <v>9</v>
      </c>
      <c r="D468" s="1" t="n">
        <v>6</v>
      </c>
      <c r="E468" s="1" t="n">
        <v>48</v>
      </c>
      <c r="F468" s="1" t="n">
        <v>44.3</v>
      </c>
      <c r="G468" s="1" t="n">
        <v>-5.526</v>
      </c>
      <c r="H468" s="1" t="n">
        <v>-35.738</v>
      </c>
      <c r="I468" s="1" t="n">
        <v>5</v>
      </c>
      <c r="J468" s="1" t="n">
        <v>3</v>
      </c>
      <c r="K468" s="1" t="n">
        <v>4.4</v>
      </c>
      <c r="L468" s="2" t="n">
        <v>1</v>
      </c>
      <c r="M468" s="3" t="s">
        <v>151</v>
      </c>
      <c r="N468" s="3" t="n">
        <v>6</v>
      </c>
      <c r="P468" s="3" t="str">
        <f aca="false">IF(L468=4, "M(Io)", IF(L468=3, "M(Af)", IF( L468=2, "M(bR)", IF(L468=1,"MR", IF(L468=0, "mb", "Ind")))))</f>
        <v>MR</v>
      </c>
      <c r="Q468" s="5" t="n">
        <f aca="false">0.85*K468 + 1.03</f>
        <v>4.77</v>
      </c>
      <c r="R468" s="5" t="n">
        <f aca="false">IF(OR(L468=0,L468=1,L468=2),IF(O468&lt;&gt;"", 0.7*(1.121*K468-0.76) + 0.3*(0.8*LOG10($O468*1000)+0.6),1.121*K468-0.76), IF(L468=3, 0.8*LOG10($O468*1000)+0.6, K468))</f>
        <v>4.1724</v>
      </c>
      <c r="S468" s="5" t="n">
        <f aca="false">IF(OR($L468=0, $L468=1, $L468=2), 0.3, IF(L468 = 3, 0.4, IF(OR($L468=4, $L468=5), 0.6)))</f>
        <v>0.3</v>
      </c>
      <c r="T468" s="4" t="s">
        <v>36</v>
      </c>
      <c r="U468" s="4" t="s">
        <v>441</v>
      </c>
      <c r="V468" s="4" t="s">
        <v>458</v>
      </c>
    </row>
    <row r="469" customFormat="false" ht="12.8" hidden="false" customHeight="false" outlineLevel="0" collapsed="false">
      <c r="A469" s="1" t="n">
        <v>1986</v>
      </c>
      <c r="B469" s="1" t="n">
        <v>12</v>
      </c>
      <c r="C469" s="1" t="n">
        <v>11</v>
      </c>
      <c r="D469" s="1" t="n">
        <v>14</v>
      </c>
      <c r="E469" s="1" t="n">
        <v>23</v>
      </c>
      <c r="F469" s="1" t="n">
        <v>1</v>
      </c>
      <c r="G469" s="1" t="n">
        <v>-5.53</v>
      </c>
      <c r="H469" s="1" t="n">
        <v>-35.75</v>
      </c>
      <c r="I469" s="1" t="n">
        <v>0</v>
      </c>
      <c r="J469" s="1" t="n">
        <v>10</v>
      </c>
      <c r="K469" s="1" t="n">
        <v>3.2</v>
      </c>
      <c r="L469" s="2" t="n">
        <v>1</v>
      </c>
      <c r="M469" s="3" t="s">
        <v>151</v>
      </c>
      <c r="N469" s="3" t="s">
        <v>81</v>
      </c>
      <c r="P469" s="3" t="str">
        <f aca="false">IF(L469=4, "M(Io)", IF(L469=3, "M(Af)", IF( L469=2, "M(bR)", IF(L469=1,"MR", IF(L469=0, "mb", "Ind")))))</f>
        <v>MR</v>
      </c>
      <c r="Q469" s="5" t="n">
        <f aca="false">0.85*K469 + 1.03</f>
        <v>3.75</v>
      </c>
      <c r="R469" s="5" t="n">
        <f aca="false">IF(OR(L469=0,L469=1,L469=2),IF(O469&lt;&gt;"", 0.7*(1.121*K469-0.76) + 0.3*(0.8*LOG10($O469*1000)+0.6),1.121*K469-0.76), IF(L469=3, 0.8*LOG10($O469*1000)+0.6, K469))</f>
        <v>2.8272</v>
      </c>
      <c r="S469" s="5" t="n">
        <f aca="false">IF(OR($L469=0, $L469=1, $L469=2), 0.3, IF(L469 = 3, 0.4, IF(OR($L469=4, $L469=5), 0.6)))</f>
        <v>0.3</v>
      </c>
      <c r="T469" s="4" t="s">
        <v>36</v>
      </c>
      <c r="U469" s="4" t="s">
        <v>441</v>
      </c>
      <c r="V469" s="4" t="s">
        <v>248</v>
      </c>
    </row>
    <row r="470" customFormat="false" ht="12.8" hidden="false" customHeight="false" outlineLevel="0" collapsed="false">
      <c r="A470" s="1" t="n">
        <v>1986</v>
      </c>
      <c r="B470" s="1" t="n">
        <v>12</v>
      </c>
      <c r="C470" s="1" t="n">
        <v>13</v>
      </c>
      <c r="D470" s="1" t="n">
        <v>4</v>
      </c>
      <c r="E470" s="1" t="n">
        <v>32</v>
      </c>
      <c r="F470" s="1" t="n">
        <v>17</v>
      </c>
      <c r="G470" s="1" t="n">
        <v>-5.53</v>
      </c>
      <c r="H470" s="1" t="n">
        <v>-35.75</v>
      </c>
      <c r="I470" s="1" t="n">
        <v>0</v>
      </c>
      <c r="J470" s="1" t="n">
        <v>10</v>
      </c>
      <c r="K470" s="1" t="n">
        <v>3</v>
      </c>
      <c r="L470" s="2" t="n">
        <v>1</v>
      </c>
      <c r="M470" s="3" t="s">
        <v>151</v>
      </c>
      <c r="N470" s="3" t="s">
        <v>81</v>
      </c>
      <c r="P470" s="3" t="str">
        <f aca="false">IF(L470=4, "M(Io)", IF(L470=3, "M(Af)", IF( L470=2, "M(bR)", IF(L470=1,"MR", IF(L470=0, "mb", "Ind")))))</f>
        <v>MR</v>
      </c>
      <c r="Q470" s="5" t="n">
        <f aca="false">0.85*K470 + 1.03</f>
        <v>3.58</v>
      </c>
      <c r="R470" s="5" t="n">
        <f aca="false">IF(OR(L470=0,L470=1,L470=2),IF(O470&lt;&gt;"", 0.7*(1.121*K470-0.76) + 0.3*(0.8*LOG10($O470*1000)+0.6),1.121*K470-0.76), IF(L470=3, 0.8*LOG10($O470*1000)+0.6, K470))</f>
        <v>2.603</v>
      </c>
      <c r="S470" s="5" t="n">
        <f aca="false">IF(OR($L470=0, $L470=1, $L470=2), 0.3, IF(L470 = 3, 0.4, IF(OR($L470=4, $L470=5), 0.6)))</f>
        <v>0.3</v>
      </c>
      <c r="T470" s="4" t="s">
        <v>36</v>
      </c>
      <c r="U470" s="4" t="s">
        <v>441</v>
      </c>
      <c r="V470" s="4" t="s">
        <v>248</v>
      </c>
    </row>
    <row r="471" customFormat="false" ht="12.8" hidden="false" customHeight="false" outlineLevel="0" collapsed="false">
      <c r="A471" s="1" t="n">
        <v>1986</v>
      </c>
      <c r="B471" s="1" t="n">
        <v>12</v>
      </c>
      <c r="C471" s="1" t="n">
        <v>16</v>
      </c>
      <c r="D471" s="1" t="n">
        <v>8</v>
      </c>
      <c r="E471" s="1" t="n">
        <v>20</v>
      </c>
      <c r="F471" s="1" t="n">
        <v>16</v>
      </c>
      <c r="G471" s="1" t="n">
        <v>-5.53</v>
      </c>
      <c r="H471" s="1" t="n">
        <v>-35.75</v>
      </c>
      <c r="I471" s="1" t="n">
        <v>0</v>
      </c>
      <c r="J471" s="1" t="n">
        <v>10</v>
      </c>
      <c r="K471" s="1" t="n">
        <v>3</v>
      </c>
      <c r="L471" s="2" t="n">
        <v>1</v>
      </c>
      <c r="M471" s="3" t="s">
        <v>151</v>
      </c>
      <c r="N471" s="3" t="s">
        <v>81</v>
      </c>
      <c r="P471" s="3" t="str">
        <f aca="false">IF(L471=4, "M(Io)", IF(L471=3, "M(Af)", IF( L471=2, "M(bR)", IF(L471=1,"MR", IF(L471=0, "mb", "Ind")))))</f>
        <v>MR</v>
      </c>
      <c r="Q471" s="5" t="n">
        <f aca="false">0.85*K471 + 1.03</f>
        <v>3.58</v>
      </c>
      <c r="R471" s="5" t="n">
        <f aca="false">IF(OR(L471=0,L471=1,L471=2),IF(O471&lt;&gt;"", 0.7*(1.121*K471-0.76) + 0.3*(0.8*LOG10($O471*1000)+0.6),1.121*K471-0.76), IF(L471=3, 0.8*LOG10($O471*1000)+0.6, K471))</f>
        <v>2.603</v>
      </c>
      <c r="S471" s="5" t="n">
        <f aca="false">IF(OR($L471=0, $L471=1, $L471=2), 0.3, IF(L471 = 3, 0.4, IF(OR($L471=4, $L471=5), 0.6)))</f>
        <v>0.3</v>
      </c>
      <c r="T471" s="4" t="s">
        <v>36</v>
      </c>
      <c r="U471" s="4" t="s">
        <v>441</v>
      </c>
      <c r="V471" s="4" t="s">
        <v>248</v>
      </c>
    </row>
    <row r="472" customFormat="false" ht="12.8" hidden="false" customHeight="false" outlineLevel="0" collapsed="false">
      <c r="A472" s="1" t="n">
        <v>1986</v>
      </c>
      <c r="B472" s="1" t="n">
        <v>12</v>
      </c>
      <c r="C472" s="1" t="n">
        <v>16</v>
      </c>
      <c r="D472" s="1" t="n">
        <v>21</v>
      </c>
      <c r="E472" s="1" t="n">
        <v>52</v>
      </c>
      <c r="F472" s="1" t="n">
        <v>18</v>
      </c>
      <c r="G472" s="1" t="n">
        <v>-5.53</v>
      </c>
      <c r="H472" s="1" t="n">
        <v>-35.75</v>
      </c>
      <c r="I472" s="1" t="n">
        <v>0</v>
      </c>
      <c r="J472" s="1" t="n">
        <v>10</v>
      </c>
      <c r="K472" s="1" t="n">
        <v>3.1</v>
      </c>
      <c r="L472" s="2" t="n">
        <v>1</v>
      </c>
      <c r="M472" s="3" t="s">
        <v>151</v>
      </c>
      <c r="N472" s="3" t="s">
        <v>81</v>
      </c>
      <c r="P472" s="3" t="str">
        <f aca="false">IF(L472=4, "M(Io)", IF(L472=3, "M(Af)", IF( L472=2, "M(bR)", IF(L472=1,"MR", IF(L472=0, "mb", "Ind")))))</f>
        <v>MR</v>
      </c>
      <c r="Q472" s="5" t="n">
        <f aca="false">0.85*K472 + 1.03</f>
        <v>3.665</v>
      </c>
      <c r="R472" s="5" t="n">
        <f aca="false">IF(OR(L472=0,L472=1,L472=2),IF(O472&lt;&gt;"", 0.7*(1.121*K472-0.76) + 0.3*(0.8*LOG10($O472*1000)+0.6),1.121*K472-0.76), IF(L472=3, 0.8*LOG10($O472*1000)+0.6, K472))</f>
        <v>2.7151</v>
      </c>
      <c r="S472" s="5" t="n">
        <f aca="false">IF(OR($L472=0, $L472=1, $L472=2), 0.3, IF(L472 = 3, 0.4, IF(OR($L472=4, $L472=5), 0.6)))</f>
        <v>0.3</v>
      </c>
      <c r="T472" s="4" t="s">
        <v>36</v>
      </c>
      <c r="U472" s="4" t="s">
        <v>441</v>
      </c>
      <c r="V472" s="4" t="s">
        <v>248</v>
      </c>
    </row>
    <row r="473" customFormat="false" ht="12.8" hidden="false" customHeight="false" outlineLevel="0" collapsed="false">
      <c r="A473" s="1" t="n">
        <v>1986</v>
      </c>
      <c r="B473" s="1" t="n">
        <v>12</v>
      </c>
      <c r="C473" s="1" t="n">
        <v>20</v>
      </c>
      <c r="D473" s="1" t="n">
        <v>2</v>
      </c>
      <c r="E473" s="1" t="n">
        <v>5</v>
      </c>
      <c r="F473" s="1" t="n">
        <v>43</v>
      </c>
      <c r="G473" s="1" t="n">
        <v>-5.53</v>
      </c>
      <c r="H473" s="1" t="n">
        <v>-35.75</v>
      </c>
      <c r="I473" s="1" t="n">
        <v>0</v>
      </c>
      <c r="J473" s="1" t="n">
        <v>10</v>
      </c>
      <c r="K473" s="1" t="n">
        <v>3</v>
      </c>
      <c r="L473" s="2" t="n">
        <v>1</v>
      </c>
      <c r="M473" s="3" t="s">
        <v>151</v>
      </c>
      <c r="N473" s="3" t="s">
        <v>81</v>
      </c>
      <c r="P473" s="3" t="str">
        <f aca="false">IF(L473=4, "M(Io)", IF(L473=3, "M(Af)", IF( L473=2, "M(bR)", IF(L473=1,"MR", IF(L473=0, "mb", "Ind")))))</f>
        <v>MR</v>
      </c>
      <c r="Q473" s="5" t="n">
        <f aca="false">0.85*K473 + 1.03</f>
        <v>3.58</v>
      </c>
      <c r="R473" s="5" t="n">
        <f aca="false">IF(OR(L473=0,L473=1,L473=2),IF(O473&lt;&gt;"", 0.7*(1.121*K473-0.76) + 0.3*(0.8*LOG10($O473*1000)+0.6),1.121*K473-0.76), IF(L473=3, 0.8*LOG10($O473*1000)+0.6, K473))</f>
        <v>2.603</v>
      </c>
      <c r="S473" s="5" t="n">
        <f aca="false">IF(OR($L473=0, $L473=1, $L473=2), 0.3, IF(L473 = 3, 0.4, IF(OR($L473=4, $L473=5), 0.6)))</f>
        <v>0.3</v>
      </c>
      <c r="T473" s="4" t="s">
        <v>36</v>
      </c>
      <c r="U473" s="4" t="s">
        <v>441</v>
      </c>
      <c r="V473" s="4" t="s">
        <v>248</v>
      </c>
    </row>
    <row r="474" customFormat="false" ht="12.8" hidden="false" customHeight="false" outlineLevel="0" collapsed="false">
      <c r="A474" s="1" t="n">
        <v>1986</v>
      </c>
      <c r="B474" s="1" t="n">
        <v>12</v>
      </c>
      <c r="C474" s="1" t="n">
        <v>24</v>
      </c>
      <c r="D474" s="1" t="n">
        <v>7</v>
      </c>
      <c r="E474" s="1" t="n">
        <v>5</v>
      </c>
      <c r="F474" s="1" t="n">
        <v>25</v>
      </c>
      <c r="G474" s="1" t="n">
        <v>-5.53</v>
      </c>
      <c r="H474" s="1" t="n">
        <v>-35.75</v>
      </c>
      <c r="I474" s="1" t="n">
        <v>0</v>
      </c>
      <c r="J474" s="1" t="n">
        <v>10</v>
      </c>
      <c r="K474" s="1" t="n">
        <v>3.8</v>
      </c>
      <c r="L474" s="2" t="n">
        <v>1</v>
      </c>
      <c r="M474" s="3" t="s">
        <v>151</v>
      </c>
      <c r="N474" s="3" t="s">
        <v>81</v>
      </c>
      <c r="P474" s="3" t="str">
        <f aca="false">IF(L474=4, "M(Io)", IF(L474=3, "M(Af)", IF( L474=2, "M(bR)", IF(L474=1,"MR", IF(L474=0, "mb", "Ind")))))</f>
        <v>MR</v>
      </c>
      <c r="Q474" s="5" t="n">
        <f aca="false">0.85*K474 + 1.03</f>
        <v>4.26</v>
      </c>
      <c r="R474" s="5" t="n">
        <f aca="false">IF(OR(L474=0,L474=1,L474=2),IF(O474&lt;&gt;"", 0.7*(1.121*K474-0.76) + 0.3*(0.8*LOG10($O474*1000)+0.6),1.121*K474-0.76), IF(L474=3, 0.8*LOG10($O474*1000)+0.6, K474))</f>
        <v>3.4998</v>
      </c>
      <c r="S474" s="5" t="n">
        <f aca="false">IF(OR($L474=0, $L474=1, $L474=2), 0.3, IF(L474 = 3, 0.4, IF(OR($L474=4, $L474=5), 0.6)))</f>
        <v>0.3</v>
      </c>
      <c r="T474" s="4" t="s">
        <v>36</v>
      </c>
      <c r="U474" s="4" t="s">
        <v>441</v>
      </c>
      <c r="V474" s="4" t="s">
        <v>456</v>
      </c>
    </row>
    <row r="475" customFormat="false" ht="12.8" hidden="false" customHeight="false" outlineLevel="0" collapsed="false">
      <c r="A475" s="1" t="n">
        <v>1986</v>
      </c>
      <c r="B475" s="1" t="n">
        <v>12</v>
      </c>
      <c r="C475" s="1" t="n">
        <v>24</v>
      </c>
      <c r="D475" s="1" t="n">
        <v>23</v>
      </c>
      <c r="E475" s="1" t="n">
        <v>18</v>
      </c>
      <c r="F475" s="1" t="n">
        <v>50</v>
      </c>
      <c r="G475" s="1" t="n">
        <v>-5.53</v>
      </c>
      <c r="H475" s="1" t="n">
        <v>-35.75</v>
      </c>
      <c r="I475" s="1" t="n">
        <v>0</v>
      </c>
      <c r="J475" s="1" t="n">
        <v>10</v>
      </c>
      <c r="K475" s="1" t="n">
        <v>3.4</v>
      </c>
      <c r="L475" s="2" t="n">
        <v>1</v>
      </c>
      <c r="M475" s="3" t="s">
        <v>151</v>
      </c>
      <c r="N475" s="3" t="s">
        <v>81</v>
      </c>
      <c r="P475" s="3" t="str">
        <f aca="false">IF(L475=4, "M(Io)", IF(L475=3, "M(Af)", IF( L475=2, "M(bR)", IF(L475=1,"MR", IF(L475=0, "mb", "Ind")))))</f>
        <v>MR</v>
      </c>
      <c r="Q475" s="5" t="n">
        <f aca="false">0.85*K475 + 1.03</f>
        <v>3.92</v>
      </c>
      <c r="R475" s="5" t="n">
        <f aca="false">IF(OR(L475=0,L475=1,L475=2),IF(O475&lt;&gt;"", 0.7*(1.121*K475-0.76) + 0.3*(0.8*LOG10($O475*1000)+0.6),1.121*K475-0.76), IF(L475=3, 0.8*LOG10($O475*1000)+0.6, K475))</f>
        <v>3.0514</v>
      </c>
      <c r="S475" s="5" t="n">
        <f aca="false">IF(OR($L475=0, $L475=1, $L475=2), 0.3, IF(L475 = 3, 0.4, IF(OR($L475=4, $L475=5), 0.6)))</f>
        <v>0.3</v>
      </c>
      <c r="T475" s="4" t="s">
        <v>36</v>
      </c>
      <c r="U475" s="4" t="s">
        <v>441</v>
      </c>
      <c r="V475" s="4" t="s">
        <v>248</v>
      </c>
    </row>
    <row r="476" customFormat="false" ht="12.8" hidden="false" customHeight="false" outlineLevel="0" collapsed="false">
      <c r="A476" s="1" t="n">
        <v>1987</v>
      </c>
      <c r="B476" s="1" t="n">
        <v>1</v>
      </c>
      <c r="C476" s="1" t="n">
        <v>3</v>
      </c>
      <c r="D476" s="1" t="n">
        <v>13</v>
      </c>
      <c r="E476" s="1" t="n">
        <v>31</v>
      </c>
      <c r="F476" s="1" t="n">
        <v>4</v>
      </c>
      <c r="G476" s="1" t="n">
        <v>-5.53</v>
      </c>
      <c r="H476" s="1" t="n">
        <v>-35.75</v>
      </c>
      <c r="I476" s="1" t="n">
        <v>0</v>
      </c>
      <c r="J476" s="1" t="n">
        <v>10</v>
      </c>
      <c r="K476" s="1" t="n">
        <v>3.7</v>
      </c>
      <c r="L476" s="2" t="n">
        <v>1</v>
      </c>
      <c r="M476" s="3" t="s">
        <v>151</v>
      </c>
      <c r="N476" s="3" t="s">
        <v>81</v>
      </c>
      <c r="P476" s="3" t="str">
        <f aca="false">IF(L476=4, "M(Io)", IF(L476=3, "M(Af)", IF( L476=2, "M(bR)", IF(L476=1,"MR", IF(L476=0, "mb", "Ind")))))</f>
        <v>MR</v>
      </c>
      <c r="Q476" s="5" t="n">
        <f aca="false">0.85*K476 + 1.03</f>
        <v>4.175</v>
      </c>
      <c r="R476" s="5" t="n">
        <f aca="false">IF(OR(L476=0,L476=1,L476=2),IF(O476&lt;&gt;"", 0.7*(1.121*K476-0.76) + 0.3*(0.8*LOG10($O476*1000)+0.6),1.121*K476-0.76), IF(L476=3, 0.8*LOG10($O476*1000)+0.6, K476))</f>
        <v>3.3877</v>
      </c>
      <c r="S476" s="5" t="n">
        <f aca="false">IF(OR($L476=0, $L476=1, $L476=2), 0.3, IF(L476 = 3, 0.4, IF(OR($L476=4, $L476=5), 0.6)))</f>
        <v>0.3</v>
      </c>
      <c r="T476" s="4" t="s">
        <v>36</v>
      </c>
      <c r="U476" s="4" t="s">
        <v>441</v>
      </c>
      <c r="V476" s="4" t="s">
        <v>448</v>
      </c>
    </row>
    <row r="477" customFormat="false" ht="12.8" hidden="false" customHeight="false" outlineLevel="0" collapsed="false">
      <c r="A477" s="1" t="n">
        <v>1987</v>
      </c>
      <c r="B477" s="1" t="n">
        <v>1</v>
      </c>
      <c r="C477" s="1" t="n">
        <v>4</v>
      </c>
      <c r="D477" s="1" t="n">
        <v>2</v>
      </c>
      <c r="E477" s="1" t="n">
        <v>24</v>
      </c>
      <c r="F477" s="1" t="n">
        <v>48</v>
      </c>
      <c r="G477" s="1" t="n">
        <v>-5.53</v>
      </c>
      <c r="H477" s="1" t="n">
        <v>-35.75</v>
      </c>
      <c r="I477" s="1" t="n">
        <v>0</v>
      </c>
      <c r="J477" s="1" t="n">
        <v>10</v>
      </c>
      <c r="K477" s="1" t="n">
        <v>3.5</v>
      </c>
      <c r="L477" s="2" t="n">
        <v>1</v>
      </c>
      <c r="M477" s="3" t="s">
        <v>151</v>
      </c>
      <c r="N477" s="3" t="s">
        <v>81</v>
      </c>
      <c r="P477" s="3" t="str">
        <f aca="false">IF(L477=4, "M(Io)", IF(L477=3, "M(Af)", IF( L477=2, "M(bR)", IF(L477=1,"MR", IF(L477=0, "mb", "Ind")))))</f>
        <v>MR</v>
      </c>
      <c r="Q477" s="5" t="n">
        <f aca="false">0.85*K477 + 1.03</f>
        <v>4.005</v>
      </c>
      <c r="R477" s="5" t="n">
        <f aca="false">IF(OR(L477=0,L477=1,L477=2),IF(O477&lt;&gt;"", 0.7*(1.121*K477-0.76) + 0.3*(0.8*LOG10($O477*1000)+0.6),1.121*K477-0.76), IF(L477=3, 0.8*LOG10($O477*1000)+0.6, K477))</f>
        <v>3.1635</v>
      </c>
      <c r="S477" s="5" t="n">
        <f aca="false">IF(OR($L477=0, $L477=1, $L477=2), 0.3, IF(L477 = 3, 0.4, IF(OR($L477=4, $L477=5), 0.6)))</f>
        <v>0.3</v>
      </c>
      <c r="T477" s="4" t="s">
        <v>36</v>
      </c>
      <c r="U477" s="4" t="s">
        <v>441</v>
      </c>
      <c r="V477" s="4" t="s">
        <v>448</v>
      </c>
    </row>
    <row r="478" customFormat="false" ht="12.8" hidden="false" customHeight="false" outlineLevel="0" collapsed="false">
      <c r="A478" s="1" t="n">
        <v>1987</v>
      </c>
      <c r="B478" s="1" t="n">
        <v>1</v>
      </c>
      <c r="C478" s="1" t="n">
        <v>7</v>
      </c>
      <c r="D478" s="1" t="n">
        <v>11</v>
      </c>
      <c r="E478" s="1" t="n">
        <v>8</v>
      </c>
      <c r="F478" s="1" t="n">
        <v>27</v>
      </c>
      <c r="G478" s="1" t="n">
        <v>-5.6</v>
      </c>
      <c r="H478" s="1" t="n">
        <v>-35.79</v>
      </c>
      <c r="I478" s="1" t="n">
        <v>0</v>
      </c>
      <c r="J478" s="1" t="n">
        <v>2</v>
      </c>
      <c r="K478" s="1" t="n">
        <v>3.7</v>
      </c>
      <c r="L478" s="2" t="n">
        <v>1</v>
      </c>
      <c r="M478" s="3" t="s">
        <v>151</v>
      </c>
      <c r="N478" s="3" t="s">
        <v>81</v>
      </c>
      <c r="P478" s="3" t="str">
        <f aca="false">IF(L478=4, "M(Io)", IF(L478=3, "M(Af)", IF( L478=2, "M(bR)", IF(L478=1,"MR", IF(L478=0, "mb", "Ind")))))</f>
        <v>MR</v>
      </c>
      <c r="Q478" s="5" t="n">
        <f aca="false">0.85*K478 + 1.03</f>
        <v>4.175</v>
      </c>
      <c r="R478" s="5" t="n">
        <f aca="false">IF(OR(L478=0,L478=1,L478=2),IF(O478&lt;&gt;"", 0.7*(1.121*K478-0.76) + 0.3*(0.8*LOG10($O478*1000)+0.6),1.121*K478-0.76), IF(L478=3, 0.8*LOG10($O478*1000)+0.6, K478))</f>
        <v>3.3877</v>
      </c>
      <c r="S478" s="5" t="n">
        <f aca="false">IF(OR($L478=0, $L478=1, $L478=2), 0.3, IF(L478 = 3, 0.4, IF(OR($L478=4, $L478=5), 0.6)))</f>
        <v>0.3</v>
      </c>
      <c r="T478" s="4" t="s">
        <v>36</v>
      </c>
      <c r="U478" s="4" t="s">
        <v>441</v>
      </c>
      <c r="V478" s="4" t="s">
        <v>448</v>
      </c>
    </row>
    <row r="479" customFormat="false" ht="12.8" hidden="false" customHeight="false" outlineLevel="0" collapsed="false">
      <c r="A479" s="1" t="n">
        <v>1987</v>
      </c>
      <c r="B479" s="1" t="n">
        <v>1</v>
      </c>
      <c r="C479" s="1" t="n">
        <v>7</v>
      </c>
      <c r="D479" s="1" t="n">
        <v>12</v>
      </c>
      <c r="E479" s="1" t="n">
        <v>14</v>
      </c>
      <c r="F479" s="1" t="n">
        <v>16</v>
      </c>
      <c r="G479" s="1" t="n">
        <v>-5.6</v>
      </c>
      <c r="H479" s="1" t="n">
        <v>-35.79</v>
      </c>
      <c r="I479" s="1" t="n">
        <v>0</v>
      </c>
      <c r="J479" s="1" t="n">
        <v>2</v>
      </c>
      <c r="K479" s="1" t="n">
        <v>3.8</v>
      </c>
      <c r="L479" s="2" t="n">
        <v>1</v>
      </c>
      <c r="M479" s="3" t="s">
        <v>151</v>
      </c>
      <c r="N479" s="3" t="s">
        <v>81</v>
      </c>
      <c r="P479" s="3" t="str">
        <f aca="false">IF(L479=4, "M(Io)", IF(L479=3, "M(Af)", IF( L479=2, "M(bR)", IF(L479=1,"MR", IF(L479=0, "mb", "Ind")))))</f>
        <v>MR</v>
      </c>
      <c r="Q479" s="5" t="n">
        <f aca="false">0.85*K479 + 1.03</f>
        <v>4.26</v>
      </c>
      <c r="R479" s="5" t="n">
        <f aca="false">IF(OR(L479=0,L479=1,L479=2),IF(O479&lt;&gt;"", 0.7*(1.121*K479-0.76) + 0.3*(0.8*LOG10($O479*1000)+0.6),1.121*K479-0.76), IF(L479=3, 0.8*LOG10($O479*1000)+0.6, K479))</f>
        <v>3.4998</v>
      </c>
      <c r="S479" s="5" t="n">
        <f aca="false">IF(OR($L479=0, $L479=1, $L479=2), 0.3, IF(L479 = 3, 0.4, IF(OR($L479=4, $L479=5), 0.6)))</f>
        <v>0.3</v>
      </c>
      <c r="T479" s="4" t="s">
        <v>36</v>
      </c>
      <c r="U479" s="4" t="s">
        <v>441</v>
      </c>
      <c r="V479" s="4" t="s">
        <v>448</v>
      </c>
    </row>
    <row r="480" customFormat="false" ht="12.8" hidden="false" customHeight="false" outlineLevel="0" collapsed="false">
      <c r="A480" s="1" t="n">
        <v>1987</v>
      </c>
      <c r="B480" s="1" t="n">
        <v>1</v>
      </c>
      <c r="C480" s="1" t="n">
        <v>7</v>
      </c>
      <c r="D480" s="1" t="n">
        <v>15</v>
      </c>
      <c r="E480" s="1" t="n">
        <v>6</v>
      </c>
      <c r="F480" s="1" t="n">
        <v>45</v>
      </c>
      <c r="G480" s="1" t="n">
        <v>-5.53</v>
      </c>
      <c r="H480" s="1" t="n">
        <v>-35.75</v>
      </c>
      <c r="I480" s="1" t="n">
        <v>0</v>
      </c>
      <c r="J480" s="1" t="n">
        <v>10</v>
      </c>
      <c r="K480" s="1" t="n">
        <v>3.3</v>
      </c>
      <c r="L480" s="2" t="n">
        <v>1</v>
      </c>
      <c r="M480" s="3" t="s">
        <v>151</v>
      </c>
      <c r="N480" s="3" t="s">
        <v>81</v>
      </c>
      <c r="P480" s="3" t="str">
        <f aca="false">IF(L480=4, "M(Io)", IF(L480=3, "M(Af)", IF( L480=2, "M(bR)", IF(L480=1,"MR", IF(L480=0, "mb", "Ind")))))</f>
        <v>MR</v>
      </c>
      <c r="Q480" s="5" t="n">
        <f aca="false">0.85*K480 + 1.03</f>
        <v>3.835</v>
      </c>
      <c r="R480" s="5" t="n">
        <f aca="false">IF(OR(L480=0,L480=1,L480=2),IF(O480&lt;&gt;"", 0.7*(1.121*K480-0.76) + 0.3*(0.8*LOG10($O480*1000)+0.6),1.121*K480-0.76), IF(L480=3, 0.8*LOG10($O480*1000)+0.6, K480))</f>
        <v>2.9393</v>
      </c>
      <c r="S480" s="5" t="n">
        <f aca="false">IF(OR($L480=0, $L480=1, $L480=2), 0.3, IF(L480 = 3, 0.4, IF(OR($L480=4, $L480=5), 0.6)))</f>
        <v>0.3</v>
      </c>
      <c r="T480" s="4" t="s">
        <v>36</v>
      </c>
      <c r="U480" s="4" t="s">
        <v>441</v>
      </c>
      <c r="V480" s="4" t="s">
        <v>448</v>
      </c>
    </row>
    <row r="481" customFormat="false" ht="12.8" hidden="false" customHeight="false" outlineLevel="0" collapsed="false">
      <c r="A481" s="1" t="n">
        <v>1987</v>
      </c>
      <c r="B481" s="1" t="n">
        <v>1</v>
      </c>
      <c r="C481" s="1" t="n">
        <v>13</v>
      </c>
      <c r="D481" s="1" t="n">
        <v>6</v>
      </c>
      <c r="E481" s="1" t="n">
        <v>38</v>
      </c>
      <c r="F481" s="1" t="n">
        <v>59</v>
      </c>
      <c r="G481" s="1" t="n">
        <v>-5.53</v>
      </c>
      <c r="H481" s="1" t="n">
        <v>-35.75</v>
      </c>
      <c r="I481" s="1" t="n">
        <v>0</v>
      </c>
      <c r="J481" s="1" t="n">
        <v>10</v>
      </c>
      <c r="K481" s="1" t="n">
        <v>3.3</v>
      </c>
      <c r="L481" s="2" t="n">
        <v>1</v>
      </c>
      <c r="M481" s="3" t="s">
        <v>151</v>
      </c>
      <c r="N481" s="3" t="s">
        <v>81</v>
      </c>
      <c r="P481" s="3" t="str">
        <f aca="false">IF(L481=4, "M(Io)", IF(L481=3, "M(Af)", IF( L481=2, "M(bR)", IF(L481=1,"MR", IF(L481=0, "mb", "Ind")))))</f>
        <v>MR</v>
      </c>
      <c r="Q481" s="5" t="n">
        <f aca="false">0.85*K481 + 1.03</f>
        <v>3.835</v>
      </c>
      <c r="R481" s="5" t="n">
        <f aca="false">IF(OR(L481=0,L481=1,L481=2),IF(O481&lt;&gt;"", 0.7*(1.121*K481-0.76) + 0.3*(0.8*LOG10($O481*1000)+0.6),1.121*K481-0.76), IF(L481=3, 0.8*LOG10($O481*1000)+0.6, K481))</f>
        <v>2.9393</v>
      </c>
      <c r="S481" s="5" t="n">
        <f aca="false">IF(OR($L481=0, $L481=1, $L481=2), 0.3, IF(L481 = 3, 0.4, IF(OR($L481=4, $L481=5), 0.6)))</f>
        <v>0.3</v>
      </c>
      <c r="T481" s="4" t="s">
        <v>36</v>
      </c>
      <c r="U481" s="4" t="s">
        <v>441</v>
      </c>
      <c r="V481" s="4" t="s">
        <v>448</v>
      </c>
    </row>
    <row r="482" customFormat="false" ht="12.8" hidden="false" customHeight="false" outlineLevel="0" collapsed="false">
      <c r="A482" s="1" t="n">
        <v>1987</v>
      </c>
      <c r="B482" s="1" t="n">
        <v>1</v>
      </c>
      <c r="C482" s="1" t="n">
        <v>28</v>
      </c>
      <c r="D482" s="1" t="n">
        <v>16</v>
      </c>
      <c r="E482" s="1" t="n">
        <v>16</v>
      </c>
      <c r="F482" s="1" t="n">
        <v>12</v>
      </c>
      <c r="G482" s="1" t="n">
        <v>-5.52</v>
      </c>
      <c r="H482" s="1" t="n">
        <v>-35.76</v>
      </c>
      <c r="I482" s="1" t="n">
        <v>0</v>
      </c>
      <c r="J482" s="1" t="n">
        <v>2</v>
      </c>
      <c r="K482" s="1" t="n">
        <v>3.7</v>
      </c>
      <c r="L482" s="2" t="n">
        <v>1</v>
      </c>
      <c r="M482" s="3" t="s">
        <v>151</v>
      </c>
      <c r="N482" s="3" t="s">
        <v>81</v>
      </c>
      <c r="P482" s="3" t="str">
        <f aca="false">IF(L482=4, "M(Io)", IF(L482=3, "M(Af)", IF( L482=2, "M(bR)", IF(L482=1,"MR", IF(L482=0, "mb", "Ind")))))</f>
        <v>MR</v>
      </c>
      <c r="Q482" s="5" t="n">
        <f aca="false">0.85*K482 + 1.03</f>
        <v>4.175</v>
      </c>
      <c r="R482" s="5" t="n">
        <f aca="false">IF(OR(L482=0,L482=1,L482=2),IF(O482&lt;&gt;"", 0.7*(1.121*K482-0.76) + 0.3*(0.8*LOG10($O482*1000)+0.6),1.121*K482-0.76), IF(L482=3, 0.8*LOG10($O482*1000)+0.6, K482))</f>
        <v>3.3877</v>
      </c>
      <c r="S482" s="5" t="n">
        <f aca="false">IF(OR($L482=0, $L482=1, $L482=2), 0.3, IF(L482 = 3, 0.4, IF(OR($L482=4, $L482=5), 0.6)))</f>
        <v>0.3</v>
      </c>
      <c r="T482" s="4" t="s">
        <v>36</v>
      </c>
      <c r="U482" s="4" t="s">
        <v>441</v>
      </c>
      <c r="V482" s="4" t="s">
        <v>448</v>
      </c>
    </row>
    <row r="483" customFormat="false" ht="12.8" hidden="false" customHeight="false" outlineLevel="0" collapsed="false">
      <c r="A483" s="1" t="n">
        <v>1987</v>
      </c>
      <c r="B483" s="1" t="n">
        <v>1</v>
      </c>
      <c r="C483" s="1" t="n">
        <v>30</v>
      </c>
      <c r="D483" s="1" t="n">
        <v>2</v>
      </c>
      <c r="E483" s="1" t="n">
        <v>3</v>
      </c>
      <c r="G483" s="1" t="n">
        <v>-5.53</v>
      </c>
      <c r="H483" s="1" t="n">
        <v>-35.75</v>
      </c>
      <c r="I483" s="1" t="n">
        <v>0</v>
      </c>
      <c r="J483" s="1" t="n">
        <v>10</v>
      </c>
      <c r="K483" s="1" t="n">
        <v>3</v>
      </c>
      <c r="L483" s="2" t="n">
        <v>1</v>
      </c>
      <c r="M483" s="3" t="s">
        <v>151</v>
      </c>
      <c r="N483" s="3" t="s">
        <v>81</v>
      </c>
      <c r="P483" s="3" t="str">
        <f aca="false">IF(L483=4, "M(Io)", IF(L483=3, "M(Af)", IF( L483=2, "M(bR)", IF(L483=1,"MR", IF(L483=0, "mb", "Ind")))))</f>
        <v>MR</v>
      </c>
      <c r="Q483" s="5" t="n">
        <f aca="false">0.85*K483 + 1.03</f>
        <v>3.58</v>
      </c>
      <c r="R483" s="5" t="n">
        <f aca="false">IF(OR(L483=0,L483=1,L483=2),IF(O483&lt;&gt;"", 0.7*(1.121*K483-0.76) + 0.3*(0.8*LOG10($O483*1000)+0.6),1.121*K483-0.76), IF(L483=3, 0.8*LOG10($O483*1000)+0.6, K483))</f>
        <v>2.603</v>
      </c>
      <c r="S483" s="5" t="n">
        <f aca="false">IF(OR($L483=0, $L483=1, $L483=2), 0.3, IF(L483 = 3, 0.4, IF(OR($L483=4, $L483=5), 0.6)))</f>
        <v>0.3</v>
      </c>
      <c r="T483" s="4" t="s">
        <v>36</v>
      </c>
      <c r="U483" s="4" t="s">
        <v>441</v>
      </c>
      <c r="V483" s="4" t="s">
        <v>448</v>
      </c>
    </row>
    <row r="484" customFormat="false" ht="12.8" hidden="false" customHeight="false" outlineLevel="0" collapsed="false">
      <c r="A484" s="1" t="n">
        <v>1987</v>
      </c>
      <c r="B484" s="1" t="n">
        <v>2</v>
      </c>
      <c r="C484" s="1" t="n">
        <v>3</v>
      </c>
      <c r="D484" s="1" t="n">
        <v>23</v>
      </c>
      <c r="E484" s="1" t="n">
        <v>51</v>
      </c>
      <c r="F484" s="1" t="n">
        <v>56</v>
      </c>
      <c r="G484" s="1" t="n">
        <v>-5.5</v>
      </c>
      <c r="H484" s="1" t="n">
        <v>-35.73</v>
      </c>
      <c r="I484" s="1" t="n">
        <v>0</v>
      </c>
      <c r="J484" s="1" t="n">
        <v>2</v>
      </c>
      <c r="K484" s="1" t="n">
        <v>3.8</v>
      </c>
      <c r="L484" s="2" t="n">
        <v>1</v>
      </c>
      <c r="M484" s="3" t="s">
        <v>151</v>
      </c>
      <c r="N484" s="3" t="s">
        <v>81</v>
      </c>
      <c r="P484" s="3" t="str">
        <f aca="false">IF(L484=4, "M(Io)", IF(L484=3, "M(Af)", IF( L484=2, "M(bR)", IF(L484=1,"MR", IF(L484=0, "mb", "Ind")))))</f>
        <v>MR</v>
      </c>
      <c r="Q484" s="5" t="n">
        <f aca="false">0.85*K484 + 1.03</f>
        <v>4.26</v>
      </c>
      <c r="R484" s="5" t="n">
        <f aca="false">IF(OR(L484=0,L484=1,L484=2),IF(O484&lt;&gt;"", 0.7*(1.121*K484-0.76) + 0.3*(0.8*LOG10($O484*1000)+0.6),1.121*K484-0.76), IF(L484=3, 0.8*LOG10($O484*1000)+0.6, K484))</f>
        <v>3.4998</v>
      </c>
      <c r="S484" s="5" t="n">
        <f aca="false">IF(OR($L484=0, $L484=1, $L484=2), 0.3, IF(L484 = 3, 0.4, IF(OR($L484=4, $L484=5), 0.6)))</f>
        <v>0.3</v>
      </c>
      <c r="T484" s="4" t="s">
        <v>36</v>
      </c>
      <c r="U484" s="4" t="s">
        <v>441</v>
      </c>
      <c r="V484" s="4" t="s">
        <v>448</v>
      </c>
    </row>
    <row r="485" customFormat="false" ht="12.8" hidden="false" customHeight="false" outlineLevel="0" collapsed="false">
      <c r="A485" s="1" t="n">
        <v>1987</v>
      </c>
      <c r="B485" s="1" t="n">
        <v>2</v>
      </c>
      <c r="C485" s="1" t="n">
        <v>7</v>
      </c>
      <c r="D485" s="1" t="n">
        <v>7</v>
      </c>
      <c r="E485" s="1" t="n">
        <v>48</v>
      </c>
      <c r="F485" s="1" t="n">
        <v>14</v>
      </c>
      <c r="G485" s="1" t="n">
        <v>-5.53</v>
      </c>
      <c r="H485" s="1" t="n">
        <v>-35.75</v>
      </c>
      <c r="I485" s="1" t="n">
        <v>0</v>
      </c>
      <c r="J485" s="1" t="n">
        <v>10</v>
      </c>
      <c r="K485" s="1" t="n">
        <v>3.4</v>
      </c>
      <c r="L485" s="2" t="n">
        <v>1</v>
      </c>
      <c r="M485" s="3" t="s">
        <v>151</v>
      </c>
      <c r="N485" s="3" t="s">
        <v>81</v>
      </c>
      <c r="P485" s="3" t="str">
        <f aca="false">IF(L485=4, "M(Io)", IF(L485=3, "M(Af)", IF( L485=2, "M(bR)", IF(L485=1,"MR", IF(L485=0, "mb", "Ind")))))</f>
        <v>MR</v>
      </c>
      <c r="Q485" s="5" t="n">
        <f aca="false">0.85*K485 + 1.03</f>
        <v>3.92</v>
      </c>
      <c r="R485" s="5" t="n">
        <f aca="false">IF(OR(L485=0,L485=1,L485=2),IF(O485&lt;&gt;"", 0.7*(1.121*K485-0.76) + 0.3*(0.8*LOG10($O485*1000)+0.6),1.121*K485-0.76), IF(L485=3, 0.8*LOG10($O485*1000)+0.6, K485))</f>
        <v>3.0514</v>
      </c>
      <c r="S485" s="5" t="n">
        <f aca="false">IF(OR($L485=0, $L485=1, $L485=2), 0.3, IF(L485 = 3, 0.4, IF(OR($L485=4, $L485=5), 0.6)))</f>
        <v>0.3</v>
      </c>
      <c r="T485" s="4" t="s">
        <v>36</v>
      </c>
      <c r="U485" s="4" t="s">
        <v>441</v>
      </c>
      <c r="V485" s="4" t="s">
        <v>448</v>
      </c>
    </row>
    <row r="486" customFormat="false" ht="12.8" hidden="false" customHeight="false" outlineLevel="0" collapsed="false">
      <c r="A486" s="1" t="n">
        <v>1987</v>
      </c>
      <c r="B486" s="1" t="n">
        <v>2</v>
      </c>
      <c r="C486" s="1" t="n">
        <v>7</v>
      </c>
      <c r="D486" s="1" t="n">
        <v>22</v>
      </c>
      <c r="E486" s="1" t="n">
        <v>12</v>
      </c>
      <c r="F486" s="1" t="n">
        <v>38</v>
      </c>
      <c r="G486" s="1" t="n">
        <v>-5.49</v>
      </c>
      <c r="H486" s="1" t="n">
        <v>-35.71</v>
      </c>
      <c r="I486" s="1" t="n">
        <v>0</v>
      </c>
      <c r="J486" s="1" t="n">
        <v>2</v>
      </c>
      <c r="K486" s="1" t="n">
        <v>3.7</v>
      </c>
      <c r="L486" s="2" t="n">
        <v>1</v>
      </c>
      <c r="M486" s="3" t="s">
        <v>151</v>
      </c>
      <c r="N486" s="3" t="s">
        <v>81</v>
      </c>
      <c r="P486" s="3" t="str">
        <f aca="false">IF(L486=4, "M(Io)", IF(L486=3, "M(Af)", IF( L486=2, "M(bR)", IF(L486=1,"MR", IF(L486=0, "mb", "Ind")))))</f>
        <v>MR</v>
      </c>
      <c r="Q486" s="5" t="n">
        <f aca="false">0.85*K486 + 1.03</f>
        <v>4.175</v>
      </c>
      <c r="R486" s="5" t="n">
        <f aca="false">IF(OR(L486=0,L486=1,L486=2),IF(O486&lt;&gt;"", 0.7*(1.121*K486-0.76) + 0.3*(0.8*LOG10($O486*1000)+0.6),1.121*K486-0.76), IF(L486=3, 0.8*LOG10($O486*1000)+0.6, K486))</f>
        <v>3.3877</v>
      </c>
      <c r="S486" s="5" t="n">
        <f aca="false">IF(OR($L486=0, $L486=1, $L486=2), 0.3, IF(L486 = 3, 0.4, IF(OR($L486=4, $L486=5), 0.6)))</f>
        <v>0.3</v>
      </c>
      <c r="T486" s="4" t="s">
        <v>36</v>
      </c>
      <c r="U486" s="4" t="s">
        <v>441</v>
      </c>
      <c r="V486" s="4" t="s">
        <v>448</v>
      </c>
    </row>
    <row r="487" customFormat="false" ht="12.8" hidden="false" customHeight="false" outlineLevel="0" collapsed="false">
      <c r="A487" s="1" t="n">
        <v>1987</v>
      </c>
      <c r="B487" s="1" t="n">
        <v>2</v>
      </c>
      <c r="C487" s="1" t="n">
        <v>23</v>
      </c>
      <c r="D487" s="1" t="n">
        <v>20</v>
      </c>
      <c r="E487" s="1" t="n">
        <v>1</v>
      </c>
      <c r="F487" s="1" t="n">
        <v>37</v>
      </c>
      <c r="G487" s="1" t="n">
        <v>-5.53</v>
      </c>
      <c r="H487" s="1" t="n">
        <v>-35.75</v>
      </c>
      <c r="I487" s="1" t="n">
        <v>0</v>
      </c>
      <c r="J487" s="1" t="n">
        <v>10</v>
      </c>
      <c r="K487" s="1" t="n">
        <v>3.1</v>
      </c>
      <c r="L487" s="2" t="n">
        <v>1</v>
      </c>
      <c r="M487" s="3" t="s">
        <v>151</v>
      </c>
      <c r="N487" s="3" t="s">
        <v>81</v>
      </c>
      <c r="P487" s="3" t="str">
        <f aca="false">IF(L487=4, "M(Io)", IF(L487=3, "M(Af)", IF( L487=2, "M(bR)", IF(L487=1,"MR", IF(L487=0, "mb", "Ind")))))</f>
        <v>MR</v>
      </c>
      <c r="Q487" s="5" t="n">
        <f aca="false">0.85*K487 + 1.03</f>
        <v>3.665</v>
      </c>
      <c r="R487" s="5" t="n">
        <f aca="false">IF(OR(L487=0,L487=1,L487=2),IF(O487&lt;&gt;"", 0.7*(1.121*K487-0.76) + 0.3*(0.8*LOG10($O487*1000)+0.6),1.121*K487-0.76), IF(L487=3, 0.8*LOG10($O487*1000)+0.6, K487))</f>
        <v>2.7151</v>
      </c>
      <c r="S487" s="5" t="n">
        <f aca="false">IF(OR($L487=0, $L487=1, $L487=2), 0.3, IF(L487 = 3, 0.4, IF(OR($L487=4, $L487=5), 0.6)))</f>
        <v>0.3</v>
      </c>
      <c r="T487" s="4" t="s">
        <v>36</v>
      </c>
      <c r="U487" s="4" t="s">
        <v>441</v>
      </c>
      <c r="V487" s="4" t="s">
        <v>450</v>
      </c>
    </row>
    <row r="488" customFormat="false" ht="12.8" hidden="false" customHeight="false" outlineLevel="0" collapsed="false">
      <c r="A488" s="1" t="n">
        <v>1987</v>
      </c>
      <c r="B488" s="1" t="n">
        <v>2</v>
      </c>
      <c r="C488" s="1" t="n">
        <v>24</v>
      </c>
      <c r="D488" s="1" t="n">
        <v>20</v>
      </c>
      <c r="E488" s="1" t="n">
        <v>15</v>
      </c>
      <c r="F488" s="1" t="n">
        <v>6</v>
      </c>
      <c r="G488" s="1" t="n">
        <v>-5.53</v>
      </c>
      <c r="H488" s="1" t="n">
        <v>-35.75</v>
      </c>
      <c r="I488" s="1" t="n">
        <v>0</v>
      </c>
      <c r="J488" s="1" t="n">
        <v>10</v>
      </c>
      <c r="K488" s="1" t="n">
        <v>3.1</v>
      </c>
      <c r="L488" s="2" t="n">
        <v>1</v>
      </c>
      <c r="M488" s="3" t="s">
        <v>151</v>
      </c>
      <c r="N488" s="3" t="s">
        <v>81</v>
      </c>
      <c r="P488" s="3" t="str">
        <f aca="false">IF(L488=4, "M(Io)", IF(L488=3, "M(Af)", IF( L488=2, "M(bR)", IF(L488=1,"MR", IF(L488=0, "mb", "Ind")))))</f>
        <v>MR</v>
      </c>
      <c r="Q488" s="5" t="n">
        <f aca="false">0.85*K488 + 1.03</f>
        <v>3.665</v>
      </c>
      <c r="R488" s="5" t="n">
        <f aca="false">IF(OR(L488=0,L488=1,L488=2),IF(O488&lt;&gt;"", 0.7*(1.121*K488-0.76) + 0.3*(0.8*LOG10($O488*1000)+0.6),1.121*K488-0.76), IF(L488=3, 0.8*LOG10($O488*1000)+0.6, K488))</f>
        <v>2.7151</v>
      </c>
      <c r="S488" s="5" t="n">
        <f aca="false">IF(OR($L488=0, $L488=1, $L488=2), 0.3, IF(L488 = 3, 0.4, IF(OR($L488=4, $L488=5), 0.6)))</f>
        <v>0.3</v>
      </c>
      <c r="T488" s="4" t="s">
        <v>36</v>
      </c>
      <c r="U488" s="4" t="s">
        <v>441</v>
      </c>
      <c r="V488" s="4" t="s">
        <v>448</v>
      </c>
    </row>
    <row r="489" customFormat="false" ht="12.8" hidden="false" customHeight="false" outlineLevel="0" collapsed="false">
      <c r="A489" s="1" t="n">
        <v>1987</v>
      </c>
      <c r="B489" s="1" t="n">
        <v>2</v>
      </c>
      <c r="C489" s="1" t="n">
        <v>25</v>
      </c>
      <c r="D489" s="1" t="n">
        <v>21</v>
      </c>
      <c r="E489" s="1" t="n">
        <v>37</v>
      </c>
      <c r="F489" s="1" t="n">
        <v>4</v>
      </c>
      <c r="G489" s="1" t="n">
        <v>-3.72</v>
      </c>
      <c r="H489" s="1" t="n">
        <v>-39.81</v>
      </c>
      <c r="I489" s="1" t="n">
        <v>0</v>
      </c>
      <c r="J489" s="1" t="n">
        <v>50</v>
      </c>
      <c r="K489" s="1" t="n">
        <v>3</v>
      </c>
      <c r="L489" s="2" t="n">
        <v>1</v>
      </c>
      <c r="M489" s="3" t="s">
        <v>22</v>
      </c>
      <c r="N489" s="3" t="n">
        <v>4</v>
      </c>
      <c r="O489" s="1" t="n">
        <v>0.8</v>
      </c>
      <c r="P489" s="3" t="str">
        <f aca="false">IF(L489=4, "M(Io)", IF(L489=3, "M(Af)", IF( L489=2, "M(bR)", IF(L489=1,"MR", IF(L489=0, "mb", "Ind")))))</f>
        <v>MR</v>
      </c>
      <c r="Q489" s="5" t="n">
        <f aca="false">0.85*K489 + 1.03</f>
        <v>3.58</v>
      </c>
      <c r="R489" s="5" t="n">
        <f aca="false">IF(OR(L489=0,L489=1,L489=2),IF(O489&lt;&gt;"", 0.7*(1.121*K489-0.76) + 0.3*(0.8*LOG10($O489*1000)+0.6),1.121*K489-0.76), IF(L489=3, 0.8*LOG10($O489*1000)+0.6, K489))</f>
        <v>2.69884159687807</v>
      </c>
      <c r="S489" s="5" t="n">
        <f aca="false">IF(OR($L489=0, $L489=1, $L489=2), 0.3, IF(L489 = 3, 0.4, IF(OR($L489=4, $L489=5), 0.6)))</f>
        <v>0.3</v>
      </c>
      <c r="T489" s="4" t="s">
        <v>77</v>
      </c>
      <c r="U489" s="4" t="s">
        <v>459</v>
      </c>
      <c r="V489" s="4" t="s">
        <v>460</v>
      </c>
    </row>
    <row r="490" customFormat="false" ht="12.8" hidden="false" customHeight="false" outlineLevel="0" collapsed="false">
      <c r="A490" s="1" t="n">
        <v>1987</v>
      </c>
      <c r="B490" s="1" t="n">
        <v>3</v>
      </c>
      <c r="C490" s="1" t="n">
        <v>10</v>
      </c>
      <c r="D490" s="1" t="n">
        <v>23</v>
      </c>
      <c r="E490" s="1" t="n">
        <v>42</v>
      </c>
      <c r="F490" s="1" t="n">
        <v>3</v>
      </c>
      <c r="G490" s="1" t="n">
        <v>-5</v>
      </c>
      <c r="H490" s="1" t="n">
        <v>-35</v>
      </c>
      <c r="I490" s="1" t="n">
        <v>0</v>
      </c>
      <c r="J490" s="1" t="n">
        <v>100</v>
      </c>
      <c r="K490" s="1" t="n">
        <v>2.8</v>
      </c>
      <c r="L490" s="2" t="n">
        <v>1</v>
      </c>
      <c r="M490" s="3" t="s">
        <v>151</v>
      </c>
      <c r="N490" s="3" t="s">
        <v>81</v>
      </c>
      <c r="P490" s="3" t="str">
        <f aca="false">IF(L490=4, "M(Io)", IF(L490=3, "M(Af)", IF( L490=2, "M(bR)", IF(L490=1,"MR", IF(L490=0, "mb", "Ind")))))</f>
        <v>MR</v>
      </c>
      <c r="Q490" s="5" t="n">
        <f aca="false">0.85*K490 + 1.03</f>
        <v>3.41</v>
      </c>
      <c r="R490" s="5" t="n">
        <f aca="false">IF(OR(L490=0,L490=1,L490=2),IF(O490&lt;&gt;"", 0.7*(1.121*K490-0.76) + 0.3*(0.8*LOG10($O490*1000)+0.6),1.121*K490-0.76), IF(L490=3, 0.8*LOG10($O490*1000)+0.6, K490))</f>
        <v>2.3788</v>
      </c>
      <c r="S490" s="5" t="n">
        <f aca="false">IF(OR($L490=0, $L490=1, $L490=2), 0.3, IF(L490 = 3, 0.4, IF(OR($L490=4, $L490=5), 0.6)))</f>
        <v>0.3</v>
      </c>
      <c r="T490" s="4" t="s">
        <v>36</v>
      </c>
      <c r="U490" s="4" t="s">
        <v>461</v>
      </c>
      <c r="V490" s="4" t="s">
        <v>391</v>
      </c>
    </row>
    <row r="491" customFormat="false" ht="12.8" hidden="false" customHeight="false" outlineLevel="0" collapsed="false">
      <c r="A491" s="1" t="n">
        <v>1987</v>
      </c>
      <c r="B491" s="1" t="n">
        <v>3</v>
      </c>
      <c r="C491" s="1" t="n">
        <v>20</v>
      </c>
      <c r="D491" s="1" t="n">
        <v>14</v>
      </c>
      <c r="E491" s="1" t="n">
        <v>46</v>
      </c>
      <c r="F491" s="1" t="n">
        <v>59</v>
      </c>
      <c r="G491" s="1" t="n">
        <v>-24.7</v>
      </c>
      <c r="H491" s="1" t="n">
        <v>-43.6</v>
      </c>
      <c r="I491" s="1" t="n">
        <v>0</v>
      </c>
      <c r="J491" s="1" t="n">
        <v>100</v>
      </c>
      <c r="K491" s="1" t="n">
        <v>3</v>
      </c>
      <c r="L491" s="2" t="n">
        <v>1</v>
      </c>
      <c r="M491" s="3" t="s">
        <v>151</v>
      </c>
      <c r="N491" s="3" t="s">
        <v>81</v>
      </c>
      <c r="P491" s="3" t="str">
        <f aca="false">IF(L491=4, "M(Io)", IF(L491=3, "M(Af)", IF( L491=2, "M(bR)", IF(L491=1,"MR", IF(L491=0, "mb", "Ind")))))</f>
        <v>MR</v>
      </c>
      <c r="Q491" s="5" t="n">
        <f aca="false">0.85*K491 + 1.03</f>
        <v>3.58</v>
      </c>
      <c r="R491" s="5" t="n">
        <f aca="false">IF(OR(L491=0,L491=1,L491=2),IF(O491&lt;&gt;"", 0.7*(1.121*K491-0.76) + 0.3*(0.8*LOG10($O491*1000)+0.6),1.121*K491-0.76), IF(L491=3, 0.8*LOG10($O491*1000)+0.6, K491))</f>
        <v>2.603</v>
      </c>
      <c r="S491" s="5" t="n">
        <f aca="false">IF(OR($L491=0, $L491=1, $L491=2), 0.3, IF(L491 = 3, 0.4, IF(OR($L491=4, $L491=5), 0.6)))</f>
        <v>0.3</v>
      </c>
      <c r="T491" s="4" t="s">
        <v>32</v>
      </c>
      <c r="U491" s="4" t="s">
        <v>462</v>
      </c>
      <c r="V491" s="4" t="s">
        <v>463</v>
      </c>
    </row>
    <row r="492" customFormat="false" ht="12.8" hidden="false" customHeight="false" outlineLevel="0" collapsed="false">
      <c r="A492" s="1" t="n">
        <v>1987</v>
      </c>
      <c r="B492" s="1" t="n">
        <v>3</v>
      </c>
      <c r="C492" s="1" t="n">
        <v>21</v>
      </c>
      <c r="D492" s="1" t="n">
        <v>20</v>
      </c>
      <c r="E492" s="1" t="n">
        <v>39</v>
      </c>
      <c r="F492" s="1" t="n">
        <v>14</v>
      </c>
      <c r="G492" s="1" t="n">
        <v>-21.9</v>
      </c>
      <c r="H492" s="1" t="n">
        <v>-45.6</v>
      </c>
      <c r="I492" s="1" t="n">
        <v>0</v>
      </c>
      <c r="J492" s="1" t="n">
        <v>5</v>
      </c>
      <c r="K492" s="1" t="n">
        <v>2.5</v>
      </c>
      <c r="L492" s="2" t="n">
        <v>1</v>
      </c>
      <c r="M492" s="3" t="s">
        <v>151</v>
      </c>
      <c r="N492" s="3" t="s">
        <v>81</v>
      </c>
      <c r="P492" s="3" t="str">
        <f aca="false">IF(L492=4, "M(Io)", IF(L492=3, "M(Af)", IF( L492=2, "M(bR)", IF(L492=1,"MR", IF(L492=0, "mb", "Ind")))))</f>
        <v>MR</v>
      </c>
      <c r="Q492" s="5" t="n">
        <f aca="false">0.85*K492 + 1.03</f>
        <v>3.155</v>
      </c>
      <c r="R492" s="5" t="n">
        <f aca="false">IF(OR(L492=0,L492=1,L492=2),IF(O492&lt;&gt;"", 0.7*(1.121*K492-0.76) + 0.3*(0.8*LOG10($O492*1000)+0.6),1.121*K492-0.76), IF(L492=3, 0.8*LOG10($O492*1000)+0.6, K492))</f>
        <v>2.0425</v>
      </c>
      <c r="S492" s="5" t="n">
        <f aca="false">IF(OR($L492=0, $L492=1, $L492=2), 0.3, IF(L492 = 3, 0.4, IF(OR($L492=4, $L492=5), 0.6)))</f>
        <v>0.3</v>
      </c>
      <c r="T492" s="4" t="s">
        <v>46</v>
      </c>
      <c r="U492" s="4" t="s">
        <v>464</v>
      </c>
      <c r="V492" s="4" t="s">
        <v>463</v>
      </c>
    </row>
    <row r="493" customFormat="false" ht="12.8" hidden="false" customHeight="false" outlineLevel="0" collapsed="false">
      <c r="A493" s="1" t="n">
        <v>1987</v>
      </c>
      <c r="B493" s="1" t="n">
        <v>3</v>
      </c>
      <c r="C493" s="1" t="n">
        <v>22</v>
      </c>
      <c r="D493" s="1" t="n">
        <v>3</v>
      </c>
      <c r="E493" s="1" t="n">
        <v>15</v>
      </c>
      <c r="F493" s="1" t="n">
        <v>9</v>
      </c>
      <c r="G493" s="1" t="n">
        <v>-26.7</v>
      </c>
      <c r="H493" s="1" t="n">
        <v>-44.2</v>
      </c>
      <c r="I493" s="1" t="n">
        <v>0</v>
      </c>
      <c r="J493" s="1" t="n">
        <v>100</v>
      </c>
      <c r="K493" s="1" t="n">
        <v>3.2</v>
      </c>
      <c r="L493" s="2" t="n">
        <v>1</v>
      </c>
      <c r="M493" s="3" t="s">
        <v>151</v>
      </c>
      <c r="N493" s="3" t="s">
        <v>81</v>
      </c>
      <c r="P493" s="3" t="str">
        <f aca="false">IF(L493=4, "M(Io)", IF(L493=3, "M(Af)", IF( L493=2, "M(bR)", IF(L493=1,"MR", IF(L493=0, "mb", "Ind")))))</f>
        <v>MR</v>
      </c>
      <c r="Q493" s="5" t="n">
        <f aca="false">0.85*K493 + 1.03</f>
        <v>3.75</v>
      </c>
      <c r="R493" s="5" t="n">
        <f aca="false">IF(OR(L493=0,L493=1,L493=2),IF(O493&lt;&gt;"", 0.7*(1.121*K493-0.76) + 0.3*(0.8*LOG10($O493*1000)+0.6),1.121*K493-0.76), IF(L493=3, 0.8*LOG10($O493*1000)+0.6, K493))</f>
        <v>2.8272</v>
      </c>
      <c r="S493" s="5" t="n">
        <f aca="false">IF(OR($L493=0, $L493=1, $L493=2), 0.3, IF(L493 = 3, 0.4, IF(OR($L493=4, $L493=5), 0.6)))</f>
        <v>0.3</v>
      </c>
      <c r="T493" s="4" t="s">
        <v>75</v>
      </c>
      <c r="U493" s="4" t="s">
        <v>462</v>
      </c>
      <c r="V493" s="4" t="s">
        <v>463</v>
      </c>
    </row>
    <row r="494" customFormat="false" ht="12.8" hidden="false" customHeight="false" outlineLevel="0" collapsed="false">
      <c r="A494" s="1" t="n">
        <v>1987</v>
      </c>
      <c r="B494" s="1" t="n">
        <v>4</v>
      </c>
      <c r="C494" s="1" t="n">
        <v>10</v>
      </c>
      <c r="D494" s="1" t="n">
        <v>15</v>
      </c>
      <c r="E494" s="1" t="n">
        <v>29</v>
      </c>
      <c r="F494" s="1" t="n">
        <v>34</v>
      </c>
      <c r="G494" s="1" t="n">
        <v>-20.01</v>
      </c>
      <c r="H494" s="1" t="n">
        <v>-43.78</v>
      </c>
      <c r="I494" s="1" t="n">
        <v>0</v>
      </c>
      <c r="J494" s="1" t="n">
        <v>60</v>
      </c>
      <c r="K494" s="1" t="n">
        <v>2.5</v>
      </c>
      <c r="L494" s="2" t="n">
        <v>1</v>
      </c>
      <c r="M494" s="3" t="s">
        <v>151</v>
      </c>
      <c r="N494" s="3" t="s">
        <v>81</v>
      </c>
      <c r="P494" s="3" t="str">
        <f aca="false">IF(L494=4, "M(Io)", IF(L494=3, "M(Af)", IF( L494=2, "M(bR)", IF(L494=1,"MR", IF(L494=0, "mb", "Ind")))))</f>
        <v>MR</v>
      </c>
      <c r="Q494" s="5" t="n">
        <f aca="false">0.85*K494 + 1.03</f>
        <v>3.155</v>
      </c>
      <c r="R494" s="5" t="n">
        <f aca="false">IF(OR(L494=0,L494=1,L494=2),IF(O494&lt;&gt;"", 0.7*(1.121*K494-0.76) + 0.3*(0.8*LOG10($O494*1000)+0.6),1.121*K494-0.76), IF(L494=3, 0.8*LOG10($O494*1000)+0.6, K494))</f>
        <v>2.0425</v>
      </c>
      <c r="S494" s="5" t="n">
        <f aca="false">IF(OR($L494=0, $L494=1, $L494=2), 0.3, IF(L494 = 3, 0.4, IF(OR($L494=4, $L494=5), 0.6)))</f>
        <v>0.3</v>
      </c>
      <c r="T494" s="4" t="s">
        <v>46</v>
      </c>
      <c r="U494" s="4" t="s">
        <v>465</v>
      </c>
      <c r="V494" s="4" t="s">
        <v>143</v>
      </c>
    </row>
    <row r="495" customFormat="false" ht="12.8" hidden="false" customHeight="false" outlineLevel="0" collapsed="false">
      <c r="A495" s="1" t="n">
        <v>1987</v>
      </c>
      <c r="B495" s="1" t="n">
        <v>4</v>
      </c>
      <c r="C495" s="1" t="n">
        <v>28</v>
      </c>
      <c r="D495" s="1" t="n">
        <v>4</v>
      </c>
      <c r="E495" s="1" t="n">
        <v>59</v>
      </c>
      <c r="F495" s="1" t="n">
        <v>17</v>
      </c>
      <c r="G495" s="1" t="n">
        <v>-5.53</v>
      </c>
      <c r="H495" s="1" t="n">
        <v>-35.75</v>
      </c>
      <c r="I495" s="1" t="n">
        <v>0</v>
      </c>
      <c r="J495" s="1" t="n">
        <v>10</v>
      </c>
      <c r="K495" s="1" t="n">
        <v>3.6</v>
      </c>
      <c r="L495" s="2" t="n">
        <v>1</v>
      </c>
      <c r="M495" s="3" t="s">
        <v>151</v>
      </c>
      <c r="N495" s="3" t="s">
        <v>81</v>
      </c>
      <c r="P495" s="3" t="str">
        <f aca="false">IF(L495=4, "M(Io)", IF(L495=3, "M(Af)", IF( L495=2, "M(bR)", IF(L495=1,"MR", IF(L495=0, "mb", "Ind")))))</f>
        <v>MR</v>
      </c>
      <c r="Q495" s="5" t="n">
        <f aca="false">0.85*K495 + 1.03</f>
        <v>4.09</v>
      </c>
      <c r="R495" s="5" t="n">
        <f aca="false">IF(OR(L495=0,L495=1,L495=2),IF(O495&lt;&gt;"", 0.7*(1.121*K495-0.76) + 0.3*(0.8*LOG10($O495*1000)+0.6),1.121*K495-0.76), IF(L495=3, 0.8*LOG10($O495*1000)+0.6, K495))</f>
        <v>3.2756</v>
      </c>
      <c r="S495" s="5" t="n">
        <f aca="false">IF(OR($L495=0, $L495=1, $L495=2), 0.3, IF(L495 = 3, 0.4, IF(OR($L495=4, $L495=5), 0.6)))</f>
        <v>0.3</v>
      </c>
      <c r="T495" s="4" t="s">
        <v>36</v>
      </c>
      <c r="U495" s="4" t="s">
        <v>148</v>
      </c>
      <c r="V495" s="4" t="s">
        <v>248</v>
      </c>
    </row>
    <row r="496" customFormat="false" ht="12.8" hidden="false" customHeight="false" outlineLevel="0" collapsed="false">
      <c r="A496" s="1" t="n">
        <v>1987</v>
      </c>
      <c r="B496" s="1" t="n">
        <v>5</v>
      </c>
      <c r="C496" s="1" t="n">
        <v>1</v>
      </c>
      <c r="D496" s="1" t="n">
        <v>5</v>
      </c>
      <c r="E496" s="1" t="n">
        <v>25</v>
      </c>
      <c r="F496" s="1" t="n">
        <v>44</v>
      </c>
      <c r="G496" s="1" t="n">
        <v>-20.8</v>
      </c>
      <c r="H496" s="1" t="n">
        <v>-44.4</v>
      </c>
      <c r="I496" s="1" t="n">
        <v>0</v>
      </c>
      <c r="J496" s="1" t="n">
        <v>20</v>
      </c>
      <c r="K496" s="1" t="n">
        <v>2.5</v>
      </c>
      <c r="L496" s="2" t="n">
        <v>1</v>
      </c>
      <c r="M496" s="3" t="s">
        <v>151</v>
      </c>
      <c r="N496" s="3" t="s">
        <v>81</v>
      </c>
      <c r="P496" s="3" t="str">
        <f aca="false">IF(L496=4, "M(Io)", IF(L496=3, "M(Af)", IF( L496=2, "M(bR)", IF(L496=1,"MR", IF(L496=0, "mb", "Ind")))))</f>
        <v>MR</v>
      </c>
      <c r="Q496" s="5" t="n">
        <f aca="false">0.85*K496 + 1.03</f>
        <v>3.155</v>
      </c>
      <c r="R496" s="5" t="n">
        <f aca="false">IF(OR(L496=0,L496=1,L496=2),IF(O496&lt;&gt;"", 0.7*(1.121*K496-0.76) + 0.3*(0.8*LOG10($O496*1000)+0.6),1.121*K496-0.76), IF(L496=3, 0.8*LOG10($O496*1000)+0.6, K496))</f>
        <v>2.0425</v>
      </c>
      <c r="S496" s="5" t="n">
        <f aca="false">IF(OR($L496=0, $L496=1, $L496=2), 0.3, IF(L496 = 3, 0.4, IF(OR($L496=4, $L496=5), 0.6)))</f>
        <v>0.3</v>
      </c>
      <c r="T496" s="4" t="s">
        <v>46</v>
      </c>
      <c r="U496" s="4" t="s">
        <v>466</v>
      </c>
      <c r="V496" s="4" t="s">
        <v>396</v>
      </c>
    </row>
    <row r="497" customFormat="false" ht="12.8" hidden="false" customHeight="false" outlineLevel="0" collapsed="false">
      <c r="A497" s="1" t="n">
        <v>1987</v>
      </c>
      <c r="B497" s="1" t="n">
        <v>5</v>
      </c>
      <c r="C497" s="1" t="n">
        <v>17</v>
      </c>
      <c r="D497" s="1" t="n">
        <v>5</v>
      </c>
      <c r="E497" s="1" t="n">
        <v>32</v>
      </c>
      <c r="F497" s="1" t="n">
        <v>15</v>
      </c>
      <c r="G497" s="1" t="n">
        <v>-5.7</v>
      </c>
      <c r="H497" s="1" t="n">
        <v>-36.05</v>
      </c>
      <c r="I497" s="1" t="n">
        <v>0</v>
      </c>
      <c r="J497" s="1" t="n">
        <v>50</v>
      </c>
      <c r="K497" s="1" t="n">
        <v>2</v>
      </c>
      <c r="L497" s="2" t="n">
        <v>1</v>
      </c>
      <c r="M497" s="3" t="s">
        <v>35</v>
      </c>
      <c r="N497" s="3" t="s">
        <v>81</v>
      </c>
      <c r="O497" s="1" t="n">
        <v>0.7</v>
      </c>
      <c r="P497" s="3" t="str">
        <f aca="false">IF(L497=4, "M(Io)", IF(L497=3, "M(Af)", IF( L497=2, "M(bR)", IF(L497=1,"MR", IF(L497=0, "mb", "Ind")))))</f>
        <v>MR</v>
      </c>
      <c r="Q497" s="5" t="n">
        <f aca="false">0.85*K497 + 1.03</f>
        <v>2.73</v>
      </c>
      <c r="R497" s="5" t="n">
        <f aca="false">IF(OR(L497=0,L497=1,L497=2),IF(O497&lt;&gt;"", 0.7*(1.121*K497-0.76) + 0.3*(0.8*LOG10($O497*1000)+0.6),1.121*K497-0.76), IF(L497=3, 0.8*LOG10($O497*1000)+0.6, K497))</f>
        <v>1.90022352960342</v>
      </c>
      <c r="S497" s="5" t="n">
        <f aca="false">IF(OR($L497=0, $L497=1, $L497=2), 0.3, IF(L497 = 3, 0.4, IF(OR($L497=4, $L497=5), 0.6)))</f>
        <v>0.3</v>
      </c>
      <c r="T497" s="4" t="s">
        <v>36</v>
      </c>
      <c r="U497" s="4" t="s">
        <v>467</v>
      </c>
      <c r="V497" s="4" t="s">
        <v>391</v>
      </c>
    </row>
    <row r="498" customFormat="false" ht="12.8" hidden="false" customHeight="false" outlineLevel="0" collapsed="false">
      <c r="A498" s="1" t="n">
        <v>1987</v>
      </c>
      <c r="B498" s="1" t="n">
        <v>6</v>
      </c>
      <c r="C498" s="1" t="n">
        <v>2</v>
      </c>
      <c r="D498" s="1" t="n">
        <v>6</v>
      </c>
      <c r="E498" s="1" t="n">
        <v>8</v>
      </c>
      <c r="F498" s="1" t="n">
        <v>8</v>
      </c>
      <c r="G498" s="1" t="n">
        <v>-8.38</v>
      </c>
      <c r="H498" s="1" t="n">
        <v>-36.15</v>
      </c>
      <c r="I498" s="1" t="n">
        <v>0</v>
      </c>
      <c r="J498" s="1" t="n">
        <v>6</v>
      </c>
      <c r="K498" s="1" t="n">
        <v>2</v>
      </c>
      <c r="L498" s="2" t="n">
        <v>1</v>
      </c>
      <c r="M498" s="3" t="s">
        <v>151</v>
      </c>
      <c r="N498" s="3" t="s">
        <v>81</v>
      </c>
      <c r="P498" s="3" t="str">
        <f aca="false">IF(L498=4, "M(Io)", IF(L498=3, "M(Af)", IF( L498=2, "M(bR)", IF(L498=1,"MR", IF(L498=0, "mb", "Ind")))))</f>
        <v>MR</v>
      </c>
      <c r="Q498" s="5" t="n">
        <f aca="false">0.85*K498 + 1.03</f>
        <v>2.73</v>
      </c>
      <c r="R498" s="5" t="n">
        <f aca="false">IF(OR(L498=0,L498=1,L498=2),IF(O498&lt;&gt;"", 0.7*(1.121*K498-0.76) + 0.3*(0.8*LOG10($O498*1000)+0.6),1.121*K498-0.76), IF(L498=3, 0.8*LOG10($O498*1000)+0.6, K498))</f>
        <v>1.482</v>
      </c>
      <c r="S498" s="5" t="n">
        <f aca="false">IF(OR($L498=0, $L498=1, $L498=2), 0.3, IF(L498 = 3, 0.4, IF(OR($L498=4, $L498=5), 0.6)))</f>
        <v>0.3</v>
      </c>
      <c r="T498" s="4" t="s">
        <v>42</v>
      </c>
      <c r="U498" s="4" t="s">
        <v>468</v>
      </c>
      <c r="V498" s="4" t="s">
        <v>248</v>
      </c>
    </row>
    <row r="499" customFormat="false" ht="12.8" hidden="false" customHeight="false" outlineLevel="0" collapsed="false">
      <c r="A499" s="1" t="n">
        <v>1987</v>
      </c>
      <c r="B499" s="1" t="n">
        <v>6</v>
      </c>
      <c r="C499" s="1" t="n">
        <v>2</v>
      </c>
      <c r="D499" s="1" t="n">
        <v>6</v>
      </c>
      <c r="E499" s="1" t="n">
        <v>29</v>
      </c>
      <c r="F499" s="1" t="n">
        <v>36</v>
      </c>
      <c r="G499" s="1" t="n">
        <v>-8.38</v>
      </c>
      <c r="H499" s="1" t="n">
        <v>-36.15</v>
      </c>
      <c r="I499" s="1" t="n">
        <v>0</v>
      </c>
      <c r="J499" s="1" t="n">
        <v>6</v>
      </c>
      <c r="K499" s="1" t="n">
        <v>2.3</v>
      </c>
      <c r="L499" s="2" t="n">
        <v>1</v>
      </c>
      <c r="M499" s="3" t="s">
        <v>22</v>
      </c>
      <c r="N499" s="3" t="s">
        <v>81</v>
      </c>
      <c r="P499" s="3" t="str">
        <f aca="false">IF(L499=4, "M(Io)", IF(L499=3, "M(Af)", IF( L499=2, "M(bR)", IF(L499=1,"MR", IF(L499=0, "mb", "Ind")))))</f>
        <v>MR</v>
      </c>
      <c r="Q499" s="5" t="n">
        <f aca="false">0.85*K499 + 1.03</f>
        <v>2.985</v>
      </c>
      <c r="R499" s="5" t="n">
        <f aca="false">IF(OR(L499=0,L499=1,L499=2),IF(O499&lt;&gt;"", 0.7*(1.121*K499-0.76) + 0.3*(0.8*LOG10($O499*1000)+0.6),1.121*K499-0.76), IF(L499=3, 0.8*LOG10($O499*1000)+0.6, K499))</f>
        <v>1.8183</v>
      </c>
      <c r="S499" s="5" t="n">
        <f aca="false">IF(OR($L499=0, $L499=1, $L499=2), 0.3, IF(L499 = 3, 0.4, IF(OR($L499=4, $L499=5), 0.6)))</f>
        <v>0.3</v>
      </c>
      <c r="T499" s="4" t="s">
        <v>42</v>
      </c>
      <c r="U499" s="4" t="s">
        <v>468</v>
      </c>
      <c r="V499" s="4" t="s">
        <v>469</v>
      </c>
    </row>
    <row r="500" customFormat="false" ht="12.8" hidden="false" customHeight="false" outlineLevel="0" collapsed="false">
      <c r="A500" s="1" t="n">
        <v>1987</v>
      </c>
      <c r="B500" s="1" t="n">
        <v>6</v>
      </c>
      <c r="C500" s="1" t="n">
        <v>2</v>
      </c>
      <c r="D500" s="1" t="n">
        <v>19</v>
      </c>
      <c r="E500" s="1" t="n">
        <v>16</v>
      </c>
      <c r="G500" s="1" t="n">
        <v>-20.5</v>
      </c>
      <c r="H500" s="1" t="n">
        <v>-44.5</v>
      </c>
      <c r="I500" s="1" t="n">
        <v>0</v>
      </c>
      <c r="J500" s="1" t="n">
        <v>50</v>
      </c>
      <c r="K500" s="1" t="n">
        <v>2.8</v>
      </c>
      <c r="L500" s="2" t="n">
        <v>1</v>
      </c>
      <c r="M500" s="3" t="s">
        <v>151</v>
      </c>
      <c r="N500" s="3" t="s">
        <v>81</v>
      </c>
      <c r="P500" s="3" t="str">
        <f aca="false">IF(L500=4, "M(Io)", IF(L500=3, "M(Af)", IF( L500=2, "M(bR)", IF(L500=1,"MR", IF(L500=0, "mb", "Ind")))))</f>
        <v>MR</v>
      </c>
      <c r="Q500" s="5" t="n">
        <f aca="false">0.85*K500 + 1.03</f>
        <v>3.41</v>
      </c>
      <c r="R500" s="5" t="n">
        <f aca="false">IF(OR(L500=0,L500=1,L500=2),IF(O500&lt;&gt;"", 0.7*(1.121*K500-0.76) + 0.3*(0.8*LOG10($O500*1000)+0.6),1.121*K500-0.76), IF(L500=3, 0.8*LOG10($O500*1000)+0.6, K500))</f>
        <v>2.3788</v>
      </c>
      <c r="S500" s="5" t="n">
        <f aca="false">IF(OR($L500=0, $L500=1, $L500=2), 0.3, IF(L500 = 3, 0.4, IF(OR($L500=4, $L500=5), 0.6)))</f>
        <v>0.3</v>
      </c>
      <c r="T500" s="4" t="s">
        <v>46</v>
      </c>
      <c r="U500" s="4" t="s">
        <v>470</v>
      </c>
      <c r="V500" s="4" t="s">
        <v>248</v>
      </c>
    </row>
    <row r="501" customFormat="false" ht="12.8" hidden="false" customHeight="false" outlineLevel="0" collapsed="false">
      <c r="A501" s="1" t="n">
        <v>1987</v>
      </c>
      <c r="B501" s="1" t="n">
        <v>6</v>
      </c>
      <c r="C501" s="1" t="n">
        <v>18</v>
      </c>
      <c r="D501" s="1" t="n">
        <v>16</v>
      </c>
      <c r="E501" s="1" t="n">
        <v>21</v>
      </c>
      <c r="F501" s="1" t="n">
        <v>2</v>
      </c>
      <c r="G501" s="1" t="n">
        <v>-5.53</v>
      </c>
      <c r="H501" s="1" t="n">
        <v>-35.75</v>
      </c>
      <c r="I501" s="1" t="n">
        <v>0</v>
      </c>
      <c r="J501" s="1" t="n">
        <v>10</v>
      </c>
      <c r="K501" s="1" t="n">
        <v>3</v>
      </c>
      <c r="L501" s="2" t="n">
        <v>1</v>
      </c>
      <c r="M501" s="3" t="s">
        <v>151</v>
      </c>
      <c r="N501" s="3" t="s">
        <v>81</v>
      </c>
      <c r="P501" s="3" t="str">
        <f aca="false">IF(L501=4, "M(Io)", IF(L501=3, "M(Af)", IF( L501=2, "M(bR)", IF(L501=1,"MR", IF(L501=0, "mb", "Ind")))))</f>
        <v>MR</v>
      </c>
      <c r="Q501" s="5" t="n">
        <f aca="false">0.85*K501 + 1.03</f>
        <v>3.58</v>
      </c>
      <c r="R501" s="5" t="n">
        <f aca="false">IF(OR(L501=0,L501=1,L501=2),IF(O501&lt;&gt;"", 0.7*(1.121*K501-0.76) + 0.3*(0.8*LOG10($O501*1000)+0.6),1.121*K501-0.76), IF(L501=3, 0.8*LOG10($O501*1000)+0.6, K501))</f>
        <v>2.603</v>
      </c>
      <c r="S501" s="5" t="n">
        <f aca="false">IF(OR($L501=0, $L501=1, $L501=2), 0.3, IF(L501 = 3, 0.4, IF(OR($L501=4, $L501=5), 0.6)))</f>
        <v>0.3</v>
      </c>
      <c r="T501" s="4" t="s">
        <v>36</v>
      </c>
      <c r="U501" s="4" t="s">
        <v>148</v>
      </c>
      <c r="V501" s="4" t="s">
        <v>372</v>
      </c>
    </row>
    <row r="502" customFormat="false" ht="12.8" hidden="false" customHeight="false" outlineLevel="0" collapsed="false">
      <c r="A502" s="1" t="n">
        <v>1987</v>
      </c>
      <c r="B502" s="1" t="n">
        <v>6</v>
      </c>
      <c r="C502" s="1" t="n">
        <v>27</v>
      </c>
      <c r="D502" s="1" t="n">
        <v>5</v>
      </c>
      <c r="E502" s="1" t="n">
        <v>9</v>
      </c>
      <c r="F502" s="1" t="n">
        <v>2</v>
      </c>
      <c r="G502" s="1" t="n">
        <v>-5.53</v>
      </c>
      <c r="H502" s="1" t="n">
        <v>-35.75</v>
      </c>
      <c r="I502" s="1" t="n">
        <v>0</v>
      </c>
      <c r="J502" s="1" t="n">
        <v>10</v>
      </c>
      <c r="K502" s="1" t="n">
        <v>3</v>
      </c>
      <c r="L502" s="2" t="n">
        <v>1</v>
      </c>
      <c r="M502" s="3" t="s">
        <v>151</v>
      </c>
      <c r="N502" s="3" t="s">
        <v>81</v>
      </c>
      <c r="P502" s="3" t="str">
        <f aca="false">IF(L502=4, "M(Io)", IF(L502=3, "M(Af)", IF( L502=2, "M(bR)", IF(L502=1,"MR", IF(L502=0, "mb", "Ind")))))</f>
        <v>MR</v>
      </c>
      <c r="Q502" s="5" t="n">
        <f aca="false">0.85*K502 + 1.03</f>
        <v>3.58</v>
      </c>
      <c r="R502" s="5" t="n">
        <f aca="false">IF(OR(L502=0,L502=1,L502=2),IF(O502&lt;&gt;"", 0.7*(1.121*K502-0.76) + 0.3*(0.8*LOG10($O502*1000)+0.6),1.121*K502-0.76), IF(L502=3, 0.8*LOG10($O502*1000)+0.6, K502))</f>
        <v>2.603</v>
      </c>
      <c r="S502" s="5" t="n">
        <f aca="false">IF(OR($L502=0, $L502=1, $L502=2), 0.3, IF(L502 = 3, 0.4, IF(OR($L502=4, $L502=5), 0.6)))</f>
        <v>0.3</v>
      </c>
      <c r="T502" s="4" t="s">
        <v>36</v>
      </c>
      <c r="U502" s="4" t="s">
        <v>148</v>
      </c>
      <c r="V502" s="4" t="s">
        <v>372</v>
      </c>
    </row>
    <row r="503" customFormat="false" ht="12.8" hidden="false" customHeight="false" outlineLevel="0" collapsed="false">
      <c r="A503" s="1" t="n">
        <v>1987</v>
      </c>
      <c r="B503" s="1" t="n">
        <v>7</v>
      </c>
      <c r="C503" s="1" t="n">
        <v>29</v>
      </c>
      <c r="D503" s="1" t="n">
        <v>7</v>
      </c>
      <c r="E503" s="1" t="n">
        <v>18</v>
      </c>
      <c r="F503" s="1" t="n">
        <v>28</v>
      </c>
      <c r="G503" s="1" t="n">
        <v>-27.6</v>
      </c>
      <c r="H503" s="1" t="n">
        <v>-43.5</v>
      </c>
      <c r="I503" s="1" t="n">
        <v>0</v>
      </c>
      <c r="J503" s="1" t="n">
        <v>100</v>
      </c>
      <c r="K503" s="1" t="n">
        <v>3.7</v>
      </c>
      <c r="L503" s="2" t="n">
        <v>1</v>
      </c>
      <c r="M503" s="3" t="s">
        <v>151</v>
      </c>
      <c r="N503" s="3" t="s">
        <v>81</v>
      </c>
      <c r="P503" s="3" t="str">
        <f aca="false">IF(L503=4, "M(Io)", IF(L503=3, "M(Af)", IF( L503=2, "M(bR)", IF(L503=1,"MR", IF(L503=0, "mb", "Ind")))))</f>
        <v>MR</v>
      </c>
      <c r="Q503" s="5" t="n">
        <f aca="false">0.85*K503 + 1.03</f>
        <v>4.175</v>
      </c>
      <c r="R503" s="5" t="n">
        <f aca="false">IF(OR(L503=0,L503=1,L503=2),IF(O503&lt;&gt;"", 0.7*(1.121*K503-0.76) + 0.3*(0.8*LOG10($O503*1000)+0.6),1.121*K503-0.76), IF(L503=3, 0.8*LOG10($O503*1000)+0.6, K503))</f>
        <v>3.3877</v>
      </c>
      <c r="S503" s="5" t="n">
        <f aca="false">IF(OR($L503=0, $L503=1, $L503=2), 0.3, IF(L503 = 3, 0.4, IF(OR($L503=4, $L503=5), 0.6)))</f>
        <v>0.3</v>
      </c>
      <c r="T503" s="4" t="s">
        <v>32</v>
      </c>
      <c r="U503" s="4" t="s">
        <v>234</v>
      </c>
      <c r="V503" s="4" t="s">
        <v>396</v>
      </c>
    </row>
    <row r="504" customFormat="false" ht="12.8" hidden="false" customHeight="false" outlineLevel="0" collapsed="false">
      <c r="A504" s="1" t="n">
        <v>1987</v>
      </c>
      <c r="B504" s="1" t="n">
        <v>8</v>
      </c>
      <c r="C504" s="1" t="n">
        <v>3</v>
      </c>
      <c r="D504" s="1" t="n">
        <v>11</v>
      </c>
      <c r="E504" s="1" t="n">
        <v>34</v>
      </c>
      <c r="F504" s="1" t="n">
        <v>47</v>
      </c>
      <c r="G504" s="1" t="n">
        <v>-13.23</v>
      </c>
      <c r="H504" s="1" t="n">
        <v>-39.68</v>
      </c>
      <c r="I504" s="1" t="n">
        <v>0</v>
      </c>
      <c r="J504" s="1" t="n">
        <v>5</v>
      </c>
      <c r="K504" s="1" t="n">
        <v>2.3</v>
      </c>
      <c r="L504" s="2" t="n">
        <v>1</v>
      </c>
      <c r="M504" s="3" t="s">
        <v>22</v>
      </c>
      <c r="N504" s="3" t="s">
        <v>81</v>
      </c>
      <c r="O504" s="1" t="n">
        <v>0.113</v>
      </c>
      <c r="P504" s="3" t="str">
        <f aca="false">IF(L504=4, "M(Io)", IF(L504=3, "M(Af)", IF( L504=2, "M(bR)", IF(L504=1,"MR", IF(L504=0, "mb", "Ind")))))</f>
        <v>MR</v>
      </c>
      <c r="Q504" s="5" t="n">
        <f aca="false">0.85*K504 + 1.03</f>
        <v>2.985</v>
      </c>
      <c r="R504" s="5" t="n">
        <f aca="false">IF(OR(L504=0,L504=1,L504=2),IF(O504&lt;&gt;"", 0.7*(1.121*K504-0.76) + 0.3*(0.8*LOG10($O504*1000)+0.6),1.121*K504-0.76), IF(L504=3, 0.8*LOG10($O504*1000)+0.6, K504))</f>
        <v>1.94554882643602</v>
      </c>
      <c r="S504" s="5" t="n">
        <f aca="false">IF(OR($L504=0, $L504=1, $L504=2), 0.3, IF(L504 = 3, 0.4, IF(OR($L504=4, $L504=5), 0.6)))</f>
        <v>0.3</v>
      </c>
      <c r="T504" s="4" t="s">
        <v>24</v>
      </c>
      <c r="U504" s="4" t="s">
        <v>471</v>
      </c>
      <c r="V504" s="4" t="s">
        <v>472</v>
      </c>
    </row>
    <row r="505" customFormat="false" ht="12.8" hidden="false" customHeight="false" outlineLevel="0" collapsed="false">
      <c r="A505" s="1" t="n">
        <v>1987</v>
      </c>
      <c r="B505" s="1" t="n">
        <v>8</v>
      </c>
      <c r="C505" s="1" t="n">
        <v>4</v>
      </c>
      <c r="D505" s="1" t="n">
        <v>13</v>
      </c>
      <c r="E505" s="1" t="n">
        <v>25</v>
      </c>
      <c r="F505" s="1" t="n">
        <v>41</v>
      </c>
      <c r="G505" s="1" t="n">
        <v>-21.4</v>
      </c>
      <c r="H505" s="1" t="n">
        <v>-46.2</v>
      </c>
      <c r="I505" s="1" t="n">
        <v>0</v>
      </c>
      <c r="J505" s="1" t="n">
        <v>20</v>
      </c>
      <c r="K505" s="1" t="n">
        <v>2.5</v>
      </c>
      <c r="L505" s="2" t="n">
        <v>1</v>
      </c>
      <c r="M505" s="3" t="s">
        <v>151</v>
      </c>
      <c r="N505" s="3" t="s">
        <v>81</v>
      </c>
      <c r="P505" s="3" t="str">
        <f aca="false">IF(L505=4, "M(Io)", IF(L505=3, "M(Af)", IF( L505=2, "M(bR)", IF(L505=1,"MR", IF(L505=0, "mb", "Ind")))))</f>
        <v>MR</v>
      </c>
      <c r="Q505" s="5" t="n">
        <f aca="false">0.85*K505 + 1.03</f>
        <v>3.155</v>
      </c>
      <c r="R505" s="5" t="n">
        <f aca="false">IF(OR(L505=0,L505=1,L505=2),IF(O505&lt;&gt;"", 0.7*(1.121*K505-0.76) + 0.3*(0.8*LOG10($O505*1000)+0.6),1.121*K505-0.76), IF(L505=3, 0.8*LOG10($O505*1000)+0.6, K505))</f>
        <v>2.0425</v>
      </c>
      <c r="S505" s="5" t="n">
        <f aca="false">IF(OR($L505=0, $L505=1, $L505=2), 0.3, IF(L505 = 3, 0.4, IF(OR($L505=4, $L505=5), 0.6)))</f>
        <v>0.3</v>
      </c>
      <c r="T505" s="4" t="s">
        <v>46</v>
      </c>
      <c r="U505" s="4" t="s">
        <v>341</v>
      </c>
      <c r="V505" s="4" t="s">
        <v>473</v>
      </c>
    </row>
    <row r="506" customFormat="false" ht="12.8" hidden="false" customHeight="false" outlineLevel="0" collapsed="false">
      <c r="A506" s="1" t="n">
        <v>1987</v>
      </c>
      <c r="B506" s="1" t="n">
        <v>8</v>
      </c>
      <c r="C506" s="1" t="n">
        <v>27</v>
      </c>
      <c r="D506" s="1" t="n">
        <v>13</v>
      </c>
      <c r="E506" s="1" t="n">
        <v>1</v>
      </c>
      <c r="F506" s="1" t="n">
        <v>22</v>
      </c>
      <c r="G506" s="1" t="n">
        <v>-25</v>
      </c>
      <c r="H506" s="1" t="n">
        <v>-44.1</v>
      </c>
      <c r="I506" s="1" t="n">
        <v>0</v>
      </c>
      <c r="J506" s="1" t="n">
        <v>50</v>
      </c>
      <c r="K506" s="1" t="n">
        <v>3.6</v>
      </c>
      <c r="L506" s="2" t="n">
        <v>1</v>
      </c>
      <c r="M506" s="3" t="s">
        <v>151</v>
      </c>
      <c r="N506" s="3" t="s">
        <v>81</v>
      </c>
      <c r="P506" s="3" t="str">
        <f aca="false">IF(L506=4, "M(Io)", IF(L506=3, "M(Af)", IF( L506=2, "M(bR)", IF(L506=1,"MR", IF(L506=0, "mb", "Ind")))))</f>
        <v>MR</v>
      </c>
      <c r="Q506" s="5" t="n">
        <f aca="false">0.85*K506 + 1.03</f>
        <v>4.09</v>
      </c>
      <c r="R506" s="5" t="n">
        <f aca="false">IF(OR(L506=0,L506=1,L506=2),IF(O506&lt;&gt;"", 0.7*(1.121*K506-0.76) + 0.3*(0.8*LOG10($O506*1000)+0.6),1.121*K506-0.76), IF(L506=3, 0.8*LOG10($O506*1000)+0.6, K506))</f>
        <v>3.2756</v>
      </c>
      <c r="S506" s="5" t="n">
        <f aca="false">IF(OR($L506=0, $L506=1, $L506=2), 0.3, IF(L506 = 3, 0.4, IF(OR($L506=4, $L506=5), 0.6)))</f>
        <v>0.3</v>
      </c>
      <c r="T506" s="4" t="s">
        <v>32</v>
      </c>
      <c r="U506" s="4" t="s">
        <v>474</v>
      </c>
      <c r="V506" s="4" t="s">
        <v>475</v>
      </c>
    </row>
    <row r="507" customFormat="false" ht="12.8" hidden="false" customHeight="false" outlineLevel="0" collapsed="false">
      <c r="A507" s="1" t="n">
        <v>1987</v>
      </c>
      <c r="B507" s="1" t="n">
        <v>9</v>
      </c>
      <c r="C507" s="1" t="n">
        <v>5</v>
      </c>
      <c r="D507" s="1" t="n">
        <v>10</v>
      </c>
      <c r="E507" s="1" t="n">
        <v>10</v>
      </c>
      <c r="F507" s="1" t="n">
        <v>22</v>
      </c>
      <c r="G507" s="1" t="n">
        <v>-21.3</v>
      </c>
      <c r="H507" s="1" t="n">
        <v>-46.2</v>
      </c>
      <c r="I507" s="1" t="n">
        <v>0</v>
      </c>
      <c r="J507" s="1" t="n">
        <v>10</v>
      </c>
      <c r="K507" s="1" t="n">
        <v>2.9</v>
      </c>
      <c r="L507" s="2" t="n">
        <v>1</v>
      </c>
      <c r="M507" s="3" t="s">
        <v>151</v>
      </c>
      <c r="N507" s="3" t="s">
        <v>81</v>
      </c>
      <c r="P507" s="3" t="str">
        <f aca="false">IF(L507=4, "M(Io)", IF(L507=3, "M(Af)", IF( L507=2, "M(bR)", IF(L507=1,"MR", IF(L507=0, "mb", "Ind")))))</f>
        <v>MR</v>
      </c>
      <c r="Q507" s="5" t="n">
        <f aca="false">0.85*K507 + 1.03</f>
        <v>3.495</v>
      </c>
      <c r="R507" s="5" t="n">
        <f aca="false">IF(OR(L507=0,L507=1,L507=2),IF(O507&lt;&gt;"", 0.7*(1.121*K507-0.76) + 0.3*(0.8*LOG10($O507*1000)+0.6),1.121*K507-0.76), IF(L507=3, 0.8*LOG10($O507*1000)+0.6, K507))</f>
        <v>2.4909</v>
      </c>
      <c r="S507" s="5" t="n">
        <f aca="false">IF(OR($L507=0, $L507=1, $L507=2), 0.3, IF(L507 = 3, 0.4, IF(OR($L507=4, $L507=5), 0.6)))</f>
        <v>0.3</v>
      </c>
      <c r="T507" s="4" t="s">
        <v>46</v>
      </c>
      <c r="U507" s="4" t="s">
        <v>476</v>
      </c>
      <c r="V507" s="4" t="s">
        <v>475</v>
      </c>
    </row>
    <row r="508" customFormat="false" ht="12.8" hidden="false" customHeight="false" outlineLevel="0" collapsed="false">
      <c r="A508" s="1" t="n">
        <v>1987</v>
      </c>
      <c r="B508" s="1" t="n">
        <v>9</v>
      </c>
      <c r="C508" s="1" t="n">
        <v>23</v>
      </c>
      <c r="D508" s="1" t="n">
        <v>1</v>
      </c>
      <c r="E508" s="1" t="n">
        <v>35</v>
      </c>
      <c r="F508" s="1" t="n">
        <v>21</v>
      </c>
      <c r="G508" s="1" t="n">
        <v>-19.55</v>
      </c>
      <c r="H508" s="1" t="n">
        <v>-43.99</v>
      </c>
      <c r="I508" s="1" t="n">
        <v>0</v>
      </c>
      <c r="J508" s="1" t="n">
        <v>20</v>
      </c>
      <c r="K508" s="1" t="n">
        <v>3.2</v>
      </c>
      <c r="L508" s="2" t="n">
        <v>1</v>
      </c>
      <c r="M508" s="3" t="s">
        <v>151</v>
      </c>
      <c r="N508" s="3" t="s">
        <v>81</v>
      </c>
      <c r="P508" s="3" t="str">
        <f aca="false">IF(L508=4, "M(Io)", IF(L508=3, "M(Af)", IF( L508=2, "M(bR)", IF(L508=1,"MR", IF(L508=0, "mb", "Ind")))))</f>
        <v>MR</v>
      </c>
      <c r="Q508" s="5" t="n">
        <f aca="false">0.85*K508 + 1.03</f>
        <v>3.75</v>
      </c>
      <c r="R508" s="5" t="n">
        <f aca="false">IF(OR(L508=0,L508=1,L508=2),IF(O508&lt;&gt;"", 0.7*(1.121*K508-0.76) + 0.3*(0.8*LOG10($O508*1000)+0.6),1.121*K508-0.76), IF(L508=3, 0.8*LOG10($O508*1000)+0.6, K508))</f>
        <v>2.8272</v>
      </c>
      <c r="S508" s="5" t="n">
        <f aca="false">IF(OR($L508=0, $L508=1, $L508=2), 0.3, IF(L508 = 3, 0.4, IF(OR($L508=4, $L508=5), 0.6)))</f>
        <v>0.3</v>
      </c>
      <c r="T508" s="4" t="s">
        <v>46</v>
      </c>
      <c r="U508" s="4" t="s">
        <v>477</v>
      </c>
      <c r="V508" s="4" t="s">
        <v>342</v>
      </c>
    </row>
    <row r="509" customFormat="false" ht="12.8" hidden="false" customHeight="false" outlineLevel="0" collapsed="false">
      <c r="A509" s="1" t="n">
        <v>1987</v>
      </c>
      <c r="B509" s="1" t="n">
        <v>9</v>
      </c>
      <c r="C509" s="1" t="n">
        <v>28</v>
      </c>
      <c r="D509" s="1" t="n">
        <v>20</v>
      </c>
      <c r="E509" s="1" t="n">
        <v>18</v>
      </c>
      <c r="F509" s="1" t="n">
        <v>49</v>
      </c>
      <c r="G509" s="1" t="n">
        <v>-18.9</v>
      </c>
      <c r="H509" s="1" t="n">
        <v>-44</v>
      </c>
      <c r="I509" s="1" t="n">
        <v>0</v>
      </c>
      <c r="J509" s="1" t="n">
        <v>80</v>
      </c>
      <c r="K509" s="1" t="n">
        <v>3.1</v>
      </c>
      <c r="L509" s="2" t="n">
        <v>1</v>
      </c>
      <c r="M509" s="3" t="s">
        <v>151</v>
      </c>
      <c r="N509" s="3" t="s">
        <v>81</v>
      </c>
      <c r="P509" s="3" t="str">
        <f aca="false">IF(L509=4, "M(Io)", IF(L509=3, "M(Af)", IF( L509=2, "M(bR)", IF(L509=1,"MR", IF(L509=0, "mb", "Ind")))))</f>
        <v>MR</v>
      </c>
      <c r="Q509" s="5" t="n">
        <f aca="false">0.85*K509 + 1.03</f>
        <v>3.665</v>
      </c>
      <c r="R509" s="5" t="n">
        <f aca="false">IF(OR(L509=0,L509=1,L509=2),IF(O509&lt;&gt;"", 0.7*(1.121*K509-0.76) + 0.3*(0.8*LOG10($O509*1000)+0.6),1.121*K509-0.76), IF(L509=3, 0.8*LOG10($O509*1000)+0.6, K509))</f>
        <v>2.7151</v>
      </c>
      <c r="S509" s="5" t="n">
        <f aca="false">IF(OR($L509=0, $L509=1, $L509=2), 0.3, IF(L509 = 3, 0.4, IF(OR($L509=4, $L509=5), 0.6)))</f>
        <v>0.3</v>
      </c>
      <c r="T509" s="4" t="s">
        <v>46</v>
      </c>
      <c r="U509" s="4" t="s">
        <v>478</v>
      </c>
      <c r="V509" s="4" t="s">
        <v>143</v>
      </c>
    </row>
    <row r="510" customFormat="false" ht="12.8" hidden="false" customHeight="false" outlineLevel="0" collapsed="false">
      <c r="A510" s="1" t="n">
        <v>1987</v>
      </c>
      <c r="B510" s="1" t="n">
        <v>10</v>
      </c>
      <c r="C510" s="1" t="n">
        <v>14</v>
      </c>
      <c r="D510" s="1" t="n">
        <v>1</v>
      </c>
      <c r="E510" s="1" t="n">
        <v>8</v>
      </c>
      <c r="F510" s="1" t="n">
        <v>19</v>
      </c>
      <c r="G510" s="1" t="n">
        <v>-2.43</v>
      </c>
      <c r="H510" s="1" t="n">
        <v>-55.15</v>
      </c>
      <c r="I510" s="1" t="n">
        <v>0</v>
      </c>
      <c r="J510" s="1" t="n">
        <v>50</v>
      </c>
      <c r="K510" s="1" t="n">
        <v>3.5</v>
      </c>
      <c r="L510" s="2" t="n">
        <v>1</v>
      </c>
      <c r="M510" s="3" t="s">
        <v>151</v>
      </c>
      <c r="N510" s="3" t="s">
        <v>81</v>
      </c>
      <c r="P510" s="3" t="str">
        <f aca="false">IF(L510=4, "M(Io)", IF(L510=3, "M(Af)", IF( L510=2, "M(bR)", IF(L510=1,"MR", IF(L510=0, "mb", "Ind")))))</f>
        <v>MR</v>
      </c>
      <c r="Q510" s="5" t="n">
        <f aca="false">0.85*K510 + 1.03</f>
        <v>4.005</v>
      </c>
      <c r="R510" s="5" t="n">
        <f aca="false">IF(OR(L510=0,L510=1,L510=2),IF(O510&lt;&gt;"", 0.7*(1.121*K510-0.76) + 0.3*(0.8*LOG10($O510*1000)+0.6),1.121*K510-0.76), IF(L510=3, 0.8*LOG10($O510*1000)+0.6, K510))</f>
        <v>3.1635</v>
      </c>
      <c r="S510" s="5" t="n">
        <f aca="false">IF(OR($L510=0, $L510=1, $L510=2), 0.3, IF(L510 = 3, 0.4, IF(OR($L510=4, $L510=5), 0.6)))</f>
        <v>0.3</v>
      </c>
      <c r="T510" s="4" t="s">
        <v>134</v>
      </c>
      <c r="U510" s="4" t="s">
        <v>479</v>
      </c>
      <c r="V510" s="4" t="s">
        <v>480</v>
      </c>
    </row>
    <row r="511" customFormat="false" ht="12.8" hidden="false" customHeight="false" outlineLevel="0" collapsed="false">
      <c r="A511" s="1" t="n">
        <v>1987</v>
      </c>
      <c r="B511" s="1" t="n">
        <v>10</v>
      </c>
      <c r="C511" s="1" t="n">
        <v>15</v>
      </c>
      <c r="D511" s="1" t="n">
        <v>9</v>
      </c>
      <c r="E511" s="1" t="n">
        <v>1</v>
      </c>
      <c r="F511" s="1" t="n">
        <v>41</v>
      </c>
      <c r="G511" s="1" t="n">
        <v>-11.6</v>
      </c>
      <c r="H511" s="1" t="n">
        <v>-56.9</v>
      </c>
      <c r="I511" s="1" t="n">
        <v>0</v>
      </c>
      <c r="J511" s="1" t="n">
        <v>50</v>
      </c>
      <c r="K511" s="1" t="n">
        <v>3.9</v>
      </c>
      <c r="L511" s="2" t="n">
        <v>1</v>
      </c>
      <c r="M511" s="3" t="s">
        <v>151</v>
      </c>
      <c r="N511" s="3" t="s">
        <v>81</v>
      </c>
      <c r="P511" s="3" t="str">
        <f aca="false">IF(L511=4, "M(Io)", IF(L511=3, "M(Af)", IF( L511=2, "M(bR)", IF(L511=1,"MR", IF(L511=0, "mb", "Ind")))))</f>
        <v>MR</v>
      </c>
      <c r="Q511" s="5" t="n">
        <f aca="false">0.85*K511 + 1.03</f>
        <v>4.345</v>
      </c>
      <c r="R511" s="5" t="n">
        <f aca="false">IF(OR(L511=0,L511=1,L511=2),IF(O511&lt;&gt;"", 0.7*(1.121*K511-0.76) + 0.3*(0.8*LOG10($O511*1000)+0.6),1.121*K511-0.76), IF(L511=3, 0.8*LOG10($O511*1000)+0.6, K511))</f>
        <v>3.6119</v>
      </c>
      <c r="S511" s="5" t="n">
        <f aca="false">IF(OR($L511=0, $L511=1, $L511=2), 0.3, IF(L511 = 3, 0.4, IF(OR($L511=4, $L511=5), 0.6)))</f>
        <v>0.3</v>
      </c>
      <c r="T511" s="4" t="s">
        <v>11</v>
      </c>
      <c r="U511" s="4" t="s">
        <v>481</v>
      </c>
      <c r="V511" s="4" t="s">
        <v>143</v>
      </c>
    </row>
    <row r="512" customFormat="false" ht="12.8" hidden="false" customHeight="false" outlineLevel="0" collapsed="false">
      <c r="A512" s="1" t="n">
        <v>1987</v>
      </c>
      <c r="B512" s="1" t="n">
        <v>10</v>
      </c>
      <c r="C512" s="1" t="n">
        <v>24</v>
      </c>
      <c r="G512" s="1" t="n">
        <v>-23.37</v>
      </c>
      <c r="H512" s="1" t="n">
        <v>-45.67</v>
      </c>
      <c r="I512" s="1" t="n">
        <v>0</v>
      </c>
      <c r="J512" s="1" t="n">
        <v>0</v>
      </c>
      <c r="K512" s="1" t="n">
        <v>2.5</v>
      </c>
      <c r="L512" s="2" t="n">
        <v>1</v>
      </c>
      <c r="M512" s="3" t="s">
        <v>22</v>
      </c>
      <c r="N512" s="3" t="n">
        <v>4</v>
      </c>
      <c r="P512" s="3" t="str">
        <f aca="false">IF(L512=4, "M(Io)", IF(L512=3, "M(Af)", IF( L512=2, "M(bR)", IF(L512=1,"MR", IF(L512=0, "mb", "Ind")))))</f>
        <v>MR</v>
      </c>
      <c r="Q512" s="5" t="n">
        <f aca="false">0.85*K512 + 1.03</f>
        <v>3.155</v>
      </c>
      <c r="R512" s="5" t="n">
        <f aca="false">IF(OR(L512=0,L512=1,L512=2),IF(O512&lt;&gt;"", 0.7*(1.121*K512-0.76) + 0.3*(0.8*LOG10($O512*1000)+0.6),1.121*K512-0.76), IF(L512=3, 0.8*LOG10($O512*1000)+0.6, K512))</f>
        <v>2.0425</v>
      </c>
      <c r="S512" s="5" t="n">
        <f aca="false">IF(OR($L512=0, $L512=1, $L512=2), 0.3, IF(L512 = 3, 0.4, IF(OR($L512=4, $L512=5), 0.6)))</f>
        <v>0.3</v>
      </c>
      <c r="T512" s="4" t="s">
        <v>32</v>
      </c>
      <c r="U512" s="4" t="s">
        <v>282</v>
      </c>
      <c r="V512" s="4" t="s">
        <v>248</v>
      </c>
    </row>
    <row r="513" customFormat="false" ht="12.8" hidden="false" customHeight="false" outlineLevel="0" collapsed="false">
      <c r="A513" s="1" t="n">
        <v>1987</v>
      </c>
      <c r="B513" s="1" t="n">
        <v>10</v>
      </c>
      <c r="C513" s="1" t="n">
        <v>24</v>
      </c>
      <c r="D513" s="1" t="n">
        <v>21</v>
      </c>
      <c r="E513" s="1" t="n">
        <v>23</v>
      </c>
      <c r="F513" s="1" t="n">
        <v>40</v>
      </c>
      <c r="G513" s="1" t="n">
        <v>-7.01</v>
      </c>
      <c r="H513" s="1" t="n">
        <v>-73.94</v>
      </c>
      <c r="I513" s="1" t="n">
        <v>0</v>
      </c>
      <c r="J513" s="1" t="n">
        <v>30</v>
      </c>
      <c r="K513" s="1" t="n">
        <v>5.2</v>
      </c>
      <c r="L513" s="2" t="n">
        <v>0</v>
      </c>
      <c r="M513" s="3" t="s">
        <v>151</v>
      </c>
      <c r="N513" s="3" t="s">
        <v>81</v>
      </c>
      <c r="P513" s="3" t="str">
        <f aca="false">IF(L513=4, "M(Io)", IF(L513=3, "M(Af)", IF( L513=2, "M(bR)", IF(L513=1,"MR", IF(L513=0, "mb", "Ind")))))</f>
        <v>mb</v>
      </c>
      <c r="Q513" s="5" t="n">
        <f aca="false">0.85*K513 + 1.03</f>
        <v>5.45</v>
      </c>
      <c r="R513" s="5" t="n">
        <f aca="false">IF(OR(L513=0,L513=1,L513=2),IF(O513&lt;&gt;"", 0.7*(1.121*K513-0.76) + 0.3*(0.8*LOG10($O513*1000)+0.6),1.121*K513-0.76), IF(L513=3, 0.8*LOG10($O513*1000)+0.6, K513))</f>
        <v>5.0692</v>
      </c>
      <c r="S513" s="5" t="n">
        <f aca="false">IF(OR($L513=0, $L513=1, $L513=2), 0.3, IF(L513 = 3, 0.4, IF(OR($L513=4, $L513=5), 0.6)))</f>
        <v>0.3</v>
      </c>
      <c r="T513" s="4" t="s">
        <v>188</v>
      </c>
      <c r="U513" s="4" t="s">
        <v>482</v>
      </c>
      <c r="V513" s="4" t="s">
        <v>158</v>
      </c>
    </row>
    <row r="514" customFormat="false" ht="12.8" hidden="false" customHeight="false" outlineLevel="0" collapsed="false">
      <c r="A514" s="1" t="n">
        <v>1987</v>
      </c>
      <c r="B514" s="1" t="n">
        <v>11</v>
      </c>
      <c r="C514" s="1" t="n">
        <v>30</v>
      </c>
      <c r="D514" s="1" t="n">
        <v>1</v>
      </c>
      <c r="E514" s="1" t="n">
        <v>23</v>
      </c>
      <c r="F514" s="1" t="n">
        <v>56</v>
      </c>
      <c r="G514" s="1" t="n">
        <v>-5.53</v>
      </c>
      <c r="H514" s="1" t="n">
        <v>-35.75</v>
      </c>
      <c r="I514" s="1" t="n">
        <v>0</v>
      </c>
      <c r="J514" s="1" t="n">
        <v>10</v>
      </c>
      <c r="K514" s="1" t="n">
        <v>3</v>
      </c>
      <c r="L514" s="2" t="n">
        <v>1</v>
      </c>
      <c r="M514" s="3" t="s">
        <v>151</v>
      </c>
      <c r="N514" s="3" t="s">
        <v>81</v>
      </c>
      <c r="P514" s="3" t="str">
        <f aca="false">IF(L514=4, "M(Io)", IF(L514=3, "M(Af)", IF( L514=2, "M(bR)", IF(L514=1,"MR", IF(L514=0, "mb", "Ind")))))</f>
        <v>MR</v>
      </c>
      <c r="Q514" s="5" t="n">
        <f aca="false">0.85*K514 + 1.03</f>
        <v>3.58</v>
      </c>
      <c r="R514" s="5" t="n">
        <f aca="false">IF(OR(L514=0,L514=1,L514=2),IF(O514&lt;&gt;"", 0.7*(1.121*K514-0.76) + 0.3*(0.8*LOG10($O514*1000)+0.6),1.121*K514-0.76), IF(L514=3, 0.8*LOG10($O514*1000)+0.6, K514))</f>
        <v>2.603</v>
      </c>
      <c r="S514" s="5" t="n">
        <f aca="false">IF(OR($L514=0, $L514=1, $L514=2), 0.3, IF(L514 = 3, 0.4, IF(OR($L514=4, $L514=5), 0.6)))</f>
        <v>0.3</v>
      </c>
      <c r="T514" s="4" t="s">
        <v>36</v>
      </c>
      <c r="U514" s="4" t="s">
        <v>148</v>
      </c>
      <c r="V514" s="4" t="s">
        <v>248</v>
      </c>
    </row>
    <row r="515" customFormat="false" ht="12.8" hidden="false" customHeight="false" outlineLevel="0" collapsed="false">
      <c r="A515" s="1" t="n">
        <v>1987</v>
      </c>
      <c r="B515" s="1" t="n">
        <v>12</v>
      </c>
      <c r="C515" s="1" t="n">
        <v>10</v>
      </c>
      <c r="D515" s="1" t="n">
        <v>21</v>
      </c>
      <c r="E515" s="1" t="n">
        <v>36</v>
      </c>
      <c r="F515" s="1" t="n">
        <v>24</v>
      </c>
      <c r="G515" s="1" t="n">
        <v>-11.5</v>
      </c>
      <c r="H515" s="1" t="n">
        <v>-56.9</v>
      </c>
      <c r="I515" s="1" t="n">
        <v>0</v>
      </c>
      <c r="J515" s="1" t="n">
        <v>50</v>
      </c>
      <c r="K515" s="1" t="n">
        <v>3.5</v>
      </c>
      <c r="L515" s="2" t="n">
        <v>1</v>
      </c>
      <c r="M515" s="3" t="s">
        <v>151</v>
      </c>
      <c r="N515" s="3" t="s">
        <v>81</v>
      </c>
      <c r="P515" s="3" t="str">
        <f aca="false">IF(L515=4, "M(Io)", IF(L515=3, "M(Af)", IF( L515=2, "M(bR)", IF(L515=1,"MR", IF(L515=0, "mb", "Ind")))))</f>
        <v>MR</v>
      </c>
      <c r="Q515" s="5" t="n">
        <f aca="false">0.85*K515 + 1.03</f>
        <v>4.005</v>
      </c>
      <c r="R515" s="5" t="n">
        <f aca="false">IF(OR(L515=0,L515=1,L515=2),IF(O515&lt;&gt;"", 0.7*(1.121*K515-0.76) + 0.3*(0.8*LOG10($O515*1000)+0.6),1.121*K515-0.76), IF(L515=3, 0.8*LOG10($O515*1000)+0.6, K515))</f>
        <v>3.1635</v>
      </c>
      <c r="S515" s="5" t="n">
        <f aca="false">IF(OR($L515=0, $L515=1, $L515=2), 0.3, IF(L515 = 3, 0.4, IF(OR($L515=4, $L515=5), 0.6)))</f>
        <v>0.3</v>
      </c>
      <c r="T515" s="4" t="s">
        <v>11</v>
      </c>
      <c r="U515" s="4" t="s">
        <v>481</v>
      </c>
      <c r="V515" s="4" t="s">
        <v>483</v>
      </c>
    </row>
    <row r="516" customFormat="false" ht="12.8" hidden="false" customHeight="false" outlineLevel="0" collapsed="false">
      <c r="A516" s="1" t="n">
        <v>1987</v>
      </c>
      <c r="B516" s="1" t="n">
        <v>12</v>
      </c>
      <c r="C516" s="1" t="n">
        <v>11</v>
      </c>
      <c r="D516" s="1" t="n">
        <v>9</v>
      </c>
      <c r="E516" s="1" t="n">
        <v>17</v>
      </c>
      <c r="F516" s="1" t="n">
        <v>40</v>
      </c>
      <c r="G516" s="1" t="n">
        <v>-6.8</v>
      </c>
      <c r="H516" s="1" t="n">
        <v>-51.2</v>
      </c>
      <c r="I516" s="1" t="n">
        <v>0</v>
      </c>
      <c r="J516" s="1" t="n">
        <v>50</v>
      </c>
      <c r="K516" s="1" t="n">
        <v>3</v>
      </c>
      <c r="L516" s="2" t="n">
        <v>1</v>
      </c>
      <c r="M516" s="3" t="s">
        <v>151</v>
      </c>
      <c r="N516" s="3" t="s">
        <v>81</v>
      </c>
      <c r="P516" s="3" t="str">
        <f aca="false">IF(L516=4, "M(Io)", IF(L516=3, "M(Af)", IF( L516=2, "M(bR)", IF(L516=1,"MR", IF(L516=0, "mb", "Ind")))))</f>
        <v>MR</v>
      </c>
      <c r="Q516" s="5" t="n">
        <f aca="false">0.85*K516 + 1.03</f>
        <v>3.58</v>
      </c>
      <c r="R516" s="5" t="n">
        <f aca="false">IF(OR(L516=0,L516=1,L516=2),IF(O516&lt;&gt;"", 0.7*(1.121*K516-0.76) + 0.3*(0.8*LOG10($O516*1000)+0.6),1.121*K516-0.76), IF(L516=3, 0.8*LOG10($O516*1000)+0.6, K516))</f>
        <v>2.603</v>
      </c>
      <c r="S516" s="5" t="n">
        <f aca="false">IF(OR($L516=0, $L516=1, $L516=2), 0.3, IF(L516 = 3, 0.4, IF(OR($L516=4, $L516=5), 0.6)))</f>
        <v>0.3</v>
      </c>
      <c r="T516" s="4" t="s">
        <v>134</v>
      </c>
      <c r="U516" s="4" t="s">
        <v>484</v>
      </c>
      <c r="V516" s="4" t="s">
        <v>143</v>
      </c>
    </row>
    <row r="517" customFormat="false" ht="12.8" hidden="false" customHeight="false" outlineLevel="0" collapsed="false">
      <c r="A517" s="1" t="n">
        <v>1987</v>
      </c>
      <c r="B517" s="1" t="n">
        <v>12</v>
      </c>
      <c r="C517" s="1" t="n">
        <v>15</v>
      </c>
      <c r="D517" s="1" t="n">
        <v>11</v>
      </c>
      <c r="E517" s="1" t="n">
        <v>22</v>
      </c>
      <c r="F517" s="1" t="n">
        <v>41</v>
      </c>
      <c r="G517" s="1" t="n">
        <v>-4.8</v>
      </c>
      <c r="H517" s="1" t="n">
        <v>-50.45</v>
      </c>
      <c r="I517" s="1" t="n">
        <v>0</v>
      </c>
      <c r="J517" s="1" t="n">
        <v>50</v>
      </c>
      <c r="K517" s="1" t="n">
        <v>2.5</v>
      </c>
      <c r="L517" s="2" t="n">
        <v>1</v>
      </c>
      <c r="M517" s="3" t="s">
        <v>151</v>
      </c>
      <c r="N517" s="3" t="s">
        <v>81</v>
      </c>
      <c r="P517" s="3" t="str">
        <f aca="false">IF(L517=4, "M(Io)", IF(L517=3, "M(Af)", IF( L517=2, "M(bR)", IF(L517=1,"MR", IF(L517=0, "mb", "Ind")))))</f>
        <v>MR</v>
      </c>
      <c r="Q517" s="5" t="n">
        <f aca="false">0.85*K517 + 1.03</f>
        <v>3.155</v>
      </c>
      <c r="R517" s="5" t="n">
        <f aca="false">IF(OR(L517=0,L517=1,L517=2),IF(O517&lt;&gt;"", 0.7*(1.121*K517-0.76) + 0.3*(0.8*LOG10($O517*1000)+0.6),1.121*K517-0.76), IF(L517=3, 0.8*LOG10($O517*1000)+0.6, K517))</f>
        <v>2.0425</v>
      </c>
      <c r="S517" s="5" t="n">
        <f aca="false">IF(OR($L517=0, $L517=1, $L517=2), 0.3, IF(L517 = 3, 0.4, IF(OR($L517=4, $L517=5), 0.6)))</f>
        <v>0.3</v>
      </c>
      <c r="T517" s="4" t="s">
        <v>134</v>
      </c>
      <c r="U517" s="4" t="s">
        <v>485</v>
      </c>
      <c r="V517" s="4" t="s">
        <v>143</v>
      </c>
    </row>
    <row r="518" customFormat="false" ht="12.8" hidden="false" customHeight="false" outlineLevel="0" collapsed="false">
      <c r="A518" s="1" t="n">
        <v>1987</v>
      </c>
      <c r="B518" s="1" t="n">
        <v>12</v>
      </c>
      <c r="C518" s="1" t="n">
        <v>17</v>
      </c>
      <c r="D518" s="1" t="n">
        <v>4</v>
      </c>
      <c r="E518" s="1" t="n">
        <v>32</v>
      </c>
      <c r="F518" s="1" t="n">
        <v>0</v>
      </c>
      <c r="G518" s="1" t="n">
        <v>-20.1</v>
      </c>
      <c r="H518" s="1" t="n">
        <v>-44.5</v>
      </c>
      <c r="I518" s="1" t="n">
        <v>0</v>
      </c>
      <c r="J518" s="1" t="n">
        <v>25</v>
      </c>
      <c r="K518" s="1" t="n">
        <v>2.3</v>
      </c>
      <c r="L518" s="2" t="n">
        <v>1</v>
      </c>
      <c r="M518" s="3" t="s">
        <v>151</v>
      </c>
      <c r="N518" s="3" t="s">
        <v>81</v>
      </c>
      <c r="P518" s="3" t="str">
        <f aca="false">IF(L518=4, "M(Io)", IF(L518=3, "M(Af)", IF( L518=2, "M(bR)", IF(L518=1,"MR", IF(L518=0, "mb", "Ind")))))</f>
        <v>MR</v>
      </c>
      <c r="Q518" s="5" t="n">
        <f aca="false">0.85*K518 + 1.03</f>
        <v>2.985</v>
      </c>
      <c r="R518" s="5" t="n">
        <f aca="false">IF(OR(L518=0,L518=1,L518=2),IF(O518&lt;&gt;"", 0.7*(1.121*K518-0.76) + 0.3*(0.8*LOG10($O518*1000)+0.6),1.121*K518-0.76), IF(L518=3, 0.8*LOG10($O518*1000)+0.6, K518))</f>
        <v>1.8183</v>
      </c>
      <c r="S518" s="5" t="n">
        <f aca="false">IF(OR($L518=0, $L518=1, $L518=2), 0.3, IF(L518 = 3, 0.4, IF(OR($L518=4, $L518=5), 0.6)))</f>
        <v>0.3</v>
      </c>
      <c r="T518" s="4" t="s">
        <v>46</v>
      </c>
      <c r="U518" s="4" t="s">
        <v>259</v>
      </c>
      <c r="V518" s="4" t="s">
        <v>486</v>
      </c>
    </row>
    <row r="519" customFormat="false" ht="12.8" hidden="false" customHeight="false" outlineLevel="0" collapsed="false">
      <c r="A519" s="1" t="n">
        <v>1987</v>
      </c>
      <c r="B519" s="1" t="n">
        <v>12</v>
      </c>
      <c r="C519" s="1" t="n">
        <v>17</v>
      </c>
      <c r="D519" s="1" t="n">
        <v>5</v>
      </c>
      <c r="E519" s="1" t="n">
        <v>13</v>
      </c>
      <c r="F519" s="1" t="n">
        <v>40</v>
      </c>
      <c r="G519" s="1" t="n">
        <v>-20.2</v>
      </c>
      <c r="H519" s="1" t="n">
        <v>-44.8</v>
      </c>
      <c r="I519" s="1" t="n">
        <v>0</v>
      </c>
      <c r="J519" s="1" t="n">
        <v>25</v>
      </c>
      <c r="K519" s="1" t="n">
        <v>2.4</v>
      </c>
      <c r="L519" s="2" t="n">
        <v>1</v>
      </c>
      <c r="M519" s="3" t="s">
        <v>151</v>
      </c>
      <c r="N519" s="3" t="s">
        <v>81</v>
      </c>
      <c r="P519" s="3" t="str">
        <f aca="false">IF(L519=4, "M(Io)", IF(L519=3, "M(Af)", IF( L519=2, "M(bR)", IF(L519=1,"MR", IF(L519=0, "mb", "Ind")))))</f>
        <v>MR</v>
      </c>
      <c r="Q519" s="5" t="n">
        <f aca="false">0.85*K519 + 1.03</f>
        <v>3.07</v>
      </c>
      <c r="R519" s="5" t="n">
        <f aca="false">IF(OR(L519=0,L519=1,L519=2),IF(O519&lt;&gt;"", 0.7*(1.121*K519-0.76) + 0.3*(0.8*LOG10($O519*1000)+0.6),1.121*K519-0.76), IF(L519=3, 0.8*LOG10($O519*1000)+0.6, K519))</f>
        <v>1.9304</v>
      </c>
      <c r="S519" s="5" t="n">
        <f aca="false">IF(OR($L519=0, $L519=1, $L519=2), 0.3, IF(L519 = 3, 0.4, IF(OR($L519=4, $L519=5), 0.6)))</f>
        <v>0.3</v>
      </c>
      <c r="T519" s="4" t="s">
        <v>46</v>
      </c>
      <c r="U519" s="4" t="s">
        <v>259</v>
      </c>
      <c r="V519" s="4" t="s">
        <v>486</v>
      </c>
    </row>
    <row r="520" customFormat="false" ht="12.8" hidden="false" customHeight="false" outlineLevel="0" collapsed="false">
      <c r="A520" s="1" t="n">
        <v>1988</v>
      </c>
      <c r="B520" s="1" t="n">
        <v>1</v>
      </c>
      <c r="C520" s="1" t="n">
        <v>19</v>
      </c>
      <c r="D520" s="1" t="n">
        <v>23</v>
      </c>
      <c r="E520" s="1" t="n">
        <v>41</v>
      </c>
      <c r="F520" s="1" t="n">
        <v>36</v>
      </c>
      <c r="G520" s="1" t="n">
        <v>-0.4</v>
      </c>
      <c r="H520" s="1" t="n">
        <v>-49.9</v>
      </c>
      <c r="I520" s="1" t="n">
        <v>0</v>
      </c>
      <c r="J520" s="1" t="n">
        <v>100</v>
      </c>
      <c r="K520" s="1" t="n">
        <v>3.8</v>
      </c>
      <c r="L520" s="2" t="n">
        <v>1</v>
      </c>
      <c r="M520" s="3" t="s">
        <v>151</v>
      </c>
      <c r="N520" s="3" t="s">
        <v>81</v>
      </c>
      <c r="P520" s="3" t="str">
        <f aca="false">IF(L520=4, "M(Io)", IF(L520=3, "M(Af)", IF( L520=2, "M(bR)", IF(L520=1,"MR", IF(L520=0, "mb", "Ind")))))</f>
        <v>MR</v>
      </c>
      <c r="Q520" s="5" t="n">
        <f aca="false">0.85*K520 + 1.03</f>
        <v>4.26</v>
      </c>
      <c r="R520" s="5" t="n">
        <f aca="false">IF(OR(L520=0,L520=1,L520=2),IF(O520&lt;&gt;"", 0.7*(1.121*K520-0.76) + 0.3*(0.8*LOG10($O520*1000)+0.6),1.121*K520-0.76), IF(L520=3, 0.8*LOG10($O520*1000)+0.6, K520))</f>
        <v>3.4998</v>
      </c>
      <c r="S520" s="5" t="n">
        <f aca="false">IF(OR($L520=0, $L520=1, $L520=2), 0.3, IF(L520 = 3, 0.4, IF(OR($L520=4, $L520=5), 0.6)))</f>
        <v>0.3</v>
      </c>
      <c r="T520" s="4" t="s">
        <v>134</v>
      </c>
      <c r="U520" s="4" t="s">
        <v>487</v>
      </c>
      <c r="V520" s="4" t="s">
        <v>143</v>
      </c>
    </row>
    <row r="521" customFormat="false" ht="12.8" hidden="false" customHeight="false" outlineLevel="0" collapsed="false">
      <c r="A521" s="1" t="n">
        <v>1988</v>
      </c>
      <c r="B521" s="1" t="n">
        <v>2</v>
      </c>
      <c r="C521" s="1" t="n">
        <v>16</v>
      </c>
      <c r="D521" s="1" t="n">
        <v>15</v>
      </c>
      <c r="E521" s="1" t="n">
        <v>3</v>
      </c>
      <c r="F521" s="1" t="n">
        <v>0</v>
      </c>
      <c r="G521" s="1" t="n">
        <v>5.02</v>
      </c>
      <c r="H521" s="1" t="n">
        <v>-51.25</v>
      </c>
      <c r="I521" s="1" t="n">
        <v>0</v>
      </c>
      <c r="J521" s="1" t="n">
        <v>100</v>
      </c>
      <c r="K521" s="1" t="n">
        <v>3.7</v>
      </c>
      <c r="L521" s="2" t="n">
        <v>1</v>
      </c>
      <c r="M521" s="3" t="s">
        <v>151</v>
      </c>
      <c r="N521" s="3" t="s">
        <v>81</v>
      </c>
      <c r="P521" s="3" t="str">
        <f aca="false">IF(L521=4, "M(Io)", IF(L521=3, "M(Af)", IF( L521=2, "M(bR)", IF(L521=1,"MR", IF(L521=0, "mb", "Ind")))))</f>
        <v>MR</v>
      </c>
      <c r="Q521" s="5" t="n">
        <f aca="false">0.85*K521 + 1.03</f>
        <v>4.175</v>
      </c>
      <c r="R521" s="5" t="n">
        <f aca="false">IF(OR(L521=0,L521=1,L521=2),IF(O521&lt;&gt;"", 0.7*(1.121*K521-0.76) + 0.3*(0.8*LOG10($O521*1000)+0.6),1.121*K521-0.76), IF(L521=3, 0.8*LOG10($O521*1000)+0.6, K521))</f>
        <v>3.3877</v>
      </c>
      <c r="S521" s="5" t="n">
        <f aca="false">IF(OR($L521=0, $L521=1, $L521=2), 0.3, IF(L521 = 3, 0.4, IF(OR($L521=4, $L521=5), 0.6)))</f>
        <v>0.3</v>
      </c>
      <c r="T521" s="4" t="s">
        <v>144</v>
      </c>
      <c r="U521" s="4" t="s">
        <v>488</v>
      </c>
      <c r="V521" s="4" t="s">
        <v>143</v>
      </c>
    </row>
    <row r="522" customFormat="false" ht="12.8" hidden="false" customHeight="false" outlineLevel="0" collapsed="false">
      <c r="A522" s="1" t="n">
        <v>1988</v>
      </c>
      <c r="B522" s="1" t="n">
        <v>2</v>
      </c>
      <c r="C522" s="1" t="n">
        <v>22</v>
      </c>
      <c r="D522" s="1" t="n">
        <v>22</v>
      </c>
      <c r="E522" s="1" t="n">
        <v>27</v>
      </c>
      <c r="F522" s="1" t="n">
        <v>18</v>
      </c>
      <c r="G522" s="1" t="n">
        <v>-5</v>
      </c>
      <c r="H522" s="1" t="n">
        <v>-38.2</v>
      </c>
      <c r="I522" s="1" t="n">
        <v>0</v>
      </c>
      <c r="J522" s="1" t="n">
        <v>30</v>
      </c>
      <c r="K522" s="1" t="n">
        <v>2</v>
      </c>
      <c r="L522" s="2" t="n">
        <v>1</v>
      </c>
      <c r="M522" s="3" t="s">
        <v>151</v>
      </c>
      <c r="N522" s="3" t="s">
        <v>81</v>
      </c>
      <c r="P522" s="3" t="str">
        <f aca="false">IF(L522=4, "M(Io)", IF(L522=3, "M(Af)", IF( L522=2, "M(bR)", IF(L522=1,"MR", IF(L522=0, "mb", "Ind")))))</f>
        <v>MR</v>
      </c>
      <c r="Q522" s="5" t="n">
        <f aca="false">0.85*K522 + 1.03</f>
        <v>2.73</v>
      </c>
      <c r="R522" s="5" t="n">
        <f aca="false">IF(OR(L522=0,L522=1,L522=2),IF(O522&lt;&gt;"", 0.7*(1.121*K522-0.76) + 0.3*(0.8*LOG10($O522*1000)+0.6),1.121*K522-0.76), IF(L522=3, 0.8*LOG10($O522*1000)+0.6, K522))</f>
        <v>1.482</v>
      </c>
      <c r="S522" s="5" t="n">
        <f aca="false">IF(OR($L522=0, $L522=1, $L522=2), 0.3, IF(L522 = 3, 0.4, IF(OR($L522=4, $L522=5), 0.6)))</f>
        <v>0.3</v>
      </c>
      <c r="T522" s="4" t="s">
        <v>77</v>
      </c>
      <c r="U522" s="4" t="s">
        <v>318</v>
      </c>
      <c r="V522" s="4" t="s">
        <v>342</v>
      </c>
    </row>
    <row r="523" customFormat="false" ht="12.8" hidden="false" customHeight="false" outlineLevel="0" collapsed="false">
      <c r="A523" s="1" t="n">
        <v>1988</v>
      </c>
      <c r="B523" s="1" t="n">
        <v>3</v>
      </c>
      <c r="C523" s="1" t="n">
        <v>14</v>
      </c>
      <c r="D523" s="1" t="n">
        <v>6</v>
      </c>
      <c r="E523" s="1" t="n">
        <v>11</v>
      </c>
      <c r="F523" s="1" t="n">
        <v>42</v>
      </c>
      <c r="G523" s="1" t="n">
        <v>-4.7</v>
      </c>
      <c r="H523" s="1" t="n">
        <v>-38</v>
      </c>
      <c r="I523" s="1" t="n">
        <v>0</v>
      </c>
      <c r="J523" s="1" t="n">
        <v>30</v>
      </c>
      <c r="K523" s="1" t="n">
        <v>2.2</v>
      </c>
      <c r="L523" s="2" t="n">
        <v>1</v>
      </c>
      <c r="M523" s="3" t="s">
        <v>151</v>
      </c>
      <c r="N523" s="3" t="s">
        <v>81</v>
      </c>
      <c r="P523" s="3" t="str">
        <f aca="false">IF(L523=4, "M(Io)", IF(L523=3, "M(Af)", IF( L523=2, "M(bR)", IF(L523=1,"MR", IF(L523=0, "mb", "Ind")))))</f>
        <v>MR</v>
      </c>
      <c r="Q523" s="5" t="n">
        <f aca="false">0.85*K523 + 1.03</f>
        <v>2.9</v>
      </c>
      <c r="R523" s="5" t="n">
        <f aca="false">IF(OR(L523=0,L523=1,L523=2),IF(O523&lt;&gt;"", 0.7*(1.121*K523-0.76) + 0.3*(0.8*LOG10($O523*1000)+0.6),1.121*K523-0.76), IF(L523=3, 0.8*LOG10($O523*1000)+0.6, K523))</f>
        <v>1.7062</v>
      </c>
      <c r="S523" s="5" t="n">
        <f aca="false">IF(OR($L523=0, $L523=1, $L523=2), 0.3, IF(L523 = 3, 0.4, IF(OR($L523=4, $L523=5), 0.6)))</f>
        <v>0.3</v>
      </c>
      <c r="T523" s="4" t="s">
        <v>77</v>
      </c>
      <c r="U523" s="4" t="s">
        <v>489</v>
      </c>
      <c r="V523" s="4" t="s">
        <v>342</v>
      </c>
    </row>
    <row r="524" customFormat="false" ht="12.8" hidden="false" customHeight="false" outlineLevel="0" collapsed="false">
      <c r="A524" s="1" t="n">
        <v>1988</v>
      </c>
      <c r="B524" s="1" t="n">
        <v>3</v>
      </c>
      <c r="C524" s="1" t="n">
        <v>14</v>
      </c>
      <c r="D524" s="1" t="n">
        <v>10</v>
      </c>
      <c r="E524" s="1" t="n">
        <v>31</v>
      </c>
      <c r="F524" s="1" t="n">
        <v>51</v>
      </c>
      <c r="G524" s="1" t="n">
        <v>-4.6</v>
      </c>
      <c r="H524" s="1" t="n">
        <v>-37.9</v>
      </c>
      <c r="I524" s="1" t="n">
        <v>0</v>
      </c>
      <c r="J524" s="1" t="n">
        <v>30</v>
      </c>
      <c r="K524" s="1" t="n">
        <v>2.1</v>
      </c>
      <c r="L524" s="2" t="n">
        <v>1</v>
      </c>
      <c r="M524" s="3" t="s">
        <v>151</v>
      </c>
      <c r="N524" s="3" t="s">
        <v>81</v>
      </c>
      <c r="P524" s="3" t="str">
        <f aca="false">IF(L524=4, "M(Io)", IF(L524=3, "M(Af)", IF( L524=2, "M(bR)", IF(L524=1,"MR", IF(L524=0, "mb", "Ind")))))</f>
        <v>MR</v>
      </c>
      <c r="Q524" s="5" t="n">
        <f aca="false">0.85*K524 + 1.03</f>
        <v>2.815</v>
      </c>
      <c r="R524" s="5" t="n">
        <f aca="false">IF(OR(L524=0,L524=1,L524=2),IF(O524&lt;&gt;"", 0.7*(1.121*K524-0.76) + 0.3*(0.8*LOG10($O524*1000)+0.6),1.121*K524-0.76), IF(L524=3, 0.8*LOG10($O524*1000)+0.6, K524))</f>
        <v>1.5941</v>
      </c>
      <c r="S524" s="5" t="n">
        <f aca="false">IF(OR($L524=0, $L524=1, $L524=2), 0.3, IF(L524 = 3, 0.4, IF(OR($L524=4, $L524=5), 0.6)))</f>
        <v>0.3</v>
      </c>
      <c r="T524" s="4" t="s">
        <v>77</v>
      </c>
      <c r="U524" s="4" t="s">
        <v>490</v>
      </c>
      <c r="V524" s="4" t="s">
        <v>342</v>
      </c>
    </row>
    <row r="525" customFormat="false" ht="12.8" hidden="false" customHeight="false" outlineLevel="0" collapsed="false">
      <c r="A525" s="1" t="n">
        <v>1988</v>
      </c>
      <c r="B525" s="1" t="n">
        <v>3</v>
      </c>
      <c r="C525" s="1" t="n">
        <v>14</v>
      </c>
      <c r="D525" s="1" t="n">
        <v>23</v>
      </c>
      <c r="E525" s="1" t="n">
        <v>43</v>
      </c>
      <c r="F525" s="1" t="n">
        <v>33</v>
      </c>
      <c r="G525" s="1" t="n">
        <v>-4.6</v>
      </c>
      <c r="H525" s="1" t="n">
        <v>-38</v>
      </c>
      <c r="I525" s="1" t="n">
        <v>0</v>
      </c>
      <c r="J525" s="1" t="n">
        <v>30</v>
      </c>
      <c r="K525" s="1" t="n">
        <v>2.1</v>
      </c>
      <c r="L525" s="2" t="n">
        <v>1</v>
      </c>
      <c r="M525" s="3" t="s">
        <v>151</v>
      </c>
      <c r="N525" s="3" t="s">
        <v>81</v>
      </c>
      <c r="P525" s="3" t="str">
        <f aca="false">IF(L525=4, "M(Io)", IF(L525=3, "M(Af)", IF( L525=2, "M(bR)", IF(L525=1,"MR", IF(L525=0, "mb", "Ind")))))</f>
        <v>MR</v>
      </c>
      <c r="Q525" s="5" t="n">
        <f aca="false">0.85*K525 + 1.03</f>
        <v>2.815</v>
      </c>
      <c r="R525" s="5" t="n">
        <f aca="false">IF(OR(L525=0,L525=1,L525=2),IF(O525&lt;&gt;"", 0.7*(1.121*K525-0.76) + 0.3*(0.8*LOG10($O525*1000)+0.6),1.121*K525-0.76), IF(L525=3, 0.8*LOG10($O525*1000)+0.6, K525))</f>
        <v>1.5941</v>
      </c>
      <c r="S525" s="5" t="n">
        <f aca="false">IF(OR($L525=0, $L525=1, $L525=2), 0.3, IF(L525 = 3, 0.4, IF(OR($L525=4, $L525=5), 0.6)))</f>
        <v>0.3</v>
      </c>
      <c r="T525" s="4" t="s">
        <v>77</v>
      </c>
      <c r="U525" s="4" t="s">
        <v>490</v>
      </c>
      <c r="V525" s="4" t="s">
        <v>491</v>
      </c>
    </row>
    <row r="526" customFormat="false" ht="12.8" hidden="false" customHeight="false" outlineLevel="0" collapsed="false">
      <c r="A526" s="1" t="n">
        <v>1988</v>
      </c>
      <c r="B526" s="1" t="n">
        <v>4</v>
      </c>
      <c r="C526" s="1" t="n">
        <v>1</v>
      </c>
      <c r="D526" s="1" t="n">
        <v>0</v>
      </c>
      <c r="E526" s="1" t="n">
        <v>36</v>
      </c>
      <c r="F526" s="1" t="n">
        <v>34.2</v>
      </c>
      <c r="G526" s="1" t="n">
        <v>-3.95</v>
      </c>
      <c r="H526" s="1" t="n">
        <v>-40.37</v>
      </c>
      <c r="I526" s="1" t="n">
        <v>8</v>
      </c>
      <c r="J526" s="1" t="n">
        <v>2</v>
      </c>
      <c r="K526" s="1" t="n">
        <v>4.1</v>
      </c>
      <c r="L526" s="2" t="n">
        <v>1</v>
      </c>
      <c r="M526" s="3" t="s">
        <v>151</v>
      </c>
      <c r="N526" s="3" t="s">
        <v>31</v>
      </c>
      <c r="P526" s="3" t="str">
        <f aca="false">IF(L526=4, "M(Io)", IF(L526=3, "M(Af)", IF( L526=2, "M(bR)", IF(L526=1,"MR", IF(L526=0, "mb", "Ind")))))</f>
        <v>MR</v>
      </c>
      <c r="Q526" s="5" t="n">
        <f aca="false">0.85*K526 + 1.03</f>
        <v>4.515</v>
      </c>
      <c r="R526" s="5" t="n">
        <f aca="false">IF(OR(L526=0,L526=1,L526=2),IF(O526&lt;&gt;"", 0.7*(1.121*K526-0.76) + 0.3*(0.8*LOG10($O526*1000)+0.6),1.121*K526-0.76), IF(L526=3, 0.8*LOG10($O526*1000)+0.6, K526))</f>
        <v>3.8361</v>
      </c>
      <c r="S526" s="5" t="n">
        <f aca="false">IF(OR($L526=0, $L526=1, $L526=2), 0.3, IF(L526 = 3, 0.4, IF(OR($L526=4, $L526=5), 0.6)))</f>
        <v>0.3</v>
      </c>
      <c r="T526" s="4" t="s">
        <v>77</v>
      </c>
      <c r="U526" s="4" t="s">
        <v>492</v>
      </c>
      <c r="V526" s="4" t="s">
        <v>493</v>
      </c>
    </row>
    <row r="527" customFormat="false" ht="12.8" hidden="false" customHeight="false" outlineLevel="0" collapsed="false">
      <c r="A527" s="1" t="n">
        <v>1988</v>
      </c>
      <c r="B527" s="1" t="n">
        <v>4</v>
      </c>
      <c r="C527" s="1" t="n">
        <v>1</v>
      </c>
      <c r="D527" s="1" t="n">
        <v>0</v>
      </c>
      <c r="E527" s="1" t="n">
        <v>37</v>
      </c>
      <c r="F527" s="1" t="n">
        <v>46</v>
      </c>
      <c r="G527" s="1" t="n">
        <v>-3.95</v>
      </c>
      <c r="H527" s="1" t="n">
        <v>-40.37</v>
      </c>
      <c r="I527" s="1" t="n">
        <v>8</v>
      </c>
      <c r="J527" s="1" t="n">
        <v>2</v>
      </c>
      <c r="K527" s="1" t="n">
        <v>3.9</v>
      </c>
      <c r="L527" s="2" t="n">
        <v>1</v>
      </c>
      <c r="M527" s="3" t="s">
        <v>151</v>
      </c>
      <c r="N527" s="3" t="s">
        <v>81</v>
      </c>
      <c r="P527" s="3" t="str">
        <f aca="false">IF(L527=4, "M(Io)", IF(L527=3, "M(Af)", IF( L527=2, "M(bR)", IF(L527=1,"MR", IF(L527=0, "mb", "Ind")))))</f>
        <v>MR</v>
      </c>
      <c r="Q527" s="5" t="n">
        <f aca="false">0.85*K527 + 1.03</f>
        <v>4.345</v>
      </c>
      <c r="R527" s="5" t="n">
        <f aca="false">IF(OR(L527=0,L527=1,L527=2),IF(O527&lt;&gt;"", 0.7*(1.121*K527-0.76) + 0.3*(0.8*LOG10($O527*1000)+0.6),1.121*K527-0.76), IF(L527=3, 0.8*LOG10($O527*1000)+0.6, K527))</f>
        <v>3.6119</v>
      </c>
      <c r="S527" s="5" t="n">
        <f aca="false">IF(OR($L527=0, $L527=1, $L527=2), 0.3, IF(L527 = 3, 0.4, IF(OR($L527=4, $L527=5), 0.6)))</f>
        <v>0.3</v>
      </c>
      <c r="T527" s="4" t="s">
        <v>77</v>
      </c>
      <c r="U527" s="4" t="s">
        <v>494</v>
      </c>
      <c r="V527" s="4" t="s">
        <v>248</v>
      </c>
    </row>
    <row r="528" customFormat="false" ht="12.8" hidden="false" customHeight="false" outlineLevel="0" collapsed="false">
      <c r="A528" s="1" t="n">
        <v>1988</v>
      </c>
      <c r="B528" s="1" t="n">
        <v>4</v>
      </c>
      <c r="C528" s="1" t="n">
        <v>5</v>
      </c>
      <c r="D528" s="1" t="n">
        <v>3</v>
      </c>
      <c r="E528" s="1" t="n">
        <v>0</v>
      </c>
      <c r="F528" s="1" t="n">
        <v>51</v>
      </c>
      <c r="G528" s="1" t="n">
        <v>-22.1</v>
      </c>
      <c r="H528" s="1" t="n">
        <v>-51.34</v>
      </c>
      <c r="I528" s="1" t="n">
        <v>0</v>
      </c>
      <c r="J528" s="1" t="n">
        <v>20</v>
      </c>
      <c r="K528" s="1" t="n">
        <v>3.8</v>
      </c>
      <c r="L528" s="2" t="n">
        <v>1</v>
      </c>
      <c r="M528" s="3" t="s">
        <v>71</v>
      </c>
      <c r="N528" s="3" t="n">
        <v>6</v>
      </c>
      <c r="O528" s="1" t="n">
        <v>5</v>
      </c>
      <c r="P528" s="3" t="str">
        <f aca="false">IF(L528=4, "M(Io)", IF(L528=3, "M(Af)", IF( L528=2, "M(bR)", IF(L528=1,"MR", IF(L528=0, "mb", "Ind")))))</f>
        <v>MR</v>
      </c>
      <c r="Q528" s="5" t="n">
        <f aca="false">0.85*K528 + 1.03</f>
        <v>4.26</v>
      </c>
      <c r="R528" s="5" t="n">
        <f aca="false">IF(OR(L528=0,L528=1,L528=2),IF(O528&lt;&gt;"", 0.7*(1.121*K528-0.76) + 0.3*(0.8*LOG10($O528*1000)+0.6),1.121*K528-0.76), IF(L528=3, 0.8*LOG10($O528*1000)+0.6, K528))</f>
        <v>3.51761280104064</v>
      </c>
      <c r="S528" s="5" t="n">
        <f aca="false">IF(OR($L528=0, $L528=1, $L528=2), 0.3, IF(L528 = 3, 0.4, IF(OR($L528=4, $L528=5), 0.6)))</f>
        <v>0.3</v>
      </c>
      <c r="T528" s="4" t="s">
        <v>32</v>
      </c>
      <c r="U528" s="4" t="s">
        <v>495</v>
      </c>
      <c r="V528" s="4" t="s">
        <v>342</v>
      </c>
    </row>
    <row r="529" customFormat="false" ht="12.8" hidden="false" customHeight="false" outlineLevel="0" collapsed="false">
      <c r="A529" s="1" t="n">
        <v>1988</v>
      </c>
      <c r="B529" s="1" t="n">
        <v>4</v>
      </c>
      <c r="C529" s="1" t="n">
        <v>14</v>
      </c>
      <c r="D529" s="1" t="n">
        <v>4</v>
      </c>
      <c r="E529" s="1" t="n">
        <v>20</v>
      </c>
      <c r="F529" s="1" t="n">
        <v>11</v>
      </c>
      <c r="G529" s="1" t="n">
        <v>-4.8</v>
      </c>
      <c r="H529" s="1" t="n">
        <v>-38.1</v>
      </c>
      <c r="I529" s="1" t="n">
        <v>0</v>
      </c>
      <c r="J529" s="1" t="n">
        <v>30</v>
      </c>
      <c r="K529" s="1" t="n">
        <v>2.1</v>
      </c>
      <c r="L529" s="2" t="n">
        <v>1</v>
      </c>
      <c r="M529" s="3" t="s">
        <v>151</v>
      </c>
      <c r="N529" s="3" t="s">
        <v>81</v>
      </c>
      <c r="P529" s="3" t="str">
        <f aca="false">IF(L529=4, "M(Io)", IF(L529=3, "M(Af)", IF( L529=2, "M(bR)", IF(L529=1,"MR", IF(L529=0, "mb", "Ind")))))</f>
        <v>MR</v>
      </c>
      <c r="Q529" s="5" t="n">
        <f aca="false">0.85*K529 + 1.03</f>
        <v>2.815</v>
      </c>
      <c r="R529" s="5" t="n">
        <f aca="false">IF(OR(L529=0,L529=1,L529=2),IF(O529&lt;&gt;"", 0.7*(1.121*K529-0.76) + 0.3*(0.8*LOG10($O529*1000)+0.6),1.121*K529-0.76), IF(L529=3, 0.8*LOG10($O529*1000)+0.6, K529))</f>
        <v>1.5941</v>
      </c>
      <c r="S529" s="5" t="n">
        <f aca="false">IF(OR($L529=0, $L529=1, $L529=2), 0.3, IF(L529 = 3, 0.4, IF(OR($L529=4, $L529=5), 0.6)))</f>
        <v>0.3</v>
      </c>
      <c r="T529" s="4" t="s">
        <v>77</v>
      </c>
      <c r="U529" s="4" t="s">
        <v>490</v>
      </c>
      <c r="V529" s="4" t="s">
        <v>342</v>
      </c>
    </row>
    <row r="530" customFormat="false" ht="12.8" hidden="false" customHeight="false" outlineLevel="0" collapsed="false">
      <c r="A530" s="1" t="n">
        <v>1988</v>
      </c>
      <c r="B530" s="1" t="n">
        <v>4</v>
      </c>
      <c r="C530" s="1" t="n">
        <v>30</v>
      </c>
      <c r="D530" s="1" t="n">
        <v>7</v>
      </c>
      <c r="E530" s="1" t="n">
        <v>33</v>
      </c>
      <c r="F530" s="1" t="n">
        <v>16</v>
      </c>
      <c r="G530" s="1" t="n">
        <v>-4.7</v>
      </c>
      <c r="H530" s="1" t="n">
        <v>-38.3</v>
      </c>
      <c r="I530" s="1" t="n">
        <v>0</v>
      </c>
      <c r="J530" s="1" t="n">
        <v>30</v>
      </c>
      <c r="K530" s="1" t="n">
        <v>2.5</v>
      </c>
      <c r="L530" s="2" t="n">
        <v>1</v>
      </c>
      <c r="M530" s="3" t="s">
        <v>151</v>
      </c>
      <c r="N530" s="3" t="s">
        <v>81</v>
      </c>
      <c r="P530" s="3" t="str">
        <f aca="false">IF(L530=4, "M(Io)", IF(L530=3, "M(Af)", IF( L530=2, "M(bR)", IF(L530=1,"MR", IF(L530=0, "mb", "Ind")))))</f>
        <v>MR</v>
      </c>
      <c r="Q530" s="5" t="n">
        <f aca="false">0.85*K530 + 1.03</f>
        <v>3.155</v>
      </c>
      <c r="R530" s="5" t="n">
        <f aca="false">IF(OR(L530=0,L530=1,L530=2),IF(O530&lt;&gt;"", 0.7*(1.121*K530-0.76) + 0.3*(0.8*LOG10($O530*1000)+0.6),1.121*K530-0.76), IF(L530=3, 0.8*LOG10($O530*1000)+0.6, K530))</f>
        <v>2.0425</v>
      </c>
      <c r="S530" s="5" t="n">
        <f aca="false">IF(OR($L530=0, $L530=1, $L530=2), 0.3, IF(L530 = 3, 0.4, IF(OR($L530=4, $L530=5), 0.6)))</f>
        <v>0.3</v>
      </c>
      <c r="T530" s="4" t="s">
        <v>77</v>
      </c>
      <c r="U530" s="4" t="s">
        <v>490</v>
      </c>
      <c r="V530" s="4" t="s">
        <v>342</v>
      </c>
    </row>
    <row r="531" customFormat="false" ht="12.8" hidden="false" customHeight="false" outlineLevel="0" collapsed="false">
      <c r="A531" s="1" t="n">
        <v>1988</v>
      </c>
      <c r="B531" s="1" t="n">
        <v>5</v>
      </c>
      <c r="C531" s="1" t="n">
        <v>1</v>
      </c>
      <c r="D531" s="1" t="n">
        <v>3</v>
      </c>
      <c r="E531" s="1" t="n">
        <v>33</v>
      </c>
      <c r="F531" s="1" t="n">
        <v>21</v>
      </c>
      <c r="G531" s="1" t="n">
        <v>-4.7</v>
      </c>
      <c r="H531" s="1" t="n">
        <v>-38.2</v>
      </c>
      <c r="I531" s="1" t="n">
        <v>0</v>
      </c>
      <c r="J531" s="1" t="n">
        <v>30</v>
      </c>
      <c r="K531" s="1" t="n">
        <v>2.6</v>
      </c>
      <c r="L531" s="2" t="n">
        <v>1</v>
      </c>
      <c r="M531" s="3" t="s">
        <v>151</v>
      </c>
      <c r="N531" s="3" t="s">
        <v>81</v>
      </c>
      <c r="P531" s="3" t="str">
        <f aca="false">IF(L531=4, "M(Io)", IF(L531=3, "M(Af)", IF( L531=2, "M(bR)", IF(L531=1,"MR", IF(L531=0, "mb", "Ind")))))</f>
        <v>MR</v>
      </c>
      <c r="Q531" s="5" t="n">
        <f aca="false">0.85*K531 + 1.03</f>
        <v>3.24</v>
      </c>
      <c r="R531" s="5" t="n">
        <f aca="false">IF(OR(L531=0,L531=1,L531=2),IF(O531&lt;&gt;"", 0.7*(1.121*K531-0.76) + 0.3*(0.8*LOG10($O531*1000)+0.6),1.121*K531-0.76), IF(L531=3, 0.8*LOG10($O531*1000)+0.6, K531))</f>
        <v>2.1546</v>
      </c>
      <c r="S531" s="5" t="n">
        <f aca="false">IF(OR($L531=0, $L531=1, $L531=2), 0.3, IF(L531 = 3, 0.4, IF(OR($L531=4, $L531=5), 0.6)))</f>
        <v>0.3</v>
      </c>
      <c r="T531" s="4" t="s">
        <v>77</v>
      </c>
      <c r="U531" s="4" t="s">
        <v>490</v>
      </c>
      <c r="V531" s="4" t="s">
        <v>342</v>
      </c>
    </row>
    <row r="532" customFormat="false" ht="12.8" hidden="false" customHeight="false" outlineLevel="0" collapsed="false">
      <c r="A532" s="1" t="n">
        <v>1988</v>
      </c>
      <c r="B532" s="1" t="n">
        <v>5</v>
      </c>
      <c r="C532" s="1" t="n">
        <v>13</v>
      </c>
      <c r="D532" s="1" t="n">
        <v>9</v>
      </c>
      <c r="E532" s="1" t="n">
        <v>0</v>
      </c>
      <c r="F532" s="1" t="n">
        <v>21</v>
      </c>
      <c r="G532" s="1" t="n">
        <v>-5.05</v>
      </c>
      <c r="H532" s="1" t="n">
        <v>-37.63</v>
      </c>
      <c r="I532" s="1" t="n">
        <v>0</v>
      </c>
      <c r="J532" s="1" t="n">
        <v>100</v>
      </c>
      <c r="K532" s="1" t="n">
        <v>2.3</v>
      </c>
      <c r="L532" s="2" t="n">
        <v>1</v>
      </c>
      <c r="M532" s="3" t="s">
        <v>151</v>
      </c>
      <c r="N532" s="3" t="s">
        <v>81</v>
      </c>
      <c r="P532" s="3" t="str">
        <f aca="false">IF(L532=4, "M(Io)", IF(L532=3, "M(Af)", IF( L532=2, "M(bR)", IF(L532=1,"MR", IF(L532=0, "mb", "Ind")))))</f>
        <v>MR</v>
      </c>
      <c r="Q532" s="5" t="n">
        <f aca="false">0.85*K532 + 1.03</f>
        <v>2.985</v>
      </c>
      <c r="R532" s="5" t="n">
        <f aca="false">IF(OR(L532=0,L532=1,L532=2),IF(O532&lt;&gt;"", 0.7*(1.121*K532-0.76) + 0.3*(0.8*LOG10($O532*1000)+0.6),1.121*K532-0.76), IF(L532=3, 0.8*LOG10($O532*1000)+0.6, K532))</f>
        <v>1.8183</v>
      </c>
      <c r="S532" s="5" t="n">
        <f aca="false">IF(OR($L532=0, $L532=1, $L532=2), 0.3, IF(L532 = 3, 0.4, IF(OR($L532=4, $L532=5), 0.6)))</f>
        <v>0.3</v>
      </c>
      <c r="T532" s="4" t="s">
        <v>36</v>
      </c>
      <c r="U532" s="4" t="s">
        <v>496</v>
      </c>
      <c r="V532" s="4" t="s">
        <v>342</v>
      </c>
    </row>
    <row r="533" customFormat="false" ht="12.8" hidden="false" customHeight="false" outlineLevel="0" collapsed="false">
      <c r="A533" s="1" t="n">
        <v>1988</v>
      </c>
      <c r="B533" s="1" t="n">
        <v>6</v>
      </c>
      <c r="C533" s="1" t="n">
        <v>5</v>
      </c>
      <c r="D533" s="1" t="n">
        <v>16</v>
      </c>
      <c r="E533" s="1" t="n">
        <v>50</v>
      </c>
      <c r="F533" s="1" t="n">
        <v>32</v>
      </c>
      <c r="G533" s="1" t="n">
        <v>0.92</v>
      </c>
      <c r="H533" s="1" t="n">
        <v>-61.66</v>
      </c>
      <c r="I533" s="1" t="n">
        <v>0</v>
      </c>
      <c r="J533" s="1" t="n">
        <v>50</v>
      </c>
      <c r="K533" s="1" t="n">
        <v>3.8</v>
      </c>
      <c r="L533" s="2" t="n">
        <v>1</v>
      </c>
      <c r="M533" s="3" t="s">
        <v>151</v>
      </c>
      <c r="N533" s="3" t="s">
        <v>81</v>
      </c>
      <c r="P533" s="3" t="str">
        <f aca="false">IF(L533=4, "M(Io)", IF(L533=3, "M(Af)", IF( L533=2, "M(bR)", IF(L533=1,"MR", IF(L533=0, "mb", "Ind")))))</f>
        <v>MR</v>
      </c>
      <c r="Q533" s="5" t="n">
        <f aca="false">0.85*K533 + 1.03</f>
        <v>4.26</v>
      </c>
      <c r="R533" s="5" t="n">
        <f aca="false">IF(OR(L533=0,L533=1,L533=2),IF(O533&lt;&gt;"", 0.7*(1.121*K533-0.76) + 0.3*(0.8*LOG10($O533*1000)+0.6),1.121*K533-0.76), IF(L533=3, 0.8*LOG10($O533*1000)+0.6, K533))</f>
        <v>3.4998</v>
      </c>
      <c r="S533" s="5" t="n">
        <f aca="false">IF(OR($L533=0, $L533=1, $L533=2), 0.3, IF(L533 = 3, 0.4, IF(OR($L533=4, $L533=5), 0.6)))</f>
        <v>0.3</v>
      </c>
      <c r="T533" s="4" t="s">
        <v>175</v>
      </c>
      <c r="U533" s="4" t="s">
        <v>497</v>
      </c>
      <c r="V533" s="4" t="s">
        <v>143</v>
      </c>
    </row>
    <row r="534" customFormat="false" ht="12.8" hidden="false" customHeight="false" outlineLevel="0" collapsed="false">
      <c r="A534" s="1" t="n">
        <v>1988</v>
      </c>
      <c r="B534" s="1" t="n">
        <v>6</v>
      </c>
      <c r="C534" s="1" t="n">
        <v>7</v>
      </c>
      <c r="D534" s="1" t="n">
        <v>6</v>
      </c>
      <c r="E534" s="1" t="n">
        <v>33</v>
      </c>
      <c r="F534" s="1" t="n">
        <v>14</v>
      </c>
      <c r="G534" s="1" t="n">
        <v>-24.32</v>
      </c>
      <c r="H534" s="1" t="n">
        <v>-58.12</v>
      </c>
      <c r="I534" s="1" t="n">
        <v>0</v>
      </c>
      <c r="J534" s="1" t="n">
        <v>100</v>
      </c>
      <c r="K534" s="1" t="n">
        <v>3</v>
      </c>
      <c r="L534" s="2" t="n">
        <v>1</v>
      </c>
      <c r="M534" s="3" t="s">
        <v>151</v>
      </c>
      <c r="N534" s="3" t="s">
        <v>81</v>
      </c>
      <c r="P534" s="3" t="str">
        <f aca="false">IF(L534=4, "M(Io)", IF(L534=3, "M(Af)", IF( L534=2, "M(bR)", IF(L534=1,"MR", IF(L534=0, "mb", "Ind")))))</f>
        <v>MR</v>
      </c>
      <c r="Q534" s="5" t="n">
        <f aca="false">0.85*K534 + 1.03</f>
        <v>3.58</v>
      </c>
      <c r="R534" s="5" t="n">
        <f aca="false">IF(OR(L534=0,L534=1,L534=2),IF(O534&lt;&gt;"", 0.7*(1.121*K534-0.76) + 0.3*(0.8*LOG10($O534*1000)+0.6),1.121*K534-0.76), IF(L534=3, 0.8*LOG10($O534*1000)+0.6, K534))</f>
        <v>2.603</v>
      </c>
      <c r="S534" s="5" t="n">
        <f aca="false">IF(OR($L534=0, $L534=1, $L534=2), 0.3, IF(L534 = 3, 0.4, IF(OR($L534=4, $L534=5), 0.6)))</f>
        <v>0.3</v>
      </c>
      <c r="T534" s="4" t="s">
        <v>190</v>
      </c>
      <c r="U534" s="4" t="s">
        <v>191</v>
      </c>
      <c r="V534" s="4" t="s">
        <v>342</v>
      </c>
    </row>
    <row r="535" customFormat="false" ht="12.8" hidden="false" customHeight="false" outlineLevel="0" collapsed="false">
      <c r="A535" s="1" t="n">
        <v>1988</v>
      </c>
      <c r="B535" s="1" t="n">
        <v>6</v>
      </c>
      <c r="C535" s="1" t="n">
        <v>11</v>
      </c>
      <c r="D535" s="1" t="n">
        <v>23</v>
      </c>
      <c r="E535" s="1" t="n">
        <v>59</v>
      </c>
      <c r="F535" s="1" t="n">
        <v>29</v>
      </c>
      <c r="G535" s="1" t="n">
        <v>-4.3</v>
      </c>
      <c r="H535" s="1" t="n">
        <v>-41.48</v>
      </c>
      <c r="I535" s="1" t="n">
        <v>0</v>
      </c>
      <c r="J535" s="1" t="n">
        <v>70</v>
      </c>
      <c r="K535" s="1" t="n">
        <v>3.1</v>
      </c>
      <c r="L535" s="2" t="n">
        <v>1</v>
      </c>
      <c r="M535" s="3" t="s">
        <v>151</v>
      </c>
      <c r="N535" s="3" t="s">
        <v>81</v>
      </c>
      <c r="P535" s="3" t="str">
        <f aca="false">IF(L535=4, "M(Io)", IF(L535=3, "M(Af)", IF( L535=2, "M(bR)", IF(L535=1,"MR", IF(L535=0, "mb", "Ind")))))</f>
        <v>MR</v>
      </c>
      <c r="Q535" s="5" t="n">
        <f aca="false">0.85*K535 + 1.03</f>
        <v>3.665</v>
      </c>
      <c r="R535" s="5" t="n">
        <f aca="false">IF(OR(L535=0,L535=1,L535=2),IF(O535&lt;&gt;"", 0.7*(1.121*K535-0.76) + 0.3*(0.8*LOG10($O535*1000)+0.6),1.121*K535-0.76), IF(L535=3, 0.8*LOG10($O535*1000)+0.6, K535))</f>
        <v>2.7151</v>
      </c>
      <c r="S535" s="5" t="n">
        <f aca="false">IF(OR($L535=0, $L535=1, $L535=2), 0.3, IF(L535 = 3, 0.4, IF(OR($L535=4, $L535=5), 0.6)))</f>
        <v>0.3</v>
      </c>
      <c r="T535" s="4" t="s">
        <v>374</v>
      </c>
      <c r="U535" s="4" t="s">
        <v>498</v>
      </c>
      <c r="V535" s="4" t="s">
        <v>342</v>
      </c>
    </row>
    <row r="536" customFormat="false" ht="12.8" hidden="false" customHeight="false" outlineLevel="0" collapsed="false">
      <c r="A536" s="1" t="n">
        <v>1988</v>
      </c>
      <c r="B536" s="1" t="n">
        <v>6</v>
      </c>
      <c r="C536" s="1" t="n">
        <v>24</v>
      </c>
      <c r="D536" s="1" t="n">
        <v>10</v>
      </c>
      <c r="E536" s="1" t="n">
        <v>1</v>
      </c>
      <c r="F536" s="1" t="n">
        <v>44</v>
      </c>
      <c r="G536" s="1" t="n">
        <v>-20.66</v>
      </c>
      <c r="H536" s="1" t="n">
        <v>-57.97</v>
      </c>
      <c r="I536" s="1" t="n">
        <v>0</v>
      </c>
      <c r="J536" s="1" t="n">
        <v>50</v>
      </c>
      <c r="K536" s="1" t="n">
        <v>3.9</v>
      </c>
      <c r="L536" s="2" t="n">
        <v>1</v>
      </c>
      <c r="M536" s="3" t="s">
        <v>151</v>
      </c>
      <c r="N536" s="3" t="s">
        <v>81</v>
      </c>
      <c r="P536" s="3" t="str">
        <f aca="false">IF(L536=4, "M(Io)", IF(L536=3, "M(Af)", IF( L536=2, "M(bR)", IF(L536=1,"MR", IF(L536=0, "mb", "Ind")))))</f>
        <v>MR</v>
      </c>
      <c r="Q536" s="5" t="n">
        <f aca="false">0.85*K536 + 1.03</f>
        <v>4.345</v>
      </c>
      <c r="R536" s="5" t="n">
        <f aca="false">IF(OR(L536=0,L536=1,L536=2),IF(O536&lt;&gt;"", 0.7*(1.121*K536-0.76) + 0.3*(0.8*LOG10($O536*1000)+0.6),1.121*K536-0.76), IF(L536=3, 0.8*LOG10($O536*1000)+0.6, K536))</f>
        <v>3.6119</v>
      </c>
      <c r="S536" s="5" t="n">
        <f aca="false">IF(OR($L536=0, $L536=1, $L536=2), 0.3, IF(L536 = 3, 0.4, IF(OR($L536=4, $L536=5), 0.6)))</f>
        <v>0.3</v>
      </c>
      <c r="T536" s="4" t="s">
        <v>92</v>
      </c>
      <c r="U536" s="4" t="s">
        <v>92</v>
      </c>
      <c r="V536" s="4" t="s">
        <v>499</v>
      </c>
    </row>
    <row r="537" customFormat="false" ht="12.8" hidden="false" customHeight="false" outlineLevel="0" collapsed="false">
      <c r="A537" s="1" t="n">
        <v>1988</v>
      </c>
      <c r="B537" s="1" t="n">
        <v>6</v>
      </c>
      <c r="C537" s="1" t="n">
        <v>25</v>
      </c>
      <c r="D537" s="1" t="n">
        <v>11</v>
      </c>
      <c r="E537" s="1" t="n">
        <v>56</v>
      </c>
      <c r="F537" s="1" t="n">
        <v>26</v>
      </c>
      <c r="G537" s="1" t="n">
        <v>-5.53</v>
      </c>
      <c r="H537" s="1" t="n">
        <v>-35.75</v>
      </c>
      <c r="I537" s="1" t="n">
        <v>0</v>
      </c>
      <c r="J537" s="1" t="n">
        <v>15</v>
      </c>
      <c r="K537" s="1" t="n">
        <v>3.4</v>
      </c>
      <c r="L537" s="2" t="n">
        <v>1</v>
      </c>
      <c r="M537" s="3" t="s">
        <v>151</v>
      </c>
      <c r="N537" s="3" t="s">
        <v>81</v>
      </c>
      <c r="P537" s="3" t="str">
        <f aca="false">IF(L537=4, "M(Io)", IF(L537=3, "M(Af)", IF( L537=2, "M(bR)", IF(L537=1,"MR", IF(L537=0, "mb", "Ind")))))</f>
        <v>MR</v>
      </c>
      <c r="Q537" s="5" t="n">
        <f aca="false">0.85*K537 + 1.03</f>
        <v>3.92</v>
      </c>
      <c r="R537" s="5" t="n">
        <f aca="false">IF(OR(L537=0,L537=1,L537=2),IF(O537&lt;&gt;"", 0.7*(1.121*K537-0.76) + 0.3*(0.8*LOG10($O537*1000)+0.6),1.121*K537-0.76), IF(L537=3, 0.8*LOG10($O537*1000)+0.6, K537))</f>
        <v>3.0514</v>
      </c>
      <c r="S537" s="5" t="n">
        <f aca="false">IF(OR($L537=0, $L537=1, $L537=2), 0.3, IF(L537 = 3, 0.4, IF(OR($L537=4, $L537=5), 0.6)))</f>
        <v>0.3</v>
      </c>
      <c r="T537" s="4" t="s">
        <v>36</v>
      </c>
      <c r="U537" s="4" t="s">
        <v>148</v>
      </c>
      <c r="V537" s="4" t="s">
        <v>500</v>
      </c>
    </row>
    <row r="538" customFormat="false" ht="12.8" hidden="false" customHeight="false" outlineLevel="0" collapsed="false">
      <c r="A538" s="1" t="n">
        <v>1988</v>
      </c>
      <c r="B538" s="1" t="n">
        <v>6</v>
      </c>
      <c r="C538" s="1" t="n">
        <v>26</v>
      </c>
      <c r="D538" s="1" t="n">
        <v>3</v>
      </c>
      <c r="E538" s="1" t="n">
        <v>24</v>
      </c>
      <c r="F538" s="1" t="n">
        <v>22</v>
      </c>
      <c r="G538" s="1" t="n">
        <v>-36.27</v>
      </c>
      <c r="H538" s="1" t="n">
        <v>-52.73</v>
      </c>
      <c r="I538" s="1" t="n">
        <v>18</v>
      </c>
      <c r="J538" s="1" t="n">
        <v>40</v>
      </c>
      <c r="K538" s="1" t="n">
        <v>4.9</v>
      </c>
      <c r="L538" s="2" t="n">
        <v>2</v>
      </c>
      <c r="M538" s="3" t="s">
        <v>151</v>
      </c>
      <c r="N538" s="3" t="s">
        <v>81</v>
      </c>
      <c r="P538" s="3" t="str">
        <f aca="false">IF(L538=4, "M(Io)", IF(L538=3, "M(Af)", IF( L538=2, "M(bR)", IF(L538=1,"MR", IF(L538=0, "mb", "Ind")))))</f>
        <v>M(bR)</v>
      </c>
      <c r="Q538" s="5" t="n">
        <f aca="false">0.85*K538 + 1.03</f>
        <v>5.195</v>
      </c>
      <c r="R538" s="5" t="n">
        <f aca="false">IF(OR(L538=0,L538=1,L538=2),IF(O538&lt;&gt;"", 0.7*(1.121*K538-0.76) + 0.3*(0.8*LOG10($O538*1000)+0.6),1.121*K538-0.76), IF(L538=3, 0.8*LOG10($O538*1000)+0.6, K538))</f>
        <v>4.7329</v>
      </c>
      <c r="S538" s="5" t="n">
        <f aca="false">IF(OR($L538=0, $L538=1, $L538=2), 0.3, IF(L538 = 3, 0.4, IF(OR($L538=4, $L538=5), 0.6)))</f>
        <v>0.3</v>
      </c>
      <c r="T538" s="4" t="s">
        <v>55</v>
      </c>
      <c r="U538" s="4" t="s">
        <v>501</v>
      </c>
      <c r="V538" s="4" t="s">
        <v>502</v>
      </c>
    </row>
    <row r="539" customFormat="false" ht="12.8" hidden="false" customHeight="false" outlineLevel="0" collapsed="false">
      <c r="A539" s="1" t="n">
        <v>1988</v>
      </c>
      <c r="B539" s="1" t="n">
        <v>6</v>
      </c>
      <c r="C539" s="1" t="n">
        <v>29</v>
      </c>
      <c r="D539" s="1" t="n">
        <v>13</v>
      </c>
      <c r="E539" s="1" t="n">
        <v>14</v>
      </c>
      <c r="F539" s="1" t="n">
        <v>27</v>
      </c>
      <c r="G539" s="1" t="n">
        <v>-5.53</v>
      </c>
      <c r="H539" s="1" t="n">
        <v>-35.75</v>
      </c>
      <c r="I539" s="1" t="n">
        <v>0</v>
      </c>
      <c r="J539" s="1" t="n">
        <v>15</v>
      </c>
      <c r="K539" s="1" t="n">
        <v>3.9</v>
      </c>
      <c r="L539" s="2" t="n">
        <v>1</v>
      </c>
      <c r="M539" s="3" t="s">
        <v>22</v>
      </c>
      <c r="N539" s="3" t="s">
        <v>81</v>
      </c>
      <c r="P539" s="3" t="str">
        <f aca="false">IF(L539=4, "M(Io)", IF(L539=3, "M(Af)", IF( L539=2, "M(bR)", IF(L539=1,"MR", IF(L539=0, "mb", "Ind")))))</f>
        <v>MR</v>
      </c>
      <c r="Q539" s="5" t="n">
        <f aca="false">0.85*K539 + 1.03</f>
        <v>4.345</v>
      </c>
      <c r="R539" s="5" t="n">
        <f aca="false">IF(OR(L539=0,L539=1,L539=2),IF(O539&lt;&gt;"", 0.7*(1.121*K539-0.76) + 0.3*(0.8*LOG10($O539*1000)+0.6),1.121*K539-0.76), IF(L539=3, 0.8*LOG10($O539*1000)+0.6, K539))</f>
        <v>3.6119</v>
      </c>
      <c r="S539" s="5" t="n">
        <f aca="false">IF(OR($L539=0, $L539=1, $L539=2), 0.3, IF(L539 = 3, 0.4, IF(OR($L539=4, $L539=5), 0.6)))</f>
        <v>0.3</v>
      </c>
      <c r="T539" s="4" t="s">
        <v>36</v>
      </c>
      <c r="U539" s="4" t="s">
        <v>148</v>
      </c>
      <c r="V539" s="4" t="s">
        <v>503</v>
      </c>
    </row>
    <row r="540" customFormat="false" ht="12.8" hidden="false" customHeight="false" outlineLevel="0" collapsed="false">
      <c r="A540" s="1" t="n">
        <v>1988</v>
      </c>
      <c r="B540" s="1" t="n">
        <v>7</v>
      </c>
      <c r="C540" s="1" t="n">
        <v>19</v>
      </c>
      <c r="D540" s="1" t="n">
        <v>10</v>
      </c>
      <c r="E540" s="1" t="n">
        <v>30</v>
      </c>
      <c r="G540" s="1" t="n">
        <v>-20.73</v>
      </c>
      <c r="H540" s="1" t="n">
        <v>-47.75</v>
      </c>
      <c r="I540" s="1" t="n">
        <v>0</v>
      </c>
      <c r="J540" s="1" t="n">
        <v>0</v>
      </c>
      <c r="K540" s="1" t="n">
        <v>3</v>
      </c>
      <c r="L540" s="2" t="n">
        <v>4</v>
      </c>
      <c r="M540" s="3" t="s">
        <v>22</v>
      </c>
      <c r="N540" s="3" t="n">
        <v>4</v>
      </c>
      <c r="P540" s="3" t="str">
        <f aca="false">IF(L540=4, "M(Io)", IF(L540=3, "M(Af)", IF( L540=2, "M(bR)", IF(L540=1,"MR", IF(L540=0, "mb", "Ind")))))</f>
        <v>M(Io)</v>
      </c>
      <c r="Q540" s="5" t="n">
        <f aca="false">0.85*K540 + 1.03</f>
        <v>3.58</v>
      </c>
      <c r="R540" s="5" t="n">
        <f aca="false">IF(OR(L540=0,L540=1,L540=2),IF(O540&lt;&gt;"", 0.7*(1.121*K540-0.76) + 0.3*(0.8*LOG10($O540*1000)+0.6),1.121*K540-0.76), IF(L540=3, 0.8*LOG10($O540*1000)+0.6, K540))</f>
        <v>3</v>
      </c>
      <c r="S540" s="5" t="n">
        <f aca="false">IF(OR($L540=0, $L540=1, $L540=2), 0.3, IF(L540 = 3, 0.4, IF(OR($L540=4, $L540=5), 0.6)))</f>
        <v>0.6</v>
      </c>
      <c r="T540" s="4" t="s">
        <v>32</v>
      </c>
      <c r="U540" s="4" t="s">
        <v>281</v>
      </c>
      <c r="V540" s="4" t="s">
        <v>504</v>
      </c>
    </row>
    <row r="541" customFormat="false" ht="12.8" hidden="false" customHeight="false" outlineLevel="0" collapsed="false">
      <c r="A541" s="1" t="n">
        <v>1988</v>
      </c>
      <c r="B541" s="1" t="n">
        <v>7</v>
      </c>
      <c r="C541" s="1" t="n">
        <v>21</v>
      </c>
      <c r="D541" s="1" t="n">
        <v>21</v>
      </c>
      <c r="E541" s="1" t="n">
        <v>13</v>
      </c>
      <c r="F541" s="1" t="n">
        <v>27</v>
      </c>
      <c r="G541" s="1" t="n">
        <v>-24.75</v>
      </c>
      <c r="H541" s="1" t="n">
        <v>-40.42</v>
      </c>
      <c r="I541" s="1" t="n">
        <v>0</v>
      </c>
      <c r="J541" s="1" t="n">
        <v>100</v>
      </c>
      <c r="K541" s="1" t="n">
        <v>2.5</v>
      </c>
      <c r="L541" s="2" t="n">
        <v>1</v>
      </c>
      <c r="M541" s="3" t="s">
        <v>151</v>
      </c>
      <c r="N541" s="3" t="s">
        <v>81</v>
      </c>
      <c r="P541" s="3" t="str">
        <f aca="false">IF(L541=4, "M(Io)", IF(L541=3, "M(Af)", IF( L541=2, "M(bR)", IF(L541=1,"MR", IF(L541=0, "mb", "Ind")))))</f>
        <v>MR</v>
      </c>
      <c r="Q541" s="5" t="n">
        <f aca="false">0.85*K541 + 1.03</f>
        <v>3.155</v>
      </c>
      <c r="R541" s="5" t="n">
        <f aca="false">IF(OR(L541=0,L541=1,L541=2),IF(O541&lt;&gt;"", 0.7*(1.121*K541-0.76) + 0.3*(0.8*LOG10($O541*1000)+0.6),1.121*K541-0.76), IF(L541=3, 0.8*LOG10($O541*1000)+0.6, K541))</f>
        <v>2.0425</v>
      </c>
      <c r="S541" s="5" t="n">
        <f aca="false">IF(OR($L541=0, $L541=1, $L541=2), 0.3, IF(L541 = 3, 0.4, IF(OR($L541=4, $L541=5), 0.6)))</f>
        <v>0.3</v>
      </c>
      <c r="T541" s="4" t="s">
        <v>72</v>
      </c>
      <c r="U541" s="4" t="s">
        <v>347</v>
      </c>
      <c r="V541" s="4" t="s">
        <v>396</v>
      </c>
    </row>
    <row r="542" customFormat="false" ht="12.8" hidden="false" customHeight="false" outlineLevel="0" collapsed="false">
      <c r="A542" s="1" t="n">
        <v>1988</v>
      </c>
      <c r="B542" s="1" t="n">
        <v>8</v>
      </c>
      <c r="C542" s="1" t="n">
        <v>11</v>
      </c>
      <c r="D542" s="1" t="n">
        <v>7</v>
      </c>
      <c r="E542" s="1" t="n">
        <v>6</v>
      </c>
      <c r="F542" s="1" t="n">
        <v>14</v>
      </c>
      <c r="G542" s="1" t="n">
        <v>-11.62</v>
      </c>
      <c r="H542" s="1" t="n">
        <v>-56.99</v>
      </c>
      <c r="I542" s="1" t="n">
        <v>0</v>
      </c>
      <c r="J542" s="1" t="n">
        <v>50</v>
      </c>
      <c r="K542" s="1" t="n">
        <v>3.7</v>
      </c>
      <c r="L542" s="2" t="n">
        <v>1</v>
      </c>
      <c r="M542" s="3" t="s">
        <v>151</v>
      </c>
      <c r="N542" s="3" t="s">
        <v>81</v>
      </c>
      <c r="P542" s="3" t="str">
        <f aca="false">IF(L542=4, "M(Io)", IF(L542=3, "M(Af)", IF( L542=2, "M(bR)", IF(L542=1,"MR", IF(L542=0, "mb", "Ind")))))</f>
        <v>MR</v>
      </c>
      <c r="Q542" s="5" t="n">
        <f aca="false">0.85*K542 + 1.03</f>
        <v>4.175</v>
      </c>
      <c r="R542" s="5" t="n">
        <f aca="false">IF(OR(L542=0,L542=1,L542=2),IF(O542&lt;&gt;"", 0.7*(1.121*K542-0.76) + 0.3*(0.8*LOG10($O542*1000)+0.6),1.121*K542-0.76), IF(L542=3, 0.8*LOG10($O542*1000)+0.6, K542))</f>
        <v>3.3877</v>
      </c>
      <c r="S542" s="5" t="n">
        <f aca="false">IF(OR($L542=0, $L542=1, $L542=2), 0.3, IF(L542 = 3, 0.4, IF(OR($L542=4, $L542=5), 0.6)))</f>
        <v>0.3</v>
      </c>
      <c r="T542" s="4" t="s">
        <v>11</v>
      </c>
      <c r="U542" s="4" t="s">
        <v>481</v>
      </c>
      <c r="V542" s="4" t="s">
        <v>342</v>
      </c>
    </row>
    <row r="543" customFormat="false" ht="12.8" hidden="false" customHeight="false" outlineLevel="0" collapsed="false">
      <c r="A543" s="1" t="n">
        <v>1988</v>
      </c>
      <c r="B543" s="1" t="n">
        <v>8</v>
      </c>
      <c r="C543" s="1" t="n">
        <v>11</v>
      </c>
      <c r="D543" s="1" t="n">
        <v>8</v>
      </c>
      <c r="E543" s="1" t="n">
        <v>6</v>
      </c>
      <c r="F543" s="1" t="n">
        <v>17</v>
      </c>
      <c r="G543" s="1" t="n">
        <v>-11.63</v>
      </c>
      <c r="H543" s="1" t="n">
        <v>-57.95</v>
      </c>
      <c r="I543" s="1" t="n">
        <v>0</v>
      </c>
      <c r="J543" s="1" t="n">
        <v>50</v>
      </c>
      <c r="K543" s="1" t="n">
        <v>4</v>
      </c>
      <c r="L543" s="2" t="n">
        <v>1</v>
      </c>
      <c r="M543" s="3" t="s">
        <v>151</v>
      </c>
      <c r="N543" s="3" t="s">
        <v>81</v>
      </c>
      <c r="P543" s="3" t="str">
        <f aca="false">IF(L543=4, "M(Io)", IF(L543=3, "M(Af)", IF( L543=2, "M(bR)", IF(L543=1,"MR", IF(L543=0, "mb", "Ind")))))</f>
        <v>MR</v>
      </c>
      <c r="Q543" s="5" t="n">
        <f aca="false">0.85*K543 + 1.03</f>
        <v>4.43</v>
      </c>
      <c r="R543" s="5" t="n">
        <f aca="false">IF(OR(L543=0,L543=1,L543=2),IF(O543&lt;&gt;"", 0.7*(1.121*K543-0.76) + 0.3*(0.8*LOG10($O543*1000)+0.6),1.121*K543-0.76), IF(L543=3, 0.8*LOG10($O543*1000)+0.6, K543))</f>
        <v>3.724</v>
      </c>
      <c r="S543" s="5" t="n">
        <f aca="false">IF(OR($L543=0, $L543=1, $L543=2), 0.3, IF(L543 = 3, 0.4, IF(OR($L543=4, $L543=5), 0.6)))</f>
        <v>0.3</v>
      </c>
      <c r="T543" s="4" t="s">
        <v>11</v>
      </c>
      <c r="U543" s="4" t="s">
        <v>481</v>
      </c>
      <c r="V543" s="4" t="s">
        <v>342</v>
      </c>
    </row>
    <row r="544" customFormat="false" ht="12.8" hidden="false" customHeight="false" outlineLevel="0" collapsed="false">
      <c r="A544" s="1" t="n">
        <v>1988</v>
      </c>
      <c r="B544" s="1" t="n">
        <v>8</v>
      </c>
      <c r="C544" s="1" t="n">
        <v>30</v>
      </c>
      <c r="D544" s="1" t="n">
        <v>12</v>
      </c>
      <c r="E544" s="1" t="n">
        <v>51</v>
      </c>
      <c r="F544" s="1" t="n">
        <v>24</v>
      </c>
      <c r="G544" s="1" t="n">
        <v>-23.37</v>
      </c>
      <c r="H544" s="1" t="n">
        <v>-45.67</v>
      </c>
      <c r="I544" s="1" t="n">
        <v>0</v>
      </c>
      <c r="J544" s="1" t="n">
        <v>10</v>
      </c>
      <c r="K544" s="1" t="n">
        <v>2.7</v>
      </c>
      <c r="L544" s="2" t="n">
        <v>1</v>
      </c>
      <c r="M544" s="3" t="s">
        <v>151</v>
      </c>
      <c r="N544" s="3" t="s">
        <v>81</v>
      </c>
      <c r="P544" s="3" t="str">
        <f aca="false">IF(L544=4, "M(Io)", IF(L544=3, "M(Af)", IF( L544=2, "M(bR)", IF(L544=1,"MR", IF(L544=0, "mb", "Ind")))))</f>
        <v>MR</v>
      </c>
      <c r="Q544" s="5" t="n">
        <f aca="false">0.85*K544 + 1.03</f>
        <v>3.325</v>
      </c>
      <c r="R544" s="5" t="n">
        <f aca="false">IF(OR(L544=0,L544=1,L544=2),IF(O544&lt;&gt;"", 0.7*(1.121*K544-0.76) + 0.3*(0.8*LOG10($O544*1000)+0.6),1.121*K544-0.76), IF(L544=3, 0.8*LOG10($O544*1000)+0.6, K544))</f>
        <v>2.2667</v>
      </c>
      <c r="S544" s="5" t="n">
        <f aca="false">IF(OR($L544=0, $L544=1, $L544=2), 0.3, IF(L544 = 3, 0.4, IF(OR($L544=4, $L544=5), 0.6)))</f>
        <v>0.3</v>
      </c>
      <c r="T544" s="4" t="s">
        <v>32</v>
      </c>
      <c r="U544" s="4" t="s">
        <v>282</v>
      </c>
      <c r="V544" s="4" t="s">
        <v>505</v>
      </c>
    </row>
    <row r="545" customFormat="false" ht="12.8" hidden="false" customHeight="false" outlineLevel="0" collapsed="false">
      <c r="A545" s="1" t="n">
        <v>1988</v>
      </c>
      <c r="B545" s="1" t="n">
        <v>8</v>
      </c>
      <c r="C545" s="1" t="n">
        <v>30</v>
      </c>
      <c r="D545" s="1" t="n">
        <v>15</v>
      </c>
      <c r="E545" s="1" t="n">
        <v>40</v>
      </c>
      <c r="F545" s="1" t="n">
        <v>20</v>
      </c>
      <c r="G545" s="1" t="n">
        <v>-6.09</v>
      </c>
      <c r="H545" s="1" t="n">
        <v>-47.96</v>
      </c>
      <c r="I545" s="1" t="n">
        <v>0</v>
      </c>
      <c r="J545" s="1" t="n">
        <v>30</v>
      </c>
      <c r="K545" s="1" t="n">
        <v>3.5</v>
      </c>
      <c r="L545" s="2" t="n">
        <v>1</v>
      </c>
      <c r="M545" s="3" t="s">
        <v>151</v>
      </c>
      <c r="N545" s="3" t="n">
        <v>5</v>
      </c>
      <c r="P545" s="3" t="str">
        <f aca="false">IF(L545=4, "M(Io)", IF(L545=3, "M(Af)", IF( L545=2, "M(bR)", IF(L545=1,"MR", IF(L545=0, "mb", "Ind")))))</f>
        <v>MR</v>
      </c>
      <c r="Q545" s="5" t="n">
        <f aca="false">0.85*K545 + 1.03</f>
        <v>4.005</v>
      </c>
      <c r="R545" s="5" t="n">
        <f aca="false">IF(OR(L545=0,L545=1,L545=2),IF(O545&lt;&gt;"", 0.7*(1.121*K545-0.76) + 0.3*(0.8*LOG10($O545*1000)+0.6),1.121*K545-0.76), IF(L545=3, 0.8*LOG10($O545*1000)+0.6, K545))</f>
        <v>3.1635</v>
      </c>
      <c r="S545" s="5" t="n">
        <f aca="false">IF(OR($L545=0, $L545=1, $L545=2), 0.3, IF(L545 = 3, 0.4, IF(OR($L545=4, $L545=5), 0.6)))</f>
        <v>0.3</v>
      </c>
      <c r="T545" s="4" t="s">
        <v>506</v>
      </c>
      <c r="U545" s="4" t="s">
        <v>507</v>
      </c>
      <c r="V545" s="4" t="s">
        <v>342</v>
      </c>
    </row>
    <row r="546" customFormat="false" ht="12.8" hidden="false" customHeight="false" outlineLevel="0" collapsed="false">
      <c r="A546" s="1" t="n">
        <v>1988</v>
      </c>
      <c r="B546" s="1" t="n">
        <v>9</v>
      </c>
      <c r="C546" s="1" t="n">
        <v>1</v>
      </c>
      <c r="D546" s="1" t="n">
        <v>2</v>
      </c>
      <c r="E546" s="1" t="n">
        <v>56</v>
      </c>
      <c r="F546" s="1" t="n">
        <v>53</v>
      </c>
      <c r="G546" s="1" t="n">
        <v>-18.8</v>
      </c>
      <c r="H546" s="1" t="n">
        <v>-45.14</v>
      </c>
      <c r="I546" s="1" t="n">
        <v>0</v>
      </c>
      <c r="J546" s="1" t="n">
        <v>20</v>
      </c>
      <c r="K546" s="1" t="n">
        <v>2.6</v>
      </c>
      <c r="L546" s="2" t="n">
        <v>1</v>
      </c>
      <c r="M546" s="3" t="s">
        <v>151</v>
      </c>
      <c r="N546" s="3" t="s">
        <v>81</v>
      </c>
      <c r="P546" s="3" t="str">
        <f aca="false">IF(L546=4, "M(Io)", IF(L546=3, "M(Af)", IF( L546=2, "M(bR)", IF(L546=1,"MR", IF(L546=0, "mb", "Ind")))))</f>
        <v>MR</v>
      </c>
      <c r="Q546" s="5" t="n">
        <f aca="false">0.85*K546 + 1.03</f>
        <v>3.24</v>
      </c>
      <c r="R546" s="5" t="n">
        <f aca="false">IF(OR(L546=0,L546=1,L546=2),IF(O546&lt;&gt;"", 0.7*(1.121*K546-0.76) + 0.3*(0.8*LOG10($O546*1000)+0.6),1.121*K546-0.76), IF(L546=3, 0.8*LOG10($O546*1000)+0.6, K546))</f>
        <v>2.1546</v>
      </c>
      <c r="S546" s="5" t="n">
        <f aca="false">IF(OR($L546=0, $L546=1, $L546=2), 0.3, IF(L546 = 3, 0.4, IF(OR($L546=4, $L546=5), 0.6)))</f>
        <v>0.3</v>
      </c>
      <c r="T546" s="4" t="s">
        <v>46</v>
      </c>
      <c r="U546" s="4" t="s">
        <v>508</v>
      </c>
      <c r="V546" s="4" t="s">
        <v>509</v>
      </c>
    </row>
    <row r="547" customFormat="false" ht="12.8" hidden="false" customHeight="false" outlineLevel="0" collapsed="false">
      <c r="A547" s="1" t="n">
        <v>1988</v>
      </c>
      <c r="B547" s="1" t="n">
        <v>9</v>
      </c>
      <c r="C547" s="1" t="n">
        <v>2</v>
      </c>
      <c r="D547" s="1" t="n">
        <v>17</v>
      </c>
      <c r="E547" s="1" t="n">
        <v>51</v>
      </c>
      <c r="F547" s="1" t="n">
        <v>7</v>
      </c>
      <c r="G547" s="1" t="n">
        <v>-23.37</v>
      </c>
      <c r="H547" s="1" t="n">
        <v>-45.67</v>
      </c>
      <c r="I547" s="1" t="n">
        <v>0</v>
      </c>
      <c r="J547" s="1" t="n">
        <v>10</v>
      </c>
      <c r="K547" s="1" t="n">
        <v>2.6</v>
      </c>
      <c r="L547" s="2" t="n">
        <v>1</v>
      </c>
      <c r="M547" s="3" t="s">
        <v>151</v>
      </c>
      <c r="N547" s="3" t="s">
        <v>81</v>
      </c>
      <c r="P547" s="3" t="str">
        <f aca="false">IF(L547=4, "M(Io)", IF(L547=3, "M(Af)", IF( L547=2, "M(bR)", IF(L547=1,"MR", IF(L547=0, "mb", "Ind")))))</f>
        <v>MR</v>
      </c>
      <c r="Q547" s="5" t="n">
        <f aca="false">0.85*K547 + 1.03</f>
        <v>3.24</v>
      </c>
      <c r="R547" s="5" t="n">
        <f aca="false">IF(OR(L547=0,L547=1,L547=2),IF(O547&lt;&gt;"", 0.7*(1.121*K547-0.76) + 0.3*(0.8*LOG10($O547*1000)+0.6),1.121*K547-0.76), IF(L547=3, 0.8*LOG10($O547*1000)+0.6, K547))</f>
        <v>2.1546</v>
      </c>
      <c r="S547" s="5" t="n">
        <f aca="false">IF(OR($L547=0, $L547=1, $L547=2), 0.3, IF(L547 = 3, 0.4, IF(OR($L547=4, $L547=5), 0.6)))</f>
        <v>0.3</v>
      </c>
      <c r="T547" s="4" t="s">
        <v>32</v>
      </c>
      <c r="U547" s="4" t="s">
        <v>282</v>
      </c>
      <c r="V547" s="4" t="s">
        <v>505</v>
      </c>
    </row>
    <row r="548" customFormat="false" ht="12.8" hidden="false" customHeight="false" outlineLevel="0" collapsed="false">
      <c r="A548" s="1" t="n">
        <v>1988</v>
      </c>
      <c r="B548" s="1" t="n">
        <v>9</v>
      </c>
      <c r="C548" s="1" t="n">
        <v>3</v>
      </c>
      <c r="D548" s="1" t="n">
        <v>1</v>
      </c>
      <c r="E548" s="1" t="n">
        <v>46</v>
      </c>
      <c r="F548" s="1" t="n">
        <v>30</v>
      </c>
      <c r="G548" s="1" t="n">
        <v>-23.37</v>
      </c>
      <c r="H548" s="1" t="n">
        <v>-45.67</v>
      </c>
      <c r="I548" s="1" t="n">
        <v>0</v>
      </c>
      <c r="J548" s="1" t="n">
        <v>10</v>
      </c>
      <c r="K548" s="1" t="n">
        <v>2.4</v>
      </c>
      <c r="L548" s="2" t="n">
        <v>1</v>
      </c>
      <c r="M548" s="3" t="s">
        <v>151</v>
      </c>
      <c r="N548" s="3" t="s">
        <v>81</v>
      </c>
      <c r="P548" s="3" t="str">
        <f aca="false">IF(L548=4, "M(Io)", IF(L548=3, "M(Af)", IF( L548=2, "M(bR)", IF(L548=1,"MR", IF(L548=0, "mb", "Ind")))))</f>
        <v>MR</v>
      </c>
      <c r="Q548" s="5" t="n">
        <f aca="false">0.85*K548 + 1.03</f>
        <v>3.07</v>
      </c>
      <c r="R548" s="5" t="n">
        <f aca="false">IF(OR(L548=0,L548=1,L548=2),IF(O548&lt;&gt;"", 0.7*(1.121*K548-0.76) + 0.3*(0.8*LOG10($O548*1000)+0.6),1.121*K548-0.76), IF(L548=3, 0.8*LOG10($O548*1000)+0.6, K548))</f>
        <v>1.9304</v>
      </c>
      <c r="S548" s="5" t="n">
        <f aca="false">IF(OR($L548=0, $L548=1, $L548=2), 0.3, IF(L548 = 3, 0.4, IF(OR($L548=4, $L548=5), 0.6)))</f>
        <v>0.3</v>
      </c>
      <c r="T548" s="4" t="s">
        <v>32</v>
      </c>
      <c r="U548" s="4" t="s">
        <v>282</v>
      </c>
      <c r="V548" s="4" t="s">
        <v>505</v>
      </c>
    </row>
    <row r="549" customFormat="false" ht="12.8" hidden="false" customHeight="false" outlineLevel="0" collapsed="false">
      <c r="A549" s="1" t="n">
        <v>1988</v>
      </c>
      <c r="B549" s="1" t="n">
        <v>9</v>
      </c>
      <c r="C549" s="1" t="n">
        <v>3</v>
      </c>
      <c r="D549" s="1" t="n">
        <v>3</v>
      </c>
      <c r="E549" s="1" t="n">
        <v>49</v>
      </c>
      <c r="F549" s="1" t="n">
        <v>19</v>
      </c>
      <c r="G549" s="1" t="n">
        <v>-23.37</v>
      </c>
      <c r="H549" s="1" t="n">
        <v>-45.67</v>
      </c>
      <c r="I549" s="1" t="n">
        <v>0</v>
      </c>
      <c r="J549" s="1" t="n">
        <v>10</v>
      </c>
      <c r="K549" s="1" t="n">
        <v>2</v>
      </c>
      <c r="L549" s="2" t="n">
        <v>1</v>
      </c>
      <c r="M549" s="3" t="s">
        <v>151</v>
      </c>
      <c r="N549" s="3" t="s">
        <v>81</v>
      </c>
      <c r="P549" s="3" t="str">
        <f aca="false">IF(L549=4, "M(Io)", IF(L549=3, "M(Af)", IF( L549=2, "M(bR)", IF(L549=1,"MR", IF(L549=0, "mb", "Ind")))))</f>
        <v>MR</v>
      </c>
      <c r="Q549" s="5" t="n">
        <f aca="false">0.85*K549 + 1.03</f>
        <v>2.73</v>
      </c>
      <c r="R549" s="5" t="n">
        <f aca="false">IF(OR(L549=0,L549=1,L549=2),IF(O549&lt;&gt;"", 0.7*(1.121*K549-0.76) + 0.3*(0.8*LOG10($O549*1000)+0.6),1.121*K549-0.76), IF(L549=3, 0.8*LOG10($O549*1000)+0.6, K549))</f>
        <v>1.482</v>
      </c>
      <c r="S549" s="5" t="n">
        <f aca="false">IF(OR($L549=0, $L549=1, $L549=2), 0.3, IF(L549 = 3, 0.4, IF(OR($L549=4, $L549=5), 0.6)))</f>
        <v>0.3</v>
      </c>
      <c r="T549" s="4" t="s">
        <v>32</v>
      </c>
      <c r="U549" s="4" t="s">
        <v>282</v>
      </c>
      <c r="V549" s="4" t="s">
        <v>505</v>
      </c>
    </row>
    <row r="550" customFormat="false" ht="12.8" hidden="false" customHeight="false" outlineLevel="0" collapsed="false">
      <c r="A550" s="1" t="n">
        <v>1988</v>
      </c>
      <c r="B550" s="1" t="n">
        <v>9</v>
      </c>
      <c r="C550" s="1" t="n">
        <v>3</v>
      </c>
      <c r="D550" s="1" t="n">
        <v>7</v>
      </c>
      <c r="E550" s="1" t="n">
        <v>29</v>
      </c>
      <c r="F550" s="1" t="n">
        <v>23</v>
      </c>
      <c r="G550" s="1" t="n">
        <v>-3.1</v>
      </c>
      <c r="H550" s="1" t="n">
        <v>-59.76</v>
      </c>
      <c r="I550" s="1" t="n">
        <v>0</v>
      </c>
      <c r="J550" s="1" t="n">
        <v>50</v>
      </c>
      <c r="K550" s="1" t="n">
        <v>3.8</v>
      </c>
      <c r="L550" s="2" t="n">
        <v>1</v>
      </c>
      <c r="M550" s="3" t="s">
        <v>151</v>
      </c>
      <c r="N550" s="3" t="s">
        <v>81</v>
      </c>
      <c r="P550" s="3" t="str">
        <f aca="false">IF(L550=4, "M(Io)", IF(L550=3, "M(Af)", IF( L550=2, "M(bR)", IF(L550=1,"MR", IF(L550=0, "mb", "Ind")))))</f>
        <v>MR</v>
      </c>
      <c r="Q550" s="5" t="n">
        <f aca="false">0.85*K550 + 1.03</f>
        <v>4.26</v>
      </c>
      <c r="R550" s="5" t="n">
        <f aca="false">IF(OR(L550=0,L550=1,L550=2),IF(O550&lt;&gt;"", 0.7*(1.121*K550-0.76) + 0.3*(0.8*LOG10($O550*1000)+0.6),1.121*K550-0.76), IF(L550=3, 0.8*LOG10($O550*1000)+0.6, K550))</f>
        <v>3.4998</v>
      </c>
      <c r="S550" s="5" t="n">
        <f aca="false">IF(OR($L550=0, $L550=1, $L550=2), 0.3, IF(L550 = 3, 0.4, IF(OR($L550=4, $L550=5), 0.6)))</f>
        <v>0.3</v>
      </c>
      <c r="T550" s="4" t="s">
        <v>156</v>
      </c>
      <c r="U550" s="4" t="s">
        <v>510</v>
      </c>
      <c r="V550" s="4" t="s">
        <v>143</v>
      </c>
    </row>
    <row r="551" customFormat="false" ht="12.8" hidden="false" customHeight="false" outlineLevel="0" collapsed="false">
      <c r="A551" s="1" t="n">
        <v>1988</v>
      </c>
      <c r="B551" s="1" t="n">
        <v>9</v>
      </c>
      <c r="C551" s="1" t="n">
        <v>6</v>
      </c>
      <c r="D551" s="1" t="n">
        <v>7</v>
      </c>
      <c r="E551" s="1" t="n">
        <v>2</v>
      </c>
      <c r="F551" s="1" t="n">
        <v>54</v>
      </c>
      <c r="G551" s="1" t="n">
        <v>-23.36</v>
      </c>
      <c r="H551" s="1" t="n">
        <v>-45.63</v>
      </c>
      <c r="I551" s="1" t="n">
        <v>0</v>
      </c>
      <c r="J551" s="1" t="n">
        <v>6</v>
      </c>
      <c r="K551" s="1" t="n">
        <v>2</v>
      </c>
      <c r="L551" s="2" t="n">
        <v>1</v>
      </c>
      <c r="M551" s="3" t="s">
        <v>151</v>
      </c>
      <c r="N551" s="3" t="s">
        <v>81</v>
      </c>
      <c r="P551" s="3" t="str">
        <f aca="false">IF(L551=4, "M(Io)", IF(L551=3, "M(Af)", IF( L551=2, "M(bR)", IF(L551=1,"MR", IF(L551=0, "mb", "Ind")))))</f>
        <v>MR</v>
      </c>
      <c r="Q551" s="5" t="n">
        <f aca="false">0.85*K551 + 1.03</f>
        <v>2.73</v>
      </c>
      <c r="R551" s="5" t="n">
        <f aca="false">IF(OR(L551=0,L551=1,L551=2),IF(O551&lt;&gt;"", 0.7*(1.121*K551-0.76) + 0.3*(0.8*LOG10($O551*1000)+0.6),1.121*K551-0.76), IF(L551=3, 0.8*LOG10($O551*1000)+0.6, K551))</f>
        <v>1.482</v>
      </c>
      <c r="S551" s="5" t="n">
        <f aca="false">IF(OR($L551=0, $L551=1, $L551=2), 0.3, IF(L551 = 3, 0.4, IF(OR($L551=4, $L551=5), 0.6)))</f>
        <v>0.3</v>
      </c>
      <c r="T551" s="4" t="s">
        <v>32</v>
      </c>
      <c r="U551" s="4" t="s">
        <v>282</v>
      </c>
      <c r="V551" s="4" t="s">
        <v>505</v>
      </c>
    </row>
    <row r="552" customFormat="false" ht="12.8" hidden="false" customHeight="false" outlineLevel="0" collapsed="false">
      <c r="A552" s="1" t="n">
        <v>1988</v>
      </c>
      <c r="B552" s="1" t="n">
        <v>9</v>
      </c>
      <c r="C552" s="1" t="n">
        <v>19</v>
      </c>
      <c r="D552" s="1" t="n">
        <v>3</v>
      </c>
      <c r="E552" s="1" t="n">
        <v>5</v>
      </c>
      <c r="F552" s="1" t="n">
        <v>59</v>
      </c>
      <c r="G552" s="1" t="n">
        <v>-25.29</v>
      </c>
      <c r="H552" s="1" t="n">
        <v>-45.09</v>
      </c>
      <c r="I552" s="1" t="n">
        <v>0</v>
      </c>
      <c r="J552" s="1" t="n">
        <v>50</v>
      </c>
      <c r="K552" s="1" t="n">
        <v>2.5</v>
      </c>
      <c r="L552" s="2" t="n">
        <v>1</v>
      </c>
      <c r="M552" s="3" t="s">
        <v>151</v>
      </c>
      <c r="N552" s="3" t="s">
        <v>81</v>
      </c>
      <c r="P552" s="3" t="str">
        <f aca="false">IF(L552=4, "M(Io)", IF(L552=3, "M(Af)", IF( L552=2, "M(bR)", IF(L552=1,"MR", IF(L552=0, "mb", "Ind")))))</f>
        <v>MR</v>
      </c>
      <c r="Q552" s="5" t="n">
        <f aca="false">0.85*K552 + 1.03</f>
        <v>3.155</v>
      </c>
      <c r="R552" s="5" t="n">
        <f aca="false">IF(OR(L552=0,L552=1,L552=2),IF(O552&lt;&gt;"", 0.7*(1.121*K552-0.76) + 0.3*(0.8*LOG10($O552*1000)+0.6),1.121*K552-0.76), IF(L552=3, 0.8*LOG10($O552*1000)+0.6, K552))</f>
        <v>2.0425</v>
      </c>
      <c r="S552" s="5" t="n">
        <f aca="false">IF(OR($L552=0, $L552=1, $L552=2), 0.3, IF(L552 = 3, 0.4, IF(OR($L552=4, $L552=5), 0.6)))</f>
        <v>0.3</v>
      </c>
      <c r="T552" s="4" t="s">
        <v>32</v>
      </c>
      <c r="U552" s="4" t="s">
        <v>488</v>
      </c>
      <c r="V552" s="4" t="s">
        <v>511</v>
      </c>
    </row>
    <row r="553" customFormat="false" ht="12.8" hidden="false" customHeight="false" outlineLevel="0" collapsed="false">
      <c r="A553" s="1" t="n">
        <v>1988</v>
      </c>
      <c r="B553" s="1" t="n">
        <v>10</v>
      </c>
      <c r="C553" s="1" t="n">
        <v>1</v>
      </c>
      <c r="D553" s="1" t="n">
        <v>1</v>
      </c>
      <c r="E553" s="1" t="n">
        <v>39</v>
      </c>
      <c r="F553" s="1" t="n">
        <v>40</v>
      </c>
      <c r="G553" s="1" t="n">
        <v>-5.53</v>
      </c>
      <c r="H553" s="1" t="n">
        <v>-35.75</v>
      </c>
      <c r="I553" s="1" t="n">
        <v>0</v>
      </c>
      <c r="J553" s="1" t="n">
        <v>15</v>
      </c>
      <c r="K553" s="1" t="n">
        <v>3.3</v>
      </c>
      <c r="L553" s="2" t="n">
        <v>1</v>
      </c>
      <c r="M553" s="3" t="s">
        <v>151</v>
      </c>
      <c r="N553" s="3" t="s">
        <v>81</v>
      </c>
      <c r="P553" s="3" t="str">
        <f aca="false">IF(L553=4, "M(Io)", IF(L553=3, "M(Af)", IF( L553=2, "M(bR)", IF(L553=1,"MR", IF(L553=0, "mb", "Ind")))))</f>
        <v>MR</v>
      </c>
      <c r="Q553" s="5" t="n">
        <f aca="false">0.85*K553 + 1.03</f>
        <v>3.835</v>
      </c>
      <c r="R553" s="5" t="n">
        <f aca="false">IF(OR(L553=0,L553=1,L553=2),IF(O553&lt;&gt;"", 0.7*(1.121*K553-0.76) + 0.3*(0.8*LOG10($O553*1000)+0.6),1.121*K553-0.76), IF(L553=3, 0.8*LOG10($O553*1000)+0.6, K553))</f>
        <v>2.9393</v>
      </c>
      <c r="S553" s="5" t="n">
        <f aca="false">IF(OR($L553=0, $L553=1, $L553=2), 0.3, IF(L553 = 3, 0.4, IF(OR($L553=4, $L553=5), 0.6)))</f>
        <v>0.3</v>
      </c>
      <c r="T553" s="4" t="s">
        <v>36</v>
      </c>
      <c r="U553" s="4" t="s">
        <v>148</v>
      </c>
      <c r="V553" s="4" t="s">
        <v>372</v>
      </c>
    </row>
    <row r="554" customFormat="false" ht="12.8" hidden="false" customHeight="false" outlineLevel="0" collapsed="false">
      <c r="A554" s="1" t="n">
        <v>1988</v>
      </c>
      <c r="B554" s="1" t="n">
        <v>10</v>
      </c>
      <c r="C554" s="1" t="n">
        <v>1</v>
      </c>
      <c r="D554" s="1" t="n">
        <v>16</v>
      </c>
      <c r="E554" s="1" t="n">
        <v>43</v>
      </c>
      <c r="F554" s="1" t="n">
        <v>38</v>
      </c>
      <c r="G554" s="1" t="n">
        <v>-5.53</v>
      </c>
      <c r="H554" s="1" t="n">
        <v>-35.75</v>
      </c>
      <c r="I554" s="1" t="n">
        <v>0</v>
      </c>
      <c r="J554" s="1" t="n">
        <v>15</v>
      </c>
      <c r="K554" s="1" t="n">
        <v>3</v>
      </c>
      <c r="L554" s="2" t="n">
        <v>1</v>
      </c>
      <c r="M554" s="3" t="s">
        <v>151</v>
      </c>
      <c r="N554" s="3" t="s">
        <v>81</v>
      </c>
      <c r="P554" s="3" t="str">
        <f aca="false">IF(L554=4, "M(Io)", IF(L554=3, "M(Af)", IF( L554=2, "M(bR)", IF(L554=1,"MR", IF(L554=0, "mb", "Ind")))))</f>
        <v>MR</v>
      </c>
      <c r="Q554" s="5" t="n">
        <f aca="false">0.85*K554 + 1.03</f>
        <v>3.58</v>
      </c>
      <c r="R554" s="5" t="n">
        <f aca="false">IF(OR(L554=0,L554=1,L554=2),IF(O554&lt;&gt;"", 0.7*(1.121*K554-0.76) + 0.3*(0.8*LOG10($O554*1000)+0.6),1.121*K554-0.76), IF(L554=3, 0.8*LOG10($O554*1000)+0.6, K554))</f>
        <v>2.603</v>
      </c>
      <c r="S554" s="5" t="n">
        <f aca="false">IF(OR($L554=0, $L554=1, $L554=2), 0.3, IF(L554 = 3, 0.4, IF(OR($L554=4, $L554=5), 0.6)))</f>
        <v>0.3</v>
      </c>
      <c r="T554" s="4" t="s">
        <v>36</v>
      </c>
      <c r="U554" s="4" t="s">
        <v>148</v>
      </c>
      <c r="V554" s="4" t="s">
        <v>372</v>
      </c>
    </row>
    <row r="555" customFormat="false" ht="12.8" hidden="false" customHeight="false" outlineLevel="0" collapsed="false">
      <c r="A555" s="1" t="n">
        <v>1988</v>
      </c>
      <c r="B555" s="1" t="n">
        <v>10</v>
      </c>
      <c r="C555" s="1" t="n">
        <v>3</v>
      </c>
      <c r="D555" s="1" t="n">
        <v>1</v>
      </c>
      <c r="E555" s="1" t="n">
        <v>3</v>
      </c>
      <c r="F555" s="1" t="n">
        <v>35</v>
      </c>
      <c r="G555" s="1" t="n">
        <v>-5.53</v>
      </c>
      <c r="H555" s="1" t="n">
        <v>-35.75</v>
      </c>
      <c r="I555" s="1" t="n">
        <v>0</v>
      </c>
      <c r="J555" s="1" t="n">
        <v>15</v>
      </c>
      <c r="K555" s="1" t="n">
        <v>3</v>
      </c>
      <c r="L555" s="2" t="n">
        <v>1</v>
      </c>
      <c r="M555" s="3" t="s">
        <v>151</v>
      </c>
      <c r="N555" s="3" t="s">
        <v>81</v>
      </c>
      <c r="P555" s="3" t="str">
        <f aca="false">IF(L555=4, "M(Io)", IF(L555=3, "M(Af)", IF( L555=2, "M(bR)", IF(L555=1,"MR", IF(L555=0, "mb", "Ind")))))</f>
        <v>MR</v>
      </c>
      <c r="Q555" s="5" t="n">
        <f aca="false">0.85*K555 + 1.03</f>
        <v>3.58</v>
      </c>
      <c r="R555" s="5" t="n">
        <f aca="false">IF(OR(L555=0,L555=1,L555=2),IF(O555&lt;&gt;"", 0.7*(1.121*K555-0.76) + 0.3*(0.8*LOG10($O555*1000)+0.6),1.121*K555-0.76), IF(L555=3, 0.8*LOG10($O555*1000)+0.6, K555))</f>
        <v>2.603</v>
      </c>
      <c r="S555" s="5" t="n">
        <f aca="false">IF(OR($L555=0, $L555=1, $L555=2), 0.3, IF(L555 = 3, 0.4, IF(OR($L555=4, $L555=5), 0.6)))</f>
        <v>0.3</v>
      </c>
      <c r="T555" s="4" t="s">
        <v>36</v>
      </c>
      <c r="U555" s="4" t="s">
        <v>148</v>
      </c>
      <c r="V555" s="4" t="s">
        <v>372</v>
      </c>
    </row>
    <row r="556" customFormat="false" ht="12.8" hidden="false" customHeight="false" outlineLevel="0" collapsed="false">
      <c r="A556" s="1" t="n">
        <v>1988</v>
      </c>
      <c r="B556" s="1" t="n">
        <v>10</v>
      </c>
      <c r="C556" s="1" t="n">
        <v>3</v>
      </c>
      <c r="D556" s="1" t="n">
        <v>5</v>
      </c>
      <c r="E556" s="1" t="n">
        <v>2</v>
      </c>
      <c r="F556" s="1" t="n">
        <v>36</v>
      </c>
      <c r="G556" s="1" t="n">
        <v>-11.66</v>
      </c>
      <c r="H556" s="1" t="n">
        <v>-56.91</v>
      </c>
      <c r="I556" s="1" t="n">
        <v>0</v>
      </c>
      <c r="J556" s="1" t="n">
        <v>40</v>
      </c>
      <c r="K556" s="1" t="n">
        <v>3.2</v>
      </c>
      <c r="L556" s="2" t="n">
        <v>1</v>
      </c>
      <c r="M556" s="3" t="s">
        <v>151</v>
      </c>
      <c r="N556" s="3" t="s">
        <v>81</v>
      </c>
      <c r="P556" s="3" t="str">
        <f aca="false">IF(L556=4, "M(Io)", IF(L556=3, "M(Af)", IF( L556=2, "M(bR)", IF(L556=1,"MR", IF(L556=0, "mb", "Ind")))))</f>
        <v>MR</v>
      </c>
      <c r="Q556" s="5" t="n">
        <f aca="false">0.85*K556 + 1.03</f>
        <v>3.75</v>
      </c>
      <c r="R556" s="5" t="n">
        <f aca="false">IF(OR(L556=0,L556=1,L556=2),IF(O556&lt;&gt;"", 0.7*(1.121*K556-0.76) + 0.3*(0.8*LOG10($O556*1000)+0.6),1.121*K556-0.76), IF(L556=3, 0.8*LOG10($O556*1000)+0.6, K556))</f>
        <v>2.8272</v>
      </c>
      <c r="S556" s="5" t="n">
        <f aca="false">IF(OR($L556=0, $L556=1, $L556=2), 0.3, IF(L556 = 3, 0.4, IF(OR($L556=4, $L556=5), 0.6)))</f>
        <v>0.3</v>
      </c>
      <c r="T556" s="4" t="s">
        <v>11</v>
      </c>
      <c r="U556" s="4" t="s">
        <v>512</v>
      </c>
      <c r="V556" s="4" t="s">
        <v>143</v>
      </c>
    </row>
    <row r="557" customFormat="false" ht="12.8" hidden="false" customHeight="false" outlineLevel="0" collapsed="false">
      <c r="A557" s="1" t="n">
        <v>1988</v>
      </c>
      <c r="B557" s="1" t="n">
        <v>10</v>
      </c>
      <c r="C557" s="1" t="n">
        <v>3</v>
      </c>
      <c r="D557" s="1" t="n">
        <v>23</v>
      </c>
      <c r="E557" s="1" t="n">
        <v>57</v>
      </c>
      <c r="F557" s="1" t="n">
        <v>56</v>
      </c>
      <c r="G557" s="1" t="n">
        <v>-5.53</v>
      </c>
      <c r="H557" s="1" t="n">
        <v>-35.75</v>
      </c>
      <c r="I557" s="1" t="n">
        <v>0</v>
      </c>
      <c r="J557" s="1" t="n">
        <v>15</v>
      </c>
      <c r="K557" s="1" t="n">
        <v>3.1</v>
      </c>
      <c r="L557" s="2" t="n">
        <v>1</v>
      </c>
      <c r="M557" s="3" t="s">
        <v>151</v>
      </c>
      <c r="N557" s="3" t="s">
        <v>81</v>
      </c>
      <c r="P557" s="3" t="str">
        <f aca="false">IF(L557=4, "M(Io)", IF(L557=3, "M(Af)", IF( L557=2, "M(bR)", IF(L557=1,"MR", IF(L557=0, "mb", "Ind")))))</f>
        <v>MR</v>
      </c>
      <c r="Q557" s="5" t="n">
        <f aca="false">0.85*K557 + 1.03</f>
        <v>3.665</v>
      </c>
      <c r="R557" s="5" t="n">
        <f aca="false">IF(OR(L557=0,L557=1,L557=2),IF(O557&lt;&gt;"", 0.7*(1.121*K557-0.76) + 0.3*(0.8*LOG10($O557*1000)+0.6),1.121*K557-0.76), IF(L557=3, 0.8*LOG10($O557*1000)+0.6, K557))</f>
        <v>2.7151</v>
      </c>
      <c r="S557" s="5" t="n">
        <f aca="false">IF(OR($L557=0, $L557=1, $L557=2), 0.3, IF(L557 = 3, 0.4, IF(OR($L557=4, $L557=5), 0.6)))</f>
        <v>0.3</v>
      </c>
      <c r="T557" s="4" t="s">
        <v>36</v>
      </c>
      <c r="U557" s="4" t="s">
        <v>148</v>
      </c>
      <c r="V557" s="4" t="s">
        <v>372</v>
      </c>
    </row>
    <row r="558" customFormat="false" ht="12.8" hidden="false" customHeight="false" outlineLevel="0" collapsed="false">
      <c r="A558" s="1" t="n">
        <v>1988</v>
      </c>
      <c r="B558" s="1" t="n">
        <v>10</v>
      </c>
      <c r="C558" s="1" t="n">
        <v>4</v>
      </c>
      <c r="D558" s="1" t="n">
        <v>15</v>
      </c>
      <c r="E558" s="1" t="n">
        <v>23</v>
      </c>
      <c r="F558" s="1" t="n">
        <v>33</v>
      </c>
      <c r="G558" s="1" t="n">
        <v>-5.53</v>
      </c>
      <c r="H558" s="1" t="n">
        <v>-35.75</v>
      </c>
      <c r="I558" s="1" t="n">
        <v>0</v>
      </c>
      <c r="J558" s="1" t="n">
        <v>15</v>
      </c>
      <c r="K558" s="1" t="n">
        <v>3</v>
      </c>
      <c r="L558" s="2" t="n">
        <v>1</v>
      </c>
      <c r="M558" s="3" t="s">
        <v>151</v>
      </c>
      <c r="N558" s="3" t="s">
        <v>81</v>
      </c>
      <c r="P558" s="3" t="str">
        <f aca="false">IF(L558=4, "M(Io)", IF(L558=3, "M(Af)", IF( L558=2, "M(bR)", IF(L558=1,"MR", IF(L558=0, "mb", "Ind")))))</f>
        <v>MR</v>
      </c>
      <c r="Q558" s="5" t="n">
        <f aca="false">0.85*K558 + 1.03</f>
        <v>3.58</v>
      </c>
      <c r="R558" s="5" t="n">
        <f aca="false">IF(OR(L558=0,L558=1,L558=2),IF(O558&lt;&gt;"", 0.7*(1.121*K558-0.76) + 0.3*(0.8*LOG10($O558*1000)+0.6),1.121*K558-0.76), IF(L558=3, 0.8*LOG10($O558*1000)+0.6, K558))</f>
        <v>2.603</v>
      </c>
      <c r="S558" s="5" t="n">
        <f aca="false">IF(OR($L558=0, $L558=1, $L558=2), 0.3, IF(L558 = 3, 0.4, IF(OR($L558=4, $L558=5), 0.6)))</f>
        <v>0.3</v>
      </c>
      <c r="T558" s="4" t="s">
        <v>36</v>
      </c>
      <c r="U558" s="4" t="s">
        <v>148</v>
      </c>
      <c r="V558" s="4" t="s">
        <v>372</v>
      </c>
    </row>
    <row r="559" customFormat="false" ht="12.8" hidden="false" customHeight="false" outlineLevel="0" collapsed="false">
      <c r="A559" s="1" t="n">
        <v>1988</v>
      </c>
      <c r="B559" s="1" t="n">
        <v>10</v>
      </c>
      <c r="C559" s="1" t="n">
        <v>4</v>
      </c>
      <c r="D559" s="1" t="n">
        <v>22</v>
      </c>
      <c r="E559" s="1" t="n">
        <v>18</v>
      </c>
      <c r="F559" s="1" t="n">
        <v>43</v>
      </c>
      <c r="G559" s="1" t="n">
        <v>-4.82</v>
      </c>
      <c r="H559" s="1" t="n">
        <v>-37.97</v>
      </c>
      <c r="I559" s="1" t="n">
        <v>0</v>
      </c>
      <c r="J559" s="1" t="n">
        <v>5</v>
      </c>
      <c r="K559" s="1" t="n">
        <v>2.8</v>
      </c>
      <c r="L559" s="2" t="n">
        <v>1</v>
      </c>
      <c r="M559" s="3" t="s">
        <v>151</v>
      </c>
      <c r="N559" s="3" t="s">
        <v>81</v>
      </c>
      <c r="P559" s="3" t="str">
        <f aca="false">IF(L559=4, "M(Io)", IF(L559=3, "M(Af)", IF( L559=2, "M(bR)", IF(L559=1,"MR", IF(L559=0, "mb", "Ind")))))</f>
        <v>MR</v>
      </c>
      <c r="Q559" s="5" t="n">
        <f aca="false">0.85*K559 + 1.03</f>
        <v>3.41</v>
      </c>
      <c r="R559" s="5" t="n">
        <f aca="false">IF(OR(L559=0,L559=1,L559=2),IF(O559&lt;&gt;"", 0.7*(1.121*K559-0.76) + 0.3*(0.8*LOG10($O559*1000)+0.6),1.121*K559-0.76), IF(L559=3, 0.8*LOG10($O559*1000)+0.6, K559))</f>
        <v>2.3788</v>
      </c>
      <c r="S559" s="5" t="n">
        <f aca="false">IF(OR($L559=0, $L559=1, $L559=2), 0.3, IF(L559 = 3, 0.4, IF(OR($L559=4, $L559=5), 0.6)))</f>
        <v>0.3</v>
      </c>
      <c r="T559" s="4" t="s">
        <v>77</v>
      </c>
      <c r="U559" s="4" t="s">
        <v>489</v>
      </c>
      <c r="V559" s="4" t="s">
        <v>248</v>
      </c>
    </row>
    <row r="560" customFormat="false" ht="12.8" hidden="false" customHeight="false" outlineLevel="0" collapsed="false">
      <c r="A560" s="1" t="n">
        <v>1988</v>
      </c>
      <c r="B560" s="1" t="n">
        <v>10</v>
      </c>
      <c r="C560" s="1" t="n">
        <v>12</v>
      </c>
      <c r="D560" s="1" t="n">
        <v>8</v>
      </c>
      <c r="E560" s="1" t="n">
        <v>16</v>
      </c>
      <c r="F560" s="1" t="n">
        <v>33</v>
      </c>
      <c r="G560" s="1" t="n">
        <v>-27.3</v>
      </c>
      <c r="H560" s="1" t="n">
        <v>-46.97</v>
      </c>
      <c r="I560" s="1" t="n">
        <v>0</v>
      </c>
      <c r="J560" s="1" t="n">
        <v>50</v>
      </c>
      <c r="K560" s="1" t="n">
        <v>2.9</v>
      </c>
      <c r="L560" s="2" t="n">
        <v>1</v>
      </c>
      <c r="M560" s="3" t="s">
        <v>151</v>
      </c>
      <c r="N560" s="3" t="s">
        <v>81</v>
      </c>
      <c r="P560" s="3" t="str">
        <f aca="false">IF(L560=4, "M(Io)", IF(L560=3, "M(Af)", IF( L560=2, "M(bR)", IF(L560=1,"MR", IF(L560=0, "mb", "Ind")))))</f>
        <v>MR</v>
      </c>
      <c r="Q560" s="5" t="n">
        <f aca="false">0.85*K560 + 1.03</f>
        <v>3.495</v>
      </c>
      <c r="R560" s="5" t="n">
        <f aca="false">IF(OR(L560=0,L560=1,L560=2),IF(O560&lt;&gt;"", 0.7*(1.121*K560-0.76) + 0.3*(0.8*LOG10($O560*1000)+0.6),1.121*K560-0.76), IF(L560=3, 0.8*LOG10($O560*1000)+0.6, K560))</f>
        <v>2.4909</v>
      </c>
      <c r="S560" s="5" t="n">
        <f aca="false">IF(OR($L560=0, $L560=1, $L560=2), 0.3, IF(L560 = 3, 0.4, IF(OR($L560=4, $L560=5), 0.6)))</f>
        <v>0.3</v>
      </c>
      <c r="T560" s="4" t="s">
        <v>82</v>
      </c>
      <c r="U560" s="4" t="s">
        <v>347</v>
      </c>
      <c r="V560" s="4" t="s">
        <v>513</v>
      </c>
    </row>
    <row r="561" customFormat="false" ht="12.8" hidden="false" customHeight="false" outlineLevel="0" collapsed="false">
      <c r="A561" s="1" t="n">
        <v>1988</v>
      </c>
      <c r="B561" s="1" t="n">
        <v>10</v>
      </c>
      <c r="C561" s="1" t="n">
        <v>18</v>
      </c>
      <c r="D561" s="1" t="n">
        <v>9</v>
      </c>
      <c r="E561" s="1" t="n">
        <v>44</v>
      </c>
      <c r="F561" s="1" t="n">
        <v>37</v>
      </c>
      <c r="G561" s="1" t="n">
        <v>-4.81</v>
      </c>
      <c r="H561" s="1" t="n">
        <v>-37.98</v>
      </c>
      <c r="I561" s="1" t="n">
        <v>4</v>
      </c>
      <c r="J561" s="1" t="n">
        <v>2</v>
      </c>
      <c r="K561" s="1" t="n">
        <v>3.7</v>
      </c>
      <c r="L561" s="2" t="n">
        <v>1</v>
      </c>
      <c r="M561" s="3" t="s">
        <v>151</v>
      </c>
      <c r="N561" s="3" t="s">
        <v>81</v>
      </c>
      <c r="P561" s="3" t="str">
        <f aca="false">IF(L561=4, "M(Io)", IF(L561=3, "M(Af)", IF( L561=2, "M(bR)", IF(L561=1,"MR", IF(L561=0, "mb", "Ind")))))</f>
        <v>MR</v>
      </c>
      <c r="Q561" s="5" t="n">
        <f aca="false">0.85*K561 + 1.03</f>
        <v>4.175</v>
      </c>
      <c r="R561" s="5" t="n">
        <f aca="false">IF(OR(L561=0,L561=1,L561=2),IF(O561&lt;&gt;"", 0.7*(1.121*K561-0.76) + 0.3*(0.8*LOG10($O561*1000)+0.6),1.121*K561-0.76), IF(L561=3, 0.8*LOG10($O561*1000)+0.6, K561))</f>
        <v>3.3877</v>
      </c>
      <c r="S561" s="5" t="n">
        <f aca="false">IF(OR($L561=0, $L561=1, $L561=2), 0.3, IF(L561 = 3, 0.4, IF(OR($L561=4, $L561=5), 0.6)))</f>
        <v>0.3</v>
      </c>
      <c r="T561" s="4" t="s">
        <v>77</v>
      </c>
      <c r="U561" s="4" t="s">
        <v>489</v>
      </c>
      <c r="V561" s="4" t="s">
        <v>514</v>
      </c>
    </row>
    <row r="562" customFormat="false" ht="12.8" hidden="false" customHeight="false" outlineLevel="0" collapsed="false">
      <c r="A562" s="1" t="n">
        <v>1988</v>
      </c>
      <c r="B562" s="1" t="n">
        <v>10</v>
      </c>
      <c r="C562" s="1" t="n">
        <v>18</v>
      </c>
      <c r="D562" s="1" t="n">
        <v>21</v>
      </c>
      <c r="E562" s="1" t="n">
        <v>3</v>
      </c>
      <c r="F562" s="1" t="n">
        <v>29</v>
      </c>
      <c r="G562" s="1" t="n">
        <v>-4.81</v>
      </c>
      <c r="H562" s="1" t="n">
        <v>-37.98</v>
      </c>
      <c r="I562" s="1" t="n">
        <v>4</v>
      </c>
      <c r="J562" s="1" t="n">
        <v>2</v>
      </c>
      <c r="K562" s="1" t="n">
        <v>3.9</v>
      </c>
      <c r="L562" s="2" t="n">
        <v>1</v>
      </c>
      <c r="M562" s="3" t="s">
        <v>151</v>
      </c>
      <c r="N562" s="3" t="s">
        <v>81</v>
      </c>
      <c r="P562" s="3" t="str">
        <f aca="false">IF(L562=4, "M(Io)", IF(L562=3, "M(Af)", IF( L562=2, "M(bR)", IF(L562=1,"MR", IF(L562=0, "mb", "Ind")))))</f>
        <v>MR</v>
      </c>
      <c r="Q562" s="5" t="n">
        <f aca="false">0.85*K562 + 1.03</f>
        <v>4.345</v>
      </c>
      <c r="R562" s="5" t="n">
        <f aca="false">IF(OR(L562=0,L562=1,L562=2),IF(O562&lt;&gt;"", 0.7*(1.121*K562-0.76) + 0.3*(0.8*LOG10($O562*1000)+0.6),1.121*K562-0.76), IF(L562=3, 0.8*LOG10($O562*1000)+0.6, K562))</f>
        <v>3.6119</v>
      </c>
      <c r="S562" s="5" t="n">
        <f aca="false">IF(OR($L562=0, $L562=1, $L562=2), 0.3, IF(L562 = 3, 0.4, IF(OR($L562=4, $L562=5), 0.6)))</f>
        <v>0.3</v>
      </c>
      <c r="T562" s="4" t="s">
        <v>77</v>
      </c>
      <c r="U562" s="4" t="s">
        <v>489</v>
      </c>
      <c r="V562" s="4" t="s">
        <v>514</v>
      </c>
    </row>
    <row r="563" customFormat="false" ht="12.8" hidden="false" customHeight="false" outlineLevel="0" collapsed="false">
      <c r="A563" s="1" t="n">
        <v>1988</v>
      </c>
      <c r="B563" s="1" t="n">
        <v>10</v>
      </c>
      <c r="C563" s="1" t="n">
        <v>19</v>
      </c>
      <c r="D563" s="1" t="n">
        <v>2</v>
      </c>
      <c r="E563" s="1" t="n">
        <v>15</v>
      </c>
      <c r="F563" s="1" t="n">
        <v>51.3</v>
      </c>
      <c r="G563" s="1" t="n">
        <v>-4.81</v>
      </c>
      <c r="H563" s="1" t="n">
        <v>-37.98</v>
      </c>
      <c r="I563" s="1" t="n">
        <v>4</v>
      </c>
      <c r="J563" s="1" t="n">
        <v>2</v>
      </c>
      <c r="K563" s="1" t="n">
        <v>4.2</v>
      </c>
      <c r="L563" s="2" t="n">
        <v>1</v>
      </c>
      <c r="M563" s="3" t="s">
        <v>151</v>
      </c>
      <c r="N563" s="3" t="n">
        <v>6</v>
      </c>
      <c r="P563" s="3" t="str">
        <f aca="false">IF(L563=4, "M(Io)", IF(L563=3, "M(Af)", IF( L563=2, "M(bR)", IF(L563=1,"MR", IF(L563=0, "mb", "Ind")))))</f>
        <v>MR</v>
      </c>
      <c r="Q563" s="5" t="n">
        <f aca="false">0.85*K563 + 1.03</f>
        <v>4.6</v>
      </c>
      <c r="R563" s="5" t="n">
        <f aca="false">IF(OR(L563=0,L563=1,L563=2),IF(O563&lt;&gt;"", 0.7*(1.121*K563-0.76) + 0.3*(0.8*LOG10($O563*1000)+0.6),1.121*K563-0.76), IF(L563=3, 0.8*LOG10($O563*1000)+0.6, K563))</f>
        <v>3.9482</v>
      </c>
      <c r="S563" s="5" t="n">
        <f aca="false">IF(OR($L563=0, $L563=1, $L563=2), 0.3, IF(L563 = 3, 0.4, IF(OR($L563=4, $L563=5), 0.6)))</f>
        <v>0.3</v>
      </c>
      <c r="T563" s="4" t="s">
        <v>77</v>
      </c>
      <c r="U563" s="4" t="s">
        <v>489</v>
      </c>
      <c r="V563" s="4" t="s">
        <v>515</v>
      </c>
    </row>
    <row r="564" customFormat="false" ht="12.8" hidden="false" customHeight="false" outlineLevel="0" collapsed="false">
      <c r="A564" s="1" t="n">
        <v>1988</v>
      </c>
      <c r="B564" s="1" t="n">
        <v>10</v>
      </c>
      <c r="C564" s="1" t="n">
        <v>19</v>
      </c>
      <c r="D564" s="1" t="n">
        <v>6</v>
      </c>
      <c r="E564" s="1" t="n">
        <v>2</v>
      </c>
      <c r="F564" s="1" t="n">
        <v>35</v>
      </c>
      <c r="G564" s="1" t="n">
        <v>-24.8</v>
      </c>
      <c r="H564" s="1" t="n">
        <v>-42</v>
      </c>
      <c r="I564" s="1" t="n">
        <v>0</v>
      </c>
      <c r="J564" s="1" t="n">
        <v>100</v>
      </c>
      <c r="K564" s="1" t="n">
        <v>2.1</v>
      </c>
      <c r="L564" s="2" t="n">
        <v>1</v>
      </c>
      <c r="M564" s="3" t="s">
        <v>151</v>
      </c>
      <c r="N564" s="3" t="s">
        <v>81</v>
      </c>
      <c r="P564" s="3" t="str">
        <f aca="false">IF(L564=4, "M(Io)", IF(L564=3, "M(Af)", IF( L564=2, "M(bR)", IF(L564=1,"MR", IF(L564=0, "mb", "Ind")))))</f>
        <v>MR</v>
      </c>
      <c r="Q564" s="5" t="n">
        <f aca="false">0.85*K564 + 1.03</f>
        <v>2.815</v>
      </c>
      <c r="R564" s="5" t="n">
        <f aca="false">IF(OR(L564=0,L564=1,L564=2),IF(O564&lt;&gt;"", 0.7*(1.121*K564-0.76) + 0.3*(0.8*LOG10($O564*1000)+0.6),1.121*K564-0.76), IF(L564=3, 0.8*LOG10($O564*1000)+0.6, K564))</f>
        <v>1.5941</v>
      </c>
      <c r="S564" s="5" t="n">
        <f aca="false">IF(OR($L564=0, $L564=1, $L564=2), 0.3, IF(L564 = 3, 0.4, IF(OR($L564=4, $L564=5), 0.6)))</f>
        <v>0.3</v>
      </c>
      <c r="T564" s="4" t="s">
        <v>32</v>
      </c>
      <c r="U564" s="4" t="s">
        <v>347</v>
      </c>
      <c r="V564" s="4" t="s">
        <v>505</v>
      </c>
    </row>
    <row r="565" customFormat="false" ht="12.8" hidden="false" customHeight="false" outlineLevel="0" collapsed="false">
      <c r="A565" s="1" t="n">
        <v>1988</v>
      </c>
      <c r="B565" s="1" t="n">
        <v>10</v>
      </c>
      <c r="C565" s="1" t="n">
        <v>29</v>
      </c>
      <c r="D565" s="1" t="n">
        <v>3</v>
      </c>
      <c r="E565" s="1" t="n">
        <v>24</v>
      </c>
      <c r="F565" s="1" t="n">
        <v>28</v>
      </c>
      <c r="G565" s="1" t="n">
        <v>-4.81</v>
      </c>
      <c r="H565" s="1" t="n">
        <v>-37.97</v>
      </c>
      <c r="I565" s="1" t="n">
        <v>4</v>
      </c>
      <c r="J565" s="1" t="n">
        <v>2</v>
      </c>
      <c r="K565" s="1" t="n">
        <v>4.1</v>
      </c>
      <c r="L565" s="2" t="n">
        <v>1</v>
      </c>
      <c r="M565" s="3" t="s">
        <v>151</v>
      </c>
      <c r="N565" s="3" t="n">
        <v>6</v>
      </c>
      <c r="P565" s="3" t="str">
        <f aca="false">IF(L565=4, "M(Io)", IF(L565=3, "M(Af)", IF( L565=2, "M(bR)", IF(L565=1,"MR", IF(L565=0, "mb", "Ind")))))</f>
        <v>MR</v>
      </c>
      <c r="Q565" s="5" t="n">
        <f aca="false">0.85*K565 + 1.03</f>
        <v>4.515</v>
      </c>
      <c r="R565" s="5" t="n">
        <f aca="false">IF(OR(L565=0,L565=1,L565=2),IF(O565&lt;&gt;"", 0.7*(1.121*K565-0.76) + 0.3*(0.8*LOG10($O565*1000)+0.6),1.121*K565-0.76), IF(L565=3, 0.8*LOG10($O565*1000)+0.6, K565))</f>
        <v>3.8361</v>
      </c>
      <c r="S565" s="5" t="n">
        <f aca="false">IF(OR($L565=0, $L565=1, $L565=2), 0.3, IF(L565 = 3, 0.4, IF(OR($L565=4, $L565=5), 0.6)))</f>
        <v>0.3</v>
      </c>
      <c r="T565" s="4" t="s">
        <v>77</v>
      </c>
      <c r="U565" s="4" t="s">
        <v>489</v>
      </c>
      <c r="V565" s="4" t="s">
        <v>514</v>
      </c>
    </row>
    <row r="566" customFormat="false" ht="12.8" hidden="false" customHeight="false" outlineLevel="0" collapsed="false">
      <c r="A566" s="1" t="n">
        <v>1988</v>
      </c>
      <c r="B566" s="1" t="n">
        <v>10</v>
      </c>
      <c r="C566" s="1" t="n">
        <v>29</v>
      </c>
      <c r="D566" s="1" t="n">
        <v>15</v>
      </c>
      <c r="E566" s="1" t="n">
        <v>30</v>
      </c>
      <c r="F566" s="1" t="n">
        <v>7</v>
      </c>
      <c r="G566" s="1" t="n">
        <v>-4.81</v>
      </c>
      <c r="H566" s="1" t="n">
        <v>-37.97</v>
      </c>
      <c r="I566" s="1" t="n">
        <v>0</v>
      </c>
      <c r="J566" s="1" t="n">
        <v>4</v>
      </c>
      <c r="K566" s="1" t="n">
        <v>3.3</v>
      </c>
      <c r="L566" s="2" t="n">
        <v>1</v>
      </c>
      <c r="M566" s="3" t="s">
        <v>151</v>
      </c>
      <c r="N566" s="3" t="s">
        <v>81</v>
      </c>
      <c r="P566" s="3" t="str">
        <f aca="false">IF(L566=4, "M(Io)", IF(L566=3, "M(Af)", IF( L566=2, "M(bR)", IF(L566=1,"MR", IF(L566=0, "mb", "Ind")))))</f>
        <v>MR</v>
      </c>
      <c r="Q566" s="5" t="n">
        <f aca="false">0.85*K566 + 1.03</f>
        <v>3.835</v>
      </c>
      <c r="R566" s="5" t="n">
        <f aca="false">IF(OR(L566=0,L566=1,L566=2),IF(O566&lt;&gt;"", 0.7*(1.121*K566-0.76) + 0.3*(0.8*LOG10($O566*1000)+0.6),1.121*K566-0.76), IF(L566=3, 0.8*LOG10($O566*1000)+0.6, K566))</f>
        <v>2.9393</v>
      </c>
      <c r="S566" s="5" t="n">
        <f aca="false">IF(OR($L566=0, $L566=1, $L566=2), 0.3, IF(L566 = 3, 0.4, IF(OR($L566=4, $L566=5), 0.6)))</f>
        <v>0.3</v>
      </c>
      <c r="T566" s="4" t="s">
        <v>77</v>
      </c>
      <c r="U566" s="4" t="s">
        <v>489</v>
      </c>
      <c r="V566" s="4" t="s">
        <v>248</v>
      </c>
    </row>
    <row r="567" customFormat="false" ht="12.8" hidden="false" customHeight="false" outlineLevel="0" collapsed="false">
      <c r="A567" s="1" t="n">
        <v>1988</v>
      </c>
      <c r="B567" s="1" t="n">
        <v>10</v>
      </c>
      <c r="C567" s="1" t="n">
        <v>29</v>
      </c>
      <c r="D567" s="1" t="n">
        <v>16</v>
      </c>
      <c r="E567" s="1" t="n">
        <v>18</v>
      </c>
      <c r="F567" s="1" t="n">
        <v>9</v>
      </c>
      <c r="G567" s="1" t="n">
        <v>-4.81</v>
      </c>
      <c r="H567" s="1" t="n">
        <v>-37.97</v>
      </c>
      <c r="I567" s="1" t="n">
        <v>0</v>
      </c>
      <c r="J567" s="1" t="n">
        <v>4</v>
      </c>
      <c r="K567" s="1" t="n">
        <v>3</v>
      </c>
      <c r="L567" s="2" t="n">
        <v>1</v>
      </c>
      <c r="M567" s="3" t="s">
        <v>151</v>
      </c>
      <c r="N567" s="3" t="s">
        <v>81</v>
      </c>
      <c r="P567" s="3" t="str">
        <f aca="false">IF(L567=4, "M(Io)", IF(L567=3, "M(Af)", IF( L567=2, "M(bR)", IF(L567=1,"MR", IF(L567=0, "mb", "Ind")))))</f>
        <v>MR</v>
      </c>
      <c r="Q567" s="5" t="n">
        <f aca="false">0.85*K567 + 1.03</f>
        <v>3.58</v>
      </c>
      <c r="R567" s="5" t="n">
        <f aca="false">IF(OR(L567=0,L567=1,L567=2),IF(O567&lt;&gt;"", 0.7*(1.121*K567-0.76) + 0.3*(0.8*LOG10($O567*1000)+0.6),1.121*K567-0.76), IF(L567=3, 0.8*LOG10($O567*1000)+0.6, K567))</f>
        <v>2.603</v>
      </c>
      <c r="S567" s="5" t="n">
        <f aca="false">IF(OR($L567=0, $L567=1, $L567=2), 0.3, IF(L567 = 3, 0.4, IF(OR($L567=4, $L567=5), 0.6)))</f>
        <v>0.3</v>
      </c>
      <c r="T567" s="4" t="s">
        <v>77</v>
      </c>
      <c r="U567" s="4" t="s">
        <v>489</v>
      </c>
      <c r="V567" s="4" t="s">
        <v>248</v>
      </c>
    </row>
    <row r="568" customFormat="false" ht="12.8" hidden="false" customHeight="false" outlineLevel="0" collapsed="false">
      <c r="A568" s="1" t="n">
        <v>1988</v>
      </c>
      <c r="B568" s="1" t="n">
        <v>10</v>
      </c>
      <c r="C568" s="1" t="n">
        <v>30</v>
      </c>
      <c r="D568" s="1" t="n">
        <v>7</v>
      </c>
      <c r="E568" s="1" t="n">
        <v>13</v>
      </c>
      <c r="F568" s="1" t="n">
        <v>4</v>
      </c>
      <c r="G568" s="1" t="n">
        <v>-4.81</v>
      </c>
      <c r="H568" s="1" t="n">
        <v>-37.97</v>
      </c>
      <c r="I568" s="1" t="n">
        <v>5</v>
      </c>
      <c r="J568" s="1" t="n">
        <v>2</v>
      </c>
      <c r="K568" s="1" t="n">
        <v>3.2</v>
      </c>
      <c r="L568" s="2" t="n">
        <v>1</v>
      </c>
      <c r="M568" s="3" t="s">
        <v>151</v>
      </c>
      <c r="N568" s="3" t="s">
        <v>81</v>
      </c>
      <c r="P568" s="3" t="str">
        <f aca="false">IF(L568=4, "M(Io)", IF(L568=3, "M(Af)", IF( L568=2, "M(bR)", IF(L568=1,"MR", IF(L568=0, "mb", "Ind")))))</f>
        <v>MR</v>
      </c>
      <c r="Q568" s="5" t="n">
        <f aca="false">0.85*K568 + 1.03</f>
        <v>3.75</v>
      </c>
      <c r="R568" s="5" t="n">
        <f aca="false">IF(OR(L568=0,L568=1,L568=2),IF(O568&lt;&gt;"", 0.7*(1.121*K568-0.76) + 0.3*(0.8*LOG10($O568*1000)+0.6),1.121*K568-0.76), IF(L568=3, 0.8*LOG10($O568*1000)+0.6, K568))</f>
        <v>2.8272</v>
      </c>
      <c r="S568" s="5" t="n">
        <f aca="false">IF(OR($L568=0, $L568=1, $L568=2), 0.3, IF(L568 = 3, 0.4, IF(OR($L568=4, $L568=5), 0.6)))</f>
        <v>0.3</v>
      </c>
      <c r="T568" s="4" t="s">
        <v>77</v>
      </c>
      <c r="U568" s="4" t="s">
        <v>489</v>
      </c>
      <c r="V568" s="4" t="s">
        <v>514</v>
      </c>
    </row>
    <row r="569" customFormat="false" ht="12.8" hidden="false" customHeight="false" outlineLevel="0" collapsed="false">
      <c r="A569" s="1" t="n">
        <v>1988</v>
      </c>
      <c r="B569" s="1" t="n">
        <v>11</v>
      </c>
      <c r="C569" s="1" t="n">
        <v>1</v>
      </c>
      <c r="D569" s="1" t="n">
        <v>14</v>
      </c>
      <c r="E569" s="1" t="n">
        <v>25</v>
      </c>
      <c r="F569" s="1" t="n">
        <v>29</v>
      </c>
      <c r="G569" s="1" t="n">
        <v>-5.53</v>
      </c>
      <c r="H569" s="1" t="n">
        <v>-35.75</v>
      </c>
      <c r="I569" s="1" t="n">
        <v>0</v>
      </c>
      <c r="J569" s="1" t="n">
        <v>15</v>
      </c>
      <c r="K569" s="1" t="n">
        <v>3.3</v>
      </c>
      <c r="L569" s="2" t="n">
        <v>1</v>
      </c>
      <c r="M569" s="3" t="s">
        <v>151</v>
      </c>
      <c r="N569" s="3" t="s">
        <v>81</v>
      </c>
      <c r="P569" s="3" t="str">
        <f aca="false">IF(L569=4, "M(Io)", IF(L569=3, "M(Af)", IF( L569=2, "M(bR)", IF(L569=1,"MR", IF(L569=0, "mb", "Ind")))))</f>
        <v>MR</v>
      </c>
      <c r="Q569" s="5" t="n">
        <f aca="false">0.85*K569 + 1.03</f>
        <v>3.835</v>
      </c>
      <c r="R569" s="5" t="n">
        <f aca="false">IF(OR(L569=0,L569=1,L569=2),IF(O569&lt;&gt;"", 0.7*(1.121*K569-0.76) + 0.3*(0.8*LOG10($O569*1000)+0.6),1.121*K569-0.76), IF(L569=3, 0.8*LOG10($O569*1000)+0.6, K569))</f>
        <v>2.9393</v>
      </c>
      <c r="S569" s="5" t="n">
        <f aca="false">IF(OR($L569=0, $L569=1, $L569=2), 0.3, IF(L569 = 3, 0.4, IF(OR($L569=4, $L569=5), 0.6)))</f>
        <v>0.3</v>
      </c>
      <c r="T569" s="4" t="s">
        <v>36</v>
      </c>
      <c r="U569" s="4" t="s">
        <v>148</v>
      </c>
      <c r="V569" s="4" t="s">
        <v>372</v>
      </c>
    </row>
    <row r="570" customFormat="false" ht="12.8" hidden="false" customHeight="false" outlineLevel="0" collapsed="false">
      <c r="A570" s="1" t="n">
        <v>1988</v>
      </c>
      <c r="B570" s="1" t="n">
        <v>11</v>
      </c>
      <c r="C570" s="1" t="n">
        <v>9</v>
      </c>
      <c r="D570" s="1" t="n">
        <v>20</v>
      </c>
      <c r="E570" s="1" t="n">
        <v>38</v>
      </c>
      <c r="F570" s="1" t="n">
        <v>9</v>
      </c>
      <c r="G570" s="1" t="n">
        <v>-26.1</v>
      </c>
      <c r="H570" s="1" t="n">
        <v>-52.1</v>
      </c>
      <c r="I570" s="1" t="n">
        <v>0</v>
      </c>
      <c r="J570" s="1" t="n">
        <v>100</v>
      </c>
      <c r="K570" s="1" t="n">
        <v>2.1</v>
      </c>
      <c r="L570" s="2" t="n">
        <v>1</v>
      </c>
      <c r="M570" s="3" t="s">
        <v>151</v>
      </c>
      <c r="N570" s="3" t="s">
        <v>81</v>
      </c>
      <c r="P570" s="3" t="str">
        <f aca="false">IF(L570=4, "M(Io)", IF(L570=3, "M(Af)", IF( L570=2, "M(bR)", IF(L570=1,"MR", IF(L570=0, "mb", "Ind")))))</f>
        <v>MR</v>
      </c>
      <c r="Q570" s="5" t="n">
        <f aca="false">0.85*K570 + 1.03</f>
        <v>2.815</v>
      </c>
      <c r="R570" s="5" t="n">
        <f aca="false">IF(OR(L570=0,L570=1,L570=2),IF(O570&lt;&gt;"", 0.7*(1.121*K570-0.76) + 0.3*(0.8*LOG10($O570*1000)+0.6),1.121*K570-0.76), IF(L570=3, 0.8*LOG10($O570*1000)+0.6, K570))</f>
        <v>1.5941</v>
      </c>
      <c r="S570" s="5" t="n">
        <f aca="false">IF(OR($L570=0, $L570=1, $L570=2), 0.3, IF(L570 = 3, 0.4, IF(OR($L570=4, $L570=5), 0.6)))</f>
        <v>0.3</v>
      </c>
      <c r="T570" s="4" t="s">
        <v>75</v>
      </c>
      <c r="U570" s="4" t="s">
        <v>516</v>
      </c>
      <c r="V570" s="4" t="s">
        <v>431</v>
      </c>
    </row>
    <row r="571" customFormat="false" ht="12.8" hidden="false" customHeight="false" outlineLevel="0" collapsed="false">
      <c r="A571" s="1" t="n">
        <v>1988</v>
      </c>
      <c r="B571" s="1" t="n">
        <v>11</v>
      </c>
      <c r="C571" s="1" t="n">
        <v>10</v>
      </c>
      <c r="D571" s="1" t="n">
        <v>20</v>
      </c>
      <c r="E571" s="1" t="n">
        <v>15</v>
      </c>
      <c r="F571" s="1" t="n">
        <v>3</v>
      </c>
      <c r="G571" s="1" t="n">
        <v>-4.81</v>
      </c>
      <c r="H571" s="1" t="n">
        <v>-37.98</v>
      </c>
      <c r="I571" s="1" t="n">
        <v>0</v>
      </c>
      <c r="J571" s="1" t="n">
        <v>5</v>
      </c>
      <c r="K571" s="1" t="n">
        <v>3.3</v>
      </c>
      <c r="L571" s="2" t="n">
        <v>1</v>
      </c>
      <c r="M571" s="3" t="s">
        <v>151</v>
      </c>
      <c r="N571" s="3" t="s">
        <v>81</v>
      </c>
      <c r="P571" s="3" t="str">
        <f aca="false">IF(L571=4, "M(Io)", IF(L571=3, "M(Af)", IF( L571=2, "M(bR)", IF(L571=1,"MR", IF(L571=0, "mb", "Ind")))))</f>
        <v>MR</v>
      </c>
      <c r="Q571" s="5" t="n">
        <f aca="false">0.85*K571 + 1.03</f>
        <v>3.835</v>
      </c>
      <c r="R571" s="5" t="n">
        <f aca="false">IF(OR(L571=0,L571=1,L571=2),IF(O571&lt;&gt;"", 0.7*(1.121*K571-0.76) + 0.3*(0.8*LOG10($O571*1000)+0.6),1.121*K571-0.76), IF(L571=3, 0.8*LOG10($O571*1000)+0.6, K571))</f>
        <v>2.9393</v>
      </c>
      <c r="S571" s="5" t="n">
        <f aca="false">IF(OR($L571=0, $L571=1, $L571=2), 0.3, IF(L571 = 3, 0.4, IF(OR($L571=4, $L571=5), 0.6)))</f>
        <v>0.3</v>
      </c>
      <c r="T571" s="4" t="s">
        <v>77</v>
      </c>
      <c r="U571" s="4" t="s">
        <v>489</v>
      </c>
      <c r="V571" s="4" t="s">
        <v>372</v>
      </c>
    </row>
    <row r="572" customFormat="false" ht="12.8" hidden="false" customHeight="false" outlineLevel="0" collapsed="false">
      <c r="A572" s="1" t="n">
        <v>1988</v>
      </c>
      <c r="B572" s="1" t="n">
        <v>11</v>
      </c>
      <c r="C572" s="1" t="n">
        <v>10</v>
      </c>
      <c r="D572" s="1" t="n">
        <v>22</v>
      </c>
      <c r="E572" s="1" t="n">
        <v>36</v>
      </c>
      <c r="F572" s="1" t="n">
        <v>25</v>
      </c>
      <c r="G572" s="1" t="n">
        <v>-20.31</v>
      </c>
      <c r="H572" s="1" t="n">
        <v>-47.35</v>
      </c>
      <c r="I572" s="1" t="n">
        <v>0</v>
      </c>
      <c r="J572" s="1" t="n">
        <v>30</v>
      </c>
      <c r="K572" s="1" t="n">
        <v>2.3</v>
      </c>
      <c r="L572" s="2" t="n">
        <v>1</v>
      </c>
      <c r="M572" s="3" t="s">
        <v>151</v>
      </c>
      <c r="N572" s="3" t="s">
        <v>81</v>
      </c>
      <c r="P572" s="3" t="str">
        <f aca="false">IF(L572=4, "M(Io)", IF(L572=3, "M(Af)", IF( L572=2, "M(bR)", IF(L572=1,"MR", IF(L572=0, "mb", "Ind")))))</f>
        <v>MR</v>
      </c>
      <c r="Q572" s="5" t="n">
        <f aca="false">0.85*K572 + 1.03</f>
        <v>2.985</v>
      </c>
      <c r="R572" s="5" t="n">
        <f aca="false">IF(OR(L572=0,L572=1,L572=2),IF(O572&lt;&gt;"", 0.7*(1.121*K572-0.76) + 0.3*(0.8*LOG10($O572*1000)+0.6),1.121*K572-0.76), IF(L572=3, 0.8*LOG10($O572*1000)+0.6, K572))</f>
        <v>1.8183</v>
      </c>
      <c r="S572" s="5" t="n">
        <f aca="false">IF(OR($L572=0, $L572=1, $L572=2), 0.3, IF(L572 = 3, 0.4, IF(OR($L572=4, $L572=5), 0.6)))</f>
        <v>0.3</v>
      </c>
      <c r="T572" s="4" t="s">
        <v>32</v>
      </c>
      <c r="U572" s="4" t="s">
        <v>517</v>
      </c>
      <c r="V572" s="4" t="s">
        <v>518</v>
      </c>
    </row>
    <row r="573" customFormat="false" ht="12.8" hidden="false" customHeight="false" outlineLevel="0" collapsed="false">
      <c r="A573" s="1" t="n">
        <v>1988</v>
      </c>
      <c r="B573" s="1" t="n">
        <v>11</v>
      </c>
      <c r="C573" s="1" t="n">
        <v>28</v>
      </c>
      <c r="D573" s="1" t="n">
        <v>19</v>
      </c>
      <c r="E573" s="1" t="n">
        <v>32</v>
      </c>
      <c r="F573" s="1" t="n">
        <v>39</v>
      </c>
      <c r="G573" s="1" t="n">
        <v>-5.53</v>
      </c>
      <c r="H573" s="1" t="n">
        <v>-35.75</v>
      </c>
      <c r="I573" s="1" t="n">
        <v>0</v>
      </c>
      <c r="J573" s="1" t="n">
        <v>15</v>
      </c>
      <c r="K573" s="1" t="n">
        <v>3</v>
      </c>
      <c r="L573" s="2" t="n">
        <v>1</v>
      </c>
      <c r="M573" s="3" t="s">
        <v>151</v>
      </c>
      <c r="N573" s="3" t="s">
        <v>81</v>
      </c>
      <c r="P573" s="3" t="str">
        <f aca="false">IF(L573=4, "M(Io)", IF(L573=3, "M(Af)", IF( L573=2, "M(bR)", IF(L573=1,"MR", IF(L573=0, "mb", "Ind")))))</f>
        <v>MR</v>
      </c>
      <c r="Q573" s="5" t="n">
        <f aca="false">0.85*K573 + 1.03</f>
        <v>3.58</v>
      </c>
      <c r="R573" s="5" t="n">
        <f aca="false">IF(OR(L573=0,L573=1,L573=2),IF(O573&lt;&gt;"", 0.7*(1.121*K573-0.76) + 0.3*(0.8*LOG10($O573*1000)+0.6),1.121*K573-0.76), IF(L573=3, 0.8*LOG10($O573*1000)+0.6, K573))</f>
        <v>2.603</v>
      </c>
      <c r="S573" s="5" t="n">
        <f aca="false">IF(OR($L573=0, $L573=1, $L573=2), 0.3, IF(L573 = 3, 0.4, IF(OR($L573=4, $L573=5), 0.6)))</f>
        <v>0.3</v>
      </c>
      <c r="T573" s="4" t="s">
        <v>36</v>
      </c>
      <c r="U573" s="4" t="s">
        <v>148</v>
      </c>
      <c r="V573" s="4" t="s">
        <v>372</v>
      </c>
    </row>
    <row r="574" customFormat="false" ht="12.8" hidden="false" customHeight="false" outlineLevel="0" collapsed="false">
      <c r="A574" s="1" t="n">
        <v>1988</v>
      </c>
      <c r="B574" s="1" t="n">
        <v>12</v>
      </c>
      <c r="C574" s="1" t="n">
        <v>10</v>
      </c>
      <c r="D574" s="1" t="n">
        <v>9</v>
      </c>
      <c r="E574" s="1" t="n">
        <v>52</v>
      </c>
      <c r="F574" s="1" t="n">
        <v>19</v>
      </c>
      <c r="G574" s="1" t="n">
        <v>-0.73</v>
      </c>
      <c r="H574" s="1" t="n">
        <v>-59.38</v>
      </c>
      <c r="I574" s="1" t="n">
        <v>0</v>
      </c>
      <c r="J574" s="1" t="n">
        <v>50</v>
      </c>
      <c r="K574" s="1" t="n">
        <v>3.8</v>
      </c>
      <c r="L574" s="2" t="n">
        <v>1</v>
      </c>
      <c r="M574" s="3" t="s">
        <v>151</v>
      </c>
      <c r="N574" s="3" t="s">
        <v>81</v>
      </c>
      <c r="P574" s="3" t="str">
        <f aca="false">IF(L574=4, "M(Io)", IF(L574=3, "M(Af)", IF( L574=2, "M(bR)", IF(L574=1,"MR", IF(L574=0, "mb", "Ind")))))</f>
        <v>MR</v>
      </c>
      <c r="Q574" s="5" t="n">
        <f aca="false">0.85*K574 + 1.03</f>
        <v>4.26</v>
      </c>
      <c r="R574" s="5" t="n">
        <f aca="false">IF(OR(L574=0,L574=1,L574=2),IF(O574&lt;&gt;"", 0.7*(1.121*K574-0.76) + 0.3*(0.8*LOG10($O574*1000)+0.6),1.121*K574-0.76), IF(L574=3, 0.8*LOG10($O574*1000)+0.6, K574))</f>
        <v>3.4998</v>
      </c>
      <c r="S574" s="5" t="n">
        <f aca="false">IF(OR($L574=0, $L574=1, $L574=2), 0.3, IF(L574 = 3, 0.4, IF(OR($L574=4, $L574=5), 0.6)))</f>
        <v>0.3</v>
      </c>
      <c r="T574" s="4" t="s">
        <v>175</v>
      </c>
      <c r="U574" s="4" t="s">
        <v>519</v>
      </c>
      <c r="V574" s="4" t="s">
        <v>143</v>
      </c>
    </row>
    <row r="575" customFormat="false" ht="12.8" hidden="false" customHeight="false" outlineLevel="0" collapsed="false">
      <c r="A575" s="1" t="n">
        <v>1988</v>
      </c>
      <c r="B575" s="1" t="n">
        <v>12</v>
      </c>
      <c r="C575" s="1" t="n">
        <v>10</v>
      </c>
      <c r="D575" s="1" t="n">
        <v>10</v>
      </c>
      <c r="E575" s="1" t="n">
        <v>28</v>
      </c>
      <c r="F575" s="1" t="n">
        <v>48</v>
      </c>
      <c r="G575" s="1" t="n">
        <v>-4.81</v>
      </c>
      <c r="H575" s="1" t="n">
        <v>-37.98</v>
      </c>
      <c r="I575" s="1" t="n">
        <v>0</v>
      </c>
      <c r="J575" s="1" t="n">
        <v>5</v>
      </c>
      <c r="K575" s="1" t="n">
        <v>3.4</v>
      </c>
      <c r="L575" s="2" t="n">
        <v>1</v>
      </c>
      <c r="M575" s="3" t="s">
        <v>151</v>
      </c>
      <c r="N575" s="3" t="s">
        <v>81</v>
      </c>
      <c r="P575" s="3" t="str">
        <f aca="false">IF(L575=4, "M(Io)", IF(L575=3, "M(Af)", IF( L575=2, "M(bR)", IF(L575=1,"MR", IF(L575=0, "mb", "Ind")))))</f>
        <v>MR</v>
      </c>
      <c r="Q575" s="5" t="n">
        <f aca="false">0.85*K575 + 1.03</f>
        <v>3.92</v>
      </c>
      <c r="R575" s="5" t="n">
        <f aca="false">IF(OR(L575=0,L575=1,L575=2),IF(O575&lt;&gt;"", 0.7*(1.121*K575-0.76) + 0.3*(0.8*LOG10($O575*1000)+0.6),1.121*K575-0.76), IF(L575=3, 0.8*LOG10($O575*1000)+0.6, K575))</f>
        <v>3.0514</v>
      </c>
      <c r="S575" s="5" t="n">
        <f aca="false">IF(OR($L575=0, $L575=1, $L575=2), 0.3, IF(L575 = 3, 0.4, IF(OR($L575=4, $L575=5), 0.6)))</f>
        <v>0.3</v>
      </c>
      <c r="T575" s="4" t="s">
        <v>77</v>
      </c>
      <c r="U575" s="4" t="s">
        <v>489</v>
      </c>
      <c r="V575" s="4" t="s">
        <v>372</v>
      </c>
    </row>
    <row r="576" customFormat="false" ht="12.8" hidden="false" customHeight="false" outlineLevel="0" collapsed="false">
      <c r="A576" s="1" t="n">
        <v>1988</v>
      </c>
      <c r="B576" s="1" t="n">
        <v>12</v>
      </c>
      <c r="C576" s="1" t="n">
        <v>23</v>
      </c>
      <c r="D576" s="1" t="n">
        <v>15</v>
      </c>
      <c r="E576" s="1" t="n">
        <v>34</v>
      </c>
      <c r="F576" s="1" t="n">
        <v>54</v>
      </c>
      <c r="G576" s="1" t="n">
        <v>-23</v>
      </c>
      <c r="H576" s="1" t="n">
        <v>-44.21</v>
      </c>
      <c r="I576" s="1" t="n">
        <v>0</v>
      </c>
      <c r="J576" s="1" t="n">
        <v>1</v>
      </c>
      <c r="K576" s="1" t="n">
        <v>2.8</v>
      </c>
      <c r="L576" s="2" t="n">
        <v>1</v>
      </c>
      <c r="M576" s="3" t="s">
        <v>151</v>
      </c>
      <c r="N576" s="3" t="n">
        <v>5</v>
      </c>
      <c r="O576" s="1" t="n">
        <v>0.6</v>
      </c>
      <c r="P576" s="3" t="str">
        <f aca="false">IF(L576=4, "M(Io)", IF(L576=3, "M(Af)", IF( L576=2, "M(bR)", IF(L576=1,"MR", IF(L576=0, "mb", "Ind")))))</f>
        <v>MR</v>
      </c>
      <c r="Q576" s="5" t="n">
        <f aca="false">0.85*K576 + 1.03</f>
        <v>3.41</v>
      </c>
      <c r="R576" s="5" t="n">
        <f aca="false">IF(OR(L576=0,L576=1,L576=2),IF(O576&lt;&gt;"", 0.7*(1.121*K576-0.76) + 0.3*(0.8*LOG10($O576*1000)+0.6),1.121*K576-0.76), IF(L576=3, 0.8*LOG10($O576*1000)+0.6, K576))</f>
        <v>2.51191630009207</v>
      </c>
      <c r="S576" s="5" t="n">
        <f aca="false">IF(OR($L576=0, $L576=1, $L576=2), 0.3, IF(L576 = 3, 0.4, IF(OR($L576=4, $L576=5), 0.6)))</f>
        <v>0.3</v>
      </c>
      <c r="T576" s="4" t="s">
        <v>72</v>
      </c>
      <c r="U576" s="4" t="s">
        <v>520</v>
      </c>
      <c r="V576" s="4" t="s">
        <v>521</v>
      </c>
    </row>
    <row r="577" customFormat="false" ht="12.8" hidden="false" customHeight="false" outlineLevel="0" collapsed="false">
      <c r="A577" s="1" t="n">
        <v>1988</v>
      </c>
      <c r="B577" s="1" t="n">
        <v>12</v>
      </c>
      <c r="C577" s="1" t="n">
        <v>25</v>
      </c>
      <c r="D577" s="1" t="n">
        <v>17</v>
      </c>
      <c r="E577" s="1" t="n">
        <v>3</v>
      </c>
      <c r="F577" s="1" t="n">
        <v>16</v>
      </c>
      <c r="G577" s="1" t="n">
        <v>-23</v>
      </c>
      <c r="H577" s="1" t="n">
        <v>-44.21</v>
      </c>
      <c r="I577" s="1" t="n">
        <v>0</v>
      </c>
      <c r="J577" s="1" t="n">
        <v>1</v>
      </c>
      <c r="K577" s="1" t="n">
        <v>2.6</v>
      </c>
      <c r="L577" s="2" t="n">
        <v>1</v>
      </c>
      <c r="M577" s="3" t="s">
        <v>151</v>
      </c>
      <c r="N577" s="3" t="s">
        <v>45</v>
      </c>
      <c r="P577" s="3" t="str">
        <f aca="false">IF(L577=4, "M(Io)", IF(L577=3, "M(Af)", IF( L577=2, "M(bR)", IF(L577=1,"MR", IF(L577=0, "mb", "Ind")))))</f>
        <v>MR</v>
      </c>
      <c r="Q577" s="5" t="n">
        <f aca="false">0.85*K577 + 1.03</f>
        <v>3.24</v>
      </c>
      <c r="R577" s="5" t="n">
        <f aca="false">IF(OR(L577=0,L577=1,L577=2),IF(O577&lt;&gt;"", 0.7*(1.121*K577-0.76) + 0.3*(0.8*LOG10($O577*1000)+0.6),1.121*K577-0.76), IF(L577=3, 0.8*LOG10($O577*1000)+0.6, K577))</f>
        <v>2.1546</v>
      </c>
      <c r="S577" s="5" t="n">
        <f aca="false">IF(OR($L577=0, $L577=1, $L577=2), 0.3, IF(L577 = 3, 0.4, IF(OR($L577=4, $L577=5), 0.6)))</f>
        <v>0.3</v>
      </c>
      <c r="T577" s="4" t="s">
        <v>72</v>
      </c>
      <c r="U577" s="4" t="s">
        <v>520</v>
      </c>
      <c r="V577" s="4" t="s">
        <v>522</v>
      </c>
    </row>
    <row r="578" customFormat="false" ht="12.8" hidden="false" customHeight="false" outlineLevel="0" collapsed="false">
      <c r="A578" s="1" t="n">
        <v>1988</v>
      </c>
      <c r="B578" s="1" t="n">
        <v>12</v>
      </c>
      <c r="C578" s="1" t="n">
        <v>25</v>
      </c>
      <c r="D578" s="1" t="n">
        <v>17</v>
      </c>
      <c r="E578" s="1" t="n">
        <v>35</v>
      </c>
      <c r="G578" s="1" t="n">
        <v>-23</v>
      </c>
      <c r="H578" s="1" t="n">
        <v>-44.22</v>
      </c>
      <c r="I578" s="1" t="n">
        <v>0</v>
      </c>
      <c r="J578" s="1" t="n">
        <v>3</v>
      </c>
      <c r="K578" s="1" t="n">
        <v>2.1</v>
      </c>
      <c r="L578" s="2" t="n">
        <v>5</v>
      </c>
      <c r="M578" s="3" t="s">
        <v>151</v>
      </c>
      <c r="N578" s="3" t="n">
        <v>4</v>
      </c>
      <c r="P578" s="3" t="str">
        <f aca="false">IF(L578=4, "M(Io)", IF(L578=3, "M(Af)", IF( L578=2, "M(bR)", IF(L578=1,"MR", IF(L578=0, "mb", "Ind")))))</f>
        <v>Ind</v>
      </c>
      <c r="Q578" s="5" t="n">
        <f aca="false">0.85*K578 + 1.03</f>
        <v>2.815</v>
      </c>
      <c r="R578" s="5" t="n">
        <f aca="false">IF(OR(L578=0,L578=1,L578=2),IF(O578&lt;&gt;"", 0.7*(1.121*K578-0.76) + 0.3*(0.8*LOG10($O578*1000)+0.6),1.121*K578-0.76), IF(L578=3, 0.8*LOG10($O578*1000)+0.6, K578))</f>
        <v>2.1</v>
      </c>
      <c r="S578" s="5" t="n">
        <f aca="false">IF(OR($L578=0, $L578=1, $L578=2), 0.3, IF(L578 = 3, 0.4, IF(OR($L578=4, $L578=5), 0.6)))</f>
        <v>0.6</v>
      </c>
      <c r="T578" s="4" t="s">
        <v>72</v>
      </c>
      <c r="U578" s="4" t="s">
        <v>520</v>
      </c>
      <c r="V578" s="4" t="s">
        <v>522</v>
      </c>
    </row>
    <row r="579" customFormat="false" ht="12.8" hidden="false" customHeight="false" outlineLevel="0" collapsed="false">
      <c r="A579" s="1" t="n">
        <v>1988</v>
      </c>
      <c r="B579" s="1" t="n">
        <v>12</v>
      </c>
      <c r="C579" s="1" t="n">
        <v>27</v>
      </c>
      <c r="D579" s="1" t="n">
        <v>1</v>
      </c>
      <c r="E579" s="1" t="n">
        <v>53</v>
      </c>
      <c r="F579" s="1" t="n">
        <v>42</v>
      </c>
      <c r="G579" s="1" t="n">
        <v>-22.99</v>
      </c>
      <c r="H579" s="1" t="n">
        <v>-44.21</v>
      </c>
      <c r="I579" s="1" t="n">
        <v>0</v>
      </c>
      <c r="J579" s="1" t="n">
        <v>1</v>
      </c>
      <c r="K579" s="1" t="n">
        <v>2.2</v>
      </c>
      <c r="L579" s="2" t="n">
        <v>5</v>
      </c>
      <c r="M579" s="3" t="s">
        <v>151</v>
      </c>
      <c r="N579" s="3" t="n">
        <v>4</v>
      </c>
      <c r="P579" s="3" t="str">
        <f aca="false">IF(L579=4, "M(Io)", IF(L579=3, "M(Af)", IF( L579=2, "M(bR)", IF(L579=1,"MR", IF(L579=0, "mb", "Ind")))))</f>
        <v>Ind</v>
      </c>
      <c r="Q579" s="5" t="n">
        <f aca="false">0.85*K579 + 1.03</f>
        <v>2.9</v>
      </c>
      <c r="R579" s="5" t="n">
        <f aca="false">IF(OR(L579=0,L579=1,L579=2),IF(O579&lt;&gt;"", 0.7*(1.121*K579-0.76) + 0.3*(0.8*LOG10($O579*1000)+0.6),1.121*K579-0.76), IF(L579=3, 0.8*LOG10($O579*1000)+0.6, K579))</f>
        <v>2.2</v>
      </c>
      <c r="S579" s="5" t="n">
        <f aca="false">IF(OR($L579=0, $L579=1, $L579=2), 0.3, IF(L579 = 3, 0.4, IF(OR($L579=4, $L579=5), 0.6)))</f>
        <v>0.6</v>
      </c>
      <c r="T579" s="4" t="s">
        <v>72</v>
      </c>
      <c r="U579" s="4" t="s">
        <v>520</v>
      </c>
      <c r="V579" s="4" t="s">
        <v>522</v>
      </c>
    </row>
    <row r="580" customFormat="false" ht="12.8" hidden="false" customHeight="false" outlineLevel="0" collapsed="false">
      <c r="A580" s="1" t="n">
        <v>1988</v>
      </c>
      <c r="B580" s="1" t="n">
        <v>12</v>
      </c>
      <c r="C580" s="1" t="n">
        <v>28</v>
      </c>
      <c r="D580" s="1" t="n">
        <v>2</v>
      </c>
      <c r="E580" s="1" t="n">
        <v>29</v>
      </c>
      <c r="F580" s="1" t="n">
        <v>46</v>
      </c>
      <c r="G580" s="1" t="n">
        <v>-23</v>
      </c>
      <c r="H580" s="1" t="n">
        <v>-44.22</v>
      </c>
      <c r="I580" s="1" t="n">
        <v>0</v>
      </c>
      <c r="J580" s="1" t="n">
        <v>1</v>
      </c>
      <c r="K580" s="1" t="n">
        <v>2</v>
      </c>
      <c r="L580" s="2" t="n">
        <v>5</v>
      </c>
      <c r="M580" s="3" t="s">
        <v>151</v>
      </c>
      <c r="N580" s="3" t="n">
        <v>4</v>
      </c>
      <c r="P580" s="3" t="str">
        <f aca="false">IF(L580=4, "M(Io)", IF(L580=3, "M(Af)", IF( L580=2, "M(bR)", IF(L580=1,"MR", IF(L580=0, "mb", "Ind")))))</f>
        <v>Ind</v>
      </c>
      <c r="Q580" s="5" t="n">
        <f aca="false">0.85*K580 + 1.03</f>
        <v>2.73</v>
      </c>
      <c r="R580" s="5" t="n">
        <f aca="false">IF(OR(L580=0,L580=1,L580=2),IF(O580&lt;&gt;"", 0.7*(1.121*K580-0.76) + 0.3*(0.8*LOG10($O580*1000)+0.6),1.121*K580-0.76), IF(L580=3, 0.8*LOG10($O580*1000)+0.6, K580))</f>
        <v>2</v>
      </c>
      <c r="S580" s="5" t="n">
        <f aca="false">IF(OR($L580=0, $L580=1, $L580=2), 0.3, IF(L580 = 3, 0.4, IF(OR($L580=4, $L580=5), 0.6)))</f>
        <v>0.6</v>
      </c>
      <c r="T580" s="4" t="s">
        <v>72</v>
      </c>
      <c r="U580" s="4" t="s">
        <v>520</v>
      </c>
      <c r="V580" s="4" t="s">
        <v>522</v>
      </c>
    </row>
    <row r="581" customFormat="false" ht="12.8" hidden="false" customHeight="false" outlineLevel="0" collapsed="false">
      <c r="A581" s="1" t="n">
        <v>1988</v>
      </c>
      <c r="B581" s="1" t="n">
        <v>12</v>
      </c>
      <c r="C581" s="1" t="n">
        <v>29</v>
      </c>
      <c r="D581" s="1" t="n">
        <v>21</v>
      </c>
      <c r="E581" s="1" t="n">
        <v>48</v>
      </c>
      <c r="F581" s="1" t="n">
        <v>37</v>
      </c>
      <c r="G581" s="1" t="n">
        <v>-14.08</v>
      </c>
      <c r="H581" s="1" t="n">
        <v>-48.16</v>
      </c>
      <c r="I581" s="1" t="n">
        <v>0</v>
      </c>
      <c r="J581" s="1" t="n">
        <v>50</v>
      </c>
      <c r="K581" s="1" t="n">
        <v>2.4</v>
      </c>
      <c r="L581" s="2" t="n">
        <v>1</v>
      </c>
      <c r="M581" s="3" t="s">
        <v>151</v>
      </c>
      <c r="N581" s="3" t="s">
        <v>81</v>
      </c>
      <c r="P581" s="3" t="str">
        <f aca="false">IF(L581=4, "M(Io)", IF(L581=3, "M(Af)", IF( L581=2, "M(bR)", IF(L581=1,"MR", IF(L581=0, "mb", "Ind")))))</f>
        <v>MR</v>
      </c>
      <c r="Q581" s="5" t="n">
        <f aca="false">0.85*K581 + 1.03</f>
        <v>3.07</v>
      </c>
      <c r="R581" s="5" t="n">
        <f aca="false">IF(OR(L581=0,L581=1,L581=2),IF(O581&lt;&gt;"", 0.7*(1.121*K581-0.76) + 0.3*(0.8*LOG10($O581*1000)+0.6),1.121*K581-0.76), IF(L581=3, 0.8*LOG10($O581*1000)+0.6, K581))</f>
        <v>1.9304</v>
      </c>
      <c r="S581" s="5" t="n">
        <f aca="false">IF(OR($L581=0, $L581=1, $L581=2), 0.3, IF(L581 = 3, 0.4, IF(OR($L581=4, $L581=5), 0.6)))</f>
        <v>0.3</v>
      </c>
      <c r="T581" s="4" t="s">
        <v>48</v>
      </c>
      <c r="U581" s="4" t="s">
        <v>523</v>
      </c>
      <c r="V581" s="4" t="s">
        <v>524</v>
      </c>
    </row>
    <row r="582" customFormat="false" ht="12.8" hidden="false" customHeight="false" outlineLevel="0" collapsed="false">
      <c r="A582" s="1" t="n">
        <v>1989</v>
      </c>
      <c r="B582" s="1" t="n">
        <v>1</v>
      </c>
      <c r="C582" s="1" t="n">
        <v>6</v>
      </c>
      <c r="D582" s="1" t="n">
        <v>19</v>
      </c>
      <c r="E582" s="1" t="n">
        <v>2</v>
      </c>
      <c r="F582" s="1" t="n">
        <v>24</v>
      </c>
      <c r="G582" s="1" t="n">
        <v>-23.37</v>
      </c>
      <c r="H582" s="1" t="n">
        <v>-45.67</v>
      </c>
      <c r="I582" s="1" t="n">
        <v>0</v>
      </c>
      <c r="J582" s="1" t="n">
        <v>10</v>
      </c>
      <c r="K582" s="1" t="n">
        <v>2.3</v>
      </c>
      <c r="L582" s="2" t="n">
        <v>1</v>
      </c>
      <c r="M582" s="3" t="s">
        <v>151</v>
      </c>
      <c r="N582" s="3" t="s">
        <v>81</v>
      </c>
      <c r="P582" s="3" t="str">
        <f aca="false">IF(L582=4, "M(Io)", IF(L582=3, "M(Af)", IF( L582=2, "M(bR)", IF(L582=1,"MR", IF(L582=0, "mb", "Ind")))))</f>
        <v>MR</v>
      </c>
      <c r="Q582" s="5" t="n">
        <f aca="false">0.85*K582 + 1.03</f>
        <v>2.985</v>
      </c>
      <c r="R582" s="5" t="n">
        <f aca="false">IF(OR(L582=0,L582=1,L582=2),IF(O582&lt;&gt;"", 0.7*(1.121*K582-0.76) + 0.3*(0.8*LOG10($O582*1000)+0.6),1.121*K582-0.76), IF(L582=3, 0.8*LOG10($O582*1000)+0.6, K582))</f>
        <v>1.8183</v>
      </c>
      <c r="S582" s="5" t="n">
        <f aca="false">IF(OR($L582=0, $L582=1, $L582=2), 0.3, IF(L582 = 3, 0.4, IF(OR($L582=4, $L582=5), 0.6)))</f>
        <v>0.3</v>
      </c>
      <c r="T582" s="4" t="s">
        <v>32</v>
      </c>
      <c r="U582" s="4" t="s">
        <v>525</v>
      </c>
      <c r="V582" s="4" t="s">
        <v>526</v>
      </c>
    </row>
    <row r="583" customFormat="false" ht="12.8" hidden="false" customHeight="false" outlineLevel="0" collapsed="false">
      <c r="A583" s="1" t="n">
        <v>1989</v>
      </c>
      <c r="B583" s="1" t="n">
        <v>1</v>
      </c>
      <c r="C583" s="1" t="n">
        <v>7</v>
      </c>
      <c r="D583" s="1" t="n">
        <v>3</v>
      </c>
      <c r="E583" s="1" t="n">
        <v>1</v>
      </c>
      <c r="F583" s="1" t="n">
        <v>13</v>
      </c>
      <c r="G583" s="1" t="n">
        <v>-11.62</v>
      </c>
      <c r="H583" s="1" t="n">
        <v>-48.11</v>
      </c>
      <c r="I583" s="1" t="n">
        <v>0</v>
      </c>
      <c r="J583" s="1" t="n">
        <v>40</v>
      </c>
      <c r="K583" s="1" t="n">
        <v>3.8</v>
      </c>
      <c r="L583" s="2" t="n">
        <v>1</v>
      </c>
      <c r="M583" s="3" t="s">
        <v>151</v>
      </c>
      <c r="N583" s="3" t="s">
        <v>81</v>
      </c>
      <c r="P583" s="3" t="str">
        <f aca="false">IF(L583=4, "M(Io)", IF(L583=3, "M(Af)", IF( L583=2, "M(bR)", IF(L583=1,"MR", IF(L583=0, "mb", "Ind")))))</f>
        <v>MR</v>
      </c>
      <c r="Q583" s="5" t="n">
        <f aca="false">0.85*K583 + 1.03</f>
        <v>4.26</v>
      </c>
      <c r="R583" s="5" t="n">
        <f aca="false">IF(OR(L583=0,L583=1,L583=2),IF(O583&lt;&gt;"", 0.7*(1.121*K583-0.76) + 0.3*(0.8*LOG10($O583*1000)+0.6),1.121*K583-0.76), IF(L583=3, 0.8*LOG10($O583*1000)+0.6, K583))</f>
        <v>3.4998</v>
      </c>
      <c r="S583" s="5" t="n">
        <f aca="false">IF(OR($L583=0, $L583=1, $L583=2), 0.3, IF(L583 = 3, 0.4, IF(OR($L583=4, $L583=5), 0.6)))</f>
        <v>0.3</v>
      </c>
      <c r="T583" s="4" t="s">
        <v>506</v>
      </c>
      <c r="U583" s="4" t="s">
        <v>527</v>
      </c>
      <c r="V583" s="4" t="s">
        <v>348</v>
      </c>
    </row>
    <row r="584" customFormat="false" ht="12.8" hidden="false" customHeight="false" outlineLevel="0" collapsed="false">
      <c r="A584" s="1" t="n">
        <v>1989</v>
      </c>
      <c r="B584" s="1" t="n">
        <v>1</v>
      </c>
      <c r="C584" s="1" t="n">
        <v>7</v>
      </c>
      <c r="D584" s="1" t="n">
        <v>11</v>
      </c>
      <c r="E584" s="1" t="n">
        <v>36</v>
      </c>
      <c r="F584" s="1" t="n">
        <v>39</v>
      </c>
      <c r="G584" s="1" t="n">
        <v>-22.93</v>
      </c>
      <c r="H584" s="1" t="n">
        <v>-51.01</v>
      </c>
      <c r="I584" s="1" t="n">
        <v>0</v>
      </c>
      <c r="J584" s="1" t="n">
        <v>2</v>
      </c>
      <c r="K584" s="1" t="n">
        <v>3.7</v>
      </c>
      <c r="L584" s="2" t="n">
        <v>1</v>
      </c>
      <c r="M584" s="3" t="s">
        <v>71</v>
      </c>
      <c r="N584" s="3" t="n">
        <v>6</v>
      </c>
      <c r="O584" s="1" t="n">
        <v>0.8</v>
      </c>
      <c r="P584" s="3" t="str">
        <f aca="false">IF(L584=4, "M(Io)", IF(L584=3, "M(Af)", IF( L584=2, "M(bR)", IF(L584=1,"MR", IF(L584=0, "mb", "Ind")))))</f>
        <v>MR</v>
      </c>
      <c r="Q584" s="5" t="n">
        <f aca="false">0.85*K584 + 1.03</f>
        <v>4.175</v>
      </c>
      <c r="R584" s="5" t="n">
        <f aca="false">IF(OR(L584=0,L584=1,L584=2),IF(O584&lt;&gt;"", 0.7*(1.121*K584-0.76) + 0.3*(0.8*LOG10($O584*1000)+0.6),1.121*K584-0.76), IF(L584=3, 0.8*LOG10($O584*1000)+0.6, K584))</f>
        <v>3.24813159687807</v>
      </c>
      <c r="S584" s="5" t="n">
        <f aca="false">IF(OR($L584=0, $L584=1, $L584=2), 0.3, IF(L584 = 3, 0.4, IF(OR($L584=4, $L584=5), 0.6)))</f>
        <v>0.3</v>
      </c>
      <c r="T584" s="4" t="s">
        <v>75</v>
      </c>
      <c r="U584" s="4" t="s">
        <v>528</v>
      </c>
      <c r="V584" s="4" t="s">
        <v>529</v>
      </c>
    </row>
    <row r="585" customFormat="false" ht="12.8" hidden="false" customHeight="false" outlineLevel="0" collapsed="false">
      <c r="A585" s="1" t="n">
        <v>1989</v>
      </c>
      <c r="B585" s="1" t="n">
        <v>1</v>
      </c>
      <c r="C585" s="1" t="n">
        <v>15</v>
      </c>
      <c r="D585" s="1" t="n">
        <v>12</v>
      </c>
      <c r="E585" s="1" t="n">
        <v>45</v>
      </c>
      <c r="F585" s="1" t="n">
        <v>18</v>
      </c>
      <c r="G585" s="1" t="n">
        <v>-4.81</v>
      </c>
      <c r="H585" s="1" t="n">
        <v>-37.97</v>
      </c>
      <c r="I585" s="1" t="n">
        <v>0</v>
      </c>
      <c r="J585" s="1" t="n">
        <v>5</v>
      </c>
      <c r="K585" s="1" t="n">
        <v>3.6</v>
      </c>
      <c r="L585" s="2" t="n">
        <v>1</v>
      </c>
      <c r="M585" s="3" t="s">
        <v>151</v>
      </c>
      <c r="N585" s="3" t="s">
        <v>81</v>
      </c>
      <c r="P585" s="3" t="str">
        <f aca="false">IF(L585=4, "M(Io)", IF(L585=3, "M(Af)", IF( L585=2, "M(bR)", IF(L585=1,"MR", IF(L585=0, "mb", "Ind")))))</f>
        <v>MR</v>
      </c>
      <c r="Q585" s="5" t="n">
        <f aca="false">0.85*K585 + 1.03</f>
        <v>4.09</v>
      </c>
      <c r="R585" s="5" t="n">
        <f aca="false">IF(OR(L585=0,L585=1,L585=2),IF(O585&lt;&gt;"", 0.7*(1.121*K585-0.76) + 0.3*(0.8*LOG10($O585*1000)+0.6),1.121*K585-0.76), IF(L585=3, 0.8*LOG10($O585*1000)+0.6, K585))</f>
        <v>3.2756</v>
      </c>
      <c r="S585" s="5" t="n">
        <f aca="false">IF(OR($L585=0, $L585=1, $L585=2), 0.3, IF(L585 = 3, 0.4, IF(OR($L585=4, $L585=5), 0.6)))</f>
        <v>0.3</v>
      </c>
      <c r="T585" s="4" t="s">
        <v>77</v>
      </c>
      <c r="U585" s="4" t="s">
        <v>530</v>
      </c>
      <c r="V585" s="4" t="s">
        <v>294</v>
      </c>
    </row>
    <row r="586" customFormat="false" ht="12.8" hidden="false" customHeight="false" outlineLevel="0" collapsed="false">
      <c r="A586" s="1" t="n">
        <v>1989</v>
      </c>
      <c r="B586" s="1" t="n">
        <v>1</v>
      </c>
      <c r="C586" s="1" t="n">
        <v>18</v>
      </c>
      <c r="D586" s="1" t="n">
        <v>23</v>
      </c>
      <c r="E586" s="1" t="n">
        <v>38</v>
      </c>
      <c r="F586" s="1" t="n">
        <v>10</v>
      </c>
      <c r="G586" s="1" t="n">
        <v>-23.37</v>
      </c>
      <c r="H586" s="1" t="n">
        <v>-45.67</v>
      </c>
      <c r="I586" s="1" t="n">
        <v>0</v>
      </c>
      <c r="J586" s="1" t="n">
        <v>10</v>
      </c>
      <c r="K586" s="1" t="n">
        <v>2.5</v>
      </c>
      <c r="L586" s="2" t="n">
        <v>1</v>
      </c>
      <c r="M586" s="3" t="s">
        <v>151</v>
      </c>
      <c r="N586" s="3" t="s">
        <v>81</v>
      </c>
      <c r="P586" s="3" t="str">
        <f aca="false">IF(L586=4, "M(Io)", IF(L586=3, "M(Af)", IF( L586=2, "M(bR)", IF(L586=1,"MR", IF(L586=0, "mb", "Ind")))))</f>
        <v>MR</v>
      </c>
      <c r="Q586" s="5" t="n">
        <f aca="false">0.85*K586 + 1.03</f>
        <v>3.155</v>
      </c>
      <c r="R586" s="5" t="n">
        <f aca="false">IF(OR(L586=0,L586=1,L586=2),IF(O586&lt;&gt;"", 0.7*(1.121*K586-0.76) + 0.3*(0.8*LOG10($O586*1000)+0.6),1.121*K586-0.76), IF(L586=3, 0.8*LOG10($O586*1000)+0.6, K586))</f>
        <v>2.0425</v>
      </c>
      <c r="S586" s="5" t="n">
        <f aca="false">IF(OR($L586=0, $L586=1, $L586=2), 0.3, IF(L586 = 3, 0.4, IF(OR($L586=4, $L586=5), 0.6)))</f>
        <v>0.3</v>
      </c>
      <c r="T586" s="4" t="s">
        <v>32</v>
      </c>
      <c r="U586" s="4" t="s">
        <v>525</v>
      </c>
      <c r="V586" s="4" t="s">
        <v>531</v>
      </c>
    </row>
    <row r="587" customFormat="false" ht="12.8" hidden="false" customHeight="false" outlineLevel="0" collapsed="false">
      <c r="A587" s="1" t="n">
        <v>1989</v>
      </c>
      <c r="B587" s="1" t="n">
        <v>2</v>
      </c>
      <c r="C587" s="1" t="n">
        <v>3</v>
      </c>
      <c r="D587" s="1" t="n">
        <v>19</v>
      </c>
      <c r="E587" s="1" t="n">
        <v>32</v>
      </c>
      <c r="F587" s="1" t="n">
        <v>9</v>
      </c>
      <c r="G587" s="1" t="n">
        <v>-23.28</v>
      </c>
      <c r="H587" s="1" t="n">
        <v>-45.47</v>
      </c>
      <c r="I587" s="1" t="n">
        <v>0</v>
      </c>
      <c r="J587" s="1" t="n">
        <v>10</v>
      </c>
      <c r="K587" s="1" t="n">
        <v>2.8</v>
      </c>
      <c r="L587" s="2" t="n">
        <v>1</v>
      </c>
      <c r="M587" s="3" t="s">
        <v>151</v>
      </c>
      <c r="N587" s="3" t="s">
        <v>81</v>
      </c>
      <c r="P587" s="3" t="str">
        <f aca="false">IF(L587=4, "M(Io)", IF(L587=3, "M(Af)", IF( L587=2, "M(bR)", IF(L587=1,"MR", IF(L587=0, "mb", "Ind")))))</f>
        <v>MR</v>
      </c>
      <c r="Q587" s="5" t="n">
        <f aca="false">0.85*K587 + 1.03</f>
        <v>3.41</v>
      </c>
      <c r="R587" s="5" t="n">
        <f aca="false">IF(OR(L587=0,L587=1,L587=2),IF(O587&lt;&gt;"", 0.7*(1.121*K587-0.76) + 0.3*(0.8*LOG10($O587*1000)+0.6),1.121*K587-0.76), IF(L587=3, 0.8*LOG10($O587*1000)+0.6, K587))</f>
        <v>2.3788</v>
      </c>
      <c r="S587" s="5" t="n">
        <f aca="false">IF(OR($L587=0, $L587=1, $L587=2), 0.3, IF(L587 = 3, 0.4, IF(OR($L587=4, $L587=5), 0.6)))</f>
        <v>0.3</v>
      </c>
      <c r="T587" s="4" t="s">
        <v>32</v>
      </c>
      <c r="U587" s="4" t="s">
        <v>525</v>
      </c>
      <c r="V587" s="4" t="s">
        <v>531</v>
      </c>
    </row>
    <row r="588" customFormat="false" ht="12.8" hidden="false" customHeight="false" outlineLevel="0" collapsed="false">
      <c r="A588" s="1" t="n">
        <v>1989</v>
      </c>
      <c r="B588" s="1" t="n">
        <v>2</v>
      </c>
      <c r="C588" s="1" t="n">
        <v>7</v>
      </c>
      <c r="D588" s="1" t="n">
        <v>19</v>
      </c>
      <c r="E588" s="1" t="n">
        <v>12</v>
      </c>
      <c r="F588" s="1" t="n">
        <v>45</v>
      </c>
      <c r="G588" s="1" t="n">
        <v>-4.81</v>
      </c>
      <c r="H588" s="1" t="n">
        <v>-37.97</v>
      </c>
      <c r="I588" s="1" t="n">
        <v>0</v>
      </c>
      <c r="J588" s="1" t="n">
        <v>5</v>
      </c>
      <c r="K588" s="1" t="n">
        <v>3.1</v>
      </c>
      <c r="L588" s="2" t="n">
        <v>1</v>
      </c>
      <c r="M588" s="3" t="s">
        <v>151</v>
      </c>
      <c r="N588" s="3" t="s">
        <v>81</v>
      </c>
      <c r="P588" s="3" t="str">
        <f aca="false">IF(L588=4, "M(Io)", IF(L588=3, "M(Af)", IF( L588=2, "M(bR)", IF(L588=1,"MR", IF(L588=0, "mb", "Ind")))))</f>
        <v>MR</v>
      </c>
      <c r="Q588" s="5" t="n">
        <f aca="false">0.85*K588 + 1.03</f>
        <v>3.665</v>
      </c>
      <c r="R588" s="5" t="n">
        <f aca="false">IF(OR(L588=0,L588=1,L588=2),IF(O588&lt;&gt;"", 0.7*(1.121*K588-0.76) + 0.3*(0.8*LOG10($O588*1000)+0.6),1.121*K588-0.76), IF(L588=3, 0.8*LOG10($O588*1000)+0.6, K588))</f>
        <v>2.7151</v>
      </c>
      <c r="S588" s="5" t="n">
        <f aca="false">IF(OR($L588=0, $L588=1, $L588=2), 0.3, IF(L588 = 3, 0.4, IF(OR($L588=4, $L588=5), 0.6)))</f>
        <v>0.3</v>
      </c>
      <c r="T588" s="4" t="s">
        <v>77</v>
      </c>
      <c r="U588" s="4" t="s">
        <v>530</v>
      </c>
      <c r="V588" s="4" t="s">
        <v>248</v>
      </c>
    </row>
    <row r="589" customFormat="false" ht="12.8" hidden="false" customHeight="false" outlineLevel="0" collapsed="false">
      <c r="A589" s="1" t="n">
        <v>1989</v>
      </c>
      <c r="B589" s="1" t="n">
        <v>3</v>
      </c>
      <c r="C589" s="1" t="n">
        <v>9</v>
      </c>
      <c r="D589" s="1" t="n">
        <v>1</v>
      </c>
      <c r="E589" s="1" t="n">
        <v>44</v>
      </c>
      <c r="F589" s="1" t="n">
        <v>5</v>
      </c>
      <c r="G589" s="1" t="n">
        <v>-24.51</v>
      </c>
      <c r="H589" s="1" t="n">
        <v>-40.69</v>
      </c>
      <c r="I589" s="1" t="n">
        <v>0</v>
      </c>
      <c r="J589" s="1" t="n">
        <v>70</v>
      </c>
      <c r="K589" s="1" t="n">
        <v>3.4</v>
      </c>
      <c r="L589" s="2" t="n">
        <v>1</v>
      </c>
      <c r="M589" s="3" t="s">
        <v>151</v>
      </c>
      <c r="N589" s="3" t="s">
        <v>81</v>
      </c>
      <c r="P589" s="3" t="str">
        <f aca="false">IF(L589=4, "M(Io)", IF(L589=3, "M(Af)", IF( L589=2, "M(bR)", IF(L589=1,"MR", IF(L589=0, "mb", "Ind")))))</f>
        <v>MR</v>
      </c>
      <c r="Q589" s="5" t="n">
        <f aca="false">0.85*K589 + 1.03</f>
        <v>3.92</v>
      </c>
      <c r="R589" s="5" t="n">
        <f aca="false">IF(OR(L589=0,L589=1,L589=2),IF(O589&lt;&gt;"", 0.7*(1.121*K589-0.76) + 0.3*(0.8*LOG10($O589*1000)+0.6),1.121*K589-0.76), IF(L589=3, 0.8*LOG10($O589*1000)+0.6, K589))</f>
        <v>3.0514</v>
      </c>
      <c r="S589" s="5" t="n">
        <f aca="false">IF(OR($L589=0, $L589=1, $L589=2), 0.3, IF(L589 = 3, 0.4, IF(OR($L589=4, $L589=5), 0.6)))</f>
        <v>0.3</v>
      </c>
      <c r="T589" s="4" t="s">
        <v>72</v>
      </c>
      <c r="U589" s="4" t="s">
        <v>488</v>
      </c>
      <c r="V589" s="4" t="s">
        <v>526</v>
      </c>
    </row>
    <row r="590" customFormat="false" ht="12.8" hidden="false" customHeight="false" outlineLevel="0" collapsed="false">
      <c r="A590" s="1" t="n">
        <v>1989</v>
      </c>
      <c r="B590" s="1" t="n">
        <v>3</v>
      </c>
      <c r="C590" s="1" t="n">
        <v>9</v>
      </c>
      <c r="D590" s="1" t="n">
        <v>19</v>
      </c>
      <c r="E590" s="1" t="n">
        <v>20</v>
      </c>
      <c r="F590" s="1" t="n">
        <v>17</v>
      </c>
      <c r="G590" s="1" t="n">
        <v>-19.4</v>
      </c>
      <c r="H590" s="1" t="n">
        <v>-45.7</v>
      </c>
      <c r="I590" s="1" t="n">
        <v>0</v>
      </c>
      <c r="J590" s="1" t="n">
        <v>20</v>
      </c>
      <c r="K590" s="1" t="n">
        <v>3.4</v>
      </c>
      <c r="L590" s="2" t="n">
        <v>1</v>
      </c>
      <c r="M590" s="3" t="s">
        <v>151</v>
      </c>
      <c r="N590" s="3" t="n">
        <v>4</v>
      </c>
      <c r="P590" s="3" t="str">
        <f aca="false">IF(L590=4, "M(Io)", IF(L590=3, "M(Af)", IF( L590=2, "M(bR)", IF(L590=1,"MR", IF(L590=0, "mb", "Ind")))))</f>
        <v>MR</v>
      </c>
      <c r="Q590" s="5" t="n">
        <f aca="false">0.85*K590 + 1.03</f>
        <v>3.92</v>
      </c>
      <c r="R590" s="5" t="n">
        <f aca="false">IF(OR(L590=0,L590=1,L590=2),IF(O590&lt;&gt;"", 0.7*(1.121*K590-0.76) + 0.3*(0.8*LOG10($O590*1000)+0.6),1.121*K590-0.76), IF(L590=3, 0.8*LOG10($O590*1000)+0.6, K590))</f>
        <v>3.0514</v>
      </c>
      <c r="S590" s="5" t="n">
        <f aca="false">IF(OR($L590=0, $L590=1, $L590=2), 0.3, IF(L590 = 3, 0.4, IF(OR($L590=4, $L590=5), 0.6)))</f>
        <v>0.3</v>
      </c>
      <c r="T590" s="4" t="s">
        <v>46</v>
      </c>
      <c r="U590" s="4" t="s">
        <v>532</v>
      </c>
      <c r="V590" s="4" t="s">
        <v>533</v>
      </c>
    </row>
    <row r="591" customFormat="false" ht="12.8" hidden="false" customHeight="false" outlineLevel="0" collapsed="false">
      <c r="A591" s="1" t="n">
        <v>1989</v>
      </c>
      <c r="B591" s="1" t="n">
        <v>3</v>
      </c>
      <c r="C591" s="1" t="n">
        <v>10</v>
      </c>
      <c r="D591" s="1" t="n">
        <v>4</v>
      </c>
      <c r="E591" s="1" t="n">
        <v>11</v>
      </c>
      <c r="F591" s="1" t="n">
        <v>20.2</v>
      </c>
      <c r="G591" s="1" t="n">
        <v>-5.46</v>
      </c>
      <c r="H591" s="1" t="n">
        <v>-35.69</v>
      </c>
      <c r="I591" s="1" t="n">
        <v>8</v>
      </c>
      <c r="J591" s="1" t="n">
        <v>5</v>
      </c>
      <c r="K591" s="1" t="n">
        <v>5</v>
      </c>
      <c r="L591" s="2" t="n">
        <v>2</v>
      </c>
      <c r="M591" s="3" t="s">
        <v>151</v>
      </c>
      <c r="N591" s="3" t="n">
        <v>7</v>
      </c>
      <c r="P591" s="3" t="str">
        <f aca="false">IF(L591=4, "M(Io)", IF(L591=3, "M(Af)", IF( L591=2, "M(bR)", IF(L591=1,"MR", IF(L591=0, "mb", "Ind")))))</f>
        <v>M(bR)</v>
      </c>
      <c r="Q591" s="5" t="n">
        <f aca="false">0.85*K591 + 1.03</f>
        <v>5.28</v>
      </c>
      <c r="R591" s="5" t="n">
        <f aca="false">IF(OR(L591=0,L591=1,L591=2),IF(O591&lt;&gt;"", 0.7*(1.121*K591-0.76) + 0.3*(0.8*LOG10($O591*1000)+0.6),1.121*K591-0.76), IF(L591=3, 0.8*LOG10($O591*1000)+0.6, K591))</f>
        <v>4.845</v>
      </c>
      <c r="S591" s="5" t="n">
        <f aca="false">IF(OR($L591=0, $L591=1, $L591=2), 0.3, IF(L591 = 3, 0.4, IF(OR($L591=4, $L591=5), 0.6)))</f>
        <v>0.3</v>
      </c>
      <c r="T591" s="4" t="s">
        <v>36</v>
      </c>
      <c r="U591" s="4" t="s">
        <v>534</v>
      </c>
      <c r="V591" s="4" t="s">
        <v>535</v>
      </c>
    </row>
    <row r="592" customFormat="false" ht="12.8" hidden="false" customHeight="false" outlineLevel="0" collapsed="false">
      <c r="A592" s="1" t="n">
        <v>1989</v>
      </c>
      <c r="B592" s="1" t="n">
        <v>3</v>
      </c>
      <c r="C592" s="1" t="n">
        <v>10</v>
      </c>
      <c r="D592" s="1" t="n">
        <v>7</v>
      </c>
      <c r="E592" s="1" t="n">
        <v>13</v>
      </c>
      <c r="F592" s="1" t="n">
        <v>27</v>
      </c>
      <c r="G592" s="1" t="n">
        <v>-5.46</v>
      </c>
      <c r="H592" s="1" t="n">
        <v>-35.69</v>
      </c>
      <c r="I592" s="1" t="n">
        <v>0</v>
      </c>
      <c r="J592" s="1" t="n">
        <v>10</v>
      </c>
      <c r="K592" s="1" t="n">
        <v>3.2</v>
      </c>
      <c r="L592" s="2" t="n">
        <v>1</v>
      </c>
      <c r="M592" s="3" t="s">
        <v>151</v>
      </c>
      <c r="N592" s="3" t="s">
        <v>81</v>
      </c>
      <c r="P592" s="3" t="str">
        <f aca="false">IF(L592=4, "M(Io)", IF(L592=3, "M(Af)", IF( L592=2, "M(bR)", IF(L592=1,"MR", IF(L592=0, "mb", "Ind")))))</f>
        <v>MR</v>
      </c>
      <c r="Q592" s="5" t="n">
        <f aca="false">0.85*K592 + 1.03</f>
        <v>3.75</v>
      </c>
      <c r="R592" s="5" t="n">
        <f aca="false">IF(OR(L592=0,L592=1,L592=2),IF(O592&lt;&gt;"", 0.7*(1.121*K592-0.76) + 0.3*(0.8*LOG10($O592*1000)+0.6),1.121*K592-0.76), IF(L592=3, 0.8*LOG10($O592*1000)+0.6, K592))</f>
        <v>2.8272</v>
      </c>
      <c r="S592" s="5" t="n">
        <f aca="false">IF(OR($L592=0, $L592=1, $L592=2), 0.3, IF(L592 = 3, 0.4, IF(OR($L592=4, $L592=5), 0.6)))</f>
        <v>0.3</v>
      </c>
      <c r="T592" s="4" t="s">
        <v>36</v>
      </c>
      <c r="U592" s="4" t="s">
        <v>534</v>
      </c>
      <c r="V592" s="4" t="s">
        <v>248</v>
      </c>
    </row>
    <row r="593" customFormat="false" ht="12.8" hidden="false" customHeight="false" outlineLevel="0" collapsed="false">
      <c r="A593" s="1" t="n">
        <v>1989</v>
      </c>
      <c r="B593" s="1" t="n">
        <v>3</v>
      </c>
      <c r="C593" s="1" t="n">
        <v>10</v>
      </c>
      <c r="D593" s="1" t="n">
        <v>10</v>
      </c>
      <c r="E593" s="1" t="n">
        <v>7</v>
      </c>
      <c r="F593" s="1" t="n">
        <v>13</v>
      </c>
      <c r="G593" s="1" t="n">
        <v>-5.46</v>
      </c>
      <c r="H593" s="1" t="n">
        <v>-35.69</v>
      </c>
      <c r="I593" s="1" t="n">
        <v>0</v>
      </c>
      <c r="J593" s="1" t="n">
        <v>10</v>
      </c>
      <c r="K593" s="1" t="n">
        <v>3.9</v>
      </c>
      <c r="L593" s="2" t="n">
        <v>1</v>
      </c>
      <c r="M593" s="3" t="s">
        <v>151</v>
      </c>
      <c r="N593" s="3" t="s">
        <v>81</v>
      </c>
      <c r="P593" s="3" t="str">
        <f aca="false">IF(L593=4, "M(Io)", IF(L593=3, "M(Af)", IF( L593=2, "M(bR)", IF(L593=1,"MR", IF(L593=0, "mb", "Ind")))))</f>
        <v>MR</v>
      </c>
      <c r="Q593" s="5" t="n">
        <f aca="false">0.85*K593 + 1.03</f>
        <v>4.345</v>
      </c>
      <c r="R593" s="5" t="n">
        <f aca="false">IF(OR(L593=0,L593=1,L593=2),IF(O593&lt;&gt;"", 0.7*(1.121*K593-0.76) + 0.3*(0.8*LOG10($O593*1000)+0.6),1.121*K593-0.76), IF(L593=3, 0.8*LOG10($O593*1000)+0.6, K593))</f>
        <v>3.6119</v>
      </c>
      <c r="S593" s="5" t="n">
        <f aca="false">IF(OR($L593=0, $L593=1, $L593=2), 0.3, IF(L593 = 3, 0.4, IF(OR($L593=4, $L593=5), 0.6)))</f>
        <v>0.3</v>
      </c>
      <c r="T593" s="4" t="s">
        <v>36</v>
      </c>
      <c r="U593" s="4" t="s">
        <v>534</v>
      </c>
      <c r="V593" s="4" t="s">
        <v>294</v>
      </c>
    </row>
    <row r="594" customFormat="false" ht="12.8" hidden="false" customHeight="false" outlineLevel="0" collapsed="false">
      <c r="A594" s="1" t="n">
        <v>1989</v>
      </c>
      <c r="B594" s="1" t="n">
        <v>3</v>
      </c>
      <c r="C594" s="1" t="n">
        <v>10</v>
      </c>
      <c r="D594" s="1" t="n">
        <v>18</v>
      </c>
      <c r="E594" s="1" t="n">
        <v>54</v>
      </c>
      <c r="F594" s="1" t="n">
        <v>52</v>
      </c>
      <c r="G594" s="1" t="n">
        <v>-5.46</v>
      </c>
      <c r="H594" s="1" t="n">
        <v>-35.69</v>
      </c>
      <c r="I594" s="1" t="n">
        <v>0</v>
      </c>
      <c r="J594" s="1" t="n">
        <v>10</v>
      </c>
      <c r="K594" s="1" t="n">
        <v>3.3</v>
      </c>
      <c r="L594" s="2" t="n">
        <v>1</v>
      </c>
      <c r="M594" s="3" t="s">
        <v>151</v>
      </c>
      <c r="N594" s="3" t="s">
        <v>81</v>
      </c>
      <c r="P594" s="3" t="str">
        <f aca="false">IF(L594=4, "M(Io)", IF(L594=3, "M(Af)", IF( L594=2, "M(bR)", IF(L594=1,"MR", IF(L594=0, "mb", "Ind")))))</f>
        <v>MR</v>
      </c>
      <c r="Q594" s="5" t="n">
        <f aca="false">0.85*K594 + 1.03</f>
        <v>3.835</v>
      </c>
      <c r="R594" s="5" t="n">
        <f aca="false">IF(OR(L594=0,L594=1,L594=2),IF(O594&lt;&gt;"", 0.7*(1.121*K594-0.76) + 0.3*(0.8*LOG10($O594*1000)+0.6),1.121*K594-0.76), IF(L594=3, 0.8*LOG10($O594*1000)+0.6, K594))</f>
        <v>2.9393</v>
      </c>
      <c r="S594" s="5" t="n">
        <f aca="false">IF(OR($L594=0, $L594=1, $L594=2), 0.3, IF(L594 = 3, 0.4, IF(OR($L594=4, $L594=5), 0.6)))</f>
        <v>0.3</v>
      </c>
      <c r="T594" s="4" t="s">
        <v>36</v>
      </c>
      <c r="U594" s="4" t="s">
        <v>534</v>
      </c>
      <c r="V594" s="4" t="s">
        <v>248</v>
      </c>
    </row>
    <row r="595" customFormat="false" ht="12.8" hidden="false" customHeight="false" outlineLevel="0" collapsed="false">
      <c r="A595" s="1" t="n">
        <v>1989</v>
      </c>
      <c r="B595" s="1" t="n">
        <v>3</v>
      </c>
      <c r="C595" s="1" t="n">
        <v>10</v>
      </c>
      <c r="D595" s="1" t="n">
        <v>21</v>
      </c>
      <c r="E595" s="1" t="n">
        <v>26</v>
      </c>
      <c r="F595" s="1" t="n">
        <v>39</v>
      </c>
      <c r="G595" s="1" t="n">
        <v>-5.46</v>
      </c>
      <c r="H595" s="1" t="n">
        <v>-35.69</v>
      </c>
      <c r="I595" s="1" t="n">
        <v>0</v>
      </c>
      <c r="J595" s="1" t="n">
        <v>10</v>
      </c>
      <c r="K595" s="1" t="n">
        <v>3.5</v>
      </c>
      <c r="L595" s="2" t="n">
        <v>1</v>
      </c>
      <c r="M595" s="3" t="s">
        <v>151</v>
      </c>
      <c r="N595" s="3" t="s">
        <v>81</v>
      </c>
      <c r="P595" s="3" t="str">
        <f aca="false">IF(L595=4, "M(Io)", IF(L595=3, "M(Af)", IF( L595=2, "M(bR)", IF(L595=1,"MR", IF(L595=0, "mb", "Ind")))))</f>
        <v>MR</v>
      </c>
      <c r="Q595" s="5" t="n">
        <f aca="false">0.85*K595 + 1.03</f>
        <v>4.005</v>
      </c>
      <c r="R595" s="5" t="n">
        <f aca="false">IF(OR(L595=0,L595=1,L595=2),IF(O595&lt;&gt;"", 0.7*(1.121*K595-0.76) + 0.3*(0.8*LOG10($O595*1000)+0.6),1.121*K595-0.76), IF(L595=3, 0.8*LOG10($O595*1000)+0.6, K595))</f>
        <v>3.1635</v>
      </c>
      <c r="S595" s="5" t="n">
        <f aca="false">IF(OR($L595=0, $L595=1, $L595=2), 0.3, IF(L595 = 3, 0.4, IF(OR($L595=4, $L595=5), 0.6)))</f>
        <v>0.3</v>
      </c>
      <c r="T595" s="4" t="s">
        <v>36</v>
      </c>
      <c r="U595" s="4" t="s">
        <v>534</v>
      </c>
      <c r="V595" s="4" t="s">
        <v>248</v>
      </c>
    </row>
    <row r="596" customFormat="false" ht="12.8" hidden="false" customHeight="false" outlineLevel="0" collapsed="false">
      <c r="A596" s="1" t="n">
        <v>1989</v>
      </c>
      <c r="B596" s="1" t="n">
        <v>3</v>
      </c>
      <c r="C596" s="1" t="n">
        <v>14</v>
      </c>
      <c r="D596" s="1" t="n">
        <v>22</v>
      </c>
      <c r="E596" s="1" t="n">
        <v>56</v>
      </c>
      <c r="F596" s="1" t="n">
        <v>35</v>
      </c>
      <c r="G596" s="1" t="n">
        <v>-5.46</v>
      </c>
      <c r="H596" s="1" t="n">
        <v>-35.69</v>
      </c>
      <c r="I596" s="1" t="n">
        <v>0</v>
      </c>
      <c r="J596" s="1" t="n">
        <v>10</v>
      </c>
      <c r="K596" s="1" t="n">
        <v>3</v>
      </c>
      <c r="L596" s="2" t="n">
        <v>1</v>
      </c>
      <c r="M596" s="3" t="s">
        <v>151</v>
      </c>
      <c r="N596" s="3" t="s">
        <v>81</v>
      </c>
      <c r="P596" s="3" t="str">
        <f aca="false">IF(L596=4, "M(Io)", IF(L596=3, "M(Af)", IF( L596=2, "M(bR)", IF(L596=1,"MR", IF(L596=0, "mb", "Ind")))))</f>
        <v>MR</v>
      </c>
      <c r="Q596" s="5" t="n">
        <f aca="false">0.85*K596 + 1.03</f>
        <v>3.58</v>
      </c>
      <c r="R596" s="5" t="n">
        <f aca="false">IF(OR(L596=0,L596=1,L596=2),IF(O596&lt;&gt;"", 0.7*(1.121*K596-0.76) + 0.3*(0.8*LOG10($O596*1000)+0.6),1.121*K596-0.76), IF(L596=3, 0.8*LOG10($O596*1000)+0.6, K596))</f>
        <v>2.603</v>
      </c>
      <c r="S596" s="5" t="n">
        <f aca="false">IF(OR($L596=0, $L596=1, $L596=2), 0.3, IF(L596 = 3, 0.4, IF(OR($L596=4, $L596=5), 0.6)))</f>
        <v>0.3</v>
      </c>
      <c r="T596" s="4" t="s">
        <v>36</v>
      </c>
      <c r="U596" s="4" t="s">
        <v>534</v>
      </c>
      <c r="V596" s="4" t="s">
        <v>248</v>
      </c>
    </row>
    <row r="597" customFormat="false" ht="12.8" hidden="false" customHeight="false" outlineLevel="0" collapsed="false">
      <c r="A597" s="1" t="n">
        <v>1989</v>
      </c>
      <c r="B597" s="1" t="n">
        <v>3</v>
      </c>
      <c r="C597" s="1" t="n">
        <v>25</v>
      </c>
      <c r="D597" s="1" t="n">
        <v>14</v>
      </c>
      <c r="E597" s="1" t="n">
        <v>33</v>
      </c>
      <c r="F597" s="1" t="n">
        <v>48</v>
      </c>
      <c r="G597" s="1" t="n">
        <v>-4.81</v>
      </c>
      <c r="H597" s="1" t="n">
        <v>-37.97</v>
      </c>
      <c r="I597" s="1" t="n">
        <v>0</v>
      </c>
      <c r="J597" s="1" t="n">
        <v>5</v>
      </c>
      <c r="K597" s="1" t="n">
        <v>3.5</v>
      </c>
      <c r="L597" s="2" t="n">
        <v>1</v>
      </c>
      <c r="M597" s="3" t="s">
        <v>151</v>
      </c>
      <c r="N597" s="3" t="s">
        <v>81</v>
      </c>
      <c r="P597" s="3" t="str">
        <f aca="false">IF(L597=4, "M(Io)", IF(L597=3, "M(Af)", IF( L597=2, "M(bR)", IF(L597=1,"MR", IF(L597=0, "mb", "Ind")))))</f>
        <v>MR</v>
      </c>
      <c r="Q597" s="5" t="n">
        <f aca="false">0.85*K597 + 1.03</f>
        <v>4.005</v>
      </c>
      <c r="R597" s="5" t="n">
        <f aca="false">IF(OR(L597=0,L597=1,L597=2),IF(O597&lt;&gt;"", 0.7*(1.121*K597-0.76) + 0.3*(0.8*LOG10($O597*1000)+0.6),1.121*K597-0.76), IF(L597=3, 0.8*LOG10($O597*1000)+0.6, K597))</f>
        <v>3.1635</v>
      </c>
      <c r="S597" s="5" t="n">
        <f aca="false">IF(OR($L597=0, $L597=1, $L597=2), 0.3, IF(L597 = 3, 0.4, IF(OR($L597=4, $L597=5), 0.6)))</f>
        <v>0.3</v>
      </c>
      <c r="T597" s="4" t="s">
        <v>77</v>
      </c>
      <c r="U597" s="4" t="s">
        <v>530</v>
      </c>
      <c r="V597" s="4" t="s">
        <v>248</v>
      </c>
    </row>
    <row r="598" customFormat="false" ht="12.8" hidden="false" customHeight="false" outlineLevel="0" collapsed="false">
      <c r="A598" s="1" t="n">
        <v>1989</v>
      </c>
      <c r="B598" s="1" t="n">
        <v>3</v>
      </c>
      <c r="C598" s="1" t="n">
        <v>25</v>
      </c>
      <c r="D598" s="1" t="n">
        <v>15</v>
      </c>
      <c r="E598" s="1" t="n">
        <v>29</v>
      </c>
      <c r="F598" s="1" t="n">
        <v>24</v>
      </c>
      <c r="G598" s="1" t="n">
        <v>-4.81</v>
      </c>
      <c r="H598" s="1" t="n">
        <v>-37.97</v>
      </c>
      <c r="I598" s="1" t="n">
        <v>4</v>
      </c>
      <c r="J598" s="1" t="n">
        <v>5</v>
      </c>
      <c r="K598" s="1" t="n">
        <v>4.1</v>
      </c>
      <c r="L598" s="2" t="n">
        <v>1</v>
      </c>
      <c r="M598" s="3" t="s">
        <v>151</v>
      </c>
      <c r="N598" s="3" t="s">
        <v>81</v>
      </c>
      <c r="P598" s="3" t="str">
        <f aca="false">IF(L598=4, "M(Io)", IF(L598=3, "M(Af)", IF( L598=2, "M(bR)", IF(L598=1,"MR", IF(L598=0, "mb", "Ind")))))</f>
        <v>MR</v>
      </c>
      <c r="Q598" s="5" t="n">
        <f aca="false">0.85*K598 + 1.03</f>
        <v>4.515</v>
      </c>
      <c r="R598" s="5" t="n">
        <f aca="false">IF(OR(L598=0,L598=1,L598=2),IF(O598&lt;&gt;"", 0.7*(1.121*K598-0.76) + 0.3*(0.8*LOG10($O598*1000)+0.6),1.121*K598-0.76), IF(L598=3, 0.8*LOG10($O598*1000)+0.6, K598))</f>
        <v>3.8361</v>
      </c>
      <c r="S598" s="5" t="n">
        <f aca="false">IF(OR($L598=0, $L598=1, $L598=2), 0.3, IF(L598 = 3, 0.4, IF(OR($L598=4, $L598=5), 0.6)))</f>
        <v>0.3</v>
      </c>
      <c r="T598" s="4" t="s">
        <v>77</v>
      </c>
      <c r="U598" s="4" t="s">
        <v>530</v>
      </c>
      <c r="V598" s="4" t="s">
        <v>445</v>
      </c>
    </row>
    <row r="599" customFormat="false" ht="12.8" hidden="false" customHeight="false" outlineLevel="0" collapsed="false">
      <c r="A599" s="1" t="n">
        <v>1989</v>
      </c>
      <c r="B599" s="1" t="n">
        <v>3</v>
      </c>
      <c r="C599" s="1" t="n">
        <v>26</v>
      </c>
      <c r="D599" s="1" t="n">
        <v>13</v>
      </c>
      <c r="E599" s="1" t="n">
        <v>25</v>
      </c>
      <c r="F599" s="1" t="n">
        <v>39.31</v>
      </c>
      <c r="G599" s="1" t="n">
        <v>-4.81</v>
      </c>
      <c r="H599" s="1" t="n">
        <v>-37.97</v>
      </c>
      <c r="I599" s="1" t="n">
        <v>4</v>
      </c>
      <c r="J599" s="1" t="n">
        <v>3</v>
      </c>
      <c r="K599" s="1" t="n">
        <v>4.5</v>
      </c>
      <c r="L599" s="2" t="n">
        <v>2</v>
      </c>
      <c r="M599" s="3" t="s">
        <v>151</v>
      </c>
      <c r="N599" s="3" t="n">
        <v>6</v>
      </c>
      <c r="P599" s="3" t="str">
        <f aca="false">IF(L599=4, "M(Io)", IF(L599=3, "M(Af)", IF( L599=2, "M(bR)", IF(L599=1,"MR", IF(L599=0, "mb", "Ind")))))</f>
        <v>M(bR)</v>
      </c>
      <c r="Q599" s="5" t="n">
        <f aca="false">0.85*K599 + 1.03</f>
        <v>4.855</v>
      </c>
      <c r="R599" s="5" t="n">
        <f aca="false">IF(OR(L599=0,L599=1,L599=2),IF(O599&lt;&gt;"", 0.7*(1.121*K599-0.76) + 0.3*(0.8*LOG10($O599*1000)+0.6),1.121*K599-0.76), IF(L599=3, 0.8*LOG10($O599*1000)+0.6, K599))</f>
        <v>4.2845</v>
      </c>
      <c r="S599" s="5" t="n">
        <f aca="false">IF(OR($L599=0, $L599=1, $L599=2), 0.3, IF(L599 = 3, 0.4, IF(OR($L599=4, $L599=5), 0.6)))</f>
        <v>0.3</v>
      </c>
      <c r="T599" s="4" t="s">
        <v>77</v>
      </c>
      <c r="U599" s="4" t="s">
        <v>530</v>
      </c>
      <c r="V599" s="4" t="s">
        <v>445</v>
      </c>
    </row>
    <row r="600" customFormat="false" ht="12.8" hidden="false" customHeight="false" outlineLevel="0" collapsed="false">
      <c r="A600" s="1" t="n">
        <v>1989</v>
      </c>
      <c r="B600" s="1" t="n">
        <v>3</v>
      </c>
      <c r="C600" s="1" t="n">
        <v>26</v>
      </c>
      <c r="D600" s="1" t="n">
        <v>16</v>
      </c>
      <c r="E600" s="1" t="n">
        <v>30</v>
      </c>
      <c r="F600" s="1" t="n">
        <v>16</v>
      </c>
      <c r="G600" s="1" t="n">
        <v>-4.81</v>
      </c>
      <c r="H600" s="1" t="n">
        <v>-37.97</v>
      </c>
      <c r="I600" s="1" t="n">
        <v>4</v>
      </c>
      <c r="J600" s="1" t="n">
        <v>5</v>
      </c>
      <c r="K600" s="1" t="n">
        <v>3.7</v>
      </c>
      <c r="L600" s="2" t="n">
        <v>1</v>
      </c>
      <c r="M600" s="3" t="s">
        <v>151</v>
      </c>
      <c r="N600" s="3" t="s">
        <v>81</v>
      </c>
      <c r="P600" s="3" t="str">
        <f aca="false">IF(L600=4, "M(Io)", IF(L600=3, "M(Af)", IF( L600=2, "M(bR)", IF(L600=1,"MR", IF(L600=0, "mb", "Ind")))))</f>
        <v>MR</v>
      </c>
      <c r="Q600" s="5" t="n">
        <f aca="false">0.85*K600 + 1.03</f>
        <v>4.175</v>
      </c>
      <c r="R600" s="5" t="n">
        <f aca="false">IF(OR(L600=0,L600=1,L600=2),IF(O600&lt;&gt;"", 0.7*(1.121*K600-0.76) + 0.3*(0.8*LOG10($O600*1000)+0.6),1.121*K600-0.76), IF(L600=3, 0.8*LOG10($O600*1000)+0.6, K600))</f>
        <v>3.3877</v>
      </c>
      <c r="S600" s="5" t="n">
        <f aca="false">IF(OR($L600=0, $L600=1, $L600=2), 0.3, IF(L600 = 3, 0.4, IF(OR($L600=4, $L600=5), 0.6)))</f>
        <v>0.3</v>
      </c>
      <c r="T600" s="4" t="s">
        <v>77</v>
      </c>
      <c r="U600" s="4" t="s">
        <v>530</v>
      </c>
      <c r="V600" s="4" t="s">
        <v>536</v>
      </c>
    </row>
    <row r="601" customFormat="false" ht="12.8" hidden="false" customHeight="false" outlineLevel="0" collapsed="false">
      <c r="A601" s="1" t="n">
        <v>1989</v>
      </c>
      <c r="B601" s="1" t="n">
        <v>3</v>
      </c>
      <c r="C601" s="1" t="n">
        <v>26</v>
      </c>
      <c r="D601" s="1" t="n">
        <v>18</v>
      </c>
      <c r="E601" s="1" t="n">
        <v>17</v>
      </c>
      <c r="F601" s="1" t="n">
        <v>48</v>
      </c>
      <c r="G601" s="1" t="n">
        <v>-4.81</v>
      </c>
      <c r="H601" s="1" t="n">
        <v>-37.97</v>
      </c>
      <c r="I601" s="1" t="n">
        <v>0</v>
      </c>
      <c r="J601" s="1" t="n">
        <v>5</v>
      </c>
      <c r="K601" s="1" t="n">
        <v>3.9</v>
      </c>
      <c r="L601" s="2" t="n">
        <v>1</v>
      </c>
      <c r="M601" s="3" t="s">
        <v>151</v>
      </c>
      <c r="N601" s="3" t="s">
        <v>81</v>
      </c>
      <c r="P601" s="3" t="str">
        <f aca="false">IF(L601=4, "M(Io)", IF(L601=3, "M(Af)", IF( L601=2, "M(bR)", IF(L601=1,"MR", IF(L601=0, "mb", "Ind")))))</f>
        <v>MR</v>
      </c>
      <c r="Q601" s="5" t="n">
        <f aca="false">0.85*K601 + 1.03</f>
        <v>4.345</v>
      </c>
      <c r="R601" s="5" t="n">
        <f aca="false">IF(OR(L601=0,L601=1,L601=2),IF(O601&lt;&gt;"", 0.7*(1.121*K601-0.76) + 0.3*(0.8*LOG10($O601*1000)+0.6),1.121*K601-0.76), IF(L601=3, 0.8*LOG10($O601*1000)+0.6, K601))</f>
        <v>3.6119</v>
      </c>
      <c r="S601" s="5" t="n">
        <f aca="false">IF(OR($L601=0, $L601=1, $L601=2), 0.3, IF(L601 = 3, 0.4, IF(OR($L601=4, $L601=5), 0.6)))</f>
        <v>0.3</v>
      </c>
      <c r="T601" s="4" t="s">
        <v>77</v>
      </c>
      <c r="U601" s="4" t="s">
        <v>530</v>
      </c>
      <c r="V601" s="4" t="s">
        <v>445</v>
      </c>
    </row>
    <row r="602" customFormat="false" ht="12.8" hidden="false" customHeight="false" outlineLevel="0" collapsed="false">
      <c r="A602" s="1" t="n">
        <v>1989</v>
      </c>
      <c r="B602" s="1" t="n">
        <v>3</v>
      </c>
      <c r="C602" s="1" t="n">
        <v>29</v>
      </c>
      <c r="D602" s="1" t="n">
        <v>19</v>
      </c>
      <c r="E602" s="1" t="n">
        <v>1</v>
      </c>
      <c r="F602" s="1" t="n">
        <v>4</v>
      </c>
      <c r="G602" s="1" t="n">
        <v>-13.61</v>
      </c>
      <c r="H602" s="1" t="n">
        <v>-49.6</v>
      </c>
      <c r="I602" s="1" t="n">
        <v>0</v>
      </c>
      <c r="J602" s="1" t="n">
        <v>20</v>
      </c>
      <c r="K602" s="1" t="n">
        <v>3.6</v>
      </c>
      <c r="L602" s="2" t="n">
        <v>1</v>
      </c>
      <c r="M602" s="3" t="s">
        <v>151</v>
      </c>
      <c r="N602" s="3" t="s">
        <v>81</v>
      </c>
      <c r="P602" s="3" t="str">
        <f aca="false">IF(L602=4, "M(Io)", IF(L602=3, "M(Af)", IF( L602=2, "M(bR)", IF(L602=1,"MR", IF(L602=0, "mb", "Ind")))))</f>
        <v>MR</v>
      </c>
      <c r="Q602" s="5" t="n">
        <f aca="false">0.85*K602 + 1.03</f>
        <v>4.09</v>
      </c>
      <c r="R602" s="5" t="n">
        <f aca="false">IF(OR(L602=0,L602=1,L602=2),IF(O602&lt;&gt;"", 0.7*(1.121*K602-0.76) + 0.3*(0.8*LOG10($O602*1000)+0.6),1.121*K602-0.76), IF(L602=3, 0.8*LOG10($O602*1000)+0.6, K602))</f>
        <v>3.2756</v>
      </c>
      <c r="S602" s="5" t="n">
        <f aca="false">IF(OR($L602=0, $L602=1, $L602=2), 0.3, IF(L602 = 3, 0.4, IF(OR($L602=4, $L602=5), 0.6)))</f>
        <v>0.3</v>
      </c>
      <c r="T602" s="4" t="s">
        <v>48</v>
      </c>
      <c r="U602" s="4" t="s">
        <v>537</v>
      </c>
      <c r="V602" s="4" t="s">
        <v>538</v>
      </c>
    </row>
    <row r="603" customFormat="false" ht="12.8" hidden="false" customHeight="false" outlineLevel="0" collapsed="false">
      <c r="A603" s="1" t="n">
        <v>1989</v>
      </c>
      <c r="B603" s="1" t="n">
        <v>4</v>
      </c>
      <c r="C603" s="1" t="n">
        <v>1</v>
      </c>
      <c r="D603" s="1" t="n">
        <v>23</v>
      </c>
      <c r="E603" s="1" t="n">
        <v>40</v>
      </c>
      <c r="F603" s="1" t="n">
        <v>56</v>
      </c>
      <c r="G603" s="1" t="n">
        <v>-19.4</v>
      </c>
      <c r="H603" s="1" t="n">
        <v>-45.7</v>
      </c>
      <c r="I603" s="1" t="n">
        <v>0</v>
      </c>
      <c r="J603" s="1" t="n">
        <v>30</v>
      </c>
      <c r="K603" s="1" t="n">
        <v>2.4</v>
      </c>
      <c r="L603" s="2" t="n">
        <v>1</v>
      </c>
      <c r="M603" s="3" t="s">
        <v>151</v>
      </c>
      <c r="N603" s="3" t="s">
        <v>81</v>
      </c>
      <c r="P603" s="3" t="str">
        <f aca="false">IF(L603=4, "M(Io)", IF(L603=3, "M(Af)", IF( L603=2, "M(bR)", IF(L603=1,"MR", IF(L603=0, "mb", "Ind")))))</f>
        <v>MR</v>
      </c>
      <c r="Q603" s="5" t="n">
        <f aca="false">0.85*K603 + 1.03</f>
        <v>3.07</v>
      </c>
      <c r="R603" s="5" t="n">
        <f aca="false">IF(OR(L603=0,L603=1,L603=2),IF(O603&lt;&gt;"", 0.7*(1.121*K603-0.76) + 0.3*(0.8*LOG10($O603*1000)+0.6),1.121*K603-0.76), IF(L603=3, 0.8*LOG10($O603*1000)+0.6, K603))</f>
        <v>1.9304</v>
      </c>
      <c r="S603" s="5" t="n">
        <f aca="false">IF(OR($L603=0, $L603=1, $L603=2), 0.3, IF(L603 = 3, 0.4, IF(OR($L603=4, $L603=5), 0.6)))</f>
        <v>0.3</v>
      </c>
      <c r="T603" s="4" t="s">
        <v>46</v>
      </c>
      <c r="U603" s="4" t="s">
        <v>532</v>
      </c>
      <c r="V603" s="4" t="s">
        <v>143</v>
      </c>
    </row>
    <row r="604" customFormat="false" ht="12.8" hidden="false" customHeight="false" outlineLevel="0" collapsed="false">
      <c r="A604" s="1" t="n">
        <v>1989</v>
      </c>
      <c r="B604" s="1" t="n">
        <v>4</v>
      </c>
      <c r="C604" s="1" t="n">
        <v>2</v>
      </c>
      <c r="D604" s="1" t="n">
        <v>1</v>
      </c>
      <c r="E604" s="1" t="n">
        <v>17</v>
      </c>
      <c r="F604" s="1" t="n">
        <v>23</v>
      </c>
      <c r="G604" s="1" t="n">
        <v>-19.4</v>
      </c>
      <c r="H604" s="1" t="n">
        <v>-45.7</v>
      </c>
      <c r="I604" s="1" t="n">
        <v>0</v>
      </c>
      <c r="J604" s="1" t="n">
        <v>30</v>
      </c>
      <c r="K604" s="1" t="n">
        <v>2.3</v>
      </c>
      <c r="L604" s="2" t="n">
        <v>1</v>
      </c>
      <c r="M604" s="3" t="s">
        <v>151</v>
      </c>
      <c r="N604" s="3" t="s">
        <v>81</v>
      </c>
      <c r="P604" s="3" t="str">
        <f aca="false">IF(L604=4, "M(Io)", IF(L604=3, "M(Af)", IF( L604=2, "M(bR)", IF(L604=1,"MR", IF(L604=0, "mb", "Ind")))))</f>
        <v>MR</v>
      </c>
      <c r="Q604" s="5" t="n">
        <f aca="false">0.85*K604 + 1.03</f>
        <v>2.985</v>
      </c>
      <c r="R604" s="5" t="n">
        <f aca="false">IF(OR(L604=0,L604=1,L604=2),IF(O604&lt;&gt;"", 0.7*(1.121*K604-0.76) + 0.3*(0.8*LOG10($O604*1000)+0.6),1.121*K604-0.76), IF(L604=3, 0.8*LOG10($O604*1000)+0.6, K604))</f>
        <v>1.8183</v>
      </c>
      <c r="S604" s="5" t="n">
        <f aca="false">IF(OR($L604=0, $L604=1, $L604=2), 0.3, IF(L604 = 3, 0.4, IF(OR($L604=4, $L604=5), 0.6)))</f>
        <v>0.3</v>
      </c>
      <c r="T604" s="4" t="s">
        <v>46</v>
      </c>
      <c r="U604" s="4" t="s">
        <v>532</v>
      </c>
      <c r="V604" s="4" t="s">
        <v>143</v>
      </c>
    </row>
    <row r="605" customFormat="false" ht="12.8" hidden="false" customHeight="false" outlineLevel="0" collapsed="false">
      <c r="A605" s="1" t="n">
        <v>1989</v>
      </c>
      <c r="B605" s="1" t="n">
        <v>5</v>
      </c>
      <c r="C605" s="1" t="n">
        <v>6</v>
      </c>
      <c r="D605" s="1" t="n">
        <v>19</v>
      </c>
      <c r="E605" s="1" t="n">
        <v>55</v>
      </c>
      <c r="F605" s="1" t="n">
        <v>46</v>
      </c>
      <c r="G605" s="1" t="n">
        <v>-5.46</v>
      </c>
      <c r="H605" s="1" t="n">
        <v>-35.69</v>
      </c>
      <c r="I605" s="1" t="n">
        <v>0</v>
      </c>
      <c r="J605" s="1" t="n">
        <v>20</v>
      </c>
      <c r="K605" s="1" t="n">
        <v>3.6</v>
      </c>
      <c r="L605" s="2" t="n">
        <v>1</v>
      </c>
      <c r="M605" s="3" t="s">
        <v>151</v>
      </c>
      <c r="N605" s="3" t="s">
        <v>81</v>
      </c>
      <c r="P605" s="3" t="str">
        <f aca="false">IF(L605=4, "M(Io)", IF(L605=3, "M(Af)", IF( L605=2, "M(bR)", IF(L605=1,"MR", IF(L605=0, "mb", "Ind")))))</f>
        <v>MR</v>
      </c>
      <c r="Q605" s="5" t="n">
        <f aca="false">0.85*K605 + 1.03</f>
        <v>4.09</v>
      </c>
      <c r="R605" s="5" t="n">
        <f aca="false">IF(OR(L605=0,L605=1,L605=2),IF(O605&lt;&gt;"", 0.7*(1.121*K605-0.76) + 0.3*(0.8*LOG10($O605*1000)+0.6),1.121*K605-0.76), IF(L605=3, 0.8*LOG10($O605*1000)+0.6, K605))</f>
        <v>3.2756</v>
      </c>
      <c r="S605" s="5" t="n">
        <f aca="false">IF(OR($L605=0, $L605=1, $L605=2), 0.3, IF(L605 = 3, 0.4, IF(OR($L605=4, $L605=5), 0.6)))</f>
        <v>0.3</v>
      </c>
      <c r="T605" s="4" t="s">
        <v>36</v>
      </c>
      <c r="U605" s="4" t="s">
        <v>539</v>
      </c>
      <c r="V605" s="4" t="s">
        <v>294</v>
      </c>
    </row>
    <row r="606" customFormat="false" ht="12.8" hidden="false" customHeight="false" outlineLevel="0" collapsed="false">
      <c r="A606" s="1" t="n">
        <v>1989</v>
      </c>
      <c r="B606" s="1" t="n">
        <v>5</v>
      </c>
      <c r="C606" s="1" t="n">
        <v>7</v>
      </c>
      <c r="D606" s="1" t="n">
        <v>6</v>
      </c>
      <c r="E606" s="1" t="n">
        <v>38</v>
      </c>
      <c r="F606" s="1" t="n">
        <v>0</v>
      </c>
      <c r="G606" s="1" t="n">
        <v>-24.77</v>
      </c>
      <c r="H606" s="1" t="n">
        <v>-46.47</v>
      </c>
      <c r="I606" s="1" t="n">
        <v>0</v>
      </c>
      <c r="J606" s="1" t="n">
        <v>50</v>
      </c>
      <c r="K606" s="1" t="n">
        <v>2</v>
      </c>
      <c r="L606" s="2" t="n">
        <v>1</v>
      </c>
      <c r="M606" s="3" t="s">
        <v>151</v>
      </c>
      <c r="N606" s="3" t="s">
        <v>81</v>
      </c>
      <c r="P606" s="3" t="str">
        <f aca="false">IF(L606=4, "M(Io)", IF(L606=3, "M(Af)", IF( L606=2, "M(bR)", IF(L606=1,"MR", IF(L606=0, "mb", "Ind")))))</f>
        <v>MR</v>
      </c>
      <c r="Q606" s="5" t="n">
        <f aca="false">0.85*K606 + 1.03</f>
        <v>2.73</v>
      </c>
      <c r="R606" s="5" t="n">
        <f aca="false">IF(OR(L606=0,L606=1,L606=2),IF(O606&lt;&gt;"", 0.7*(1.121*K606-0.76) + 0.3*(0.8*LOG10($O606*1000)+0.6),1.121*K606-0.76), IF(L606=3, 0.8*LOG10($O606*1000)+0.6, K606))</f>
        <v>1.482</v>
      </c>
      <c r="S606" s="5" t="n">
        <f aca="false">IF(OR($L606=0, $L606=1, $L606=2), 0.3, IF(L606 = 3, 0.4, IF(OR($L606=4, $L606=5), 0.6)))</f>
        <v>0.3</v>
      </c>
      <c r="T606" s="4" t="s">
        <v>32</v>
      </c>
      <c r="U606" s="4" t="s">
        <v>488</v>
      </c>
      <c r="V606" s="4" t="s">
        <v>437</v>
      </c>
    </row>
    <row r="607" customFormat="false" ht="12.8" hidden="false" customHeight="false" outlineLevel="0" collapsed="false">
      <c r="A607" s="1" t="n">
        <v>1989</v>
      </c>
      <c r="B607" s="1" t="n">
        <v>5</v>
      </c>
      <c r="C607" s="1" t="n">
        <v>9</v>
      </c>
      <c r="D607" s="1" t="n">
        <v>1</v>
      </c>
      <c r="E607" s="1" t="n">
        <v>46</v>
      </c>
      <c r="F607" s="1" t="n">
        <v>8</v>
      </c>
      <c r="G607" s="1" t="n">
        <v>-20.3</v>
      </c>
      <c r="H607" s="1" t="n">
        <v>-43.44</v>
      </c>
      <c r="I607" s="1" t="n">
        <v>0</v>
      </c>
      <c r="J607" s="1" t="n">
        <v>15</v>
      </c>
      <c r="K607" s="1" t="n">
        <v>3.4</v>
      </c>
      <c r="L607" s="2" t="n">
        <v>1</v>
      </c>
      <c r="M607" s="3" t="s">
        <v>151</v>
      </c>
      <c r="N607" s="3" t="s">
        <v>81</v>
      </c>
      <c r="P607" s="3" t="str">
        <f aca="false">IF(L607=4, "M(Io)", IF(L607=3, "M(Af)", IF( L607=2, "M(bR)", IF(L607=1,"MR", IF(L607=0, "mb", "Ind")))))</f>
        <v>MR</v>
      </c>
      <c r="Q607" s="5" t="n">
        <f aca="false">0.85*K607 + 1.03</f>
        <v>3.92</v>
      </c>
      <c r="R607" s="5" t="n">
        <f aca="false">IF(OR(L607=0,L607=1,L607=2),IF(O607&lt;&gt;"", 0.7*(1.121*K607-0.76) + 0.3*(0.8*LOG10($O607*1000)+0.6),1.121*K607-0.76), IF(L607=3, 0.8*LOG10($O607*1000)+0.6, K607))</f>
        <v>3.0514</v>
      </c>
      <c r="S607" s="5" t="n">
        <f aca="false">IF(OR($L607=0, $L607=1, $L607=2), 0.3, IF(L607 = 3, 0.4, IF(OR($L607=4, $L607=5), 0.6)))</f>
        <v>0.3</v>
      </c>
      <c r="T607" s="4" t="s">
        <v>46</v>
      </c>
      <c r="U607" s="4" t="s">
        <v>540</v>
      </c>
      <c r="V607" s="4" t="s">
        <v>541</v>
      </c>
    </row>
    <row r="608" customFormat="false" ht="12.8" hidden="false" customHeight="false" outlineLevel="0" collapsed="false">
      <c r="A608" s="1" t="n">
        <v>1989</v>
      </c>
      <c r="B608" s="1" t="n">
        <v>5</v>
      </c>
      <c r="C608" s="1" t="n">
        <v>9</v>
      </c>
      <c r="D608" s="1" t="n">
        <v>6</v>
      </c>
      <c r="E608" s="1" t="n">
        <v>38</v>
      </c>
      <c r="F608" s="1" t="n">
        <v>36</v>
      </c>
      <c r="G608" s="1" t="n">
        <v>-12.3</v>
      </c>
      <c r="H608" s="1" t="n">
        <v>-38.59</v>
      </c>
      <c r="I608" s="1" t="n">
        <v>0</v>
      </c>
      <c r="J608" s="1" t="n">
        <v>20</v>
      </c>
      <c r="K608" s="1" t="n">
        <v>2.2</v>
      </c>
      <c r="L608" s="2" t="n">
        <v>1</v>
      </c>
      <c r="M608" s="3" t="s">
        <v>151</v>
      </c>
      <c r="N608" s="3" t="s">
        <v>81</v>
      </c>
      <c r="P608" s="3" t="str">
        <f aca="false">IF(L608=4, "M(Io)", IF(L608=3, "M(Af)", IF( L608=2, "M(bR)", IF(L608=1,"MR", IF(L608=0, "mb", "Ind")))))</f>
        <v>MR</v>
      </c>
      <c r="Q608" s="5" t="n">
        <f aca="false">0.85*K608 + 1.03</f>
        <v>2.9</v>
      </c>
      <c r="R608" s="5" t="n">
        <f aca="false">IF(OR(L608=0,L608=1,L608=2),IF(O608&lt;&gt;"", 0.7*(1.121*K608-0.76) + 0.3*(0.8*LOG10($O608*1000)+0.6),1.121*K608-0.76), IF(L608=3, 0.8*LOG10($O608*1000)+0.6, K608))</f>
        <v>1.7062</v>
      </c>
      <c r="S608" s="5" t="n">
        <f aca="false">IF(OR($L608=0, $L608=1, $L608=2), 0.3, IF(L608 = 3, 0.4, IF(OR($L608=4, $L608=5), 0.6)))</f>
        <v>0.3</v>
      </c>
      <c r="T608" s="4" t="s">
        <v>24</v>
      </c>
      <c r="U608" s="4" t="s">
        <v>542</v>
      </c>
      <c r="V608" s="4" t="s">
        <v>248</v>
      </c>
    </row>
    <row r="609" customFormat="false" ht="12.8" hidden="false" customHeight="false" outlineLevel="0" collapsed="false">
      <c r="A609" s="1" t="n">
        <v>1989</v>
      </c>
      <c r="B609" s="1" t="n">
        <v>5</v>
      </c>
      <c r="C609" s="1" t="n">
        <v>13</v>
      </c>
      <c r="D609" s="1" t="n">
        <v>7</v>
      </c>
      <c r="E609" s="1" t="n">
        <v>20</v>
      </c>
      <c r="F609" s="1" t="n">
        <v>46</v>
      </c>
      <c r="G609" s="1" t="n">
        <v>-4.81</v>
      </c>
      <c r="H609" s="1" t="n">
        <v>-37.97</v>
      </c>
      <c r="I609" s="1" t="n">
        <v>0</v>
      </c>
      <c r="J609" s="1" t="n">
        <v>10</v>
      </c>
      <c r="K609" s="1" t="n">
        <v>3</v>
      </c>
      <c r="L609" s="2" t="n">
        <v>1</v>
      </c>
      <c r="M609" s="3" t="s">
        <v>151</v>
      </c>
      <c r="N609" s="3" t="s">
        <v>81</v>
      </c>
      <c r="P609" s="3" t="str">
        <f aca="false">IF(L609=4, "M(Io)", IF(L609=3, "M(Af)", IF( L609=2, "M(bR)", IF(L609=1,"MR", IF(L609=0, "mb", "Ind")))))</f>
        <v>MR</v>
      </c>
      <c r="Q609" s="5" t="n">
        <f aca="false">0.85*K609 + 1.03</f>
        <v>3.58</v>
      </c>
      <c r="R609" s="5" t="n">
        <f aca="false">IF(OR(L609=0,L609=1,L609=2),IF(O609&lt;&gt;"", 0.7*(1.121*K609-0.76) + 0.3*(0.8*LOG10($O609*1000)+0.6),1.121*K609-0.76), IF(L609=3, 0.8*LOG10($O609*1000)+0.6, K609))</f>
        <v>2.603</v>
      </c>
      <c r="S609" s="5" t="n">
        <f aca="false">IF(OR($L609=0, $L609=1, $L609=2), 0.3, IF(L609 = 3, 0.4, IF(OR($L609=4, $L609=5), 0.6)))</f>
        <v>0.3</v>
      </c>
      <c r="T609" s="4" t="s">
        <v>77</v>
      </c>
      <c r="U609" s="4" t="s">
        <v>530</v>
      </c>
      <c r="V609" s="4" t="s">
        <v>248</v>
      </c>
    </row>
    <row r="610" customFormat="false" ht="12.8" hidden="false" customHeight="false" outlineLevel="0" collapsed="false">
      <c r="A610" s="1" t="n">
        <v>1989</v>
      </c>
      <c r="B610" s="1" t="n">
        <v>5</v>
      </c>
      <c r="C610" s="1" t="n">
        <v>13</v>
      </c>
      <c r="D610" s="1" t="n">
        <v>7</v>
      </c>
      <c r="E610" s="1" t="n">
        <v>27</v>
      </c>
      <c r="F610" s="1" t="n">
        <v>32</v>
      </c>
      <c r="G610" s="1" t="n">
        <v>-4.81</v>
      </c>
      <c r="H610" s="1" t="n">
        <v>-37.97</v>
      </c>
      <c r="I610" s="1" t="n">
        <v>0</v>
      </c>
      <c r="J610" s="1" t="n">
        <v>10</v>
      </c>
      <c r="K610" s="1" t="n">
        <v>3.2</v>
      </c>
      <c r="L610" s="2" t="n">
        <v>1</v>
      </c>
      <c r="M610" s="3" t="s">
        <v>151</v>
      </c>
      <c r="N610" s="3" t="s">
        <v>81</v>
      </c>
      <c r="P610" s="3" t="str">
        <f aca="false">IF(L610=4, "M(Io)", IF(L610=3, "M(Af)", IF( L610=2, "M(bR)", IF(L610=1,"MR", IF(L610=0, "mb", "Ind")))))</f>
        <v>MR</v>
      </c>
      <c r="Q610" s="5" t="n">
        <f aca="false">0.85*K610 + 1.03</f>
        <v>3.75</v>
      </c>
      <c r="R610" s="5" t="n">
        <f aca="false">IF(OR(L610=0,L610=1,L610=2),IF(O610&lt;&gt;"", 0.7*(1.121*K610-0.76) + 0.3*(0.8*LOG10($O610*1000)+0.6),1.121*K610-0.76), IF(L610=3, 0.8*LOG10($O610*1000)+0.6, K610))</f>
        <v>2.8272</v>
      </c>
      <c r="S610" s="5" t="n">
        <f aca="false">IF(OR($L610=0, $L610=1, $L610=2), 0.3, IF(L610 = 3, 0.4, IF(OR($L610=4, $L610=5), 0.6)))</f>
        <v>0.3</v>
      </c>
      <c r="T610" s="4" t="s">
        <v>77</v>
      </c>
      <c r="U610" s="4" t="s">
        <v>530</v>
      </c>
      <c r="V610" s="4" t="s">
        <v>248</v>
      </c>
    </row>
    <row r="611" customFormat="false" ht="12.8" hidden="false" customHeight="false" outlineLevel="0" collapsed="false">
      <c r="A611" s="1" t="n">
        <v>1989</v>
      </c>
      <c r="B611" s="1" t="n">
        <v>5</v>
      </c>
      <c r="C611" s="1" t="n">
        <v>22</v>
      </c>
      <c r="D611" s="1" t="n">
        <v>21</v>
      </c>
      <c r="E611" s="1" t="n">
        <v>9</v>
      </c>
      <c r="F611" s="1" t="n">
        <v>46</v>
      </c>
      <c r="G611" s="1" t="n">
        <v>-5.46</v>
      </c>
      <c r="H611" s="1" t="n">
        <v>-35.69</v>
      </c>
      <c r="I611" s="1" t="n">
        <v>0</v>
      </c>
      <c r="J611" s="1" t="n">
        <v>20</v>
      </c>
      <c r="K611" s="1" t="n">
        <v>3</v>
      </c>
      <c r="L611" s="2" t="n">
        <v>1</v>
      </c>
      <c r="M611" s="3" t="s">
        <v>151</v>
      </c>
      <c r="N611" s="3" t="s">
        <v>81</v>
      </c>
      <c r="P611" s="3" t="str">
        <f aca="false">IF(L611=4, "M(Io)", IF(L611=3, "M(Af)", IF( L611=2, "M(bR)", IF(L611=1,"MR", IF(L611=0, "mb", "Ind")))))</f>
        <v>MR</v>
      </c>
      <c r="Q611" s="5" t="n">
        <f aca="false">0.85*K611 + 1.03</f>
        <v>3.58</v>
      </c>
      <c r="R611" s="5" t="n">
        <f aca="false">IF(OR(L611=0,L611=1,L611=2),IF(O611&lt;&gt;"", 0.7*(1.121*K611-0.76) + 0.3*(0.8*LOG10($O611*1000)+0.6),1.121*K611-0.76), IF(L611=3, 0.8*LOG10($O611*1000)+0.6, K611))</f>
        <v>2.603</v>
      </c>
      <c r="S611" s="5" t="n">
        <f aca="false">IF(OR($L611=0, $L611=1, $L611=2), 0.3, IF(L611 = 3, 0.4, IF(OR($L611=4, $L611=5), 0.6)))</f>
        <v>0.3</v>
      </c>
      <c r="T611" s="4" t="s">
        <v>36</v>
      </c>
      <c r="U611" s="4" t="s">
        <v>539</v>
      </c>
      <c r="V611" s="4" t="s">
        <v>248</v>
      </c>
    </row>
    <row r="612" customFormat="false" ht="12.8" hidden="false" customHeight="false" outlineLevel="0" collapsed="false">
      <c r="A612" s="1" t="n">
        <v>1989</v>
      </c>
      <c r="B612" s="1" t="n">
        <v>5</v>
      </c>
      <c r="C612" s="1" t="n">
        <v>23</v>
      </c>
      <c r="D612" s="1" t="n">
        <v>22</v>
      </c>
      <c r="E612" s="1" t="n">
        <v>57</v>
      </c>
      <c r="F612" s="1" t="n">
        <v>58</v>
      </c>
      <c r="G612" s="1" t="n">
        <v>-20.73</v>
      </c>
      <c r="H612" s="1" t="n">
        <v>-47.75</v>
      </c>
      <c r="I612" s="1" t="n">
        <v>0</v>
      </c>
      <c r="J612" s="1" t="n">
        <v>5</v>
      </c>
      <c r="K612" s="1" t="n">
        <v>3.2</v>
      </c>
      <c r="L612" s="2" t="n">
        <v>1</v>
      </c>
      <c r="M612" s="3" t="s">
        <v>151</v>
      </c>
      <c r="N612" s="3" t="s">
        <v>45</v>
      </c>
      <c r="O612" s="1" t="n">
        <v>0.3</v>
      </c>
      <c r="P612" s="3" t="str">
        <f aca="false">IF(L612=4, "M(Io)", IF(L612=3, "M(Af)", IF( L612=2, "M(bR)", IF(L612=1,"MR", IF(L612=0, "mb", "Ind")))))</f>
        <v>MR</v>
      </c>
      <c r="Q612" s="5" t="n">
        <f aca="false">0.85*K612 + 1.03</f>
        <v>3.75</v>
      </c>
      <c r="R612" s="5" t="n">
        <f aca="false">IF(OR(L612=0,L612=1,L612=2),IF(O612&lt;&gt;"", 0.7*(1.121*K612-0.76) + 0.3*(0.8*LOG10($O612*1000)+0.6),1.121*K612-0.76), IF(L612=3, 0.8*LOG10($O612*1000)+0.6, K612))</f>
        <v>2.75354910113272</v>
      </c>
      <c r="S612" s="5" t="n">
        <f aca="false">IF(OR($L612=0, $L612=1, $L612=2), 0.3, IF(L612 = 3, 0.4, IF(OR($L612=4, $L612=5), 0.6)))</f>
        <v>0.3</v>
      </c>
      <c r="T612" s="4" t="s">
        <v>32</v>
      </c>
      <c r="U612" s="4" t="s">
        <v>543</v>
      </c>
      <c r="V612" s="4" t="s">
        <v>544</v>
      </c>
    </row>
    <row r="613" customFormat="false" ht="12.8" hidden="false" customHeight="false" outlineLevel="0" collapsed="false">
      <c r="A613" s="1" t="n">
        <v>1989</v>
      </c>
      <c r="B613" s="1" t="n">
        <v>5</v>
      </c>
      <c r="C613" s="1" t="n">
        <v>26</v>
      </c>
      <c r="D613" s="1" t="n">
        <v>22</v>
      </c>
      <c r="E613" s="1" t="n">
        <v>55</v>
      </c>
      <c r="F613" s="1" t="n">
        <v>28</v>
      </c>
      <c r="G613" s="1" t="n">
        <v>-4.81</v>
      </c>
      <c r="H613" s="1" t="n">
        <v>-37.97</v>
      </c>
      <c r="I613" s="1" t="n">
        <v>0</v>
      </c>
      <c r="J613" s="1" t="n">
        <v>5</v>
      </c>
      <c r="K613" s="1" t="n">
        <v>4.1</v>
      </c>
      <c r="L613" s="2" t="n">
        <v>1</v>
      </c>
      <c r="M613" s="3" t="s">
        <v>151</v>
      </c>
      <c r="N613" s="3" t="s">
        <v>31</v>
      </c>
      <c r="P613" s="3" t="str">
        <f aca="false">IF(L613=4, "M(Io)", IF(L613=3, "M(Af)", IF( L613=2, "M(bR)", IF(L613=1,"MR", IF(L613=0, "mb", "Ind")))))</f>
        <v>MR</v>
      </c>
      <c r="Q613" s="5" t="n">
        <f aca="false">0.85*K613 + 1.03</f>
        <v>4.515</v>
      </c>
      <c r="R613" s="5" t="n">
        <f aca="false">IF(OR(L613=0,L613=1,L613=2),IF(O613&lt;&gt;"", 0.7*(1.121*K613-0.76) + 0.3*(0.8*LOG10($O613*1000)+0.6),1.121*K613-0.76), IF(L613=3, 0.8*LOG10($O613*1000)+0.6, K613))</f>
        <v>3.8361</v>
      </c>
      <c r="S613" s="5" t="n">
        <f aca="false">IF(OR($L613=0, $L613=1, $L613=2), 0.3, IF(L613 = 3, 0.4, IF(OR($L613=4, $L613=5), 0.6)))</f>
        <v>0.3</v>
      </c>
      <c r="T613" s="4" t="s">
        <v>77</v>
      </c>
      <c r="U613" s="4" t="s">
        <v>530</v>
      </c>
      <c r="V613" s="4" t="s">
        <v>450</v>
      </c>
    </row>
    <row r="614" customFormat="false" ht="12.8" hidden="false" customHeight="false" outlineLevel="0" collapsed="false">
      <c r="A614" s="1" t="n">
        <v>1989</v>
      </c>
      <c r="B614" s="1" t="n">
        <v>6</v>
      </c>
      <c r="C614" s="1" t="n">
        <v>1</v>
      </c>
      <c r="D614" s="1" t="n">
        <v>21</v>
      </c>
      <c r="E614" s="1" t="n">
        <v>40</v>
      </c>
      <c r="G614" s="1" t="n">
        <v>-20.73</v>
      </c>
      <c r="H614" s="1" t="n">
        <v>-48.07</v>
      </c>
      <c r="I614" s="1" t="n">
        <v>0</v>
      </c>
      <c r="J614" s="1" t="n">
        <v>0</v>
      </c>
      <c r="K614" s="1" t="n">
        <v>3</v>
      </c>
      <c r="L614" s="2" t="n">
        <v>4</v>
      </c>
      <c r="M614" s="3" t="s">
        <v>22</v>
      </c>
      <c r="N614" s="3" t="n">
        <v>4</v>
      </c>
      <c r="P614" s="3" t="str">
        <f aca="false">IF(L614=4, "M(Io)", IF(L614=3, "M(Af)", IF( L614=2, "M(bR)", IF(L614=1,"MR", IF(L614=0, "mb", "Ind")))))</f>
        <v>M(Io)</v>
      </c>
      <c r="Q614" s="5" t="n">
        <f aca="false">0.85*K614 + 1.03</f>
        <v>3.58</v>
      </c>
      <c r="R614" s="5" t="n">
        <f aca="false">IF(OR(L614=0,L614=1,L614=2),IF(O614&lt;&gt;"", 0.7*(1.121*K614-0.76) + 0.3*(0.8*LOG10($O614*1000)+0.6),1.121*K614-0.76), IF(L614=3, 0.8*LOG10($O614*1000)+0.6, K614))</f>
        <v>3</v>
      </c>
      <c r="S614" s="5" t="n">
        <f aca="false">IF(OR($L614=0, $L614=1, $L614=2), 0.3, IF(L614 = 3, 0.4, IF(OR($L614=4, $L614=5), 0.6)))</f>
        <v>0.6</v>
      </c>
      <c r="T614" s="4" t="s">
        <v>32</v>
      </c>
      <c r="U614" s="4" t="s">
        <v>545</v>
      </c>
      <c r="V614" s="4" t="s">
        <v>248</v>
      </c>
    </row>
    <row r="615" customFormat="false" ht="12.8" hidden="false" customHeight="false" outlineLevel="0" collapsed="false">
      <c r="A615" s="1" t="n">
        <v>1989</v>
      </c>
      <c r="B615" s="1" t="n">
        <v>6</v>
      </c>
      <c r="C615" s="1" t="n">
        <v>6</v>
      </c>
      <c r="D615" s="1" t="n">
        <v>12</v>
      </c>
      <c r="E615" s="1" t="n">
        <v>25</v>
      </c>
      <c r="F615" s="1" t="n">
        <v>31</v>
      </c>
      <c r="G615" s="1" t="n">
        <v>-1.55</v>
      </c>
      <c r="H615" s="1" t="n">
        <v>-64.75</v>
      </c>
      <c r="I615" s="1" t="n">
        <v>0</v>
      </c>
      <c r="J615" s="1" t="n">
        <v>100</v>
      </c>
      <c r="K615" s="1" t="n">
        <v>3.8</v>
      </c>
      <c r="L615" s="2" t="n">
        <v>1</v>
      </c>
      <c r="M615" s="3" t="s">
        <v>151</v>
      </c>
      <c r="N615" s="3" t="s">
        <v>81</v>
      </c>
      <c r="P615" s="3" t="str">
        <f aca="false">IF(L615=4, "M(Io)", IF(L615=3, "M(Af)", IF( L615=2, "M(bR)", IF(L615=1,"MR", IF(L615=0, "mb", "Ind")))))</f>
        <v>MR</v>
      </c>
      <c r="Q615" s="5" t="n">
        <f aca="false">0.85*K615 + 1.03</f>
        <v>4.26</v>
      </c>
      <c r="R615" s="5" t="n">
        <f aca="false">IF(OR(L615=0,L615=1,L615=2),IF(O615&lt;&gt;"", 0.7*(1.121*K615-0.76) + 0.3*(0.8*LOG10($O615*1000)+0.6),1.121*K615-0.76), IF(L615=3, 0.8*LOG10($O615*1000)+0.6, K615))</f>
        <v>3.4998</v>
      </c>
      <c r="S615" s="5" t="n">
        <f aca="false">IF(OR($L615=0, $L615=1, $L615=2), 0.3, IF(L615 = 3, 0.4, IF(OR($L615=4, $L615=5), 0.6)))</f>
        <v>0.3</v>
      </c>
      <c r="T615" s="4" t="s">
        <v>156</v>
      </c>
      <c r="U615" s="4" t="s">
        <v>546</v>
      </c>
      <c r="V615" s="4" t="s">
        <v>143</v>
      </c>
    </row>
    <row r="616" customFormat="false" ht="12.8" hidden="false" customHeight="false" outlineLevel="0" collapsed="false">
      <c r="A616" s="1" t="n">
        <v>1989</v>
      </c>
      <c r="B616" s="1" t="n">
        <v>7</v>
      </c>
      <c r="C616" s="1" t="n">
        <v>4</v>
      </c>
      <c r="D616" s="1" t="n">
        <v>6</v>
      </c>
      <c r="E616" s="1" t="n">
        <v>23</v>
      </c>
      <c r="F616" s="1" t="n">
        <v>40</v>
      </c>
      <c r="G616" s="1" t="n">
        <v>-24.87</v>
      </c>
      <c r="H616" s="1" t="n">
        <v>-46.81</v>
      </c>
      <c r="I616" s="1" t="n">
        <v>0</v>
      </c>
      <c r="J616" s="1" t="n">
        <v>50</v>
      </c>
      <c r="K616" s="1" t="n">
        <v>2</v>
      </c>
      <c r="L616" s="2" t="n">
        <v>1</v>
      </c>
      <c r="M616" s="3" t="s">
        <v>151</v>
      </c>
      <c r="N616" s="3" t="s">
        <v>81</v>
      </c>
      <c r="P616" s="3" t="str">
        <f aca="false">IF(L616=4, "M(Io)", IF(L616=3, "M(Af)", IF( L616=2, "M(bR)", IF(L616=1,"MR", IF(L616=0, "mb", "Ind")))))</f>
        <v>MR</v>
      </c>
      <c r="Q616" s="5" t="n">
        <f aca="false">0.85*K616 + 1.03</f>
        <v>2.73</v>
      </c>
      <c r="R616" s="5" t="n">
        <f aca="false">IF(OR(L616=0,L616=1,L616=2),IF(O616&lt;&gt;"", 0.7*(1.121*K616-0.76) + 0.3*(0.8*LOG10($O616*1000)+0.6),1.121*K616-0.76), IF(L616=3, 0.8*LOG10($O616*1000)+0.6, K616))</f>
        <v>1.482</v>
      </c>
      <c r="S616" s="5" t="n">
        <f aca="false">IF(OR($L616=0, $L616=1, $L616=2), 0.3, IF(L616 = 3, 0.4, IF(OR($L616=4, $L616=5), 0.6)))</f>
        <v>0.3</v>
      </c>
      <c r="T616" s="4" t="s">
        <v>32</v>
      </c>
      <c r="U616" s="4" t="s">
        <v>488</v>
      </c>
      <c r="V616" s="4" t="s">
        <v>437</v>
      </c>
    </row>
    <row r="617" customFormat="false" ht="12.8" hidden="false" customHeight="false" outlineLevel="0" collapsed="false">
      <c r="A617" s="1" t="n">
        <v>1989</v>
      </c>
      <c r="B617" s="1" t="n">
        <v>7</v>
      </c>
      <c r="C617" s="1" t="n">
        <v>5</v>
      </c>
      <c r="D617" s="1" t="n">
        <v>3</v>
      </c>
      <c r="E617" s="1" t="n">
        <v>29</v>
      </c>
      <c r="F617" s="1" t="n">
        <v>14</v>
      </c>
      <c r="G617" s="1" t="n">
        <v>-23.37</v>
      </c>
      <c r="H617" s="1" t="n">
        <v>-45.67</v>
      </c>
      <c r="I617" s="1" t="n">
        <v>0</v>
      </c>
      <c r="J617" s="1" t="n">
        <v>10</v>
      </c>
      <c r="K617" s="1" t="n">
        <v>2.8</v>
      </c>
      <c r="L617" s="2" t="n">
        <v>1</v>
      </c>
      <c r="M617" s="3" t="s">
        <v>151</v>
      </c>
      <c r="N617" s="3" t="s">
        <v>81</v>
      </c>
      <c r="P617" s="3" t="str">
        <f aca="false">IF(L617=4, "M(Io)", IF(L617=3, "M(Af)", IF( L617=2, "M(bR)", IF(L617=1,"MR", IF(L617=0, "mb", "Ind")))))</f>
        <v>MR</v>
      </c>
      <c r="Q617" s="5" t="n">
        <f aca="false">0.85*K617 + 1.03</f>
        <v>3.41</v>
      </c>
      <c r="R617" s="5" t="n">
        <f aca="false">IF(OR(L617=0,L617=1,L617=2),IF(O617&lt;&gt;"", 0.7*(1.121*K617-0.76) + 0.3*(0.8*LOG10($O617*1000)+0.6),1.121*K617-0.76), IF(L617=3, 0.8*LOG10($O617*1000)+0.6, K617))</f>
        <v>2.3788</v>
      </c>
      <c r="S617" s="5" t="n">
        <f aca="false">IF(OR($L617=0, $L617=1, $L617=2), 0.3, IF(L617 = 3, 0.4, IF(OR($L617=4, $L617=5), 0.6)))</f>
        <v>0.3</v>
      </c>
      <c r="T617" s="4" t="s">
        <v>32</v>
      </c>
      <c r="U617" s="4" t="s">
        <v>525</v>
      </c>
      <c r="V617" s="4" t="s">
        <v>526</v>
      </c>
    </row>
    <row r="618" customFormat="false" ht="12.8" hidden="false" customHeight="false" outlineLevel="0" collapsed="false">
      <c r="A618" s="1" t="n">
        <v>1989</v>
      </c>
      <c r="B618" s="1" t="n">
        <v>7</v>
      </c>
      <c r="C618" s="1" t="n">
        <v>9</v>
      </c>
      <c r="D618" s="1" t="n">
        <v>22</v>
      </c>
      <c r="E618" s="1" t="n">
        <v>26</v>
      </c>
      <c r="F618" s="1" t="n">
        <v>52</v>
      </c>
      <c r="G618" s="1" t="n">
        <v>-24.3</v>
      </c>
      <c r="H618" s="1" t="n">
        <v>-43.03</v>
      </c>
      <c r="I618" s="1" t="n">
        <v>0</v>
      </c>
      <c r="J618" s="1" t="n">
        <v>20</v>
      </c>
      <c r="K618" s="1" t="n">
        <v>2.3</v>
      </c>
      <c r="L618" s="2" t="n">
        <v>1</v>
      </c>
      <c r="M618" s="3" t="s">
        <v>151</v>
      </c>
      <c r="N618" s="3" t="s">
        <v>81</v>
      </c>
      <c r="P618" s="3" t="str">
        <f aca="false">IF(L618=4, "M(Io)", IF(L618=3, "M(Af)", IF( L618=2, "M(bR)", IF(L618=1,"MR", IF(L618=0, "mb", "Ind")))))</f>
        <v>MR</v>
      </c>
      <c r="Q618" s="5" t="n">
        <f aca="false">0.85*K618 + 1.03</f>
        <v>2.985</v>
      </c>
      <c r="R618" s="5" t="n">
        <f aca="false">IF(OR(L618=0,L618=1,L618=2),IF(O618&lt;&gt;"", 0.7*(1.121*K618-0.76) + 0.3*(0.8*LOG10($O618*1000)+0.6),1.121*K618-0.76), IF(L618=3, 0.8*LOG10($O618*1000)+0.6, K618))</f>
        <v>1.8183</v>
      </c>
      <c r="S618" s="5" t="n">
        <f aca="false">IF(OR($L618=0, $L618=1, $L618=2), 0.3, IF(L618 = 3, 0.4, IF(OR($L618=4, $L618=5), 0.6)))</f>
        <v>0.3</v>
      </c>
      <c r="T618" s="4" t="s">
        <v>32</v>
      </c>
      <c r="U618" s="4" t="s">
        <v>488</v>
      </c>
      <c r="V618" s="4" t="s">
        <v>547</v>
      </c>
    </row>
    <row r="619" customFormat="false" ht="12.8" hidden="false" customHeight="false" outlineLevel="0" collapsed="false">
      <c r="A619" s="1" t="n">
        <v>1989</v>
      </c>
      <c r="B619" s="1" t="n">
        <v>7</v>
      </c>
      <c r="C619" s="1" t="n">
        <v>10</v>
      </c>
      <c r="D619" s="1" t="n">
        <v>6</v>
      </c>
      <c r="E619" s="1" t="n">
        <v>28</v>
      </c>
      <c r="F619" s="1" t="n">
        <v>35</v>
      </c>
      <c r="G619" s="1" t="n">
        <v>-22.45</v>
      </c>
      <c r="H619" s="1" t="n">
        <v>-43.95</v>
      </c>
      <c r="I619" s="1" t="n">
        <v>0</v>
      </c>
      <c r="J619" s="1" t="n">
        <v>20</v>
      </c>
      <c r="K619" s="1" t="n">
        <v>2</v>
      </c>
      <c r="L619" s="2" t="n">
        <v>1</v>
      </c>
      <c r="M619" s="3" t="s">
        <v>151</v>
      </c>
      <c r="N619" s="3" t="s">
        <v>81</v>
      </c>
      <c r="P619" s="3" t="str">
        <f aca="false">IF(L619=4, "M(Io)", IF(L619=3, "M(Af)", IF( L619=2, "M(bR)", IF(L619=1,"MR", IF(L619=0, "mb", "Ind")))))</f>
        <v>MR</v>
      </c>
      <c r="Q619" s="5" t="n">
        <f aca="false">0.85*K619 + 1.03</f>
        <v>2.73</v>
      </c>
      <c r="R619" s="5" t="n">
        <f aca="false">IF(OR(L619=0,L619=1,L619=2),IF(O619&lt;&gt;"", 0.7*(1.121*K619-0.76) + 0.3*(0.8*LOG10($O619*1000)+0.6),1.121*K619-0.76), IF(L619=3, 0.8*LOG10($O619*1000)+0.6, K619))</f>
        <v>1.482</v>
      </c>
      <c r="S619" s="5" t="n">
        <f aca="false">IF(OR($L619=0, $L619=1, $L619=2), 0.3, IF(L619 = 3, 0.4, IF(OR($L619=4, $L619=5), 0.6)))</f>
        <v>0.3</v>
      </c>
      <c r="T619" s="4" t="s">
        <v>72</v>
      </c>
      <c r="U619" s="4" t="s">
        <v>548</v>
      </c>
      <c r="V619" s="4" t="s">
        <v>547</v>
      </c>
    </row>
    <row r="620" customFormat="false" ht="12.8" hidden="false" customHeight="false" outlineLevel="0" collapsed="false">
      <c r="A620" s="1" t="n">
        <v>1989</v>
      </c>
      <c r="B620" s="1" t="n">
        <v>7</v>
      </c>
      <c r="C620" s="1" t="n">
        <v>13</v>
      </c>
      <c r="D620" s="1" t="n">
        <v>11</v>
      </c>
      <c r="E620" s="1" t="n">
        <v>16</v>
      </c>
      <c r="F620" s="1" t="n">
        <v>59</v>
      </c>
      <c r="G620" s="1" t="n">
        <v>-15.54</v>
      </c>
      <c r="H620" s="1" t="n">
        <v>-51.07</v>
      </c>
      <c r="I620" s="1" t="n">
        <v>0</v>
      </c>
      <c r="J620" s="1" t="n">
        <v>100</v>
      </c>
      <c r="K620" s="1" t="n">
        <v>3</v>
      </c>
      <c r="L620" s="2" t="n">
        <v>1</v>
      </c>
      <c r="M620" s="3" t="s">
        <v>151</v>
      </c>
      <c r="N620" s="3" t="n">
        <v>5</v>
      </c>
      <c r="P620" s="3" t="str">
        <f aca="false">IF(L620=4, "M(Io)", IF(L620=3, "M(Af)", IF( L620=2, "M(bR)", IF(L620=1,"MR", IF(L620=0, "mb", "Ind")))))</f>
        <v>MR</v>
      </c>
      <c r="Q620" s="5" t="n">
        <f aca="false">0.85*K620 + 1.03</f>
        <v>3.58</v>
      </c>
      <c r="R620" s="5" t="n">
        <f aca="false">IF(OR(L620=0,L620=1,L620=2),IF(O620&lt;&gt;"", 0.7*(1.121*K620-0.76) + 0.3*(0.8*LOG10($O620*1000)+0.6),1.121*K620-0.76), IF(L620=3, 0.8*LOG10($O620*1000)+0.6, K620))</f>
        <v>2.603</v>
      </c>
      <c r="S620" s="5" t="n">
        <f aca="false">IF(OR($L620=0, $L620=1, $L620=2), 0.3, IF(L620 = 3, 0.4, IF(OR($L620=4, $L620=5), 0.6)))</f>
        <v>0.3</v>
      </c>
      <c r="T620" s="4" t="s">
        <v>11</v>
      </c>
      <c r="U620" s="4" t="s">
        <v>549</v>
      </c>
      <c r="V620" s="4" t="s">
        <v>143</v>
      </c>
    </row>
    <row r="621" customFormat="false" ht="12.8" hidden="false" customHeight="false" outlineLevel="0" collapsed="false">
      <c r="A621" s="1" t="n">
        <v>1989</v>
      </c>
      <c r="B621" s="1" t="n">
        <v>7</v>
      </c>
      <c r="C621" s="1" t="n">
        <v>19</v>
      </c>
      <c r="D621" s="1" t="n">
        <v>13</v>
      </c>
      <c r="E621" s="1" t="n">
        <v>36</v>
      </c>
      <c r="F621" s="1" t="n">
        <v>37</v>
      </c>
      <c r="G621" s="1" t="n">
        <v>-23.78</v>
      </c>
      <c r="H621" s="1" t="n">
        <v>-41.59</v>
      </c>
      <c r="I621" s="1" t="n">
        <v>0</v>
      </c>
      <c r="J621" s="1" t="n">
        <v>30</v>
      </c>
      <c r="K621" s="1" t="n">
        <v>2.4</v>
      </c>
      <c r="L621" s="2" t="n">
        <v>1</v>
      </c>
      <c r="M621" s="3" t="s">
        <v>151</v>
      </c>
      <c r="N621" s="3" t="s">
        <v>81</v>
      </c>
      <c r="P621" s="3" t="str">
        <f aca="false">IF(L621=4, "M(Io)", IF(L621=3, "M(Af)", IF( L621=2, "M(bR)", IF(L621=1,"MR", IF(L621=0, "mb", "Ind")))))</f>
        <v>MR</v>
      </c>
      <c r="Q621" s="5" t="n">
        <f aca="false">0.85*K621 + 1.03</f>
        <v>3.07</v>
      </c>
      <c r="R621" s="5" t="n">
        <f aca="false">IF(OR(L621=0,L621=1,L621=2),IF(O621&lt;&gt;"", 0.7*(1.121*K621-0.76) + 0.3*(0.8*LOG10($O621*1000)+0.6),1.121*K621-0.76), IF(L621=3, 0.8*LOG10($O621*1000)+0.6, K621))</f>
        <v>1.9304</v>
      </c>
      <c r="S621" s="5" t="n">
        <f aca="false">IF(OR($L621=0, $L621=1, $L621=2), 0.3, IF(L621 = 3, 0.4, IF(OR($L621=4, $L621=5), 0.6)))</f>
        <v>0.3</v>
      </c>
      <c r="T621" s="4" t="s">
        <v>72</v>
      </c>
      <c r="U621" s="4" t="s">
        <v>488</v>
      </c>
      <c r="V621" s="4" t="s">
        <v>531</v>
      </c>
    </row>
    <row r="622" customFormat="false" ht="12.8" hidden="false" customHeight="false" outlineLevel="0" collapsed="false">
      <c r="A622" s="1" t="n">
        <v>1989</v>
      </c>
      <c r="B622" s="1" t="n">
        <v>7</v>
      </c>
      <c r="C622" s="1" t="n">
        <v>28</v>
      </c>
      <c r="D622" s="1" t="n">
        <v>13</v>
      </c>
      <c r="E622" s="1" t="n">
        <v>0</v>
      </c>
      <c r="G622" s="1" t="n">
        <v>-27.94</v>
      </c>
      <c r="H622" s="1" t="n">
        <v>-50.8</v>
      </c>
      <c r="I622" s="1" t="n">
        <v>0</v>
      </c>
      <c r="J622" s="1" t="n">
        <v>0</v>
      </c>
      <c r="K622" s="1" t="n">
        <v>3.2</v>
      </c>
      <c r="L622" s="2" t="n">
        <v>4</v>
      </c>
      <c r="M622" s="3" t="s">
        <v>22</v>
      </c>
      <c r="N622" s="3" t="s">
        <v>45</v>
      </c>
      <c r="P622" s="3" t="str">
        <f aca="false">IF(L622=4, "M(Io)", IF(L622=3, "M(Af)", IF( L622=2, "M(bR)", IF(L622=1,"MR", IF(L622=0, "mb", "Ind")))))</f>
        <v>M(Io)</v>
      </c>
      <c r="Q622" s="5" t="n">
        <f aca="false">0.85*K622 + 1.03</f>
        <v>3.75</v>
      </c>
      <c r="R622" s="5" t="n">
        <f aca="false">IF(OR(L622=0,L622=1,L622=2),IF(O622&lt;&gt;"", 0.7*(1.121*K622-0.76) + 0.3*(0.8*LOG10($O622*1000)+0.6),1.121*K622-0.76), IF(L622=3, 0.8*LOG10($O622*1000)+0.6, K622))</f>
        <v>3.2</v>
      </c>
      <c r="S622" s="5" t="n">
        <f aca="false">IF(OR($L622=0, $L622=1, $L622=2), 0.3, IF(L622 = 3, 0.4, IF(OR($L622=4, $L622=5), 0.6)))</f>
        <v>0.6</v>
      </c>
      <c r="T622" s="4" t="s">
        <v>82</v>
      </c>
      <c r="U622" s="4" t="s">
        <v>550</v>
      </c>
      <c r="V622" s="4" t="s">
        <v>551</v>
      </c>
    </row>
    <row r="623" customFormat="false" ht="12.8" hidden="false" customHeight="false" outlineLevel="0" collapsed="false">
      <c r="A623" s="1" t="n">
        <v>1989</v>
      </c>
      <c r="B623" s="1" t="n">
        <v>8</v>
      </c>
      <c r="C623" s="1" t="n">
        <v>1</v>
      </c>
      <c r="D623" s="1" t="n">
        <v>17</v>
      </c>
      <c r="E623" s="1" t="n">
        <v>20</v>
      </c>
      <c r="F623" s="1" t="n">
        <v>19</v>
      </c>
      <c r="G623" s="1" t="n">
        <v>-10.18</v>
      </c>
      <c r="H623" s="1" t="n">
        <v>-59.28</v>
      </c>
      <c r="I623" s="1" t="n">
        <v>0</v>
      </c>
      <c r="J623" s="1" t="n">
        <v>50</v>
      </c>
      <c r="K623" s="1" t="n">
        <v>3.6</v>
      </c>
      <c r="L623" s="2" t="n">
        <v>1</v>
      </c>
      <c r="M623" s="3" t="s">
        <v>151</v>
      </c>
      <c r="N623" s="3" t="s">
        <v>81</v>
      </c>
      <c r="P623" s="3" t="str">
        <f aca="false">IF(L623=4, "M(Io)", IF(L623=3, "M(Af)", IF( L623=2, "M(bR)", IF(L623=1,"MR", IF(L623=0, "mb", "Ind")))))</f>
        <v>MR</v>
      </c>
      <c r="Q623" s="5" t="n">
        <f aca="false">0.85*K623 + 1.03</f>
        <v>4.09</v>
      </c>
      <c r="R623" s="5" t="n">
        <f aca="false">IF(OR(L623=0,L623=1,L623=2),IF(O623&lt;&gt;"", 0.7*(1.121*K623-0.76) + 0.3*(0.8*LOG10($O623*1000)+0.6),1.121*K623-0.76), IF(L623=3, 0.8*LOG10($O623*1000)+0.6, K623))</f>
        <v>3.2756</v>
      </c>
      <c r="S623" s="5" t="n">
        <f aca="false">IF(OR($L623=0, $L623=1, $L623=2), 0.3, IF(L623 = 3, 0.4, IF(OR($L623=4, $L623=5), 0.6)))</f>
        <v>0.3</v>
      </c>
      <c r="T623" s="4" t="s">
        <v>11</v>
      </c>
      <c r="U623" s="4" t="s">
        <v>552</v>
      </c>
      <c r="V623" s="4" t="s">
        <v>143</v>
      </c>
    </row>
    <row r="624" customFormat="false" ht="12.8" hidden="false" customHeight="false" outlineLevel="0" collapsed="false">
      <c r="A624" s="1" t="n">
        <v>1989</v>
      </c>
      <c r="B624" s="1" t="n">
        <v>8</v>
      </c>
      <c r="C624" s="1" t="n">
        <v>3</v>
      </c>
      <c r="D624" s="1" t="n">
        <v>2</v>
      </c>
      <c r="E624" s="1" t="n">
        <v>33</v>
      </c>
      <c r="F624" s="1" t="n">
        <v>21</v>
      </c>
      <c r="G624" s="1" t="n">
        <v>-21.83</v>
      </c>
      <c r="H624" s="1" t="n">
        <v>-45.24</v>
      </c>
      <c r="I624" s="1" t="n">
        <v>0</v>
      </c>
      <c r="J624" s="1" t="n">
        <v>20</v>
      </c>
      <c r="K624" s="1" t="n">
        <v>2.2</v>
      </c>
      <c r="L624" s="2" t="n">
        <v>1</v>
      </c>
      <c r="M624" s="3" t="s">
        <v>151</v>
      </c>
      <c r="N624" s="3" t="s">
        <v>81</v>
      </c>
      <c r="P624" s="3" t="str">
        <f aca="false">IF(L624=4, "M(Io)", IF(L624=3, "M(Af)", IF( L624=2, "M(bR)", IF(L624=1,"MR", IF(L624=0, "mb", "Ind")))))</f>
        <v>MR</v>
      </c>
      <c r="Q624" s="5" t="n">
        <f aca="false">0.85*K624 + 1.03</f>
        <v>2.9</v>
      </c>
      <c r="R624" s="5" t="n">
        <f aca="false">IF(OR(L624=0,L624=1,L624=2),IF(O624&lt;&gt;"", 0.7*(1.121*K624-0.76) + 0.3*(0.8*LOG10($O624*1000)+0.6),1.121*K624-0.76), IF(L624=3, 0.8*LOG10($O624*1000)+0.6, K624))</f>
        <v>1.7062</v>
      </c>
      <c r="S624" s="5" t="n">
        <f aca="false">IF(OR($L624=0, $L624=1, $L624=2), 0.3, IF(L624 = 3, 0.4, IF(OR($L624=4, $L624=5), 0.6)))</f>
        <v>0.3</v>
      </c>
      <c r="T624" s="4" t="s">
        <v>46</v>
      </c>
      <c r="U624" s="4" t="s">
        <v>553</v>
      </c>
      <c r="V624" s="4" t="s">
        <v>526</v>
      </c>
    </row>
    <row r="625" customFormat="false" ht="12.8" hidden="false" customHeight="false" outlineLevel="0" collapsed="false">
      <c r="A625" s="1" t="n">
        <v>1989</v>
      </c>
      <c r="B625" s="1" t="n">
        <v>8</v>
      </c>
      <c r="C625" s="1" t="n">
        <v>3</v>
      </c>
      <c r="D625" s="1" t="n">
        <v>16</v>
      </c>
      <c r="E625" s="1" t="n">
        <v>5</v>
      </c>
      <c r="F625" s="1" t="n">
        <v>13</v>
      </c>
      <c r="G625" s="1" t="n">
        <v>-4.94</v>
      </c>
      <c r="H625" s="1" t="n">
        <v>-40.24</v>
      </c>
      <c r="I625" s="1" t="n">
        <v>0</v>
      </c>
      <c r="J625" s="1" t="n">
        <v>70</v>
      </c>
      <c r="K625" s="1" t="n">
        <v>2.8</v>
      </c>
      <c r="L625" s="2" t="n">
        <v>1</v>
      </c>
      <c r="M625" s="3" t="s">
        <v>151</v>
      </c>
      <c r="N625" s="3" t="s">
        <v>81</v>
      </c>
      <c r="P625" s="3" t="str">
        <f aca="false">IF(L625=4, "M(Io)", IF(L625=3, "M(Af)", IF( L625=2, "M(bR)", IF(L625=1,"MR", IF(L625=0, "mb", "Ind")))))</f>
        <v>MR</v>
      </c>
      <c r="Q625" s="5" t="n">
        <f aca="false">0.85*K625 + 1.03</f>
        <v>3.41</v>
      </c>
      <c r="R625" s="5" t="n">
        <f aca="false">IF(OR(L625=0,L625=1,L625=2),IF(O625&lt;&gt;"", 0.7*(1.121*K625-0.76) + 0.3*(0.8*LOG10($O625*1000)+0.6),1.121*K625-0.76), IF(L625=3, 0.8*LOG10($O625*1000)+0.6, K625))</f>
        <v>2.3788</v>
      </c>
      <c r="S625" s="5" t="n">
        <f aca="false">IF(OR($L625=0, $L625=1, $L625=2), 0.3, IF(L625 = 3, 0.4, IF(OR($L625=4, $L625=5), 0.6)))</f>
        <v>0.3</v>
      </c>
      <c r="T625" s="4" t="s">
        <v>77</v>
      </c>
      <c r="U625" s="4" t="s">
        <v>554</v>
      </c>
      <c r="V625" s="4" t="s">
        <v>536</v>
      </c>
    </row>
    <row r="626" customFormat="false" ht="12.8" hidden="false" customHeight="false" outlineLevel="0" collapsed="false">
      <c r="A626" s="1" t="n">
        <v>1989</v>
      </c>
      <c r="B626" s="1" t="n">
        <v>8</v>
      </c>
      <c r="C626" s="1" t="n">
        <v>7</v>
      </c>
      <c r="D626" s="1" t="n">
        <v>19</v>
      </c>
      <c r="E626" s="1" t="n">
        <v>42</v>
      </c>
      <c r="F626" s="1" t="n">
        <v>0</v>
      </c>
      <c r="G626" s="1" t="n">
        <v>-20.94</v>
      </c>
      <c r="H626" s="1" t="n">
        <v>-43.54</v>
      </c>
      <c r="I626" s="1" t="n">
        <v>0</v>
      </c>
      <c r="J626" s="1" t="n">
        <v>40</v>
      </c>
      <c r="K626" s="1" t="n">
        <v>2</v>
      </c>
      <c r="L626" s="2" t="n">
        <v>1</v>
      </c>
      <c r="M626" s="3" t="s">
        <v>151</v>
      </c>
      <c r="N626" s="3" t="s">
        <v>81</v>
      </c>
      <c r="P626" s="3" t="str">
        <f aca="false">IF(L626=4, "M(Io)", IF(L626=3, "M(Af)", IF( L626=2, "M(bR)", IF(L626=1,"MR", IF(L626=0, "mb", "Ind")))))</f>
        <v>MR</v>
      </c>
      <c r="Q626" s="5" t="n">
        <f aca="false">0.85*K626 + 1.03</f>
        <v>2.73</v>
      </c>
      <c r="R626" s="5" t="n">
        <f aca="false">IF(OR(L626=0,L626=1,L626=2),IF(O626&lt;&gt;"", 0.7*(1.121*K626-0.76) + 0.3*(0.8*LOG10($O626*1000)+0.6),1.121*K626-0.76), IF(L626=3, 0.8*LOG10($O626*1000)+0.6, K626))</f>
        <v>1.482</v>
      </c>
      <c r="S626" s="5" t="n">
        <f aca="false">IF(OR($L626=0, $L626=1, $L626=2), 0.3, IF(L626 = 3, 0.4, IF(OR($L626=4, $L626=5), 0.6)))</f>
        <v>0.3</v>
      </c>
      <c r="T626" s="4" t="s">
        <v>46</v>
      </c>
      <c r="U626" s="4" t="s">
        <v>555</v>
      </c>
      <c r="V626" s="4" t="s">
        <v>556</v>
      </c>
    </row>
    <row r="627" customFormat="false" ht="12.8" hidden="false" customHeight="false" outlineLevel="0" collapsed="false">
      <c r="A627" s="1" t="n">
        <v>1989</v>
      </c>
      <c r="B627" s="1" t="n">
        <v>8</v>
      </c>
      <c r="C627" s="1" t="n">
        <v>11</v>
      </c>
      <c r="D627" s="1" t="n">
        <v>15</v>
      </c>
      <c r="E627" s="1" t="n">
        <v>50</v>
      </c>
      <c r="F627" s="1" t="n">
        <v>41</v>
      </c>
      <c r="G627" s="1" t="n">
        <v>-24.19</v>
      </c>
      <c r="H627" s="1" t="n">
        <v>-43.56</v>
      </c>
      <c r="I627" s="1" t="n">
        <v>0</v>
      </c>
      <c r="J627" s="1" t="n">
        <v>100</v>
      </c>
      <c r="K627" s="1" t="n">
        <v>3.2</v>
      </c>
      <c r="L627" s="2" t="n">
        <v>1</v>
      </c>
      <c r="M627" s="3" t="s">
        <v>151</v>
      </c>
      <c r="N627" s="3" t="s">
        <v>81</v>
      </c>
      <c r="P627" s="3" t="str">
        <f aca="false">IF(L627=4, "M(Io)", IF(L627=3, "M(Af)", IF( L627=2, "M(bR)", IF(L627=1,"MR", IF(L627=0, "mb", "Ind")))))</f>
        <v>MR</v>
      </c>
      <c r="Q627" s="5" t="n">
        <f aca="false">0.85*K627 + 1.03</f>
        <v>3.75</v>
      </c>
      <c r="R627" s="5" t="n">
        <f aca="false">IF(OR(L627=0,L627=1,L627=2),IF(O627&lt;&gt;"", 0.7*(1.121*K627-0.76) + 0.3*(0.8*LOG10($O627*1000)+0.6),1.121*K627-0.76), IF(L627=3, 0.8*LOG10($O627*1000)+0.6, K627))</f>
        <v>2.8272</v>
      </c>
      <c r="S627" s="5" t="n">
        <f aca="false">IF(OR($L627=0, $L627=1, $L627=2), 0.3, IF(L627 = 3, 0.4, IF(OR($L627=4, $L627=5), 0.6)))</f>
        <v>0.3</v>
      </c>
      <c r="T627" s="4" t="s">
        <v>72</v>
      </c>
      <c r="U627" s="4" t="s">
        <v>488</v>
      </c>
      <c r="V627" s="4" t="s">
        <v>547</v>
      </c>
    </row>
    <row r="628" customFormat="false" ht="12.8" hidden="false" customHeight="false" outlineLevel="0" collapsed="false">
      <c r="A628" s="1" t="n">
        <v>1989</v>
      </c>
      <c r="B628" s="1" t="n">
        <v>8</v>
      </c>
      <c r="C628" s="1" t="n">
        <v>26</v>
      </c>
      <c r="D628" s="1" t="n">
        <v>16</v>
      </c>
      <c r="E628" s="1" t="n">
        <v>5</v>
      </c>
      <c r="F628" s="1" t="n">
        <v>47</v>
      </c>
      <c r="G628" s="1" t="n">
        <v>-4.81</v>
      </c>
      <c r="H628" s="1" t="n">
        <v>-37.97</v>
      </c>
      <c r="I628" s="1" t="n">
        <v>0</v>
      </c>
      <c r="J628" s="1" t="n">
        <v>5</v>
      </c>
      <c r="K628" s="1" t="n">
        <v>3.8</v>
      </c>
      <c r="L628" s="2" t="n">
        <v>1</v>
      </c>
      <c r="M628" s="3" t="s">
        <v>151</v>
      </c>
      <c r="N628" s="3" t="s">
        <v>81</v>
      </c>
      <c r="P628" s="3" t="str">
        <f aca="false">IF(L628=4, "M(Io)", IF(L628=3, "M(Af)", IF( L628=2, "M(bR)", IF(L628=1,"MR", IF(L628=0, "mb", "Ind")))))</f>
        <v>MR</v>
      </c>
      <c r="Q628" s="5" t="n">
        <f aca="false">0.85*K628 + 1.03</f>
        <v>4.26</v>
      </c>
      <c r="R628" s="5" t="n">
        <f aca="false">IF(OR(L628=0,L628=1,L628=2),IF(O628&lt;&gt;"", 0.7*(1.121*K628-0.76) + 0.3*(0.8*LOG10($O628*1000)+0.6),1.121*K628-0.76), IF(L628=3, 0.8*LOG10($O628*1000)+0.6, K628))</f>
        <v>3.4998</v>
      </c>
      <c r="S628" s="5" t="n">
        <f aca="false">IF(OR($L628=0, $L628=1, $L628=2), 0.3, IF(L628 = 3, 0.4, IF(OR($L628=4, $L628=5), 0.6)))</f>
        <v>0.3</v>
      </c>
      <c r="T628" s="4" t="s">
        <v>77</v>
      </c>
      <c r="U628" s="4" t="s">
        <v>530</v>
      </c>
      <c r="V628" s="4" t="s">
        <v>294</v>
      </c>
    </row>
    <row r="629" customFormat="false" ht="12.8" hidden="false" customHeight="false" outlineLevel="0" collapsed="false">
      <c r="A629" s="1" t="n">
        <v>1989</v>
      </c>
      <c r="B629" s="1" t="n">
        <v>8</v>
      </c>
      <c r="C629" s="1" t="n">
        <v>28</v>
      </c>
      <c r="D629" s="1" t="n">
        <v>8</v>
      </c>
      <c r="E629" s="1" t="n">
        <v>6</v>
      </c>
      <c r="F629" s="1" t="n">
        <v>26</v>
      </c>
      <c r="G629" s="1" t="n">
        <v>-4.81</v>
      </c>
      <c r="H629" s="1" t="n">
        <v>-37.97</v>
      </c>
      <c r="I629" s="1" t="n">
        <v>0</v>
      </c>
      <c r="J629" s="1" t="n">
        <v>5</v>
      </c>
      <c r="K629" s="1" t="n">
        <v>3.9</v>
      </c>
      <c r="L629" s="2" t="n">
        <v>1</v>
      </c>
      <c r="M629" s="3" t="s">
        <v>151</v>
      </c>
      <c r="N629" s="3" t="s">
        <v>81</v>
      </c>
      <c r="P629" s="3" t="str">
        <f aca="false">IF(L629=4, "M(Io)", IF(L629=3, "M(Af)", IF( L629=2, "M(bR)", IF(L629=1,"MR", IF(L629=0, "mb", "Ind")))))</f>
        <v>MR</v>
      </c>
      <c r="Q629" s="5" t="n">
        <f aca="false">0.85*K629 + 1.03</f>
        <v>4.345</v>
      </c>
      <c r="R629" s="5" t="n">
        <f aca="false">IF(OR(L629=0,L629=1,L629=2),IF(O629&lt;&gt;"", 0.7*(1.121*K629-0.76) + 0.3*(0.8*LOG10($O629*1000)+0.6),1.121*K629-0.76), IF(L629=3, 0.8*LOG10($O629*1000)+0.6, K629))</f>
        <v>3.6119</v>
      </c>
      <c r="S629" s="5" t="n">
        <f aca="false">IF(OR($L629=0, $L629=1, $L629=2), 0.3, IF(L629 = 3, 0.4, IF(OR($L629=4, $L629=5), 0.6)))</f>
        <v>0.3</v>
      </c>
      <c r="T629" s="4" t="s">
        <v>77</v>
      </c>
      <c r="U629" s="4" t="s">
        <v>530</v>
      </c>
      <c r="V629" s="4" t="s">
        <v>557</v>
      </c>
    </row>
    <row r="630" customFormat="false" ht="12.8" hidden="false" customHeight="false" outlineLevel="0" collapsed="false">
      <c r="A630" s="1" t="n">
        <v>1989</v>
      </c>
      <c r="B630" s="1" t="n">
        <v>9</v>
      </c>
      <c r="C630" s="1" t="n">
        <v>4</v>
      </c>
      <c r="D630" s="1" t="n">
        <v>6</v>
      </c>
      <c r="E630" s="1" t="n">
        <v>17</v>
      </c>
      <c r="F630" s="1" t="n">
        <v>2</v>
      </c>
      <c r="G630" s="1" t="n">
        <v>-23.41</v>
      </c>
      <c r="H630" s="1" t="n">
        <v>-41.56</v>
      </c>
      <c r="I630" s="1" t="n">
        <v>0</v>
      </c>
      <c r="J630" s="1" t="n">
        <v>100</v>
      </c>
      <c r="K630" s="1" t="n">
        <v>3.1</v>
      </c>
      <c r="L630" s="2" t="n">
        <v>1</v>
      </c>
      <c r="M630" s="3" t="s">
        <v>151</v>
      </c>
      <c r="N630" s="3" t="s">
        <v>81</v>
      </c>
      <c r="P630" s="3" t="str">
        <f aca="false">IF(L630=4, "M(Io)", IF(L630=3, "M(Af)", IF( L630=2, "M(bR)", IF(L630=1,"MR", IF(L630=0, "mb", "Ind")))))</f>
        <v>MR</v>
      </c>
      <c r="Q630" s="5" t="n">
        <f aca="false">0.85*K630 + 1.03</f>
        <v>3.665</v>
      </c>
      <c r="R630" s="5" t="n">
        <f aca="false">IF(OR(L630=0,L630=1,L630=2),IF(O630&lt;&gt;"", 0.7*(1.121*K630-0.76) + 0.3*(0.8*LOG10($O630*1000)+0.6),1.121*K630-0.76), IF(L630=3, 0.8*LOG10($O630*1000)+0.6, K630))</f>
        <v>2.7151</v>
      </c>
      <c r="S630" s="5" t="n">
        <f aca="false">IF(OR($L630=0, $L630=1, $L630=2), 0.3, IF(L630 = 3, 0.4, IF(OR($L630=4, $L630=5), 0.6)))</f>
        <v>0.3</v>
      </c>
      <c r="T630" s="4" t="s">
        <v>72</v>
      </c>
      <c r="U630" s="4" t="s">
        <v>488</v>
      </c>
      <c r="V630" s="4" t="s">
        <v>558</v>
      </c>
    </row>
    <row r="631" customFormat="false" ht="12.8" hidden="false" customHeight="false" outlineLevel="0" collapsed="false">
      <c r="A631" s="1" t="n">
        <v>1989</v>
      </c>
      <c r="B631" s="1" t="n">
        <v>9</v>
      </c>
      <c r="C631" s="1" t="n">
        <v>27</v>
      </c>
      <c r="D631" s="1" t="n">
        <v>3</v>
      </c>
      <c r="E631" s="1" t="n">
        <v>56</v>
      </c>
      <c r="F631" s="1" t="n">
        <v>28</v>
      </c>
      <c r="G631" s="1" t="n">
        <v>-5.81</v>
      </c>
      <c r="H631" s="1" t="n">
        <v>-36.91</v>
      </c>
      <c r="I631" s="1" t="n">
        <v>0</v>
      </c>
      <c r="J631" s="1" t="n">
        <v>5</v>
      </c>
      <c r="K631" s="1" t="n">
        <v>2</v>
      </c>
      <c r="L631" s="2" t="n">
        <v>1</v>
      </c>
      <c r="M631" s="3" t="s">
        <v>151</v>
      </c>
      <c r="N631" s="3" t="s">
        <v>81</v>
      </c>
      <c r="P631" s="3" t="str">
        <f aca="false">IF(L631=4, "M(Io)", IF(L631=3, "M(Af)", IF( L631=2, "M(bR)", IF(L631=1,"MR", IF(L631=0, "mb", "Ind")))))</f>
        <v>MR</v>
      </c>
      <c r="Q631" s="5" t="n">
        <f aca="false">0.85*K631 + 1.03</f>
        <v>2.73</v>
      </c>
      <c r="R631" s="5" t="n">
        <f aca="false">IF(OR(L631=0,L631=1,L631=2),IF(O631&lt;&gt;"", 0.7*(1.121*K631-0.76) + 0.3*(0.8*LOG10($O631*1000)+0.6),1.121*K631-0.76), IF(L631=3, 0.8*LOG10($O631*1000)+0.6, K631))</f>
        <v>1.482</v>
      </c>
      <c r="S631" s="5" t="n">
        <f aca="false">IF(OR($L631=0, $L631=1, $L631=2), 0.3, IF(L631 = 3, 0.4, IF(OR($L631=4, $L631=5), 0.6)))</f>
        <v>0.3</v>
      </c>
      <c r="T631" s="4" t="s">
        <v>36</v>
      </c>
      <c r="U631" s="4" t="s">
        <v>559</v>
      </c>
      <c r="V631" s="4" t="s">
        <v>560</v>
      </c>
    </row>
    <row r="632" customFormat="false" ht="12.8" hidden="false" customHeight="false" outlineLevel="0" collapsed="false">
      <c r="A632" s="1" t="n">
        <v>1989</v>
      </c>
      <c r="B632" s="1" t="n">
        <v>9</v>
      </c>
      <c r="C632" s="1" t="n">
        <v>27</v>
      </c>
      <c r="D632" s="1" t="n">
        <v>6</v>
      </c>
      <c r="E632" s="1" t="n">
        <v>35</v>
      </c>
      <c r="F632" s="1" t="n">
        <v>14</v>
      </c>
      <c r="G632" s="1" t="n">
        <v>-5.81</v>
      </c>
      <c r="H632" s="1" t="n">
        <v>-36.91</v>
      </c>
      <c r="I632" s="1" t="n">
        <v>0</v>
      </c>
      <c r="J632" s="1" t="n">
        <v>5</v>
      </c>
      <c r="K632" s="1" t="n">
        <v>2.3</v>
      </c>
      <c r="L632" s="2" t="n">
        <v>1</v>
      </c>
      <c r="M632" s="3" t="s">
        <v>22</v>
      </c>
      <c r="N632" s="3" t="s">
        <v>23</v>
      </c>
      <c r="P632" s="3" t="str">
        <f aca="false">IF(L632=4, "M(Io)", IF(L632=3, "M(Af)", IF( L632=2, "M(bR)", IF(L632=1,"MR", IF(L632=0, "mb", "Ind")))))</f>
        <v>MR</v>
      </c>
      <c r="Q632" s="5" t="n">
        <f aca="false">0.85*K632 + 1.03</f>
        <v>2.985</v>
      </c>
      <c r="R632" s="5" t="n">
        <f aca="false">IF(OR(L632=0,L632=1,L632=2),IF(O632&lt;&gt;"", 0.7*(1.121*K632-0.76) + 0.3*(0.8*LOG10($O632*1000)+0.6),1.121*K632-0.76), IF(L632=3, 0.8*LOG10($O632*1000)+0.6, K632))</f>
        <v>1.8183</v>
      </c>
      <c r="S632" s="5" t="n">
        <f aca="false">IF(OR($L632=0, $L632=1, $L632=2), 0.3, IF(L632 = 3, 0.4, IF(OR($L632=4, $L632=5), 0.6)))</f>
        <v>0.3</v>
      </c>
      <c r="T632" s="4" t="s">
        <v>36</v>
      </c>
      <c r="U632" s="4" t="s">
        <v>559</v>
      </c>
      <c r="V632" s="4" t="s">
        <v>560</v>
      </c>
    </row>
    <row r="633" customFormat="false" ht="12.8" hidden="false" customHeight="false" outlineLevel="0" collapsed="false">
      <c r="A633" s="1" t="n">
        <v>1989</v>
      </c>
      <c r="B633" s="1" t="n">
        <v>9</v>
      </c>
      <c r="C633" s="1" t="n">
        <v>27</v>
      </c>
      <c r="D633" s="1" t="n">
        <v>6</v>
      </c>
      <c r="E633" s="1" t="n">
        <v>50</v>
      </c>
      <c r="F633" s="1" t="n">
        <v>5</v>
      </c>
      <c r="G633" s="1" t="n">
        <v>-5.81</v>
      </c>
      <c r="H633" s="1" t="n">
        <v>-36.91</v>
      </c>
      <c r="I633" s="1" t="n">
        <v>0</v>
      </c>
      <c r="J633" s="1" t="n">
        <v>5</v>
      </c>
      <c r="K633" s="1" t="n">
        <v>2</v>
      </c>
      <c r="L633" s="2" t="n">
        <v>1</v>
      </c>
      <c r="M633" s="3" t="s">
        <v>22</v>
      </c>
      <c r="N633" s="3" t="s">
        <v>81</v>
      </c>
      <c r="P633" s="3" t="str">
        <f aca="false">IF(L633=4, "M(Io)", IF(L633=3, "M(Af)", IF( L633=2, "M(bR)", IF(L633=1,"MR", IF(L633=0, "mb", "Ind")))))</f>
        <v>MR</v>
      </c>
      <c r="Q633" s="5" t="n">
        <f aca="false">0.85*K633 + 1.03</f>
        <v>2.73</v>
      </c>
      <c r="R633" s="5" t="n">
        <f aca="false">IF(OR(L633=0,L633=1,L633=2),IF(O633&lt;&gt;"", 0.7*(1.121*K633-0.76) + 0.3*(0.8*LOG10($O633*1000)+0.6),1.121*K633-0.76), IF(L633=3, 0.8*LOG10($O633*1000)+0.6, K633))</f>
        <v>1.482</v>
      </c>
      <c r="S633" s="5" t="n">
        <f aca="false">IF(OR($L633=0, $L633=1, $L633=2), 0.3, IF(L633 = 3, 0.4, IF(OR($L633=4, $L633=5), 0.6)))</f>
        <v>0.3</v>
      </c>
      <c r="T633" s="4" t="s">
        <v>36</v>
      </c>
      <c r="U633" s="4" t="s">
        <v>559</v>
      </c>
      <c r="V633" s="4" t="s">
        <v>560</v>
      </c>
    </row>
    <row r="634" customFormat="false" ht="12.8" hidden="false" customHeight="false" outlineLevel="0" collapsed="false">
      <c r="A634" s="1" t="n">
        <v>1989</v>
      </c>
      <c r="B634" s="1" t="n">
        <v>10</v>
      </c>
      <c r="C634" s="1" t="n">
        <v>17</v>
      </c>
      <c r="D634" s="1" t="n">
        <v>10</v>
      </c>
      <c r="E634" s="1" t="n">
        <v>45</v>
      </c>
      <c r="F634" s="1" t="n">
        <v>59</v>
      </c>
      <c r="G634" s="1" t="n">
        <v>-4.81</v>
      </c>
      <c r="H634" s="1" t="n">
        <v>-37.97</v>
      </c>
      <c r="I634" s="1" t="n">
        <v>0</v>
      </c>
      <c r="J634" s="1" t="n">
        <v>5</v>
      </c>
      <c r="K634" s="1" t="n">
        <v>3.6</v>
      </c>
      <c r="L634" s="2" t="n">
        <v>1</v>
      </c>
      <c r="M634" s="3" t="s">
        <v>151</v>
      </c>
      <c r="N634" s="3" t="s">
        <v>81</v>
      </c>
      <c r="P634" s="3" t="str">
        <f aca="false">IF(L634=4, "M(Io)", IF(L634=3, "M(Af)", IF( L634=2, "M(bR)", IF(L634=1,"MR", IF(L634=0, "mb", "Ind")))))</f>
        <v>MR</v>
      </c>
      <c r="Q634" s="5" t="n">
        <f aca="false">0.85*K634 + 1.03</f>
        <v>4.09</v>
      </c>
      <c r="R634" s="5" t="n">
        <f aca="false">IF(OR(L634=0,L634=1,L634=2),IF(O634&lt;&gt;"", 0.7*(1.121*K634-0.76) + 0.3*(0.8*LOG10($O634*1000)+0.6),1.121*K634-0.76), IF(L634=3, 0.8*LOG10($O634*1000)+0.6, K634))</f>
        <v>3.2756</v>
      </c>
      <c r="S634" s="5" t="n">
        <f aca="false">IF(OR($L634=0, $L634=1, $L634=2), 0.3, IF(L634 = 3, 0.4, IF(OR($L634=4, $L634=5), 0.6)))</f>
        <v>0.3</v>
      </c>
      <c r="T634" s="4" t="s">
        <v>77</v>
      </c>
      <c r="U634" s="4" t="s">
        <v>530</v>
      </c>
      <c r="V634" s="4" t="s">
        <v>557</v>
      </c>
    </row>
    <row r="635" customFormat="false" ht="12.8" hidden="false" customHeight="false" outlineLevel="0" collapsed="false">
      <c r="A635" s="1" t="n">
        <v>1989</v>
      </c>
      <c r="B635" s="1" t="n">
        <v>10</v>
      </c>
      <c r="C635" s="1" t="n">
        <v>17</v>
      </c>
      <c r="D635" s="1" t="n">
        <v>15</v>
      </c>
      <c r="E635" s="1" t="n">
        <v>2</v>
      </c>
      <c r="F635" s="1" t="n">
        <v>48</v>
      </c>
      <c r="G635" s="1" t="n">
        <v>-4.81</v>
      </c>
      <c r="H635" s="1" t="n">
        <v>-37.97</v>
      </c>
      <c r="I635" s="1" t="n">
        <v>0</v>
      </c>
      <c r="J635" s="1" t="n">
        <v>5</v>
      </c>
      <c r="K635" s="1" t="n">
        <v>4.2</v>
      </c>
      <c r="L635" s="2" t="n">
        <v>1</v>
      </c>
      <c r="M635" s="3" t="s">
        <v>151</v>
      </c>
      <c r="N635" s="3" t="s">
        <v>81</v>
      </c>
      <c r="P635" s="3" t="str">
        <f aca="false">IF(L635=4, "M(Io)", IF(L635=3, "M(Af)", IF( L635=2, "M(bR)", IF(L635=1,"MR", IF(L635=0, "mb", "Ind")))))</f>
        <v>MR</v>
      </c>
      <c r="Q635" s="5" t="n">
        <f aca="false">0.85*K635 + 1.03</f>
        <v>4.6</v>
      </c>
      <c r="R635" s="5" t="n">
        <f aca="false">IF(OR(L635=0,L635=1,L635=2),IF(O635&lt;&gt;"", 0.7*(1.121*K635-0.76) + 0.3*(0.8*LOG10($O635*1000)+0.6),1.121*K635-0.76), IF(L635=3, 0.8*LOG10($O635*1000)+0.6, K635))</f>
        <v>3.9482</v>
      </c>
      <c r="S635" s="5" t="n">
        <f aca="false">IF(OR($L635=0, $L635=1, $L635=2), 0.3, IF(L635 = 3, 0.4, IF(OR($L635=4, $L635=5), 0.6)))</f>
        <v>0.3</v>
      </c>
      <c r="T635" s="4" t="s">
        <v>77</v>
      </c>
      <c r="U635" s="4" t="s">
        <v>530</v>
      </c>
      <c r="V635" s="4" t="s">
        <v>561</v>
      </c>
    </row>
    <row r="636" customFormat="false" ht="12.8" hidden="false" customHeight="false" outlineLevel="0" collapsed="false">
      <c r="A636" s="1" t="n">
        <v>1989</v>
      </c>
      <c r="B636" s="1" t="n">
        <v>10</v>
      </c>
      <c r="C636" s="1" t="n">
        <v>17</v>
      </c>
      <c r="D636" s="1" t="n">
        <v>15</v>
      </c>
      <c r="E636" s="1" t="n">
        <v>8</v>
      </c>
      <c r="F636" s="1" t="n">
        <v>26</v>
      </c>
      <c r="G636" s="1" t="n">
        <v>-4.81</v>
      </c>
      <c r="H636" s="1" t="n">
        <v>-37.97</v>
      </c>
      <c r="I636" s="1" t="n">
        <v>0</v>
      </c>
      <c r="J636" s="1" t="n">
        <v>5</v>
      </c>
      <c r="K636" s="1" t="n">
        <v>3.5</v>
      </c>
      <c r="L636" s="2" t="n">
        <v>1</v>
      </c>
      <c r="M636" s="3" t="s">
        <v>151</v>
      </c>
      <c r="N636" s="3" t="s">
        <v>81</v>
      </c>
      <c r="P636" s="3" t="str">
        <f aca="false">IF(L636=4, "M(Io)", IF(L636=3, "M(Af)", IF( L636=2, "M(bR)", IF(L636=1,"MR", IF(L636=0, "mb", "Ind")))))</f>
        <v>MR</v>
      </c>
      <c r="Q636" s="5" t="n">
        <f aca="false">0.85*K636 + 1.03</f>
        <v>4.005</v>
      </c>
      <c r="R636" s="5" t="n">
        <f aca="false">IF(OR(L636=0,L636=1,L636=2),IF(O636&lt;&gt;"", 0.7*(1.121*K636-0.76) + 0.3*(0.8*LOG10($O636*1000)+0.6),1.121*K636-0.76), IF(L636=3, 0.8*LOG10($O636*1000)+0.6, K636))</f>
        <v>3.1635</v>
      </c>
      <c r="S636" s="5" t="n">
        <f aca="false">IF(OR($L636=0, $L636=1, $L636=2), 0.3, IF(L636 = 3, 0.4, IF(OR($L636=4, $L636=5), 0.6)))</f>
        <v>0.3</v>
      </c>
      <c r="T636" s="4" t="s">
        <v>77</v>
      </c>
      <c r="U636" s="4" t="s">
        <v>530</v>
      </c>
      <c r="V636" s="4" t="s">
        <v>561</v>
      </c>
    </row>
    <row r="637" customFormat="false" ht="12.8" hidden="false" customHeight="false" outlineLevel="0" collapsed="false">
      <c r="A637" s="1" t="n">
        <v>1989</v>
      </c>
      <c r="B637" s="1" t="n">
        <v>10</v>
      </c>
      <c r="C637" s="1" t="n">
        <v>17</v>
      </c>
      <c r="D637" s="1" t="n">
        <v>15</v>
      </c>
      <c r="E637" s="1" t="n">
        <v>26</v>
      </c>
      <c r="F637" s="1" t="n">
        <v>34</v>
      </c>
      <c r="G637" s="1" t="n">
        <v>-4.81</v>
      </c>
      <c r="H637" s="1" t="n">
        <v>-37.97</v>
      </c>
      <c r="I637" s="1" t="n">
        <v>0</v>
      </c>
      <c r="J637" s="1" t="n">
        <v>10</v>
      </c>
      <c r="K637" s="1" t="n">
        <v>3.1</v>
      </c>
      <c r="L637" s="2" t="n">
        <v>1</v>
      </c>
      <c r="M637" s="3" t="s">
        <v>151</v>
      </c>
      <c r="N637" s="3" t="s">
        <v>81</v>
      </c>
      <c r="P637" s="3" t="str">
        <f aca="false">IF(L637=4, "M(Io)", IF(L637=3, "M(Af)", IF( L637=2, "M(bR)", IF(L637=1,"MR", IF(L637=0, "mb", "Ind")))))</f>
        <v>MR</v>
      </c>
      <c r="Q637" s="5" t="n">
        <f aca="false">0.85*K637 + 1.03</f>
        <v>3.665</v>
      </c>
      <c r="R637" s="5" t="n">
        <f aca="false">IF(OR(L637=0,L637=1,L637=2),IF(O637&lt;&gt;"", 0.7*(1.121*K637-0.76) + 0.3*(0.8*LOG10($O637*1000)+0.6),1.121*K637-0.76), IF(L637=3, 0.8*LOG10($O637*1000)+0.6, K637))</f>
        <v>2.7151</v>
      </c>
      <c r="S637" s="5" t="n">
        <f aca="false">IF(OR($L637=0, $L637=1, $L637=2), 0.3, IF(L637 = 3, 0.4, IF(OR($L637=4, $L637=5), 0.6)))</f>
        <v>0.3</v>
      </c>
      <c r="T637" s="4" t="s">
        <v>77</v>
      </c>
      <c r="U637" s="4" t="s">
        <v>530</v>
      </c>
      <c r="V637" s="4" t="s">
        <v>248</v>
      </c>
    </row>
    <row r="638" customFormat="false" ht="12.8" hidden="false" customHeight="false" outlineLevel="0" collapsed="false">
      <c r="A638" s="1" t="n">
        <v>1989</v>
      </c>
      <c r="B638" s="1" t="n">
        <v>10</v>
      </c>
      <c r="C638" s="1" t="n">
        <v>18</v>
      </c>
      <c r="D638" s="1" t="n">
        <v>15</v>
      </c>
      <c r="E638" s="1" t="n">
        <v>31</v>
      </c>
      <c r="F638" s="1" t="n">
        <v>6</v>
      </c>
      <c r="G638" s="1" t="n">
        <v>-4.81</v>
      </c>
      <c r="H638" s="1" t="n">
        <v>-37.97</v>
      </c>
      <c r="I638" s="1" t="n">
        <v>0</v>
      </c>
      <c r="J638" s="1" t="n">
        <v>10</v>
      </c>
      <c r="K638" s="1" t="n">
        <v>3</v>
      </c>
      <c r="L638" s="2" t="n">
        <v>1</v>
      </c>
      <c r="M638" s="3" t="s">
        <v>151</v>
      </c>
      <c r="N638" s="3" t="s">
        <v>81</v>
      </c>
      <c r="P638" s="3" t="str">
        <f aca="false">IF(L638=4, "M(Io)", IF(L638=3, "M(Af)", IF( L638=2, "M(bR)", IF(L638=1,"MR", IF(L638=0, "mb", "Ind")))))</f>
        <v>MR</v>
      </c>
      <c r="Q638" s="5" t="n">
        <f aca="false">0.85*K638 + 1.03</f>
        <v>3.58</v>
      </c>
      <c r="R638" s="5" t="n">
        <f aca="false">IF(OR(L638=0,L638=1,L638=2),IF(O638&lt;&gt;"", 0.7*(1.121*K638-0.76) + 0.3*(0.8*LOG10($O638*1000)+0.6),1.121*K638-0.76), IF(L638=3, 0.8*LOG10($O638*1000)+0.6, K638))</f>
        <v>2.603</v>
      </c>
      <c r="S638" s="5" t="n">
        <f aca="false">IF(OR($L638=0, $L638=1, $L638=2), 0.3, IF(L638 = 3, 0.4, IF(OR($L638=4, $L638=5), 0.6)))</f>
        <v>0.3</v>
      </c>
      <c r="T638" s="4" t="s">
        <v>77</v>
      </c>
      <c r="U638" s="4" t="s">
        <v>530</v>
      </c>
      <c r="V638" s="4" t="s">
        <v>248</v>
      </c>
    </row>
    <row r="639" customFormat="false" ht="12.8" hidden="false" customHeight="false" outlineLevel="0" collapsed="false">
      <c r="A639" s="1" t="n">
        <v>1989</v>
      </c>
      <c r="B639" s="1" t="n">
        <v>10</v>
      </c>
      <c r="C639" s="1" t="n">
        <v>19</v>
      </c>
      <c r="D639" s="1" t="n">
        <v>4</v>
      </c>
      <c r="E639" s="1" t="n">
        <v>17</v>
      </c>
      <c r="G639" s="1" t="n">
        <v>-20.73</v>
      </c>
      <c r="H639" s="1" t="n">
        <v>-47.75</v>
      </c>
      <c r="I639" s="1" t="n">
        <v>0</v>
      </c>
      <c r="J639" s="1" t="n">
        <v>0</v>
      </c>
      <c r="K639" s="1" t="n">
        <v>2.6</v>
      </c>
      <c r="L639" s="2" t="n">
        <v>4</v>
      </c>
      <c r="M639" s="3" t="s">
        <v>22</v>
      </c>
      <c r="N639" s="3" t="n">
        <v>3</v>
      </c>
      <c r="P639" s="3" t="str">
        <f aca="false">IF(L639=4, "M(Io)", IF(L639=3, "M(Af)", IF( L639=2, "M(bR)", IF(L639=1,"MR", IF(L639=0, "mb", "Ind")))))</f>
        <v>M(Io)</v>
      </c>
      <c r="Q639" s="5" t="n">
        <f aca="false">0.85*K639 + 1.03</f>
        <v>3.24</v>
      </c>
      <c r="R639" s="5" t="n">
        <f aca="false">IF(OR(L639=0,L639=1,L639=2),IF(O639&lt;&gt;"", 0.7*(1.121*K639-0.76) + 0.3*(0.8*LOG10($O639*1000)+0.6),1.121*K639-0.76), IF(L639=3, 0.8*LOG10($O639*1000)+0.6, K639))</f>
        <v>2.6</v>
      </c>
      <c r="S639" s="5" t="n">
        <f aca="false">IF(OR($L639=0, $L639=1, $L639=2), 0.3, IF(L639 = 3, 0.4, IF(OR($L639=4, $L639=5), 0.6)))</f>
        <v>0.6</v>
      </c>
      <c r="T639" s="4" t="s">
        <v>32</v>
      </c>
      <c r="U639" s="4" t="s">
        <v>543</v>
      </c>
      <c r="V639" s="4" t="s">
        <v>562</v>
      </c>
    </row>
    <row r="640" customFormat="false" ht="12.8" hidden="false" customHeight="false" outlineLevel="0" collapsed="false">
      <c r="A640" s="1" t="n">
        <v>1989</v>
      </c>
      <c r="B640" s="1" t="n">
        <v>10</v>
      </c>
      <c r="C640" s="1" t="n">
        <v>21</v>
      </c>
      <c r="D640" s="1" t="n">
        <v>2</v>
      </c>
      <c r="E640" s="1" t="n">
        <v>58</v>
      </c>
      <c r="F640" s="1" t="n">
        <v>55</v>
      </c>
      <c r="G640" s="1" t="n">
        <v>-26.55</v>
      </c>
      <c r="H640" s="1" t="n">
        <v>-55.7</v>
      </c>
      <c r="I640" s="1" t="n">
        <v>0</v>
      </c>
      <c r="J640" s="1" t="n">
        <v>30</v>
      </c>
      <c r="K640" s="1" t="n">
        <v>2.8</v>
      </c>
      <c r="L640" s="2" t="n">
        <v>1</v>
      </c>
      <c r="M640" s="3" t="s">
        <v>151</v>
      </c>
      <c r="N640" s="3" t="s">
        <v>81</v>
      </c>
      <c r="P640" s="3" t="str">
        <f aca="false">IF(L640=4, "M(Io)", IF(L640=3, "M(Af)", IF( L640=2, "M(bR)", IF(L640=1,"MR", IF(L640=0, "mb", "Ind")))))</f>
        <v>MR</v>
      </c>
      <c r="Q640" s="5" t="n">
        <f aca="false">0.85*K640 + 1.03</f>
        <v>3.41</v>
      </c>
      <c r="R640" s="5" t="n">
        <f aca="false">IF(OR(L640=0,L640=1,L640=2),IF(O640&lt;&gt;"", 0.7*(1.121*K640-0.76) + 0.3*(0.8*LOG10($O640*1000)+0.6),1.121*K640-0.76), IF(L640=3, 0.8*LOG10($O640*1000)+0.6, K640))</f>
        <v>2.3788</v>
      </c>
      <c r="S640" s="5" t="n">
        <f aca="false">IF(OR($L640=0, $L640=1, $L640=2), 0.3, IF(L640 = 3, 0.4, IF(OR($L640=4, $L640=5), 0.6)))</f>
        <v>0.3</v>
      </c>
      <c r="T640" s="4" t="s">
        <v>190</v>
      </c>
      <c r="U640" s="4" t="s">
        <v>563</v>
      </c>
      <c r="V640" s="4" t="s">
        <v>348</v>
      </c>
    </row>
    <row r="641" customFormat="false" ht="12.8" hidden="false" customHeight="false" outlineLevel="0" collapsed="false">
      <c r="A641" s="1" t="n">
        <v>1989</v>
      </c>
      <c r="B641" s="1" t="n">
        <v>11</v>
      </c>
      <c r="C641" s="1" t="n">
        <v>6</v>
      </c>
      <c r="D641" s="1" t="n">
        <v>15</v>
      </c>
      <c r="E641" s="1" t="n">
        <v>14</v>
      </c>
      <c r="G641" s="1" t="n">
        <v>-7.08</v>
      </c>
      <c r="H641" s="1" t="n">
        <v>-41.44</v>
      </c>
      <c r="I641" s="1" t="n">
        <v>0</v>
      </c>
      <c r="J641" s="1" t="n">
        <v>0</v>
      </c>
      <c r="K641" s="1" t="n">
        <v>2.6</v>
      </c>
      <c r="L641" s="2" t="n">
        <v>4</v>
      </c>
      <c r="M641" s="3" t="s">
        <v>22</v>
      </c>
      <c r="N641" s="3" t="n">
        <v>3</v>
      </c>
      <c r="P641" s="3" t="str">
        <f aca="false">IF(L641=4, "M(Io)", IF(L641=3, "M(Af)", IF( L641=2, "M(bR)", IF(L641=1,"MR", IF(L641=0, "mb", "Ind")))))</f>
        <v>M(Io)</v>
      </c>
      <c r="Q641" s="5" t="n">
        <f aca="false">0.85*K641 + 1.03</f>
        <v>3.24</v>
      </c>
      <c r="R641" s="5" t="n">
        <f aca="false">IF(OR(L641=0,L641=1,L641=2),IF(O641&lt;&gt;"", 0.7*(1.121*K641-0.76) + 0.3*(0.8*LOG10($O641*1000)+0.6),1.121*K641-0.76), IF(L641=3, 0.8*LOG10($O641*1000)+0.6, K641))</f>
        <v>2.6</v>
      </c>
      <c r="S641" s="5" t="n">
        <f aca="false">IF(OR($L641=0, $L641=1, $L641=2), 0.3, IF(L641 = 3, 0.4, IF(OR($L641=4, $L641=5), 0.6)))</f>
        <v>0.6</v>
      </c>
      <c r="T641" s="4" t="s">
        <v>374</v>
      </c>
      <c r="U641" s="4" t="s">
        <v>564</v>
      </c>
      <c r="V641" s="4" t="s">
        <v>565</v>
      </c>
    </row>
    <row r="642" customFormat="false" ht="12.8" hidden="false" customHeight="false" outlineLevel="0" collapsed="false">
      <c r="A642" s="1" t="n">
        <v>1989</v>
      </c>
      <c r="B642" s="1" t="n">
        <v>11</v>
      </c>
      <c r="C642" s="1" t="n">
        <v>26</v>
      </c>
      <c r="D642" s="1" t="n">
        <v>11</v>
      </c>
      <c r="E642" s="1" t="n">
        <v>21</v>
      </c>
      <c r="F642" s="1" t="n">
        <v>26</v>
      </c>
      <c r="G642" s="1" t="n">
        <v>-0.24</v>
      </c>
      <c r="H642" s="1" t="n">
        <v>-49.86</v>
      </c>
      <c r="I642" s="1" t="n">
        <v>0</v>
      </c>
      <c r="J642" s="1" t="n">
        <v>20</v>
      </c>
      <c r="K642" s="1" t="n">
        <v>4</v>
      </c>
      <c r="L642" s="2" t="n">
        <v>1</v>
      </c>
      <c r="M642" s="3" t="s">
        <v>151</v>
      </c>
      <c r="N642" s="3" t="s">
        <v>23</v>
      </c>
      <c r="P642" s="3" t="str">
        <f aca="false">IF(L642=4, "M(Io)", IF(L642=3, "M(Af)", IF( L642=2, "M(bR)", IF(L642=1,"MR", IF(L642=0, "mb", "Ind")))))</f>
        <v>MR</v>
      </c>
      <c r="Q642" s="5" t="n">
        <f aca="false">0.85*K642 + 1.03</f>
        <v>4.43</v>
      </c>
      <c r="R642" s="5" t="n">
        <f aca="false">IF(OR(L642=0,L642=1,L642=2),IF(O642&lt;&gt;"", 0.7*(1.121*K642-0.76) + 0.3*(0.8*LOG10($O642*1000)+0.6),1.121*K642-0.76), IF(L642=3, 0.8*LOG10($O642*1000)+0.6, K642))</f>
        <v>3.724</v>
      </c>
      <c r="S642" s="5" t="n">
        <f aca="false">IF(OR($L642=0, $L642=1, $L642=2), 0.3, IF(L642 = 3, 0.4, IF(OR($L642=4, $L642=5), 0.6)))</f>
        <v>0.3</v>
      </c>
      <c r="T642" s="4" t="s">
        <v>134</v>
      </c>
      <c r="U642" s="4" t="s">
        <v>566</v>
      </c>
      <c r="V642" s="4" t="s">
        <v>567</v>
      </c>
    </row>
    <row r="643" customFormat="false" ht="12.8" hidden="false" customHeight="false" outlineLevel="0" collapsed="false">
      <c r="A643" s="1" t="n">
        <v>1989</v>
      </c>
      <c r="B643" s="1" t="n">
        <v>11</v>
      </c>
      <c r="C643" s="1" t="n">
        <v>29</v>
      </c>
      <c r="D643" s="1" t="n">
        <v>18</v>
      </c>
      <c r="E643" s="1" t="n">
        <v>14</v>
      </c>
      <c r="F643" s="1" t="n">
        <v>15</v>
      </c>
      <c r="G643" s="1" t="n">
        <v>-24.98</v>
      </c>
      <c r="H643" s="1" t="n">
        <v>-50.59</v>
      </c>
      <c r="I643" s="1" t="n">
        <v>0</v>
      </c>
      <c r="J643" s="1" t="n">
        <v>30</v>
      </c>
      <c r="K643" s="1" t="n">
        <v>2.6</v>
      </c>
      <c r="L643" s="2" t="n">
        <v>1</v>
      </c>
      <c r="M643" s="3" t="s">
        <v>151</v>
      </c>
      <c r="N643" s="3" t="s">
        <v>81</v>
      </c>
      <c r="P643" s="3" t="str">
        <f aca="false">IF(L643=4, "M(Io)", IF(L643=3, "M(Af)", IF( L643=2, "M(bR)", IF(L643=1,"MR", IF(L643=0, "mb", "Ind")))))</f>
        <v>MR</v>
      </c>
      <c r="Q643" s="5" t="n">
        <f aca="false">0.85*K643 + 1.03</f>
        <v>3.24</v>
      </c>
      <c r="R643" s="5" t="n">
        <f aca="false">IF(OR(L643=0,L643=1,L643=2),IF(O643&lt;&gt;"", 0.7*(1.121*K643-0.76) + 0.3*(0.8*LOG10($O643*1000)+0.6),1.121*K643-0.76), IF(L643=3, 0.8*LOG10($O643*1000)+0.6, K643))</f>
        <v>2.1546</v>
      </c>
      <c r="S643" s="5" t="n">
        <f aca="false">IF(OR($L643=0, $L643=1, $L643=2), 0.3, IF(L643 = 3, 0.4, IF(OR($L643=4, $L643=5), 0.6)))</f>
        <v>0.3</v>
      </c>
      <c r="T643" s="4" t="s">
        <v>75</v>
      </c>
      <c r="U643" s="4" t="s">
        <v>568</v>
      </c>
      <c r="V643" s="4" t="s">
        <v>569</v>
      </c>
    </row>
    <row r="644" customFormat="false" ht="12.8" hidden="false" customHeight="false" outlineLevel="0" collapsed="false">
      <c r="A644" s="1" t="n">
        <v>1989</v>
      </c>
      <c r="B644" s="1" t="n">
        <v>12</v>
      </c>
      <c r="C644" s="1" t="n">
        <v>12</v>
      </c>
      <c r="D644" s="1" t="n">
        <v>14</v>
      </c>
      <c r="E644" s="1" t="n">
        <v>50</v>
      </c>
      <c r="F644" s="1" t="n">
        <v>45</v>
      </c>
      <c r="G644" s="1" t="n">
        <v>-23.37</v>
      </c>
      <c r="H644" s="1" t="n">
        <v>-45.67</v>
      </c>
      <c r="I644" s="1" t="n">
        <v>0</v>
      </c>
      <c r="J644" s="1" t="n">
        <v>10</v>
      </c>
      <c r="K644" s="1" t="n">
        <v>2</v>
      </c>
      <c r="L644" s="2" t="n">
        <v>1</v>
      </c>
      <c r="M644" s="3" t="s">
        <v>151</v>
      </c>
      <c r="N644" s="3" t="s">
        <v>81</v>
      </c>
      <c r="P644" s="3" t="str">
        <f aca="false">IF(L644=4, "M(Io)", IF(L644=3, "M(Af)", IF( L644=2, "M(bR)", IF(L644=1,"MR", IF(L644=0, "mb", "Ind")))))</f>
        <v>MR</v>
      </c>
      <c r="Q644" s="5" t="n">
        <f aca="false">0.85*K644 + 1.03</f>
        <v>2.73</v>
      </c>
      <c r="R644" s="5" t="n">
        <f aca="false">IF(OR(L644=0,L644=1,L644=2),IF(O644&lt;&gt;"", 0.7*(1.121*K644-0.76) + 0.3*(0.8*LOG10($O644*1000)+0.6),1.121*K644-0.76), IF(L644=3, 0.8*LOG10($O644*1000)+0.6, K644))</f>
        <v>1.482</v>
      </c>
      <c r="S644" s="5" t="n">
        <f aca="false">IF(OR($L644=0, $L644=1, $L644=2), 0.3, IF(L644 = 3, 0.4, IF(OR($L644=4, $L644=5), 0.6)))</f>
        <v>0.3</v>
      </c>
      <c r="T644" s="4" t="s">
        <v>32</v>
      </c>
      <c r="U644" s="4" t="s">
        <v>525</v>
      </c>
      <c r="V644" s="4" t="s">
        <v>526</v>
      </c>
    </row>
    <row r="645" customFormat="false" ht="12.8" hidden="false" customHeight="false" outlineLevel="0" collapsed="false">
      <c r="A645" s="1" t="n">
        <v>1989</v>
      </c>
      <c r="B645" s="1" t="n">
        <v>12</v>
      </c>
      <c r="C645" s="1" t="n">
        <v>18</v>
      </c>
      <c r="D645" s="1" t="n">
        <v>11</v>
      </c>
      <c r="E645" s="1" t="n">
        <v>46</v>
      </c>
      <c r="F645" s="1" t="n">
        <v>26</v>
      </c>
      <c r="G645" s="1" t="n">
        <v>-19.95</v>
      </c>
      <c r="H645" s="1" t="n">
        <v>-47.16</v>
      </c>
      <c r="I645" s="1" t="n">
        <v>0</v>
      </c>
      <c r="J645" s="1" t="n">
        <v>20</v>
      </c>
      <c r="K645" s="1" t="n">
        <v>3.4</v>
      </c>
      <c r="L645" s="2" t="n">
        <v>1</v>
      </c>
      <c r="M645" s="3" t="s">
        <v>151</v>
      </c>
      <c r="N645" s="3" t="n">
        <v>4</v>
      </c>
      <c r="P645" s="3" t="str">
        <f aca="false">IF(L645=4, "M(Io)", IF(L645=3, "M(Af)", IF( L645=2, "M(bR)", IF(L645=1,"MR", IF(L645=0, "mb", "Ind")))))</f>
        <v>MR</v>
      </c>
      <c r="Q645" s="5" t="n">
        <f aca="false">0.85*K645 + 1.03</f>
        <v>3.92</v>
      </c>
      <c r="R645" s="5" t="n">
        <f aca="false">IF(OR(L645=0,L645=1,L645=2),IF(O645&lt;&gt;"", 0.7*(1.121*K645-0.76) + 0.3*(0.8*LOG10($O645*1000)+0.6),1.121*K645-0.76), IF(L645=3, 0.8*LOG10($O645*1000)+0.6, K645))</f>
        <v>3.0514</v>
      </c>
      <c r="S645" s="5" t="n">
        <f aca="false">IF(OR($L645=0, $L645=1, $L645=2), 0.3, IF(L645 = 3, 0.4, IF(OR($L645=4, $L645=5), 0.6)))</f>
        <v>0.3</v>
      </c>
      <c r="T645" s="4" t="s">
        <v>46</v>
      </c>
      <c r="U645" s="4" t="s">
        <v>570</v>
      </c>
      <c r="V645" s="4" t="s">
        <v>571</v>
      </c>
    </row>
    <row r="646" customFormat="false" ht="12.8" hidden="false" customHeight="false" outlineLevel="0" collapsed="false">
      <c r="A646" s="1" t="n">
        <v>1989</v>
      </c>
      <c r="B646" s="1" t="n">
        <v>12</v>
      </c>
      <c r="C646" s="1" t="n">
        <v>27</v>
      </c>
      <c r="D646" s="1" t="n">
        <v>19</v>
      </c>
      <c r="E646" s="1" t="n">
        <v>26</v>
      </c>
      <c r="F646" s="1" t="n">
        <v>13</v>
      </c>
      <c r="G646" s="1" t="n">
        <v>-3.76</v>
      </c>
      <c r="H646" s="1" t="n">
        <v>-40.83</v>
      </c>
      <c r="I646" s="1" t="n">
        <v>0</v>
      </c>
      <c r="J646" s="1" t="n">
        <v>30</v>
      </c>
      <c r="K646" s="1" t="n">
        <v>3.2</v>
      </c>
      <c r="L646" s="2" t="n">
        <v>1</v>
      </c>
      <c r="M646" s="3" t="s">
        <v>151</v>
      </c>
      <c r="N646" s="3" t="s">
        <v>45</v>
      </c>
      <c r="O646" s="1" t="n">
        <v>0.6</v>
      </c>
      <c r="P646" s="3" t="str">
        <f aca="false">IF(L646=4, "M(Io)", IF(L646=3, "M(Af)", IF( L646=2, "M(bR)", IF(L646=1,"MR", IF(L646=0, "mb", "Ind")))))</f>
        <v>MR</v>
      </c>
      <c r="Q646" s="5" t="n">
        <f aca="false">0.85*K646 + 1.03</f>
        <v>3.75</v>
      </c>
      <c r="R646" s="5" t="n">
        <f aca="false">IF(OR(L646=0,L646=1,L646=2),IF(O646&lt;&gt;"", 0.7*(1.121*K646-0.76) + 0.3*(0.8*LOG10($O646*1000)+0.6),1.121*K646-0.76), IF(L646=3, 0.8*LOG10($O646*1000)+0.6, K646))</f>
        <v>2.82579630009207</v>
      </c>
      <c r="S646" s="5" t="n">
        <f aca="false">IF(OR($L646=0, $L646=1, $L646=2), 0.3, IF(L646 = 3, 0.4, IF(OR($L646=4, $L646=5), 0.6)))</f>
        <v>0.3</v>
      </c>
      <c r="T646" s="4" t="s">
        <v>77</v>
      </c>
      <c r="U646" s="4" t="s">
        <v>572</v>
      </c>
      <c r="V646" s="4" t="s">
        <v>573</v>
      </c>
    </row>
    <row r="647" customFormat="false" ht="12.8" hidden="false" customHeight="false" outlineLevel="0" collapsed="false">
      <c r="A647" s="1" t="n">
        <v>1990</v>
      </c>
      <c r="B647" s="1" t="n">
        <v>1</v>
      </c>
      <c r="C647" s="1" t="n">
        <v>11</v>
      </c>
      <c r="D647" s="1" t="n">
        <v>1</v>
      </c>
      <c r="E647" s="1" t="n">
        <v>30</v>
      </c>
      <c r="F647" s="1" t="n">
        <v>0</v>
      </c>
      <c r="G647" s="1" t="n">
        <v>-32.68</v>
      </c>
      <c r="H647" s="1" t="n">
        <v>-55.58</v>
      </c>
      <c r="I647" s="1" t="n">
        <v>0</v>
      </c>
      <c r="J647" s="1" t="n">
        <v>20</v>
      </c>
      <c r="K647" s="1" t="n">
        <v>2.8</v>
      </c>
      <c r="L647" s="2" t="n">
        <v>4</v>
      </c>
      <c r="M647" s="3" t="s">
        <v>22</v>
      </c>
      <c r="N647" s="3" t="n">
        <v>3</v>
      </c>
      <c r="P647" s="3" t="str">
        <f aca="false">IF(L647=4, "M(Io)", IF(L647=3, "M(Af)", IF( L647=2, "M(bR)", IF(L647=1,"MR", IF(L647=0, "mb", "Ind")))))</f>
        <v>M(Io)</v>
      </c>
      <c r="Q647" s="5" t="n">
        <f aca="false">0.85*K647 + 1.03</f>
        <v>3.41</v>
      </c>
      <c r="R647" s="5" t="n">
        <f aca="false">IF(OR(L647=0,L647=1,L647=2),IF(O647&lt;&gt;"", 0.7*(1.121*K647-0.76) + 0.3*(0.8*LOG10($O647*1000)+0.6),1.121*K647-0.76), IF(L647=3, 0.8*LOG10($O647*1000)+0.6, K647))</f>
        <v>2.8</v>
      </c>
      <c r="S647" s="5" t="n">
        <f aca="false">IF(OR($L647=0, $L647=1, $L647=2), 0.3, IF(L647 = 3, 0.4, IF(OR($L647=4, $L647=5), 0.6)))</f>
        <v>0.6</v>
      </c>
      <c r="T647" s="4" t="s">
        <v>55</v>
      </c>
      <c r="U647" s="4" t="s">
        <v>574</v>
      </c>
      <c r="V647" s="4" t="s">
        <v>575</v>
      </c>
    </row>
    <row r="648" customFormat="false" ht="12.8" hidden="false" customHeight="false" outlineLevel="0" collapsed="false">
      <c r="A648" s="1" t="n">
        <v>1990</v>
      </c>
      <c r="B648" s="1" t="n">
        <v>1</v>
      </c>
      <c r="C648" s="1" t="n">
        <v>19</v>
      </c>
      <c r="D648" s="1" t="n">
        <v>22</v>
      </c>
      <c r="E648" s="1" t="n">
        <v>5</v>
      </c>
      <c r="F648" s="1" t="n">
        <v>15</v>
      </c>
      <c r="G648" s="1" t="n">
        <v>-19.95</v>
      </c>
      <c r="H648" s="1" t="n">
        <v>-47.16</v>
      </c>
      <c r="I648" s="1" t="n">
        <v>0</v>
      </c>
      <c r="J648" s="1" t="n">
        <v>10</v>
      </c>
      <c r="K648" s="1" t="n">
        <v>4.2</v>
      </c>
      <c r="L648" s="2" t="n">
        <v>1</v>
      </c>
      <c r="M648" s="3" t="s">
        <v>35</v>
      </c>
      <c r="N648" s="3" t="s">
        <v>31</v>
      </c>
      <c r="O648" s="1" t="n">
        <v>5</v>
      </c>
      <c r="P648" s="3" t="str">
        <f aca="false">IF(L648=4, "M(Io)", IF(L648=3, "M(Af)", IF( L648=2, "M(bR)", IF(L648=1,"MR", IF(L648=0, "mb", "Ind")))))</f>
        <v>MR</v>
      </c>
      <c r="Q648" s="5" t="n">
        <f aca="false">0.85*K648 + 1.03</f>
        <v>4.6</v>
      </c>
      <c r="R648" s="5" t="n">
        <f aca="false">IF(OR(L648=0,L648=1,L648=2),IF(O648&lt;&gt;"", 0.7*(1.121*K648-0.76) + 0.3*(0.8*LOG10($O648*1000)+0.6),1.121*K648-0.76), IF(L648=3, 0.8*LOG10($O648*1000)+0.6, K648))</f>
        <v>3.83149280104065</v>
      </c>
      <c r="S648" s="5" t="n">
        <f aca="false">IF(OR($L648=0, $L648=1, $L648=2), 0.3, IF(L648 = 3, 0.4, IF(OR($L648=4, $L648=5), 0.6)))</f>
        <v>0.3</v>
      </c>
      <c r="T648" s="4" t="s">
        <v>46</v>
      </c>
      <c r="U648" s="4" t="s">
        <v>570</v>
      </c>
      <c r="V648" s="4" t="s">
        <v>576</v>
      </c>
    </row>
    <row r="649" customFormat="false" ht="12.8" hidden="false" customHeight="false" outlineLevel="0" collapsed="false">
      <c r="A649" s="1" t="n">
        <v>1990</v>
      </c>
      <c r="B649" s="1" t="n">
        <v>2</v>
      </c>
      <c r="C649" s="1" t="n">
        <v>12</v>
      </c>
      <c r="D649" s="1" t="n">
        <v>23</v>
      </c>
      <c r="E649" s="1" t="n">
        <v>56</v>
      </c>
      <c r="F649" s="1" t="n">
        <v>39</v>
      </c>
      <c r="G649" s="1" t="n">
        <v>-31.19</v>
      </c>
      <c r="H649" s="1" t="n">
        <v>-48.92</v>
      </c>
      <c r="I649" s="1" t="n">
        <v>13</v>
      </c>
      <c r="J649" s="1" t="n">
        <v>30</v>
      </c>
      <c r="K649" s="1" t="n">
        <v>5.2</v>
      </c>
      <c r="L649" s="2" t="n">
        <v>2</v>
      </c>
      <c r="M649" s="3" t="s">
        <v>151</v>
      </c>
      <c r="N649" s="3" t="s">
        <v>81</v>
      </c>
      <c r="P649" s="3" t="str">
        <f aca="false">IF(L649=4, "M(Io)", IF(L649=3, "M(Af)", IF( L649=2, "M(bR)", IF(L649=1,"MR", IF(L649=0, "mb", "Ind")))))</f>
        <v>M(bR)</v>
      </c>
      <c r="Q649" s="5" t="n">
        <f aca="false">0.85*K649 + 1.03</f>
        <v>5.45</v>
      </c>
      <c r="R649" s="5" t="n">
        <f aca="false">IF(OR(L649=0,L649=1,L649=2),IF(O649&lt;&gt;"", 0.7*(1.121*K649-0.76) + 0.3*(0.8*LOG10($O649*1000)+0.6),1.121*K649-0.76), IF(L649=3, 0.8*LOG10($O649*1000)+0.6, K649))</f>
        <v>5.0692</v>
      </c>
      <c r="S649" s="5" t="n">
        <f aca="false">IF(OR($L649=0, $L649=1, $L649=2), 0.3, IF(L649 = 3, 0.4, IF(OR($L649=4, $L649=5), 0.6)))</f>
        <v>0.3</v>
      </c>
      <c r="T649" s="4" t="s">
        <v>39</v>
      </c>
      <c r="U649" s="4" t="s">
        <v>577</v>
      </c>
      <c r="V649" s="4" t="s">
        <v>578</v>
      </c>
    </row>
    <row r="650" customFormat="false" ht="12.8" hidden="false" customHeight="false" outlineLevel="0" collapsed="false">
      <c r="A650" s="1" t="n">
        <v>1990</v>
      </c>
      <c r="B650" s="1" t="n">
        <v>3</v>
      </c>
      <c r="C650" s="1" t="n">
        <v>1</v>
      </c>
      <c r="D650" s="1" t="n">
        <v>21</v>
      </c>
      <c r="E650" s="1" t="n">
        <v>59</v>
      </c>
      <c r="F650" s="1" t="n">
        <v>59</v>
      </c>
      <c r="G650" s="1" t="n">
        <v>-14.57</v>
      </c>
      <c r="H650" s="1" t="n">
        <v>-44.12</v>
      </c>
      <c r="I650" s="1" t="n">
        <v>1</v>
      </c>
      <c r="J650" s="1" t="n">
        <v>1</v>
      </c>
      <c r="K650" s="1" t="n">
        <v>3.1</v>
      </c>
      <c r="L650" s="2" t="n">
        <v>1</v>
      </c>
      <c r="M650" s="3" t="s">
        <v>151</v>
      </c>
      <c r="N650" s="3" t="n">
        <v>4</v>
      </c>
      <c r="O650" s="1" t="n">
        <v>0.5</v>
      </c>
      <c r="P650" s="3" t="str">
        <f aca="false">IF(L650=4, "M(Io)", IF(L650=3, "M(Af)", IF( L650=2, "M(bR)", IF(L650=1,"MR", IF(L650=0, "mb", "Ind")))))</f>
        <v>MR</v>
      </c>
      <c r="Q650" s="5" t="n">
        <f aca="false">0.85*K650 + 1.03</f>
        <v>3.665</v>
      </c>
      <c r="R650" s="5" t="n">
        <f aca="false">IF(OR(L650=0,L650=1,L650=2),IF(O650&lt;&gt;"", 0.7*(1.121*K650-0.76) + 0.3*(0.8*LOG10($O650*1000)+0.6),1.121*K650-0.76), IF(L650=3, 0.8*LOG10($O650*1000)+0.6, K650))</f>
        <v>2.72832280104065</v>
      </c>
      <c r="S650" s="5" t="n">
        <f aca="false">IF(OR($L650=0, $L650=1, $L650=2), 0.3, IF(L650 = 3, 0.4, IF(OR($L650=4, $L650=5), 0.6)))</f>
        <v>0.3</v>
      </c>
      <c r="T650" s="4" t="s">
        <v>46</v>
      </c>
      <c r="U650" s="4" t="s">
        <v>579</v>
      </c>
      <c r="V650" s="4" t="s">
        <v>348</v>
      </c>
    </row>
    <row r="651" customFormat="false" ht="12.8" hidden="false" customHeight="false" outlineLevel="0" collapsed="false">
      <c r="A651" s="1" t="n">
        <v>1990</v>
      </c>
      <c r="B651" s="1" t="n">
        <v>3</v>
      </c>
      <c r="C651" s="1" t="n">
        <v>2</v>
      </c>
      <c r="D651" s="1" t="n">
        <v>7</v>
      </c>
      <c r="E651" s="1" t="n">
        <v>10</v>
      </c>
      <c r="F651" s="1" t="n">
        <v>29</v>
      </c>
      <c r="G651" s="1" t="n">
        <v>-14.57</v>
      </c>
      <c r="H651" s="1" t="n">
        <v>-44.12</v>
      </c>
      <c r="I651" s="1" t="n">
        <v>1</v>
      </c>
      <c r="J651" s="1" t="n">
        <v>1</v>
      </c>
      <c r="K651" s="1" t="n">
        <v>2.7</v>
      </c>
      <c r="L651" s="2" t="n">
        <v>1</v>
      </c>
      <c r="M651" s="3" t="s">
        <v>151</v>
      </c>
      <c r="N651" s="3" t="s">
        <v>81</v>
      </c>
      <c r="P651" s="3" t="str">
        <f aca="false">IF(L651=4, "M(Io)", IF(L651=3, "M(Af)", IF( L651=2, "M(bR)", IF(L651=1,"MR", IF(L651=0, "mb", "Ind")))))</f>
        <v>MR</v>
      </c>
      <c r="Q651" s="5" t="n">
        <f aca="false">0.85*K651 + 1.03</f>
        <v>3.325</v>
      </c>
      <c r="R651" s="5" t="n">
        <f aca="false">IF(OR(L651=0,L651=1,L651=2),IF(O651&lt;&gt;"", 0.7*(1.121*K651-0.76) + 0.3*(0.8*LOG10($O651*1000)+0.6),1.121*K651-0.76), IF(L651=3, 0.8*LOG10($O651*1000)+0.6, K651))</f>
        <v>2.2667</v>
      </c>
      <c r="S651" s="5" t="n">
        <f aca="false">IF(OR($L651=0, $L651=1, $L651=2), 0.3, IF(L651 = 3, 0.4, IF(OR($L651=4, $L651=5), 0.6)))</f>
        <v>0.3</v>
      </c>
      <c r="T651" s="4" t="s">
        <v>46</v>
      </c>
      <c r="U651" s="4" t="s">
        <v>579</v>
      </c>
      <c r="V651" s="4" t="s">
        <v>348</v>
      </c>
    </row>
    <row r="652" customFormat="false" ht="12.8" hidden="false" customHeight="false" outlineLevel="0" collapsed="false">
      <c r="A652" s="1" t="n">
        <v>1990</v>
      </c>
      <c r="B652" s="1" t="n">
        <v>3</v>
      </c>
      <c r="C652" s="1" t="n">
        <v>8</v>
      </c>
      <c r="D652" s="1" t="n">
        <v>21</v>
      </c>
      <c r="E652" s="1" t="n">
        <v>1</v>
      </c>
      <c r="F652" s="1" t="n">
        <v>32</v>
      </c>
      <c r="G652" s="1" t="n">
        <v>-15.5</v>
      </c>
      <c r="H652" s="1" t="n">
        <v>-40.91</v>
      </c>
      <c r="I652" s="1" t="n">
        <v>1</v>
      </c>
      <c r="J652" s="1" t="n">
        <v>2</v>
      </c>
      <c r="K652" s="1" t="n">
        <v>3.1</v>
      </c>
      <c r="L652" s="2" t="n">
        <v>1</v>
      </c>
      <c r="M652" s="3" t="s">
        <v>151</v>
      </c>
      <c r="N652" s="3" t="n">
        <v>4</v>
      </c>
      <c r="O652" s="1" t="n">
        <v>0.1</v>
      </c>
      <c r="P652" s="3" t="str">
        <f aca="false">IF(L652=4, "M(Io)", IF(L652=3, "M(Af)", IF( L652=2, "M(bR)", IF(L652=1,"MR", IF(L652=0, "mb", "Ind")))))</f>
        <v>MR</v>
      </c>
      <c r="Q652" s="5" t="n">
        <f aca="false">0.85*K652 + 1.03</f>
        <v>3.665</v>
      </c>
      <c r="R652" s="5" t="n">
        <f aca="false">IF(OR(L652=0,L652=1,L652=2),IF(O652&lt;&gt;"", 0.7*(1.121*K652-0.76) + 0.3*(0.8*LOG10($O652*1000)+0.6),1.121*K652-0.76), IF(L652=3, 0.8*LOG10($O652*1000)+0.6, K652))</f>
        <v>2.56057</v>
      </c>
      <c r="S652" s="5" t="n">
        <f aca="false">IF(OR($L652=0, $L652=1, $L652=2), 0.3, IF(L652 = 3, 0.4, IF(OR($L652=4, $L652=5), 0.6)))</f>
        <v>0.3</v>
      </c>
      <c r="T652" s="4" t="s">
        <v>24</v>
      </c>
      <c r="U652" s="4" t="s">
        <v>580</v>
      </c>
      <c r="V652" s="4" t="s">
        <v>348</v>
      </c>
    </row>
    <row r="653" customFormat="false" ht="12.8" hidden="false" customHeight="false" outlineLevel="0" collapsed="false">
      <c r="A653" s="1" t="n">
        <v>1990</v>
      </c>
      <c r="B653" s="1" t="n">
        <v>3</v>
      </c>
      <c r="C653" s="1" t="n">
        <v>9</v>
      </c>
      <c r="D653" s="1" t="n">
        <v>12</v>
      </c>
      <c r="E653" s="1" t="n">
        <v>53</v>
      </c>
      <c r="F653" s="1" t="n">
        <v>29</v>
      </c>
      <c r="G653" s="1" t="n">
        <v>-15.5</v>
      </c>
      <c r="H653" s="1" t="n">
        <v>-40.91</v>
      </c>
      <c r="I653" s="1" t="n">
        <v>1</v>
      </c>
      <c r="J653" s="1" t="n">
        <v>2</v>
      </c>
      <c r="K653" s="1" t="n">
        <v>2.9</v>
      </c>
      <c r="L653" s="2" t="n">
        <v>1</v>
      </c>
      <c r="M653" s="3" t="s">
        <v>151</v>
      </c>
      <c r="N653" s="3" t="s">
        <v>81</v>
      </c>
      <c r="P653" s="3" t="str">
        <f aca="false">IF(L653=4, "M(Io)", IF(L653=3, "M(Af)", IF( L653=2, "M(bR)", IF(L653=1,"MR", IF(L653=0, "mb", "Ind")))))</f>
        <v>MR</v>
      </c>
      <c r="Q653" s="5" t="n">
        <f aca="false">0.85*K653 + 1.03</f>
        <v>3.495</v>
      </c>
      <c r="R653" s="5" t="n">
        <f aca="false">IF(OR(L653=0,L653=1,L653=2),IF(O653&lt;&gt;"", 0.7*(1.121*K653-0.76) + 0.3*(0.8*LOG10($O653*1000)+0.6),1.121*K653-0.76), IF(L653=3, 0.8*LOG10($O653*1000)+0.6, K653))</f>
        <v>2.4909</v>
      </c>
      <c r="S653" s="5" t="n">
        <f aca="false">IF(OR($L653=0, $L653=1, $L653=2), 0.3, IF(L653 = 3, 0.4, IF(OR($L653=4, $L653=5), 0.6)))</f>
        <v>0.3</v>
      </c>
      <c r="T653" s="4" t="s">
        <v>24</v>
      </c>
      <c r="U653" s="4" t="s">
        <v>580</v>
      </c>
      <c r="V653" s="4" t="s">
        <v>348</v>
      </c>
    </row>
    <row r="654" customFormat="false" ht="12.8" hidden="false" customHeight="false" outlineLevel="0" collapsed="false">
      <c r="A654" s="1" t="n">
        <v>1990</v>
      </c>
      <c r="B654" s="1" t="n">
        <v>3</v>
      </c>
      <c r="C654" s="1" t="n">
        <v>28</v>
      </c>
      <c r="D654" s="1" t="n">
        <v>22</v>
      </c>
      <c r="E654" s="1" t="n">
        <v>29</v>
      </c>
      <c r="F654" s="1" t="n">
        <v>49</v>
      </c>
      <c r="G654" s="1" t="n">
        <v>-21.9</v>
      </c>
      <c r="H654" s="1" t="n">
        <v>-46.84</v>
      </c>
      <c r="I654" s="1" t="n">
        <v>0</v>
      </c>
      <c r="J654" s="1" t="n">
        <v>20</v>
      </c>
      <c r="K654" s="1" t="n">
        <v>2.7</v>
      </c>
      <c r="L654" s="2" t="n">
        <v>1</v>
      </c>
      <c r="M654" s="3" t="s">
        <v>151</v>
      </c>
      <c r="N654" s="3" t="s">
        <v>81</v>
      </c>
      <c r="P654" s="3" t="str">
        <f aca="false">IF(L654=4, "M(Io)", IF(L654=3, "M(Af)", IF( L654=2, "M(bR)", IF(L654=1,"MR", IF(L654=0, "mb", "Ind")))))</f>
        <v>MR</v>
      </c>
      <c r="Q654" s="5" t="n">
        <f aca="false">0.85*K654 + 1.03</f>
        <v>3.325</v>
      </c>
      <c r="R654" s="5" t="n">
        <f aca="false">IF(OR(L654=0,L654=1,L654=2),IF(O654&lt;&gt;"", 0.7*(1.121*K654-0.76) + 0.3*(0.8*LOG10($O654*1000)+0.6),1.121*K654-0.76), IF(L654=3, 0.8*LOG10($O654*1000)+0.6, K654))</f>
        <v>2.2667</v>
      </c>
      <c r="S654" s="5" t="n">
        <f aca="false">IF(OR($L654=0, $L654=1, $L654=2), 0.3, IF(L654 = 3, 0.4, IF(OR($L654=4, $L654=5), 0.6)))</f>
        <v>0.3</v>
      </c>
      <c r="T654" s="4" t="s">
        <v>32</v>
      </c>
      <c r="U654" s="4" t="s">
        <v>581</v>
      </c>
      <c r="V654" s="4" t="s">
        <v>526</v>
      </c>
    </row>
    <row r="655" customFormat="false" ht="12.8" hidden="false" customHeight="false" outlineLevel="0" collapsed="false">
      <c r="A655" s="1" t="n">
        <v>1990</v>
      </c>
      <c r="B655" s="1" t="n">
        <v>4</v>
      </c>
      <c r="C655" s="1" t="n">
        <v>25</v>
      </c>
      <c r="D655" s="1" t="n">
        <v>4</v>
      </c>
      <c r="E655" s="1" t="n">
        <v>35</v>
      </c>
      <c r="G655" s="1" t="n">
        <v>-24.33</v>
      </c>
      <c r="H655" s="1" t="n">
        <v>-50.54</v>
      </c>
      <c r="I655" s="1" t="n">
        <v>0</v>
      </c>
      <c r="J655" s="1" t="n">
        <v>50</v>
      </c>
      <c r="K655" s="1" t="n">
        <v>2.1</v>
      </c>
      <c r="L655" s="2" t="n">
        <v>1</v>
      </c>
      <c r="M655" s="3" t="s">
        <v>151</v>
      </c>
      <c r="N655" s="3" t="s">
        <v>81</v>
      </c>
      <c r="P655" s="3" t="str">
        <f aca="false">IF(L655=4, "M(Io)", IF(L655=3, "M(Af)", IF( L655=2, "M(bR)", IF(L655=1,"MR", IF(L655=0, "mb", "Ind")))))</f>
        <v>MR</v>
      </c>
      <c r="Q655" s="5" t="n">
        <f aca="false">0.85*K655 + 1.03</f>
        <v>2.815</v>
      </c>
      <c r="R655" s="5" t="n">
        <f aca="false">IF(OR(L655=0,L655=1,L655=2),IF(O655&lt;&gt;"", 0.7*(1.121*K655-0.76) + 0.3*(0.8*LOG10($O655*1000)+0.6),1.121*K655-0.76), IF(L655=3, 0.8*LOG10($O655*1000)+0.6, K655))</f>
        <v>1.5941</v>
      </c>
      <c r="S655" s="5" t="n">
        <f aca="false">IF(OR($L655=0, $L655=1, $L655=2), 0.3, IF(L655 = 3, 0.4, IF(OR($L655=4, $L655=5), 0.6)))</f>
        <v>0.3</v>
      </c>
      <c r="T655" s="4" t="s">
        <v>75</v>
      </c>
      <c r="U655" s="4" t="s">
        <v>582</v>
      </c>
      <c r="V655" s="4" t="s">
        <v>437</v>
      </c>
    </row>
    <row r="656" customFormat="false" ht="12.8" hidden="false" customHeight="false" outlineLevel="0" collapsed="false">
      <c r="A656" s="1" t="n">
        <v>1990</v>
      </c>
      <c r="B656" s="1" t="n">
        <v>4</v>
      </c>
      <c r="C656" s="1" t="n">
        <v>30</v>
      </c>
      <c r="D656" s="1" t="n">
        <v>5</v>
      </c>
      <c r="E656" s="1" t="n">
        <v>31</v>
      </c>
      <c r="F656" s="1" t="n">
        <v>4</v>
      </c>
      <c r="G656" s="1" t="n">
        <v>-12.55</v>
      </c>
      <c r="H656" s="1" t="n">
        <v>-40.3</v>
      </c>
      <c r="I656" s="1" t="n">
        <v>0</v>
      </c>
      <c r="J656" s="1" t="n">
        <v>10</v>
      </c>
      <c r="K656" s="1" t="n">
        <v>2.9</v>
      </c>
      <c r="L656" s="2" t="n">
        <v>1</v>
      </c>
      <c r="M656" s="3" t="s">
        <v>22</v>
      </c>
      <c r="N656" s="3" t="s">
        <v>45</v>
      </c>
      <c r="P656" s="3" t="str">
        <f aca="false">IF(L656=4, "M(Io)", IF(L656=3, "M(Af)", IF( L656=2, "M(bR)", IF(L656=1,"MR", IF(L656=0, "mb", "Ind")))))</f>
        <v>MR</v>
      </c>
      <c r="Q656" s="5" t="n">
        <f aca="false">0.85*K656 + 1.03</f>
        <v>3.495</v>
      </c>
      <c r="R656" s="5" t="n">
        <f aca="false">IF(OR(L656=0,L656=1,L656=2),IF(O656&lt;&gt;"", 0.7*(1.121*K656-0.76) + 0.3*(0.8*LOG10($O656*1000)+0.6),1.121*K656-0.76), IF(L656=3, 0.8*LOG10($O656*1000)+0.6, K656))</f>
        <v>2.4909</v>
      </c>
      <c r="S656" s="5" t="n">
        <f aca="false">IF(OR($L656=0, $L656=1, $L656=2), 0.3, IF(L656 = 3, 0.4, IF(OR($L656=4, $L656=5), 0.6)))</f>
        <v>0.3</v>
      </c>
      <c r="T656" s="4" t="s">
        <v>24</v>
      </c>
      <c r="U656" s="4" t="s">
        <v>583</v>
      </c>
      <c r="V656" s="4" t="s">
        <v>584</v>
      </c>
    </row>
    <row r="657" customFormat="false" ht="12.8" hidden="false" customHeight="false" outlineLevel="0" collapsed="false">
      <c r="A657" s="1" t="n">
        <v>1990</v>
      </c>
      <c r="B657" s="1" t="n">
        <v>5</v>
      </c>
      <c r="C657" s="1" t="n">
        <v>30</v>
      </c>
      <c r="D657" s="1" t="n">
        <v>8</v>
      </c>
      <c r="E657" s="1" t="n">
        <v>0</v>
      </c>
      <c r="F657" s="1" t="n">
        <v>24</v>
      </c>
      <c r="G657" s="1" t="n">
        <v>-25.73</v>
      </c>
      <c r="H657" s="1" t="n">
        <v>-44.72</v>
      </c>
      <c r="I657" s="1" t="n">
        <v>0</v>
      </c>
      <c r="J657" s="1" t="n">
        <v>50</v>
      </c>
      <c r="K657" s="1" t="n">
        <v>3.1</v>
      </c>
      <c r="L657" s="2" t="n">
        <v>1</v>
      </c>
      <c r="M657" s="3" t="s">
        <v>151</v>
      </c>
      <c r="N657" s="3" t="s">
        <v>81</v>
      </c>
      <c r="P657" s="3" t="str">
        <f aca="false">IF(L657=4, "M(Io)", IF(L657=3, "M(Af)", IF( L657=2, "M(bR)", IF(L657=1,"MR", IF(L657=0, "mb", "Ind")))))</f>
        <v>MR</v>
      </c>
      <c r="Q657" s="5" t="n">
        <f aca="false">0.85*K657 + 1.03</f>
        <v>3.665</v>
      </c>
      <c r="R657" s="5" t="n">
        <f aca="false">IF(OR(L657=0,L657=1,L657=2),IF(O657&lt;&gt;"", 0.7*(1.121*K657-0.76) + 0.3*(0.8*LOG10($O657*1000)+0.6),1.121*K657-0.76), IF(L657=3, 0.8*LOG10($O657*1000)+0.6, K657))</f>
        <v>2.7151</v>
      </c>
      <c r="S657" s="5" t="n">
        <f aca="false">IF(OR($L657=0, $L657=1, $L657=2), 0.3, IF(L657 = 3, 0.4, IF(OR($L657=4, $L657=5), 0.6)))</f>
        <v>0.3</v>
      </c>
      <c r="T657" s="4" t="s">
        <v>75</v>
      </c>
      <c r="U657" s="4" t="s">
        <v>577</v>
      </c>
      <c r="V657" s="4" t="s">
        <v>585</v>
      </c>
    </row>
    <row r="658" customFormat="false" ht="12.8" hidden="false" customHeight="false" outlineLevel="0" collapsed="false">
      <c r="A658" s="1" t="n">
        <v>1990</v>
      </c>
      <c r="B658" s="1" t="n">
        <v>6</v>
      </c>
      <c r="C658" s="1" t="n">
        <v>1</v>
      </c>
      <c r="D658" s="1" t="n">
        <v>6</v>
      </c>
      <c r="E658" s="1" t="n">
        <v>55</v>
      </c>
      <c r="F658" s="1" t="n">
        <v>57</v>
      </c>
      <c r="G658" s="1" t="n">
        <v>-19.95</v>
      </c>
      <c r="H658" s="1" t="n">
        <v>-47.16</v>
      </c>
      <c r="I658" s="1" t="n">
        <v>0</v>
      </c>
      <c r="J658" s="1" t="n">
        <v>20</v>
      </c>
      <c r="K658" s="1" t="n">
        <v>2.6</v>
      </c>
      <c r="L658" s="2" t="n">
        <v>1</v>
      </c>
      <c r="M658" s="3" t="s">
        <v>151</v>
      </c>
      <c r="N658" s="3" t="n">
        <v>2</v>
      </c>
      <c r="P658" s="3" t="str">
        <f aca="false">IF(L658=4, "M(Io)", IF(L658=3, "M(Af)", IF( L658=2, "M(bR)", IF(L658=1,"MR", IF(L658=0, "mb", "Ind")))))</f>
        <v>MR</v>
      </c>
      <c r="Q658" s="5" t="n">
        <f aca="false">0.85*K658 + 1.03</f>
        <v>3.24</v>
      </c>
      <c r="R658" s="5" t="n">
        <f aca="false">IF(OR(L658=0,L658=1,L658=2),IF(O658&lt;&gt;"", 0.7*(1.121*K658-0.76) + 0.3*(0.8*LOG10($O658*1000)+0.6),1.121*K658-0.76), IF(L658=3, 0.8*LOG10($O658*1000)+0.6, K658))</f>
        <v>2.1546</v>
      </c>
      <c r="S658" s="5" t="n">
        <f aca="false">IF(OR($L658=0, $L658=1, $L658=2), 0.3, IF(L658 = 3, 0.4, IF(OR($L658=4, $L658=5), 0.6)))</f>
        <v>0.3</v>
      </c>
      <c r="T658" s="4" t="s">
        <v>46</v>
      </c>
      <c r="U658" s="4" t="s">
        <v>570</v>
      </c>
      <c r="V658" s="4" t="s">
        <v>544</v>
      </c>
    </row>
    <row r="659" customFormat="false" ht="12.8" hidden="false" customHeight="false" outlineLevel="0" collapsed="false">
      <c r="A659" s="1" t="n">
        <v>1990</v>
      </c>
      <c r="B659" s="1" t="n">
        <v>6</v>
      </c>
      <c r="C659" s="1" t="n">
        <v>5</v>
      </c>
      <c r="D659" s="1" t="n">
        <v>2</v>
      </c>
      <c r="E659" s="1" t="n">
        <v>20</v>
      </c>
      <c r="F659" s="1" t="n">
        <v>34</v>
      </c>
      <c r="G659" s="1" t="n">
        <v>-21.27</v>
      </c>
      <c r="H659" s="1" t="n">
        <v>-46.04</v>
      </c>
      <c r="I659" s="1" t="n">
        <v>0</v>
      </c>
      <c r="J659" s="1" t="n">
        <v>20</v>
      </c>
      <c r="K659" s="1" t="n">
        <v>2.5</v>
      </c>
      <c r="L659" s="2" t="n">
        <v>1</v>
      </c>
      <c r="M659" s="3" t="s">
        <v>151</v>
      </c>
      <c r="N659" s="3" t="s">
        <v>81</v>
      </c>
      <c r="P659" s="3" t="str">
        <f aca="false">IF(L659=4, "M(Io)", IF(L659=3, "M(Af)", IF( L659=2, "M(bR)", IF(L659=1,"MR", IF(L659=0, "mb", "Ind")))))</f>
        <v>MR</v>
      </c>
      <c r="Q659" s="5" t="n">
        <f aca="false">0.85*K659 + 1.03</f>
        <v>3.155</v>
      </c>
      <c r="R659" s="5" t="n">
        <f aca="false">IF(OR(L659=0,L659=1,L659=2),IF(O659&lt;&gt;"", 0.7*(1.121*K659-0.76) + 0.3*(0.8*LOG10($O659*1000)+0.6),1.121*K659-0.76), IF(L659=3, 0.8*LOG10($O659*1000)+0.6, K659))</f>
        <v>2.0425</v>
      </c>
      <c r="S659" s="5" t="n">
        <f aca="false">IF(OR($L659=0, $L659=1, $L659=2), 0.3, IF(L659 = 3, 0.4, IF(OR($L659=4, $L659=5), 0.6)))</f>
        <v>0.3</v>
      </c>
      <c r="T659" s="4" t="s">
        <v>46</v>
      </c>
      <c r="U659" s="4" t="s">
        <v>586</v>
      </c>
      <c r="V659" s="4" t="s">
        <v>587</v>
      </c>
    </row>
    <row r="660" customFormat="false" ht="12.8" hidden="false" customHeight="false" outlineLevel="0" collapsed="false">
      <c r="A660" s="1" t="n">
        <v>1990</v>
      </c>
      <c r="B660" s="1" t="n">
        <v>6</v>
      </c>
      <c r="C660" s="1" t="n">
        <v>10</v>
      </c>
      <c r="D660" s="1" t="n">
        <v>3</v>
      </c>
      <c r="E660" s="1" t="n">
        <v>40</v>
      </c>
      <c r="F660" s="1" t="n">
        <v>29</v>
      </c>
      <c r="G660" s="1" t="n">
        <v>-21.23</v>
      </c>
      <c r="H660" s="1" t="n">
        <v>-46.02</v>
      </c>
      <c r="I660" s="1" t="n">
        <v>0</v>
      </c>
      <c r="J660" s="1" t="n">
        <v>20</v>
      </c>
      <c r="K660" s="1" t="n">
        <v>2.9</v>
      </c>
      <c r="L660" s="2" t="n">
        <v>1</v>
      </c>
      <c r="M660" s="3" t="s">
        <v>151</v>
      </c>
      <c r="N660" s="3" t="n">
        <v>4</v>
      </c>
      <c r="P660" s="3" t="str">
        <f aca="false">IF(L660=4, "M(Io)", IF(L660=3, "M(Af)", IF( L660=2, "M(bR)", IF(L660=1,"MR", IF(L660=0, "mb", "Ind")))))</f>
        <v>MR</v>
      </c>
      <c r="Q660" s="5" t="n">
        <f aca="false">0.85*K660 + 1.03</f>
        <v>3.495</v>
      </c>
      <c r="R660" s="5" t="n">
        <f aca="false">IF(OR(L660=0,L660=1,L660=2),IF(O660&lt;&gt;"", 0.7*(1.121*K660-0.76) + 0.3*(0.8*LOG10($O660*1000)+0.6),1.121*K660-0.76), IF(L660=3, 0.8*LOG10($O660*1000)+0.6, K660))</f>
        <v>2.4909</v>
      </c>
      <c r="S660" s="5" t="n">
        <f aca="false">IF(OR($L660=0, $L660=1, $L660=2), 0.3, IF(L660 = 3, 0.4, IF(OR($L660=4, $L660=5), 0.6)))</f>
        <v>0.3</v>
      </c>
      <c r="T660" s="4" t="s">
        <v>46</v>
      </c>
      <c r="U660" s="4" t="s">
        <v>586</v>
      </c>
      <c r="V660" s="4" t="s">
        <v>587</v>
      </c>
    </row>
    <row r="661" customFormat="false" ht="12.8" hidden="false" customHeight="false" outlineLevel="0" collapsed="false">
      <c r="A661" s="1" t="n">
        <v>1990</v>
      </c>
      <c r="B661" s="1" t="n">
        <v>6</v>
      </c>
      <c r="C661" s="1" t="n">
        <v>13</v>
      </c>
      <c r="D661" s="1" t="n">
        <v>16</v>
      </c>
      <c r="E661" s="1" t="n">
        <v>35</v>
      </c>
      <c r="F661" s="1" t="n">
        <v>3</v>
      </c>
      <c r="G661" s="1" t="n">
        <v>-5.81</v>
      </c>
      <c r="H661" s="1" t="n">
        <v>-36.91</v>
      </c>
      <c r="I661" s="1" t="n">
        <v>0</v>
      </c>
      <c r="J661" s="1" t="n">
        <v>5</v>
      </c>
      <c r="K661" s="1" t="n">
        <v>2.6</v>
      </c>
      <c r="L661" s="2" t="n">
        <v>1</v>
      </c>
      <c r="M661" s="3" t="s">
        <v>22</v>
      </c>
      <c r="N661" s="3" t="s">
        <v>81</v>
      </c>
      <c r="P661" s="3" t="str">
        <f aca="false">IF(L661=4, "M(Io)", IF(L661=3, "M(Af)", IF( L661=2, "M(bR)", IF(L661=1,"MR", IF(L661=0, "mb", "Ind")))))</f>
        <v>MR</v>
      </c>
      <c r="Q661" s="5" t="n">
        <f aca="false">0.85*K661 + 1.03</f>
        <v>3.24</v>
      </c>
      <c r="R661" s="5" t="n">
        <f aca="false">IF(OR(L661=0,L661=1,L661=2),IF(O661&lt;&gt;"", 0.7*(1.121*K661-0.76) + 0.3*(0.8*LOG10($O661*1000)+0.6),1.121*K661-0.76), IF(L661=3, 0.8*LOG10($O661*1000)+0.6, K661))</f>
        <v>2.1546</v>
      </c>
      <c r="S661" s="5" t="n">
        <f aca="false">IF(OR($L661=0, $L661=1, $L661=2), 0.3, IF(L661 = 3, 0.4, IF(OR($L661=4, $L661=5), 0.6)))</f>
        <v>0.3</v>
      </c>
      <c r="T661" s="4" t="s">
        <v>36</v>
      </c>
      <c r="U661" s="4" t="s">
        <v>559</v>
      </c>
      <c r="V661" s="4" t="s">
        <v>588</v>
      </c>
    </row>
    <row r="662" customFormat="false" ht="12.8" hidden="false" customHeight="false" outlineLevel="0" collapsed="false">
      <c r="A662" s="1" t="n">
        <v>1990</v>
      </c>
      <c r="B662" s="1" t="n">
        <v>6</v>
      </c>
      <c r="C662" s="1" t="n">
        <v>13</v>
      </c>
      <c r="D662" s="1" t="n">
        <v>21</v>
      </c>
      <c r="E662" s="1" t="n">
        <v>57</v>
      </c>
      <c r="F662" s="1" t="n">
        <v>36</v>
      </c>
      <c r="G662" s="1" t="n">
        <v>-5.81</v>
      </c>
      <c r="H662" s="1" t="n">
        <v>-36.91</v>
      </c>
      <c r="I662" s="1" t="n">
        <v>0</v>
      </c>
      <c r="J662" s="1" t="n">
        <v>5</v>
      </c>
      <c r="K662" s="1" t="n">
        <v>2.1</v>
      </c>
      <c r="L662" s="2" t="n">
        <v>1</v>
      </c>
      <c r="M662" s="3" t="s">
        <v>22</v>
      </c>
      <c r="N662" s="3" t="s">
        <v>81</v>
      </c>
      <c r="P662" s="3" t="str">
        <f aca="false">IF(L662=4, "M(Io)", IF(L662=3, "M(Af)", IF( L662=2, "M(bR)", IF(L662=1,"MR", IF(L662=0, "mb", "Ind")))))</f>
        <v>MR</v>
      </c>
      <c r="Q662" s="5" t="n">
        <f aca="false">0.85*K662 + 1.03</f>
        <v>2.815</v>
      </c>
      <c r="R662" s="5" t="n">
        <f aca="false">IF(OR(L662=0,L662=1,L662=2),IF(O662&lt;&gt;"", 0.7*(1.121*K662-0.76) + 0.3*(0.8*LOG10($O662*1000)+0.6),1.121*K662-0.76), IF(L662=3, 0.8*LOG10($O662*1000)+0.6, K662))</f>
        <v>1.5941</v>
      </c>
      <c r="S662" s="5" t="n">
        <f aca="false">IF(OR($L662=0, $L662=1, $L662=2), 0.3, IF(L662 = 3, 0.4, IF(OR($L662=4, $L662=5), 0.6)))</f>
        <v>0.3</v>
      </c>
      <c r="T662" s="4" t="s">
        <v>36</v>
      </c>
      <c r="U662" s="4" t="s">
        <v>559</v>
      </c>
      <c r="V662" s="4" t="s">
        <v>588</v>
      </c>
    </row>
    <row r="663" customFormat="false" ht="12.8" hidden="false" customHeight="false" outlineLevel="0" collapsed="false">
      <c r="A663" s="1" t="n">
        <v>1990</v>
      </c>
      <c r="B663" s="1" t="n">
        <v>6</v>
      </c>
      <c r="C663" s="1" t="n">
        <v>19</v>
      </c>
      <c r="D663" s="1" t="n">
        <v>17</v>
      </c>
      <c r="E663" s="1" t="n">
        <v>38</v>
      </c>
      <c r="F663" s="1" t="n">
        <v>1</v>
      </c>
      <c r="G663" s="1" t="n">
        <v>-25.49</v>
      </c>
      <c r="H663" s="1" t="n">
        <v>-44.98</v>
      </c>
      <c r="I663" s="1" t="n">
        <v>0</v>
      </c>
      <c r="J663" s="1" t="n">
        <v>50</v>
      </c>
      <c r="K663" s="1" t="n">
        <v>2</v>
      </c>
      <c r="L663" s="2" t="n">
        <v>1</v>
      </c>
      <c r="M663" s="3" t="s">
        <v>151</v>
      </c>
      <c r="N663" s="3" t="s">
        <v>81</v>
      </c>
      <c r="P663" s="3" t="str">
        <f aca="false">IF(L663=4, "M(Io)", IF(L663=3, "M(Af)", IF( L663=2, "M(bR)", IF(L663=1,"MR", IF(L663=0, "mb", "Ind")))))</f>
        <v>MR</v>
      </c>
      <c r="Q663" s="5" t="n">
        <f aca="false">0.85*K663 + 1.03</f>
        <v>2.73</v>
      </c>
      <c r="R663" s="5" t="n">
        <f aca="false">IF(OR(L663=0,L663=1,L663=2),IF(O663&lt;&gt;"", 0.7*(1.121*K663-0.76) + 0.3*(0.8*LOG10($O663*1000)+0.6),1.121*K663-0.76), IF(L663=3, 0.8*LOG10($O663*1000)+0.6, K663))</f>
        <v>1.482</v>
      </c>
      <c r="S663" s="5" t="n">
        <f aca="false">IF(OR($L663=0, $L663=1, $L663=2), 0.3, IF(L663 = 3, 0.4, IF(OR($L663=4, $L663=5), 0.6)))</f>
        <v>0.3</v>
      </c>
      <c r="T663" s="4" t="s">
        <v>75</v>
      </c>
      <c r="U663" s="4" t="s">
        <v>577</v>
      </c>
      <c r="V663" s="4" t="s">
        <v>526</v>
      </c>
    </row>
    <row r="664" customFormat="false" ht="12.8" hidden="false" customHeight="false" outlineLevel="0" collapsed="false">
      <c r="A664" s="1" t="n">
        <v>1990</v>
      </c>
      <c r="B664" s="1" t="n">
        <v>6</v>
      </c>
      <c r="C664" s="1" t="n">
        <v>29</v>
      </c>
      <c r="D664" s="1" t="n">
        <v>3</v>
      </c>
      <c r="E664" s="1" t="n">
        <v>36</v>
      </c>
      <c r="F664" s="1" t="n">
        <v>20</v>
      </c>
      <c r="G664" s="1" t="n">
        <v>-22.26</v>
      </c>
      <c r="H664" s="1" t="n">
        <v>-45.92</v>
      </c>
      <c r="I664" s="1" t="n">
        <v>0</v>
      </c>
      <c r="J664" s="1" t="n">
        <v>15</v>
      </c>
      <c r="K664" s="1" t="n">
        <v>2.1</v>
      </c>
      <c r="L664" s="2" t="n">
        <v>1</v>
      </c>
      <c r="M664" s="3" t="s">
        <v>151</v>
      </c>
      <c r="N664" s="3" t="s">
        <v>81</v>
      </c>
      <c r="P664" s="3" t="str">
        <f aca="false">IF(L664=4, "M(Io)", IF(L664=3, "M(Af)", IF( L664=2, "M(bR)", IF(L664=1,"MR", IF(L664=0, "mb", "Ind")))))</f>
        <v>MR</v>
      </c>
      <c r="Q664" s="5" t="n">
        <f aca="false">0.85*K664 + 1.03</f>
        <v>2.815</v>
      </c>
      <c r="R664" s="5" t="n">
        <f aca="false">IF(OR(L664=0,L664=1,L664=2),IF(O664&lt;&gt;"", 0.7*(1.121*K664-0.76) + 0.3*(0.8*LOG10($O664*1000)+0.6),1.121*K664-0.76), IF(L664=3, 0.8*LOG10($O664*1000)+0.6, K664))</f>
        <v>1.5941</v>
      </c>
      <c r="S664" s="5" t="n">
        <f aca="false">IF(OR($L664=0, $L664=1, $L664=2), 0.3, IF(L664 = 3, 0.4, IF(OR($L664=4, $L664=5), 0.6)))</f>
        <v>0.3</v>
      </c>
      <c r="T664" s="4" t="s">
        <v>46</v>
      </c>
      <c r="U664" s="4" t="s">
        <v>589</v>
      </c>
      <c r="V664" s="4" t="s">
        <v>526</v>
      </c>
    </row>
    <row r="665" customFormat="false" ht="12.8" hidden="false" customHeight="false" outlineLevel="0" collapsed="false">
      <c r="A665" s="1" t="n">
        <v>1990</v>
      </c>
      <c r="B665" s="1" t="n">
        <v>7</v>
      </c>
      <c r="C665" s="1" t="n">
        <v>11</v>
      </c>
      <c r="D665" s="1" t="n">
        <v>20</v>
      </c>
      <c r="E665" s="1" t="n">
        <v>4</v>
      </c>
      <c r="F665" s="1" t="n">
        <v>12</v>
      </c>
      <c r="G665" s="1" t="n">
        <v>-20.11</v>
      </c>
      <c r="H665" s="1" t="n">
        <v>-44.62</v>
      </c>
      <c r="I665" s="1" t="n">
        <v>0</v>
      </c>
      <c r="J665" s="1" t="n">
        <v>40</v>
      </c>
      <c r="K665" s="1" t="n">
        <v>2.8</v>
      </c>
      <c r="L665" s="2" t="n">
        <v>1</v>
      </c>
      <c r="M665" s="3" t="s">
        <v>151</v>
      </c>
      <c r="N665" s="3" t="s">
        <v>81</v>
      </c>
      <c r="P665" s="3" t="str">
        <f aca="false">IF(L665=4, "M(Io)", IF(L665=3, "M(Af)", IF( L665=2, "M(bR)", IF(L665=1,"MR", IF(L665=0, "mb", "Ind")))))</f>
        <v>MR</v>
      </c>
      <c r="Q665" s="5" t="n">
        <f aca="false">0.85*K665 + 1.03</f>
        <v>3.41</v>
      </c>
      <c r="R665" s="5" t="n">
        <f aca="false">IF(OR(L665=0,L665=1,L665=2),IF(O665&lt;&gt;"", 0.7*(1.121*K665-0.76) + 0.3*(0.8*LOG10($O665*1000)+0.6),1.121*K665-0.76), IF(L665=3, 0.8*LOG10($O665*1000)+0.6, K665))</f>
        <v>2.3788</v>
      </c>
      <c r="S665" s="5" t="n">
        <f aca="false">IF(OR($L665=0, $L665=1, $L665=2), 0.3, IF(L665 = 3, 0.4, IF(OR($L665=4, $L665=5), 0.6)))</f>
        <v>0.3</v>
      </c>
      <c r="T665" s="4" t="s">
        <v>46</v>
      </c>
      <c r="U665" s="4" t="s">
        <v>590</v>
      </c>
      <c r="V665" s="4" t="s">
        <v>143</v>
      </c>
    </row>
    <row r="666" customFormat="false" ht="12.8" hidden="false" customHeight="false" outlineLevel="0" collapsed="false">
      <c r="A666" s="1" t="n">
        <v>1990</v>
      </c>
      <c r="B666" s="1" t="n">
        <v>7</v>
      </c>
      <c r="C666" s="1" t="n">
        <v>12</v>
      </c>
      <c r="D666" s="1" t="n">
        <v>21</v>
      </c>
      <c r="E666" s="1" t="n">
        <v>1</v>
      </c>
      <c r="F666" s="1" t="n">
        <v>3</v>
      </c>
      <c r="G666" s="1" t="n">
        <v>-21.86</v>
      </c>
      <c r="H666" s="1" t="n">
        <v>-46.92</v>
      </c>
      <c r="I666" s="1" t="n">
        <v>0</v>
      </c>
      <c r="J666" s="1" t="n">
        <v>30</v>
      </c>
      <c r="K666" s="1" t="n">
        <v>2.4</v>
      </c>
      <c r="L666" s="2" t="n">
        <v>1</v>
      </c>
      <c r="M666" s="3" t="s">
        <v>151</v>
      </c>
      <c r="N666" s="3" t="s">
        <v>81</v>
      </c>
      <c r="P666" s="3" t="str">
        <f aca="false">IF(L666=4, "M(Io)", IF(L666=3, "M(Af)", IF( L666=2, "M(bR)", IF(L666=1,"MR", IF(L666=0, "mb", "Ind")))))</f>
        <v>MR</v>
      </c>
      <c r="Q666" s="5" t="n">
        <f aca="false">0.85*K666 + 1.03</f>
        <v>3.07</v>
      </c>
      <c r="R666" s="5" t="n">
        <f aca="false">IF(OR(L666=0,L666=1,L666=2),IF(O666&lt;&gt;"", 0.7*(1.121*K666-0.76) + 0.3*(0.8*LOG10($O666*1000)+0.6),1.121*K666-0.76), IF(L666=3, 0.8*LOG10($O666*1000)+0.6, K666))</f>
        <v>1.9304</v>
      </c>
      <c r="S666" s="5" t="n">
        <f aca="false">IF(OR($L666=0, $L666=1, $L666=2), 0.3, IF(L666 = 3, 0.4, IF(OR($L666=4, $L666=5), 0.6)))</f>
        <v>0.3</v>
      </c>
      <c r="T666" s="4" t="s">
        <v>32</v>
      </c>
      <c r="U666" s="4" t="s">
        <v>591</v>
      </c>
      <c r="V666" s="4" t="s">
        <v>592</v>
      </c>
    </row>
    <row r="667" customFormat="false" ht="12.8" hidden="false" customHeight="false" outlineLevel="0" collapsed="false">
      <c r="A667" s="1" t="n">
        <v>1990</v>
      </c>
      <c r="B667" s="1" t="n">
        <v>7</v>
      </c>
      <c r="C667" s="1" t="n">
        <v>24</v>
      </c>
      <c r="D667" s="1" t="n">
        <v>11</v>
      </c>
      <c r="E667" s="1" t="n">
        <v>33</v>
      </c>
      <c r="F667" s="1" t="n">
        <v>24</v>
      </c>
      <c r="G667" s="1" t="n">
        <v>-5.82</v>
      </c>
      <c r="H667" s="1" t="n">
        <v>-36.88</v>
      </c>
      <c r="I667" s="1" t="n">
        <v>2</v>
      </c>
      <c r="J667" s="1" t="n">
        <v>3</v>
      </c>
      <c r="K667" s="1" t="n">
        <v>2.2</v>
      </c>
      <c r="L667" s="2" t="n">
        <v>1</v>
      </c>
      <c r="M667" s="3" t="s">
        <v>151</v>
      </c>
      <c r="N667" s="3" t="s">
        <v>202</v>
      </c>
      <c r="P667" s="3" t="str">
        <f aca="false">IF(L667=4, "M(Io)", IF(L667=3, "M(Af)", IF( L667=2, "M(bR)", IF(L667=1,"MR", IF(L667=0, "mb", "Ind")))))</f>
        <v>MR</v>
      </c>
      <c r="Q667" s="5" t="n">
        <f aca="false">0.85*K667 + 1.03</f>
        <v>2.9</v>
      </c>
      <c r="R667" s="5" t="n">
        <f aca="false">IF(OR(L667=0,L667=1,L667=2),IF(O667&lt;&gt;"", 0.7*(1.121*K667-0.76) + 0.3*(0.8*LOG10($O667*1000)+0.6),1.121*K667-0.76), IF(L667=3, 0.8*LOG10($O667*1000)+0.6, K667))</f>
        <v>1.7062</v>
      </c>
      <c r="S667" s="5" t="n">
        <f aca="false">IF(OR($L667=0, $L667=1, $L667=2), 0.3, IF(L667 = 3, 0.4, IF(OR($L667=4, $L667=5), 0.6)))</f>
        <v>0.3</v>
      </c>
      <c r="T667" s="4" t="s">
        <v>36</v>
      </c>
      <c r="U667" s="4" t="s">
        <v>559</v>
      </c>
      <c r="V667" s="4" t="s">
        <v>588</v>
      </c>
    </row>
    <row r="668" customFormat="false" ht="12.8" hidden="false" customHeight="false" outlineLevel="0" collapsed="false">
      <c r="A668" s="1" t="n">
        <v>1990</v>
      </c>
      <c r="B668" s="1" t="n">
        <v>7</v>
      </c>
      <c r="C668" s="1" t="n">
        <v>28</v>
      </c>
      <c r="D668" s="1" t="n">
        <v>18</v>
      </c>
      <c r="E668" s="1" t="n">
        <v>5</v>
      </c>
      <c r="F668" s="1" t="n">
        <v>23</v>
      </c>
      <c r="G668" s="1" t="n">
        <v>-25.31</v>
      </c>
      <c r="H668" s="1" t="n">
        <v>-44.52</v>
      </c>
      <c r="I668" s="1" t="n">
        <v>0</v>
      </c>
      <c r="J668" s="1" t="n">
        <v>50</v>
      </c>
      <c r="K668" s="1" t="n">
        <v>2.9</v>
      </c>
      <c r="L668" s="2" t="n">
        <v>1</v>
      </c>
      <c r="M668" s="3" t="s">
        <v>151</v>
      </c>
      <c r="N668" s="3" t="s">
        <v>81</v>
      </c>
      <c r="P668" s="3" t="str">
        <f aca="false">IF(L668=4, "M(Io)", IF(L668=3, "M(Af)", IF( L668=2, "M(bR)", IF(L668=1,"MR", IF(L668=0, "mb", "Ind")))))</f>
        <v>MR</v>
      </c>
      <c r="Q668" s="5" t="n">
        <f aca="false">0.85*K668 + 1.03</f>
        <v>3.495</v>
      </c>
      <c r="R668" s="5" t="n">
        <f aca="false">IF(OR(L668=0,L668=1,L668=2),IF(O668&lt;&gt;"", 0.7*(1.121*K668-0.76) + 0.3*(0.8*LOG10($O668*1000)+0.6),1.121*K668-0.76), IF(L668=3, 0.8*LOG10($O668*1000)+0.6, K668))</f>
        <v>2.4909</v>
      </c>
      <c r="S668" s="5" t="n">
        <f aca="false">IF(OR($L668=0, $L668=1, $L668=2), 0.3, IF(L668 = 3, 0.4, IF(OR($L668=4, $L668=5), 0.6)))</f>
        <v>0.3</v>
      </c>
      <c r="T668" s="4" t="s">
        <v>75</v>
      </c>
      <c r="U668" s="4" t="s">
        <v>577</v>
      </c>
      <c r="V668" s="4" t="s">
        <v>396</v>
      </c>
    </row>
    <row r="669" customFormat="false" ht="12.8" hidden="false" customHeight="false" outlineLevel="0" collapsed="false">
      <c r="A669" s="1" t="n">
        <v>1990</v>
      </c>
      <c r="B669" s="1" t="n">
        <v>8</v>
      </c>
      <c r="C669" s="1" t="n">
        <v>21</v>
      </c>
      <c r="D669" s="1" t="n">
        <v>5</v>
      </c>
      <c r="E669" s="1" t="n">
        <v>12</v>
      </c>
      <c r="F669" s="1" t="n">
        <v>41</v>
      </c>
      <c r="G669" s="1" t="n">
        <v>-11.79</v>
      </c>
      <c r="H669" s="1" t="n">
        <v>-48.27</v>
      </c>
      <c r="I669" s="1" t="n">
        <v>0</v>
      </c>
      <c r="J669" s="1" t="n">
        <v>30</v>
      </c>
      <c r="K669" s="1" t="n">
        <v>3.5</v>
      </c>
      <c r="L669" s="2" t="n">
        <v>1</v>
      </c>
      <c r="M669" s="3" t="s">
        <v>151</v>
      </c>
      <c r="N669" s="3" t="n">
        <v>5</v>
      </c>
      <c r="P669" s="3" t="str">
        <f aca="false">IF(L669=4, "M(Io)", IF(L669=3, "M(Af)", IF( L669=2, "M(bR)", IF(L669=1,"MR", IF(L669=0, "mb", "Ind")))))</f>
        <v>MR</v>
      </c>
      <c r="Q669" s="5" t="n">
        <f aca="false">0.85*K669 + 1.03</f>
        <v>4.005</v>
      </c>
      <c r="R669" s="5" t="n">
        <f aca="false">IF(OR(L669=0,L669=1,L669=2),IF(O669&lt;&gt;"", 0.7*(1.121*K669-0.76) + 0.3*(0.8*LOG10($O669*1000)+0.6),1.121*K669-0.76), IF(L669=3, 0.8*LOG10($O669*1000)+0.6, K669))</f>
        <v>3.1635</v>
      </c>
      <c r="S669" s="5" t="n">
        <f aca="false">IF(OR($L669=0, $L669=1, $L669=2), 0.3, IF(L669 = 3, 0.4, IF(OR($L669=4, $L669=5), 0.6)))</f>
        <v>0.3</v>
      </c>
      <c r="T669" s="4" t="s">
        <v>506</v>
      </c>
      <c r="U669" s="4" t="s">
        <v>527</v>
      </c>
      <c r="V669" s="4" t="s">
        <v>593</v>
      </c>
    </row>
    <row r="670" customFormat="false" ht="12.8" hidden="false" customHeight="false" outlineLevel="0" collapsed="false">
      <c r="A670" s="1" t="n">
        <v>1990</v>
      </c>
      <c r="B670" s="1" t="n">
        <v>8</v>
      </c>
      <c r="C670" s="1" t="n">
        <v>21</v>
      </c>
      <c r="D670" s="1" t="n">
        <v>5</v>
      </c>
      <c r="E670" s="1" t="n">
        <v>41</v>
      </c>
      <c r="F670" s="1" t="n">
        <v>52</v>
      </c>
      <c r="G670" s="1" t="n">
        <v>-11.91</v>
      </c>
      <c r="H670" s="1" t="n">
        <v>-48.25</v>
      </c>
      <c r="I670" s="1" t="n">
        <v>0</v>
      </c>
      <c r="J670" s="1" t="n">
        <v>30</v>
      </c>
      <c r="K670" s="1" t="n">
        <v>3.6</v>
      </c>
      <c r="L670" s="2" t="n">
        <v>1</v>
      </c>
      <c r="M670" s="3" t="s">
        <v>151</v>
      </c>
      <c r="N670" s="3" t="n">
        <v>5</v>
      </c>
      <c r="O670" s="1" t="n">
        <v>3.8</v>
      </c>
      <c r="P670" s="3" t="str">
        <f aca="false">IF(L670=4, "M(Io)", IF(L670=3, "M(Af)", IF( L670=2, "M(bR)", IF(L670=1,"MR", IF(L670=0, "mb", "Ind")))))</f>
        <v>MR</v>
      </c>
      <c r="Q670" s="5" t="n">
        <f aca="false">0.85*K670 + 1.03</f>
        <v>4.09</v>
      </c>
      <c r="R670" s="5" t="n">
        <f aca="false">IF(OR(L670=0,L670=1,L670=2),IF(O670&lt;&gt;"", 0.7*(1.121*K670-0.76) + 0.3*(0.8*LOG10($O670*1000)+0.6),1.121*K670-0.76), IF(L670=3, 0.8*LOG10($O670*1000)+0.6, K670))</f>
        <v>3.33206806318803</v>
      </c>
      <c r="S670" s="5" t="n">
        <f aca="false">IF(OR($L670=0, $L670=1, $L670=2), 0.3, IF(L670 = 3, 0.4, IF(OR($L670=4, $L670=5), 0.6)))</f>
        <v>0.3</v>
      </c>
      <c r="T670" s="4" t="s">
        <v>506</v>
      </c>
      <c r="U670" s="4" t="s">
        <v>527</v>
      </c>
      <c r="V670" s="4" t="s">
        <v>593</v>
      </c>
    </row>
    <row r="671" customFormat="false" ht="12.8" hidden="false" customHeight="false" outlineLevel="0" collapsed="false">
      <c r="A671" s="1" t="n">
        <v>1990</v>
      </c>
      <c r="B671" s="1" t="n">
        <v>9</v>
      </c>
      <c r="C671" s="1" t="n">
        <v>1</v>
      </c>
      <c r="D671" s="1" t="n">
        <v>15</v>
      </c>
      <c r="E671" s="1" t="n">
        <v>46</v>
      </c>
      <c r="F671" s="1" t="n">
        <v>30</v>
      </c>
      <c r="G671" s="1" t="n">
        <v>-23.17</v>
      </c>
      <c r="H671" s="1" t="n">
        <v>-46.06</v>
      </c>
      <c r="I671" s="1" t="n">
        <v>0</v>
      </c>
      <c r="J671" s="1" t="n">
        <v>5</v>
      </c>
      <c r="K671" s="1" t="n">
        <v>2.9</v>
      </c>
      <c r="L671" s="2" t="n">
        <v>1</v>
      </c>
      <c r="M671" s="3" t="s">
        <v>151</v>
      </c>
      <c r="N671" s="3" t="s">
        <v>81</v>
      </c>
      <c r="P671" s="3" t="str">
        <f aca="false">IF(L671=4, "M(Io)", IF(L671=3, "M(Af)", IF( L671=2, "M(bR)", IF(L671=1,"MR", IF(L671=0, "mb", "Ind")))))</f>
        <v>MR</v>
      </c>
      <c r="Q671" s="5" t="n">
        <f aca="false">0.85*K671 + 1.03</f>
        <v>3.495</v>
      </c>
      <c r="R671" s="5" t="n">
        <f aca="false">IF(OR(L671=0,L671=1,L671=2),IF(O671&lt;&gt;"", 0.7*(1.121*K671-0.76) + 0.3*(0.8*LOG10($O671*1000)+0.6),1.121*K671-0.76), IF(L671=3, 0.8*LOG10($O671*1000)+0.6, K671))</f>
        <v>2.4909</v>
      </c>
      <c r="S671" s="5" t="n">
        <f aca="false">IF(OR($L671=0, $L671=1, $L671=2), 0.3, IF(L671 = 3, 0.4, IF(OR($L671=4, $L671=5), 0.6)))</f>
        <v>0.3</v>
      </c>
      <c r="T671" s="4" t="s">
        <v>32</v>
      </c>
      <c r="U671" s="4" t="s">
        <v>594</v>
      </c>
      <c r="V671" s="4" t="s">
        <v>595</v>
      </c>
    </row>
    <row r="672" customFormat="false" ht="12.8" hidden="false" customHeight="false" outlineLevel="0" collapsed="false">
      <c r="A672" s="1" t="n">
        <v>1990</v>
      </c>
      <c r="B672" s="1" t="n">
        <v>9</v>
      </c>
      <c r="C672" s="1" t="n">
        <v>7</v>
      </c>
      <c r="D672" s="1" t="n">
        <v>1</v>
      </c>
      <c r="E672" s="1" t="n">
        <v>56</v>
      </c>
      <c r="F672" s="1" t="n">
        <v>39</v>
      </c>
      <c r="G672" s="1" t="n">
        <v>-21.32</v>
      </c>
      <c r="H672" s="1" t="n">
        <v>-40.41</v>
      </c>
      <c r="I672" s="1" t="n">
        <v>0</v>
      </c>
      <c r="J672" s="1" t="n">
        <v>20</v>
      </c>
      <c r="K672" s="1" t="n">
        <v>2.7</v>
      </c>
      <c r="L672" s="2" t="n">
        <v>1</v>
      </c>
      <c r="M672" s="3" t="s">
        <v>151</v>
      </c>
      <c r="N672" s="3" t="s">
        <v>81</v>
      </c>
      <c r="P672" s="3" t="str">
        <f aca="false">IF(L672=4, "M(Io)", IF(L672=3, "M(Af)", IF( L672=2, "M(bR)", IF(L672=1,"MR", IF(L672=0, "mb", "Ind")))))</f>
        <v>MR</v>
      </c>
      <c r="Q672" s="5" t="n">
        <f aca="false">0.85*K672 + 1.03</f>
        <v>3.325</v>
      </c>
      <c r="R672" s="5" t="n">
        <f aca="false">IF(OR(L672=0,L672=1,L672=2),IF(O672&lt;&gt;"", 0.7*(1.121*K672-0.76) + 0.3*(0.8*LOG10($O672*1000)+0.6),1.121*K672-0.76), IF(L672=3, 0.8*LOG10($O672*1000)+0.6, K672))</f>
        <v>2.2667</v>
      </c>
      <c r="S672" s="5" t="n">
        <f aca="false">IF(OR($L672=0, $L672=1, $L672=2), 0.3, IF(L672 = 3, 0.4, IF(OR($L672=4, $L672=5), 0.6)))</f>
        <v>0.3</v>
      </c>
      <c r="T672" s="4" t="s">
        <v>72</v>
      </c>
      <c r="U672" s="4" t="s">
        <v>577</v>
      </c>
      <c r="V672" s="4" t="s">
        <v>248</v>
      </c>
    </row>
    <row r="673" customFormat="false" ht="12.8" hidden="false" customHeight="false" outlineLevel="0" collapsed="false">
      <c r="A673" s="1" t="n">
        <v>1990</v>
      </c>
      <c r="B673" s="1" t="n">
        <v>9</v>
      </c>
      <c r="C673" s="1" t="n">
        <v>7</v>
      </c>
      <c r="D673" s="1" t="n">
        <v>23</v>
      </c>
      <c r="E673" s="1" t="n">
        <v>39</v>
      </c>
      <c r="F673" s="1" t="n">
        <v>41</v>
      </c>
      <c r="G673" s="1" t="n">
        <v>-5.65</v>
      </c>
      <c r="H673" s="1" t="n">
        <v>-35.85</v>
      </c>
      <c r="I673" s="1" t="n">
        <v>3</v>
      </c>
      <c r="J673" s="1" t="n">
        <v>5</v>
      </c>
      <c r="K673" s="1" t="n">
        <v>2.8</v>
      </c>
      <c r="L673" s="2" t="n">
        <v>1</v>
      </c>
      <c r="M673" s="3" t="s">
        <v>151</v>
      </c>
      <c r="N673" s="3" t="s">
        <v>81</v>
      </c>
      <c r="P673" s="3" t="str">
        <f aca="false">IF(L673=4, "M(Io)", IF(L673=3, "M(Af)", IF( L673=2, "M(bR)", IF(L673=1,"MR", IF(L673=0, "mb", "Ind")))))</f>
        <v>MR</v>
      </c>
      <c r="Q673" s="5" t="n">
        <f aca="false">0.85*K673 + 1.03</f>
        <v>3.41</v>
      </c>
      <c r="R673" s="5" t="n">
        <f aca="false">IF(OR(L673=0,L673=1,L673=2),IF(O673&lt;&gt;"", 0.7*(1.121*K673-0.76) + 0.3*(0.8*LOG10($O673*1000)+0.6),1.121*K673-0.76), IF(L673=3, 0.8*LOG10($O673*1000)+0.6, K673))</f>
        <v>2.3788</v>
      </c>
      <c r="S673" s="5" t="n">
        <f aca="false">IF(OR($L673=0, $L673=1, $L673=2), 0.3, IF(L673 = 3, 0.4, IF(OR($L673=4, $L673=5), 0.6)))</f>
        <v>0.3</v>
      </c>
      <c r="T673" s="4" t="s">
        <v>36</v>
      </c>
      <c r="U673" s="4" t="s">
        <v>441</v>
      </c>
      <c r="V673" s="4" t="s">
        <v>391</v>
      </c>
    </row>
    <row r="674" customFormat="false" ht="12.8" hidden="false" customHeight="false" outlineLevel="0" collapsed="false">
      <c r="A674" s="1" t="n">
        <v>1990</v>
      </c>
      <c r="B674" s="1" t="n">
        <v>9</v>
      </c>
      <c r="C674" s="1" t="n">
        <v>8</v>
      </c>
      <c r="D674" s="1" t="n">
        <v>2</v>
      </c>
      <c r="E674" s="1" t="n">
        <v>58</v>
      </c>
      <c r="F674" s="1" t="n">
        <v>11</v>
      </c>
      <c r="G674" s="1" t="n">
        <v>-7.51</v>
      </c>
      <c r="H674" s="1" t="n">
        <v>-73.28</v>
      </c>
      <c r="I674" s="1" t="n">
        <v>10</v>
      </c>
      <c r="J674" s="1" t="n">
        <v>50</v>
      </c>
      <c r="K674" s="1" t="n">
        <v>4</v>
      </c>
      <c r="L674" s="2" t="n">
        <v>5</v>
      </c>
      <c r="M674" s="3" t="s">
        <v>151</v>
      </c>
      <c r="N674" s="3" t="s">
        <v>81</v>
      </c>
      <c r="P674" s="3" t="str">
        <f aca="false">IF(L674=4, "M(Io)", IF(L674=3, "M(Af)", IF( L674=2, "M(bR)", IF(L674=1,"MR", IF(L674=0, "mb", "Ind")))))</f>
        <v>Ind</v>
      </c>
      <c r="Q674" s="5" t="n">
        <f aca="false">0.85*K674 + 1.03</f>
        <v>4.43</v>
      </c>
      <c r="R674" s="5" t="n">
        <f aca="false">IF(OR(L674=0,L674=1,L674=2),IF(O674&lt;&gt;"", 0.7*(1.121*K674-0.76) + 0.3*(0.8*LOG10($O674*1000)+0.6),1.121*K674-0.76), IF(L674=3, 0.8*LOG10($O674*1000)+0.6, K674))</f>
        <v>4</v>
      </c>
      <c r="S674" s="5" t="n">
        <f aca="false">IF(OR($L674=0, $L674=1, $L674=2), 0.3, IF(L674 = 3, 0.4, IF(OR($L674=4, $L674=5), 0.6)))</f>
        <v>0.6</v>
      </c>
      <c r="T674" s="4" t="s">
        <v>188</v>
      </c>
      <c r="U674" s="4" t="s">
        <v>596</v>
      </c>
      <c r="V674" s="4" t="s">
        <v>158</v>
      </c>
    </row>
    <row r="675" customFormat="false" ht="12.8" hidden="false" customHeight="false" outlineLevel="0" collapsed="false">
      <c r="A675" s="1" t="n">
        <v>1990</v>
      </c>
      <c r="B675" s="1" t="n">
        <v>9</v>
      </c>
      <c r="C675" s="1" t="n">
        <v>8</v>
      </c>
      <c r="D675" s="1" t="n">
        <v>4</v>
      </c>
      <c r="E675" s="1" t="n">
        <v>34</v>
      </c>
      <c r="F675" s="1" t="n">
        <v>6</v>
      </c>
      <c r="G675" s="1" t="n">
        <v>-20.9</v>
      </c>
      <c r="H675" s="1" t="n">
        <v>-48.69</v>
      </c>
      <c r="I675" s="1" t="n">
        <v>0</v>
      </c>
      <c r="J675" s="1" t="n">
        <v>30</v>
      </c>
      <c r="K675" s="1" t="n">
        <v>2.3</v>
      </c>
      <c r="L675" s="2" t="n">
        <v>1</v>
      </c>
      <c r="M675" s="3" t="s">
        <v>151</v>
      </c>
      <c r="N675" s="3" t="s">
        <v>81</v>
      </c>
      <c r="P675" s="3" t="str">
        <f aca="false">IF(L675=4, "M(Io)", IF(L675=3, "M(Af)", IF( L675=2, "M(bR)", IF(L675=1,"MR", IF(L675=0, "mb", "Ind")))))</f>
        <v>MR</v>
      </c>
      <c r="Q675" s="5" t="n">
        <f aca="false">0.85*K675 + 1.03</f>
        <v>2.985</v>
      </c>
      <c r="R675" s="5" t="n">
        <f aca="false">IF(OR(L675=0,L675=1,L675=2),IF(O675&lt;&gt;"", 0.7*(1.121*K675-0.76) + 0.3*(0.8*LOG10($O675*1000)+0.6),1.121*K675-0.76), IF(L675=3, 0.8*LOG10($O675*1000)+0.6, K675))</f>
        <v>1.8183</v>
      </c>
      <c r="S675" s="5" t="n">
        <f aca="false">IF(OR($L675=0, $L675=1, $L675=2), 0.3, IF(L675 = 3, 0.4, IF(OR($L675=4, $L675=5), 0.6)))</f>
        <v>0.3</v>
      </c>
      <c r="T675" s="4" t="s">
        <v>32</v>
      </c>
      <c r="U675" s="4" t="s">
        <v>597</v>
      </c>
      <c r="V675" s="4" t="s">
        <v>598</v>
      </c>
    </row>
    <row r="676" customFormat="false" ht="12.8" hidden="false" customHeight="false" outlineLevel="0" collapsed="false">
      <c r="A676" s="1" t="n">
        <v>1990</v>
      </c>
      <c r="B676" s="1" t="n">
        <v>9</v>
      </c>
      <c r="C676" s="1" t="n">
        <v>9</v>
      </c>
      <c r="D676" s="1" t="n">
        <v>11</v>
      </c>
      <c r="E676" s="1" t="n">
        <v>24</v>
      </c>
      <c r="F676" s="1" t="n">
        <v>20</v>
      </c>
      <c r="G676" s="1" t="n">
        <v>-5.65</v>
      </c>
      <c r="H676" s="1" t="n">
        <v>-35.85</v>
      </c>
      <c r="I676" s="1" t="n">
        <v>3</v>
      </c>
      <c r="J676" s="1" t="n">
        <v>5</v>
      </c>
      <c r="K676" s="1" t="n">
        <v>3</v>
      </c>
      <c r="L676" s="2" t="n">
        <v>1</v>
      </c>
      <c r="M676" s="3" t="s">
        <v>151</v>
      </c>
      <c r="N676" s="3" t="s">
        <v>81</v>
      </c>
      <c r="P676" s="3" t="str">
        <f aca="false">IF(L676=4, "M(Io)", IF(L676=3, "M(Af)", IF( L676=2, "M(bR)", IF(L676=1,"MR", IF(L676=0, "mb", "Ind")))))</f>
        <v>MR</v>
      </c>
      <c r="Q676" s="5" t="n">
        <f aca="false">0.85*K676 + 1.03</f>
        <v>3.58</v>
      </c>
      <c r="R676" s="5" t="n">
        <f aca="false">IF(OR(L676=0,L676=1,L676=2),IF(O676&lt;&gt;"", 0.7*(1.121*K676-0.76) + 0.3*(0.8*LOG10($O676*1000)+0.6),1.121*K676-0.76), IF(L676=3, 0.8*LOG10($O676*1000)+0.6, K676))</f>
        <v>2.603</v>
      </c>
      <c r="S676" s="5" t="n">
        <f aca="false">IF(OR($L676=0, $L676=1, $L676=2), 0.3, IF(L676 = 3, 0.4, IF(OR($L676=4, $L676=5), 0.6)))</f>
        <v>0.3</v>
      </c>
      <c r="T676" s="4" t="s">
        <v>36</v>
      </c>
      <c r="U676" s="4" t="s">
        <v>441</v>
      </c>
      <c r="V676" s="4" t="s">
        <v>391</v>
      </c>
    </row>
    <row r="677" customFormat="false" ht="12.8" hidden="false" customHeight="false" outlineLevel="0" collapsed="false">
      <c r="A677" s="1" t="n">
        <v>1990</v>
      </c>
      <c r="B677" s="1" t="n">
        <v>9</v>
      </c>
      <c r="C677" s="1" t="n">
        <v>12</v>
      </c>
      <c r="D677" s="1" t="n">
        <v>20</v>
      </c>
      <c r="E677" s="1" t="n">
        <v>34</v>
      </c>
      <c r="F677" s="1" t="n">
        <v>18</v>
      </c>
      <c r="G677" s="1" t="n">
        <v>-5.65</v>
      </c>
      <c r="H677" s="1" t="n">
        <v>-35.85</v>
      </c>
      <c r="I677" s="1" t="n">
        <v>3</v>
      </c>
      <c r="J677" s="1" t="n">
        <v>5</v>
      </c>
      <c r="K677" s="1" t="n">
        <v>3.2</v>
      </c>
      <c r="L677" s="2" t="n">
        <v>1</v>
      </c>
      <c r="M677" s="3" t="s">
        <v>151</v>
      </c>
      <c r="N677" s="3" t="s">
        <v>81</v>
      </c>
      <c r="P677" s="3" t="str">
        <f aca="false">IF(L677=4, "M(Io)", IF(L677=3, "M(Af)", IF( L677=2, "M(bR)", IF(L677=1,"MR", IF(L677=0, "mb", "Ind")))))</f>
        <v>MR</v>
      </c>
      <c r="Q677" s="5" t="n">
        <f aca="false">0.85*K677 + 1.03</f>
        <v>3.75</v>
      </c>
      <c r="R677" s="5" t="n">
        <f aca="false">IF(OR(L677=0,L677=1,L677=2),IF(O677&lt;&gt;"", 0.7*(1.121*K677-0.76) + 0.3*(0.8*LOG10($O677*1000)+0.6),1.121*K677-0.76), IF(L677=3, 0.8*LOG10($O677*1000)+0.6, K677))</f>
        <v>2.8272</v>
      </c>
      <c r="S677" s="5" t="n">
        <f aca="false">IF(OR($L677=0, $L677=1, $L677=2), 0.3, IF(L677 = 3, 0.4, IF(OR($L677=4, $L677=5), 0.6)))</f>
        <v>0.3</v>
      </c>
      <c r="T677" s="4" t="s">
        <v>36</v>
      </c>
      <c r="U677" s="4" t="s">
        <v>441</v>
      </c>
      <c r="V677" s="4" t="s">
        <v>391</v>
      </c>
    </row>
    <row r="678" customFormat="false" ht="12.8" hidden="false" customHeight="false" outlineLevel="0" collapsed="false">
      <c r="A678" s="1" t="n">
        <v>1990</v>
      </c>
      <c r="B678" s="1" t="n">
        <v>9</v>
      </c>
      <c r="C678" s="1" t="n">
        <v>13</v>
      </c>
      <c r="D678" s="1" t="n">
        <v>14</v>
      </c>
      <c r="E678" s="1" t="n">
        <v>24</v>
      </c>
      <c r="F678" s="1" t="n">
        <v>2</v>
      </c>
      <c r="G678" s="1" t="n">
        <v>-5.82</v>
      </c>
      <c r="H678" s="1" t="n">
        <v>-36.88</v>
      </c>
      <c r="I678" s="1" t="n">
        <v>2</v>
      </c>
      <c r="J678" s="1" t="n">
        <v>3</v>
      </c>
      <c r="K678" s="1" t="n">
        <v>2.1</v>
      </c>
      <c r="L678" s="2" t="n">
        <v>1</v>
      </c>
      <c r="M678" s="3" t="s">
        <v>151</v>
      </c>
      <c r="N678" s="3" t="s">
        <v>202</v>
      </c>
      <c r="P678" s="3" t="str">
        <f aca="false">IF(L678=4, "M(Io)", IF(L678=3, "M(Af)", IF( L678=2, "M(bR)", IF(L678=1,"MR", IF(L678=0, "mb", "Ind")))))</f>
        <v>MR</v>
      </c>
      <c r="Q678" s="5" t="n">
        <f aca="false">0.85*K678 + 1.03</f>
        <v>2.815</v>
      </c>
      <c r="R678" s="5" t="n">
        <f aca="false">IF(OR(L678=0,L678=1,L678=2),IF(O678&lt;&gt;"", 0.7*(1.121*K678-0.76) + 0.3*(0.8*LOG10($O678*1000)+0.6),1.121*K678-0.76), IF(L678=3, 0.8*LOG10($O678*1000)+0.6, K678))</f>
        <v>1.5941</v>
      </c>
      <c r="S678" s="5" t="n">
        <f aca="false">IF(OR($L678=0, $L678=1, $L678=2), 0.3, IF(L678 = 3, 0.4, IF(OR($L678=4, $L678=5), 0.6)))</f>
        <v>0.3</v>
      </c>
      <c r="T678" s="4" t="s">
        <v>36</v>
      </c>
      <c r="U678" s="4" t="s">
        <v>559</v>
      </c>
      <c r="V678" s="4" t="s">
        <v>588</v>
      </c>
    </row>
    <row r="679" customFormat="false" ht="12.8" hidden="false" customHeight="false" outlineLevel="0" collapsed="false">
      <c r="A679" s="1" t="n">
        <v>1990</v>
      </c>
      <c r="B679" s="1" t="n">
        <v>9</v>
      </c>
      <c r="C679" s="1" t="n">
        <v>24</v>
      </c>
      <c r="D679" s="1" t="n">
        <v>15</v>
      </c>
      <c r="E679" s="1" t="n">
        <v>25</v>
      </c>
      <c r="F679" s="1" t="n">
        <v>18</v>
      </c>
      <c r="G679" s="1" t="n">
        <v>-5.65</v>
      </c>
      <c r="H679" s="1" t="n">
        <v>-35.85</v>
      </c>
      <c r="I679" s="1" t="n">
        <v>3</v>
      </c>
      <c r="J679" s="1" t="n">
        <v>5</v>
      </c>
      <c r="K679" s="1" t="n">
        <v>3.7</v>
      </c>
      <c r="L679" s="2" t="n">
        <v>1</v>
      </c>
      <c r="M679" s="3" t="s">
        <v>151</v>
      </c>
      <c r="N679" s="3" t="n">
        <v>5</v>
      </c>
      <c r="P679" s="3" t="str">
        <f aca="false">IF(L679=4, "M(Io)", IF(L679=3, "M(Af)", IF( L679=2, "M(bR)", IF(L679=1,"MR", IF(L679=0, "mb", "Ind")))))</f>
        <v>MR</v>
      </c>
      <c r="Q679" s="5" t="n">
        <f aca="false">0.85*K679 + 1.03</f>
        <v>4.175</v>
      </c>
      <c r="R679" s="5" t="n">
        <f aca="false">IF(OR(L679=0,L679=1,L679=2),IF(O679&lt;&gt;"", 0.7*(1.121*K679-0.76) + 0.3*(0.8*LOG10($O679*1000)+0.6),1.121*K679-0.76), IF(L679=3, 0.8*LOG10($O679*1000)+0.6, K679))</f>
        <v>3.3877</v>
      </c>
      <c r="S679" s="5" t="n">
        <f aca="false">IF(OR($L679=0, $L679=1, $L679=2), 0.3, IF(L679 = 3, 0.4, IF(OR($L679=4, $L679=5), 0.6)))</f>
        <v>0.3</v>
      </c>
      <c r="T679" s="4" t="s">
        <v>36</v>
      </c>
      <c r="U679" s="4" t="s">
        <v>441</v>
      </c>
      <c r="V679" s="4" t="s">
        <v>391</v>
      </c>
    </row>
    <row r="680" customFormat="false" ht="12.8" hidden="false" customHeight="false" outlineLevel="0" collapsed="false">
      <c r="A680" s="1" t="n">
        <v>1990</v>
      </c>
      <c r="B680" s="1" t="n">
        <v>10</v>
      </c>
      <c r="C680" s="1" t="n">
        <v>2</v>
      </c>
      <c r="D680" s="1" t="n">
        <v>9</v>
      </c>
      <c r="E680" s="1" t="n">
        <v>44</v>
      </c>
      <c r="F680" s="1" t="n">
        <v>3</v>
      </c>
      <c r="G680" s="1" t="n">
        <v>-4.33</v>
      </c>
      <c r="H680" s="1" t="n">
        <v>-38.47</v>
      </c>
      <c r="I680" s="1" t="n">
        <v>0</v>
      </c>
      <c r="J680" s="1" t="n">
        <v>20</v>
      </c>
      <c r="K680" s="1" t="n">
        <v>2</v>
      </c>
      <c r="L680" s="2" t="n">
        <v>1</v>
      </c>
      <c r="M680" s="3" t="s">
        <v>151</v>
      </c>
      <c r="N680" s="3" t="s">
        <v>81</v>
      </c>
      <c r="P680" s="3" t="str">
        <f aca="false">IF(L680=4, "M(Io)", IF(L680=3, "M(Af)", IF( L680=2, "M(bR)", IF(L680=1,"MR", IF(L680=0, "mb", "Ind")))))</f>
        <v>MR</v>
      </c>
      <c r="Q680" s="5" t="n">
        <f aca="false">0.85*K680 + 1.03</f>
        <v>2.73</v>
      </c>
      <c r="R680" s="5" t="n">
        <f aca="false">IF(OR(L680=0,L680=1,L680=2),IF(O680&lt;&gt;"", 0.7*(1.121*K680-0.76) + 0.3*(0.8*LOG10($O680*1000)+0.6),1.121*K680-0.76), IF(L680=3, 0.8*LOG10($O680*1000)+0.6, K680))</f>
        <v>1.482</v>
      </c>
      <c r="S680" s="5" t="n">
        <f aca="false">IF(OR($L680=0, $L680=1, $L680=2), 0.3, IF(L680 = 3, 0.4, IF(OR($L680=4, $L680=5), 0.6)))</f>
        <v>0.3</v>
      </c>
      <c r="T680" s="4" t="s">
        <v>77</v>
      </c>
      <c r="U680" s="4" t="s">
        <v>599</v>
      </c>
      <c r="V680" s="4" t="s">
        <v>491</v>
      </c>
    </row>
    <row r="681" customFormat="false" ht="12.8" hidden="false" customHeight="false" outlineLevel="0" collapsed="false">
      <c r="A681" s="1" t="n">
        <v>1990</v>
      </c>
      <c r="B681" s="1" t="n">
        <v>10</v>
      </c>
      <c r="C681" s="1" t="n">
        <v>15</v>
      </c>
      <c r="D681" s="1" t="n">
        <v>6</v>
      </c>
      <c r="E681" s="1" t="n">
        <v>27</v>
      </c>
      <c r="F681" s="1" t="n">
        <v>23</v>
      </c>
      <c r="G681" s="1" t="n">
        <v>-5.72</v>
      </c>
      <c r="H681" s="1" t="n">
        <v>-39.48</v>
      </c>
      <c r="I681" s="1" t="n">
        <v>0</v>
      </c>
      <c r="J681" s="1" t="n">
        <v>30</v>
      </c>
      <c r="K681" s="1" t="n">
        <v>2.5</v>
      </c>
      <c r="L681" s="2" t="n">
        <v>1</v>
      </c>
      <c r="M681" s="3" t="s">
        <v>151</v>
      </c>
      <c r="N681" s="3" t="s">
        <v>81</v>
      </c>
      <c r="P681" s="3" t="str">
        <f aca="false">IF(L681=4, "M(Io)", IF(L681=3, "M(Af)", IF( L681=2, "M(bR)", IF(L681=1,"MR", IF(L681=0, "mb", "Ind")))))</f>
        <v>MR</v>
      </c>
      <c r="Q681" s="5" t="n">
        <f aca="false">0.85*K681 + 1.03</f>
        <v>3.155</v>
      </c>
      <c r="R681" s="5" t="n">
        <f aca="false">IF(OR(L681=0,L681=1,L681=2),IF(O681&lt;&gt;"", 0.7*(1.121*K681-0.76) + 0.3*(0.8*LOG10($O681*1000)+0.6),1.121*K681-0.76), IF(L681=3, 0.8*LOG10($O681*1000)+0.6, K681))</f>
        <v>2.0425</v>
      </c>
      <c r="S681" s="5" t="n">
        <f aca="false">IF(OR($L681=0, $L681=1, $L681=2), 0.3, IF(L681 = 3, 0.4, IF(OR($L681=4, $L681=5), 0.6)))</f>
        <v>0.3</v>
      </c>
      <c r="T681" s="4" t="s">
        <v>77</v>
      </c>
      <c r="U681" s="4" t="s">
        <v>600</v>
      </c>
      <c r="V681" s="4" t="s">
        <v>561</v>
      </c>
    </row>
    <row r="682" customFormat="false" ht="12.8" hidden="false" customHeight="false" outlineLevel="0" collapsed="false">
      <c r="A682" s="1" t="n">
        <v>1990</v>
      </c>
      <c r="B682" s="1" t="n">
        <v>10</v>
      </c>
      <c r="C682" s="1" t="n">
        <v>27</v>
      </c>
      <c r="D682" s="1" t="n">
        <v>6</v>
      </c>
      <c r="E682" s="1" t="n">
        <v>5</v>
      </c>
      <c r="F682" s="1" t="n">
        <v>15</v>
      </c>
      <c r="G682" s="1" t="n">
        <v>-5.85</v>
      </c>
      <c r="H682" s="1" t="n">
        <v>-36.9</v>
      </c>
      <c r="I682" s="1" t="n">
        <v>2</v>
      </c>
      <c r="J682" s="1" t="n">
        <v>30</v>
      </c>
      <c r="K682" s="1" t="n">
        <v>2.2</v>
      </c>
      <c r="L682" s="2" t="n">
        <v>1</v>
      </c>
      <c r="M682" s="3" t="s">
        <v>151</v>
      </c>
      <c r="N682" s="3" t="s">
        <v>81</v>
      </c>
      <c r="P682" s="3" t="str">
        <f aca="false">IF(L682=4, "M(Io)", IF(L682=3, "M(Af)", IF( L682=2, "M(bR)", IF(L682=1,"MR", IF(L682=0, "mb", "Ind")))))</f>
        <v>MR</v>
      </c>
      <c r="Q682" s="5" t="n">
        <f aca="false">0.85*K682 + 1.03</f>
        <v>2.9</v>
      </c>
      <c r="R682" s="5" t="n">
        <f aca="false">IF(OR(L682=0,L682=1,L682=2),IF(O682&lt;&gt;"", 0.7*(1.121*K682-0.76) + 0.3*(0.8*LOG10($O682*1000)+0.6),1.121*K682-0.76), IF(L682=3, 0.8*LOG10($O682*1000)+0.6, K682))</f>
        <v>1.7062</v>
      </c>
      <c r="S682" s="5" t="n">
        <f aca="false">IF(OR($L682=0, $L682=1, $L682=2), 0.3, IF(L682 = 3, 0.4, IF(OR($L682=4, $L682=5), 0.6)))</f>
        <v>0.3</v>
      </c>
      <c r="T682" s="4" t="s">
        <v>36</v>
      </c>
      <c r="U682" s="4" t="s">
        <v>601</v>
      </c>
      <c r="V682" s="4" t="s">
        <v>536</v>
      </c>
    </row>
    <row r="683" customFormat="false" ht="12.8" hidden="false" customHeight="false" outlineLevel="0" collapsed="false">
      <c r="A683" s="1" t="n">
        <v>1990</v>
      </c>
      <c r="B683" s="1" t="n">
        <v>11</v>
      </c>
      <c r="C683" s="1" t="n">
        <v>1</v>
      </c>
      <c r="D683" s="1" t="n">
        <v>19</v>
      </c>
      <c r="E683" s="1" t="n">
        <v>26</v>
      </c>
      <c r="F683" s="1" t="n">
        <v>2</v>
      </c>
      <c r="G683" s="1" t="n">
        <v>-5.64</v>
      </c>
      <c r="H683" s="1" t="n">
        <v>-39.67</v>
      </c>
      <c r="I683" s="1" t="n">
        <v>0</v>
      </c>
      <c r="J683" s="1" t="n">
        <v>30</v>
      </c>
      <c r="K683" s="1" t="n">
        <v>2.1</v>
      </c>
      <c r="L683" s="2" t="n">
        <v>1</v>
      </c>
      <c r="M683" s="3" t="s">
        <v>151</v>
      </c>
      <c r="N683" s="3" t="s">
        <v>81</v>
      </c>
      <c r="P683" s="3" t="str">
        <f aca="false">IF(L683=4, "M(Io)", IF(L683=3, "M(Af)", IF( L683=2, "M(bR)", IF(L683=1,"MR", IF(L683=0, "mb", "Ind")))))</f>
        <v>MR</v>
      </c>
      <c r="Q683" s="5" t="n">
        <f aca="false">0.85*K683 + 1.03</f>
        <v>2.815</v>
      </c>
      <c r="R683" s="5" t="n">
        <f aca="false">IF(OR(L683=0,L683=1,L683=2),IF(O683&lt;&gt;"", 0.7*(1.121*K683-0.76) + 0.3*(0.8*LOG10($O683*1000)+0.6),1.121*K683-0.76), IF(L683=3, 0.8*LOG10($O683*1000)+0.6, K683))</f>
        <v>1.5941</v>
      </c>
      <c r="S683" s="5" t="n">
        <f aca="false">IF(OR($L683=0, $L683=1, $L683=2), 0.3, IF(L683 = 3, 0.4, IF(OR($L683=4, $L683=5), 0.6)))</f>
        <v>0.3</v>
      </c>
      <c r="T683" s="4" t="s">
        <v>77</v>
      </c>
      <c r="U683" s="4" t="s">
        <v>600</v>
      </c>
      <c r="V683" s="4" t="s">
        <v>573</v>
      </c>
    </row>
    <row r="684" customFormat="false" ht="12.8" hidden="false" customHeight="false" outlineLevel="0" collapsed="false">
      <c r="A684" s="1" t="n">
        <v>1990</v>
      </c>
      <c r="B684" s="1" t="n">
        <v>11</v>
      </c>
      <c r="C684" s="1" t="n">
        <v>3</v>
      </c>
      <c r="D684" s="1" t="n">
        <v>10</v>
      </c>
      <c r="E684" s="1" t="n">
        <v>46</v>
      </c>
      <c r="F684" s="1" t="n">
        <v>14</v>
      </c>
      <c r="G684" s="1" t="n">
        <v>-5.65</v>
      </c>
      <c r="H684" s="1" t="n">
        <v>-35.85</v>
      </c>
      <c r="I684" s="1" t="n">
        <v>3</v>
      </c>
      <c r="J684" s="1" t="n">
        <v>5</v>
      </c>
      <c r="K684" s="1" t="n">
        <v>3.1</v>
      </c>
      <c r="L684" s="2" t="n">
        <v>1</v>
      </c>
      <c r="M684" s="3" t="s">
        <v>151</v>
      </c>
      <c r="N684" s="3" t="s">
        <v>81</v>
      </c>
      <c r="P684" s="3" t="str">
        <f aca="false">IF(L684=4, "M(Io)", IF(L684=3, "M(Af)", IF( L684=2, "M(bR)", IF(L684=1,"MR", IF(L684=0, "mb", "Ind")))))</f>
        <v>MR</v>
      </c>
      <c r="Q684" s="5" t="n">
        <f aca="false">0.85*K684 + 1.03</f>
        <v>3.665</v>
      </c>
      <c r="R684" s="5" t="n">
        <f aca="false">IF(OR(L684=0,L684=1,L684=2),IF(O684&lt;&gt;"", 0.7*(1.121*K684-0.76) + 0.3*(0.8*LOG10($O684*1000)+0.6),1.121*K684-0.76), IF(L684=3, 0.8*LOG10($O684*1000)+0.6, K684))</f>
        <v>2.7151</v>
      </c>
      <c r="S684" s="5" t="n">
        <f aca="false">IF(OR($L684=0, $L684=1, $L684=2), 0.3, IF(L684 = 3, 0.4, IF(OR($L684=4, $L684=5), 0.6)))</f>
        <v>0.3</v>
      </c>
      <c r="T684" s="4" t="s">
        <v>36</v>
      </c>
      <c r="U684" s="4" t="s">
        <v>441</v>
      </c>
      <c r="V684" s="4" t="s">
        <v>573</v>
      </c>
    </row>
    <row r="685" customFormat="false" ht="12.8" hidden="false" customHeight="false" outlineLevel="0" collapsed="false">
      <c r="A685" s="1" t="n">
        <v>1990</v>
      </c>
      <c r="B685" s="1" t="n">
        <v>11</v>
      </c>
      <c r="C685" s="1" t="n">
        <v>10</v>
      </c>
      <c r="D685" s="1" t="n">
        <v>21</v>
      </c>
      <c r="E685" s="1" t="n">
        <v>43</v>
      </c>
      <c r="F685" s="1" t="n">
        <v>3</v>
      </c>
      <c r="G685" s="1" t="n">
        <v>-5.9</v>
      </c>
      <c r="H685" s="1" t="n">
        <v>-37.3</v>
      </c>
      <c r="I685" s="1" t="n">
        <v>4</v>
      </c>
      <c r="J685" s="1" t="n">
        <v>5</v>
      </c>
      <c r="K685" s="1" t="n">
        <v>2.1</v>
      </c>
      <c r="L685" s="2" t="n">
        <v>1</v>
      </c>
      <c r="M685" s="3" t="s">
        <v>151</v>
      </c>
      <c r="N685" s="3" t="s">
        <v>23</v>
      </c>
      <c r="P685" s="3" t="str">
        <f aca="false">IF(L685=4, "M(Io)", IF(L685=3, "M(Af)", IF( L685=2, "M(bR)", IF(L685=1,"MR", IF(L685=0, "mb", "Ind")))))</f>
        <v>MR</v>
      </c>
      <c r="Q685" s="5" t="n">
        <f aca="false">0.85*K685 + 1.03</f>
        <v>2.815</v>
      </c>
      <c r="R685" s="5" t="n">
        <f aca="false">IF(OR(L685=0,L685=1,L685=2),IF(O685&lt;&gt;"", 0.7*(1.121*K685-0.76) + 0.3*(0.8*LOG10($O685*1000)+0.6),1.121*K685-0.76), IF(L685=3, 0.8*LOG10($O685*1000)+0.6, K685))</f>
        <v>1.5941</v>
      </c>
      <c r="S685" s="5" t="n">
        <f aca="false">IF(OR($L685=0, $L685=1, $L685=2), 0.3, IF(L685 = 3, 0.4, IF(OR($L685=4, $L685=5), 0.6)))</f>
        <v>0.3</v>
      </c>
      <c r="T685" s="4" t="s">
        <v>36</v>
      </c>
      <c r="U685" s="4" t="s">
        <v>602</v>
      </c>
      <c r="V685" s="4" t="s">
        <v>573</v>
      </c>
    </row>
    <row r="686" customFormat="false" ht="12.8" hidden="false" customHeight="false" outlineLevel="0" collapsed="false">
      <c r="A686" s="1" t="n">
        <v>1990</v>
      </c>
      <c r="B686" s="1" t="n">
        <v>11</v>
      </c>
      <c r="C686" s="1" t="n">
        <v>11</v>
      </c>
      <c r="D686" s="1" t="n">
        <v>4</v>
      </c>
      <c r="E686" s="1" t="n">
        <v>37</v>
      </c>
      <c r="F686" s="1" t="n">
        <v>55</v>
      </c>
      <c r="G686" s="1" t="n">
        <v>-5.9</v>
      </c>
      <c r="H686" s="1" t="n">
        <v>-37.3</v>
      </c>
      <c r="I686" s="1" t="n">
        <v>4</v>
      </c>
      <c r="J686" s="1" t="n">
        <v>5</v>
      </c>
      <c r="K686" s="1" t="n">
        <v>2.3</v>
      </c>
      <c r="L686" s="2" t="n">
        <v>1</v>
      </c>
      <c r="M686" s="3" t="s">
        <v>151</v>
      </c>
      <c r="N686" s="3" t="s">
        <v>23</v>
      </c>
      <c r="O686" s="1" t="n">
        <v>0.7</v>
      </c>
      <c r="P686" s="3" t="str">
        <f aca="false">IF(L686=4, "M(Io)", IF(L686=3, "M(Af)", IF( L686=2, "M(bR)", IF(L686=1,"MR", IF(L686=0, "mb", "Ind")))))</f>
        <v>MR</v>
      </c>
      <c r="Q686" s="5" t="n">
        <f aca="false">0.85*K686 + 1.03</f>
        <v>2.985</v>
      </c>
      <c r="R686" s="5" t="n">
        <f aca="false">IF(OR(L686=0,L686=1,L686=2),IF(O686&lt;&gt;"", 0.7*(1.121*K686-0.76) + 0.3*(0.8*LOG10($O686*1000)+0.6),1.121*K686-0.76), IF(L686=3, 0.8*LOG10($O686*1000)+0.6, K686))</f>
        <v>2.13563352960342</v>
      </c>
      <c r="S686" s="5" t="n">
        <f aca="false">IF(OR($L686=0, $L686=1, $L686=2), 0.3, IF(L686 = 3, 0.4, IF(OR($L686=4, $L686=5), 0.6)))</f>
        <v>0.3</v>
      </c>
      <c r="T686" s="4" t="s">
        <v>36</v>
      </c>
      <c r="U686" s="4" t="s">
        <v>603</v>
      </c>
      <c r="V686" s="4" t="s">
        <v>573</v>
      </c>
    </row>
    <row r="687" customFormat="false" ht="12.8" hidden="false" customHeight="false" outlineLevel="0" collapsed="false">
      <c r="A687" s="1" t="n">
        <v>1990</v>
      </c>
      <c r="B687" s="1" t="n">
        <v>11</v>
      </c>
      <c r="C687" s="1" t="n">
        <v>12</v>
      </c>
      <c r="D687" s="1" t="n">
        <v>2</v>
      </c>
      <c r="E687" s="1" t="n">
        <v>5</v>
      </c>
      <c r="F687" s="1" t="n">
        <v>24</v>
      </c>
      <c r="G687" s="1" t="n">
        <v>-17.82</v>
      </c>
      <c r="H687" s="1" t="n">
        <v>-41.46</v>
      </c>
      <c r="I687" s="1" t="n">
        <v>0</v>
      </c>
      <c r="J687" s="1" t="n">
        <v>30</v>
      </c>
      <c r="K687" s="1" t="n">
        <v>2.4</v>
      </c>
      <c r="L687" s="2" t="n">
        <v>1</v>
      </c>
      <c r="M687" s="3" t="s">
        <v>151</v>
      </c>
      <c r="N687" s="3" t="s">
        <v>81</v>
      </c>
      <c r="P687" s="3" t="str">
        <f aca="false">IF(L687=4, "M(Io)", IF(L687=3, "M(Af)", IF( L687=2, "M(bR)", IF(L687=1,"MR", IF(L687=0, "mb", "Ind")))))</f>
        <v>MR</v>
      </c>
      <c r="Q687" s="5" t="n">
        <f aca="false">0.85*K687 + 1.03</f>
        <v>3.07</v>
      </c>
      <c r="R687" s="5" t="n">
        <f aca="false">IF(OR(L687=0,L687=1,L687=2),IF(O687&lt;&gt;"", 0.7*(1.121*K687-0.76) + 0.3*(0.8*LOG10($O687*1000)+0.6),1.121*K687-0.76), IF(L687=3, 0.8*LOG10($O687*1000)+0.6, K687))</f>
        <v>1.9304</v>
      </c>
      <c r="S687" s="5" t="n">
        <f aca="false">IF(OR($L687=0, $L687=1, $L687=2), 0.3, IF(L687 = 3, 0.4, IF(OR($L687=4, $L687=5), 0.6)))</f>
        <v>0.3</v>
      </c>
      <c r="T687" s="4" t="s">
        <v>46</v>
      </c>
      <c r="U687" s="4" t="s">
        <v>604</v>
      </c>
      <c r="V687" s="4" t="s">
        <v>248</v>
      </c>
    </row>
    <row r="688" customFormat="false" ht="12.8" hidden="false" customHeight="false" outlineLevel="0" collapsed="false">
      <c r="A688" s="1" t="n">
        <v>1990</v>
      </c>
      <c r="B688" s="1" t="n">
        <v>11</v>
      </c>
      <c r="C688" s="1" t="n">
        <v>13</v>
      </c>
      <c r="D688" s="1" t="n">
        <v>13</v>
      </c>
      <c r="E688" s="1" t="n">
        <v>53</v>
      </c>
      <c r="F688" s="1" t="n">
        <v>27</v>
      </c>
      <c r="G688" s="1" t="n">
        <v>-6.71</v>
      </c>
      <c r="H688" s="1" t="n">
        <v>-36.34</v>
      </c>
      <c r="I688" s="1" t="n">
        <v>0</v>
      </c>
      <c r="J688" s="1" t="n">
        <v>100</v>
      </c>
      <c r="K688" s="1" t="n">
        <v>2.6</v>
      </c>
      <c r="L688" s="2" t="n">
        <v>1</v>
      </c>
      <c r="M688" s="3" t="s">
        <v>151</v>
      </c>
      <c r="N688" s="3" t="s">
        <v>81</v>
      </c>
      <c r="P688" s="3" t="str">
        <f aca="false">IF(L688=4, "M(Io)", IF(L688=3, "M(Af)", IF( L688=2, "M(bR)", IF(L688=1,"MR", IF(L688=0, "mb", "Ind")))))</f>
        <v>MR</v>
      </c>
      <c r="Q688" s="5" t="n">
        <f aca="false">0.85*K688 + 1.03</f>
        <v>3.24</v>
      </c>
      <c r="R688" s="5" t="n">
        <f aca="false">IF(OR(L688=0,L688=1,L688=2),IF(O688&lt;&gt;"", 0.7*(1.121*K688-0.76) + 0.3*(0.8*LOG10($O688*1000)+0.6),1.121*K688-0.76), IF(L688=3, 0.8*LOG10($O688*1000)+0.6, K688))</f>
        <v>2.1546</v>
      </c>
      <c r="S688" s="5" t="n">
        <f aca="false">IF(OR($L688=0, $L688=1, $L688=2), 0.3, IF(L688 = 3, 0.4, IF(OR($L688=4, $L688=5), 0.6)))</f>
        <v>0.3</v>
      </c>
      <c r="T688" s="4" t="s">
        <v>210</v>
      </c>
      <c r="U688" s="4" t="s">
        <v>605</v>
      </c>
      <c r="V688" s="4" t="s">
        <v>573</v>
      </c>
    </row>
    <row r="689" customFormat="false" ht="12.8" hidden="false" customHeight="false" outlineLevel="0" collapsed="false">
      <c r="A689" s="1" t="n">
        <v>1990</v>
      </c>
      <c r="B689" s="1" t="n">
        <v>11</v>
      </c>
      <c r="C689" s="1" t="n">
        <v>23</v>
      </c>
      <c r="D689" s="1" t="n">
        <v>4</v>
      </c>
      <c r="E689" s="1" t="n">
        <v>49</v>
      </c>
      <c r="F689" s="1" t="n">
        <v>29</v>
      </c>
      <c r="G689" s="1" t="n">
        <v>-9.31</v>
      </c>
      <c r="H689" s="1" t="n">
        <v>-36.42</v>
      </c>
      <c r="I689" s="1" t="n">
        <v>0</v>
      </c>
      <c r="J689" s="1" t="n">
        <v>80</v>
      </c>
      <c r="K689" s="1" t="n">
        <v>2.5</v>
      </c>
      <c r="L689" s="2" t="n">
        <v>1</v>
      </c>
      <c r="M689" s="3" t="s">
        <v>151</v>
      </c>
      <c r="N689" s="3" t="s">
        <v>81</v>
      </c>
      <c r="P689" s="3" t="str">
        <f aca="false">IF(L689=4, "M(Io)", IF(L689=3, "M(Af)", IF( L689=2, "M(bR)", IF(L689=1,"MR", IF(L689=0, "mb", "Ind")))))</f>
        <v>MR</v>
      </c>
      <c r="Q689" s="5" t="n">
        <f aca="false">0.85*K689 + 1.03</f>
        <v>3.155</v>
      </c>
      <c r="R689" s="5" t="n">
        <f aca="false">IF(OR(L689=0,L689=1,L689=2),IF(O689&lt;&gt;"", 0.7*(1.121*K689-0.76) + 0.3*(0.8*LOG10($O689*1000)+0.6),1.121*K689-0.76), IF(L689=3, 0.8*LOG10($O689*1000)+0.6, K689))</f>
        <v>2.0425</v>
      </c>
      <c r="S689" s="5" t="n">
        <f aca="false">IF(OR($L689=0, $L689=1, $L689=2), 0.3, IF(L689 = 3, 0.4, IF(OR($L689=4, $L689=5), 0.6)))</f>
        <v>0.3</v>
      </c>
      <c r="T689" s="4" t="s">
        <v>149</v>
      </c>
      <c r="U689" s="4" t="s">
        <v>606</v>
      </c>
      <c r="V689" s="4" t="s">
        <v>248</v>
      </c>
    </row>
    <row r="690" customFormat="false" ht="12.8" hidden="false" customHeight="false" outlineLevel="0" collapsed="false">
      <c r="A690" s="1" t="n">
        <v>1990</v>
      </c>
      <c r="B690" s="1" t="n">
        <v>12</v>
      </c>
      <c r="C690" s="1" t="n">
        <v>5</v>
      </c>
      <c r="D690" s="1" t="n">
        <v>3</v>
      </c>
      <c r="E690" s="1" t="n">
        <v>7</v>
      </c>
      <c r="F690" s="1" t="n">
        <v>52</v>
      </c>
      <c r="G690" s="1" t="n">
        <v>-12.84</v>
      </c>
      <c r="H690" s="1" t="n">
        <v>-47.5</v>
      </c>
      <c r="I690" s="1" t="n">
        <v>0</v>
      </c>
      <c r="J690" s="1" t="n">
        <v>30</v>
      </c>
      <c r="K690" s="1" t="n">
        <v>3</v>
      </c>
      <c r="L690" s="2" t="n">
        <v>1</v>
      </c>
      <c r="M690" s="3" t="s">
        <v>151</v>
      </c>
      <c r="N690" s="3" t="s">
        <v>81</v>
      </c>
      <c r="P690" s="3" t="str">
        <f aca="false">IF(L690=4, "M(Io)", IF(L690=3, "M(Af)", IF( L690=2, "M(bR)", IF(L690=1,"MR", IF(L690=0, "mb", "Ind")))))</f>
        <v>MR</v>
      </c>
      <c r="Q690" s="5" t="n">
        <f aca="false">0.85*K690 + 1.03</f>
        <v>3.58</v>
      </c>
      <c r="R690" s="5" t="n">
        <f aca="false">IF(OR(L690=0,L690=1,L690=2),IF(O690&lt;&gt;"", 0.7*(1.121*K690-0.76) + 0.3*(0.8*LOG10($O690*1000)+0.6),1.121*K690-0.76), IF(L690=3, 0.8*LOG10($O690*1000)+0.6, K690))</f>
        <v>2.603</v>
      </c>
      <c r="S690" s="5" t="n">
        <f aca="false">IF(OR($L690=0, $L690=1, $L690=2), 0.3, IF(L690 = 3, 0.4, IF(OR($L690=4, $L690=5), 0.6)))</f>
        <v>0.3</v>
      </c>
      <c r="T690" s="4" t="s">
        <v>48</v>
      </c>
      <c r="U690" s="4" t="s">
        <v>607</v>
      </c>
      <c r="V690" s="4" t="s">
        <v>348</v>
      </c>
    </row>
    <row r="691" customFormat="false" ht="12.8" hidden="false" customHeight="false" outlineLevel="0" collapsed="false">
      <c r="A691" s="1" t="n">
        <v>1990</v>
      </c>
      <c r="B691" s="1" t="n">
        <v>12</v>
      </c>
      <c r="C691" s="1" t="n">
        <v>5</v>
      </c>
      <c r="D691" s="1" t="n">
        <v>3</v>
      </c>
      <c r="E691" s="1" t="n">
        <v>20</v>
      </c>
      <c r="F691" s="1" t="n">
        <v>23</v>
      </c>
      <c r="G691" s="1" t="n">
        <v>-12.84</v>
      </c>
      <c r="H691" s="1" t="n">
        <v>-47.5</v>
      </c>
      <c r="I691" s="1" t="n">
        <v>0</v>
      </c>
      <c r="J691" s="1" t="n">
        <v>30</v>
      </c>
      <c r="K691" s="1" t="n">
        <v>2.4</v>
      </c>
      <c r="L691" s="2" t="n">
        <v>1</v>
      </c>
      <c r="M691" s="3" t="s">
        <v>151</v>
      </c>
      <c r="N691" s="3" t="s">
        <v>81</v>
      </c>
      <c r="P691" s="3" t="str">
        <f aca="false">IF(L691=4, "M(Io)", IF(L691=3, "M(Af)", IF( L691=2, "M(bR)", IF(L691=1,"MR", IF(L691=0, "mb", "Ind")))))</f>
        <v>MR</v>
      </c>
      <c r="Q691" s="5" t="n">
        <f aca="false">0.85*K691 + 1.03</f>
        <v>3.07</v>
      </c>
      <c r="R691" s="5" t="n">
        <f aca="false">IF(OR(L691=0,L691=1,L691=2),IF(O691&lt;&gt;"", 0.7*(1.121*K691-0.76) + 0.3*(0.8*LOG10($O691*1000)+0.6),1.121*K691-0.76), IF(L691=3, 0.8*LOG10($O691*1000)+0.6, K691))</f>
        <v>1.9304</v>
      </c>
      <c r="S691" s="5" t="n">
        <f aca="false">IF(OR($L691=0, $L691=1, $L691=2), 0.3, IF(L691 = 3, 0.4, IF(OR($L691=4, $L691=5), 0.6)))</f>
        <v>0.3</v>
      </c>
      <c r="T691" s="4" t="s">
        <v>48</v>
      </c>
      <c r="U691" s="4" t="s">
        <v>607</v>
      </c>
      <c r="V691" s="4" t="s">
        <v>348</v>
      </c>
    </row>
    <row r="692" customFormat="false" ht="12.8" hidden="false" customHeight="false" outlineLevel="0" collapsed="false">
      <c r="A692" s="1" t="n">
        <v>1990</v>
      </c>
      <c r="B692" s="1" t="n">
        <v>12</v>
      </c>
      <c r="C692" s="1" t="n">
        <v>9</v>
      </c>
      <c r="D692" s="1" t="n">
        <v>7</v>
      </c>
      <c r="E692" s="1" t="n">
        <v>56</v>
      </c>
      <c r="F692" s="1" t="n">
        <v>19</v>
      </c>
      <c r="G692" s="1" t="n">
        <v>-23.38</v>
      </c>
      <c r="H692" s="1" t="n">
        <v>-45.63</v>
      </c>
      <c r="I692" s="1" t="n">
        <v>0</v>
      </c>
      <c r="J692" s="1" t="n">
        <v>5</v>
      </c>
      <c r="K692" s="1" t="n">
        <v>2</v>
      </c>
      <c r="L692" s="2" t="n">
        <v>1</v>
      </c>
      <c r="M692" s="3" t="s">
        <v>151</v>
      </c>
      <c r="N692" s="3" t="s">
        <v>81</v>
      </c>
      <c r="P692" s="3" t="str">
        <f aca="false">IF(L692=4, "M(Io)", IF(L692=3, "M(Af)", IF( L692=2, "M(bR)", IF(L692=1,"MR", IF(L692=0, "mb", "Ind")))))</f>
        <v>MR</v>
      </c>
      <c r="Q692" s="5" t="n">
        <f aca="false">0.85*K692 + 1.03</f>
        <v>2.73</v>
      </c>
      <c r="R692" s="5" t="n">
        <f aca="false">IF(OR(L692=0,L692=1,L692=2),IF(O692&lt;&gt;"", 0.7*(1.121*K692-0.76) + 0.3*(0.8*LOG10($O692*1000)+0.6),1.121*K692-0.76), IF(L692=3, 0.8*LOG10($O692*1000)+0.6, K692))</f>
        <v>1.482</v>
      </c>
      <c r="S692" s="5" t="n">
        <f aca="false">IF(OR($L692=0, $L692=1, $L692=2), 0.3, IF(L692 = 3, 0.4, IF(OR($L692=4, $L692=5), 0.6)))</f>
        <v>0.3</v>
      </c>
      <c r="T692" s="4" t="s">
        <v>32</v>
      </c>
      <c r="U692" s="4" t="s">
        <v>525</v>
      </c>
      <c r="V692" s="4" t="s">
        <v>526</v>
      </c>
    </row>
    <row r="693" customFormat="false" ht="12.8" hidden="false" customHeight="false" outlineLevel="0" collapsed="false">
      <c r="A693" s="1" t="n">
        <v>1990</v>
      </c>
      <c r="B693" s="1" t="n">
        <v>12</v>
      </c>
      <c r="C693" s="1" t="n">
        <v>19</v>
      </c>
      <c r="D693" s="1" t="n">
        <v>2</v>
      </c>
      <c r="E693" s="1" t="n">
        <v>5</v>
      </c>
      <c r="F693" s="1" t="n">
        <v>55</v>
      </c>
      <c r="G693" s="1" t="n">
        <v>-11.18</v>
      </c>
      <c r="H693" s="1" t="n">
        <v>-40.37</v>
      </c>
      <c r="I693" s="1" t="n">
        <v>0</v>
      </c>
      <c r="J693" s="1" t="n">
        <v>30</v>
      </c>
      <c r="K693" s="1" t="n">
        <v>2.1</v>
      </c>
      <c r="L693" s="2" t="n">
        <v>1</v>
      </c>
      <c r="M693" s="3" t="s">
        <v>151</v>
      </c>
      <c r="N693" s="3" t="s">
        <v>81</v>
      </c>
      <c r="P693" s="3" t="str">
        <f aca="false">IF(L693=4, "M(Io)", IF(L693=3, "M(Af)", IF( L693=2, "M(bR)", IF(L693=1,"MR", IF(L693=0, "mb", "Ind")))))</f>
        <v>MR</v>
      </c>
      <c r="Q693" s="5" t="n">
        <f aca="false">0.85*K693 + 1.03</f>
        <v>2.815</v>
      </c>
      <c r="R693" s="5" t="n">
        <f aca="false">IF(OR(L693=0,L693=1,L693=2),IF(O693&lt;&gt;"", 0.7*(1.121*K693-0.76) + 0.3*(0.8*LOG10($O693*1000)+0.6),1.121*K693-0.76), IF(L693=3, 0.8*LOG10($O693*1000)+0.6, K693))</f>
        <v>1.5941</v>
      </c>
      <c r="S693" s="5" t="n">
        <f aca="false">IF(OR($L693=0, $L693=1, $L693=2), 0.3, IF(L693 = 3, 0.4, IF(OR($L693=4, $L693=5), 0.6)))</f>
        <v>0.3</v>
      </c>
      <c r="T693" s="4" t="s">
        <v>24</v>
      </c>
      <c r="U693" s="4" t="s">
        <v>608</v>
      </c>
      <c r="V693" s="4" t="s">
        <v>248</v>
      </c>
    </row>
    <row r="694" customFormat="false" ht="12.8" hidden="false" customHeight="false" outlineLevel="0" collapsed="false">
      <c r="A694" s="1" t="n">
        <v>1990</v>
      </c>
      <c r="B694" s="1" t="n">
        <v>12</v>
      </c>
      <c r="C694" s="1" t="n">
        <v>29</v>
      </c>
      <c r="D694" s="1" t="n">
        <v>21</v>
      </c>
      <c r="E694" s="1" t="n">
        <v>19</v>
      </c>
      <c r="F694" s="1" t="n">
        <v>34</v>
      </c>
      <c r="G694" s="1" t="n">
        <v>-17.07</v>
      </c>
      <c r="H694" s="1" t="n">
        <v>-44.04</v>
      </c>
      <c r="I694" s="1" t="n">
        <v>0</v>
      </c>
      <c r="J694" s="1" t="n">
        <v>50</v>
      </c>
      <c r="K694" s="1" t="n">
        <v>2.9</v>
      </c>
      <c r="L694" s="2" t="n">
        <v>1</v>
      </c>
      <c r="M694" s="3" t="s">
        <v>151</v>
      </c>
      <c r="N694" s="3" t="s">
        <v>81</v>
      </c>
      <c r="P694" s="3" t="str">
        <f aca="false">IF(L694=4, "M(Io)", IF(L694=3, "M(Af)", IF( L694=2, "M(bR)", IF(L694=1,"MR", IF(L694=0, "mb", "Ind")))))</f>
        <v>MR</v>
      </c>
      <c r="Q694" s="5" t="n">
        <f aca="false">0.85*K694 + 1.03</f>
        <v>3.495</v>
      </c>
      <c r="R694" s="5" t="n">
        <f aca="false">IF(OR(L694=0,L694=1,L694=2),IF(O694&lt;&gt;"", 0.7*(1.121*K694-0.76) + 0.3*(0.8*LOG10($O694*1000)+0.6),1.121*K694-0.76), IF(L694=3, 0.8*LOG10($O694*1000)+0.6, K694))</f>
        <v>2.4909</v>
      </c>
      <c r="S694" s="5" t="n">
        <f aca="false">IF(OR($L694=0, $L694=1, $L694=2), 0.3, IF(L694 = 3, 0.4, IF(OR($L694=4, $L694=5), 0.6)))</f>
        <v>0.3</v>
      </c>
      <c r="T694" s="4" t="s">
        <v>46</v>
      </c>
      <c r="U694" s="4" t="s">
        <v>609</v>
      </c>
      <c r="V694" s="4" t="s">
        <v>610</v>
      </c>
    </row>
    <row r="695" customFormat="false" ht="12.8" hidden="false" customHeight="false" outlineLevel="0" collapsed="false">
      <c r="A695" s="1" t="n">
        <v>1991</v>
      </c>
      <c r="B695" s="1" t="n">
        <v>2</v>
      </c>
      <c r="C695" s="1" t="n">
        <v>8</v>
      </c>
      <c r="D695" s="1" t="n">
        <v>21</v>
      </c>
      <c r="E695" s="1" t="n">
        <v>13</v>
      </c>
      <c r="F695" s="1" t="n">
        <v>14</v>
      </c>
      <c r="G695" s="1" t="n">
        <v>-6.06</v>
      </c>
      <c r="H695" s="1" t="n">
        <v>-38.49</v>
      </c>
      <c r="I695" s="1" t="n">
        <v>0</v>
      </c>
      <c r="J695" s="1" t="n">
        <v>30</v>
      </c>
      <c r="K695" s="1" t="n">
        <v>2.8</v>
      </c>
      <c r="L695" s="2" t="n">
        <v>1</v>
      </c>
      <c r="M695" s="3" t="s">
        <v>151</v>
      </c>
      <c r="N695" s="3" t="s">
        <v>81</v>
      </c>
      <c r="P695" s="3" t="str">
        <f aca="false">IF(L695=4, "M(Io)", IF(L695=3, "M(Af)", IF( L695=2, "M(bR)", IF(L695=1,"MR", IF(L695=0, "mb", "Ind")))))</f>
        <v>MR</v>
      </c>
      <c r="Q695" s="5" t="n">
        <f aca="false">0.85*K695 + 1.03</f>
        <v>3.41</v>
      </c>
      <c r="R695" s="5" t="n">
        <f aca="false">IF(OR(L695=0,L695=1,L695=2),IF(O695&lt;&gt;"", 0.7*(1.121*K695-0.76) + 0.3*(0.8*LOG10($O695*1000)+0.6),1.121*K695-0.76), IF(L695=3, 0.8*LOG10($O695*1000)+0.6, K695))</f>
        <v>2.3788</v>
      </c>
      <c r="S695" s="5" t="n">
        <f aca="false">IF(OR($L695=0, $L695=1, $L695=2), 0.3, IF(L695 = 3, 0.4, IF(OR($L695=4, $L695=5), 0.6)))</f>
        <v>0.3</v>
      </c>
      <c r="T695" s="4" t="s">
        <v>77</v>
      </c>
      <c r="U695" s="4" t="s">
        <v>611</v>
      </c>
      <c r="V695" s="4" t="s">
        <v>557</v>
      </c>
    </row>
    <row r="696" customFormat="false" ht="12.8" hidden="false" customHeight="false" outlineLevel="0" collapsed="false">
      <c r="A696" s="1" t="n">
        <v>1991</v>
      </c>
      <c r="B696" s="1" t="n">
        <v>2</v>
      </c>
      <c r="C696" s="1" t="n">
        <v>17</v>
      </c>
      <c r="D696" s="1" t="n">
        <v>9</v>
      </c>
      <c r="E696" s="1" t="n">
        <v>34</v>
      </c>
      <c r="F696" s="1" t="n">
        <v>33</v>
      </c>
      <c r="G696" s="1" t="n">
        <v>-6.06</v>
      </c>
      <c r="H696" s="1" t="n">
        <v>-38.49</v>
      </c>
      <c r="I696" s="1" t="n">
        <v>0</v>
      </c>
      <c r="J696" s="1" t="n">
        <v>30</v>
      </c>
      <c r="K696" s="1" t="n">
        <v>2.1</v>
      </c>
      <c r="L696" s="2" t="n">
        <v>1</v>
      </c>
      <c r="M696" s="3" t="s">
        <v>151</v>
      </c>
      <c r="N696" s="3" t="s">
        <v>81</v>
      </c>
      <c r="P696" s="3" t="str">
        <f aca="false">IF(L696=4, "M(Io)", IF(L696=3, "M(Af)", IF( L696=2, "M(bR)", IF(L696=1,"MR", IF(L696=0, "mb", "Ind")))))</f>
        <v>MR</v>
      </c>
      <c r="Q696" s="5" t="n">
        <f aca="false">0.85*K696 + 1.03</f>
        <v>2.815</v>
      </c>
      <c r="R696" s="5" t="n">
        <f aca="false">IF(OR(L696=0,L696=1,L696=2),IF(O696&lt;&gt;"", 0.7*(1.121*K696-0.76) + 0.3*(0.8*LOG10($O696*1000)+0.6),1.121*K696-0.76), IF(L696=3, 0.8*LOG10($O696*1000)+0.6, K696))</f>
        <v>1.5941</v>
      </c>
      <c r="S696" s="5" t="n">
        <f aca="false">IF(OR($L696=0, $L696=1, $L696=2), 0.3, IF(L696 = 3, 0.4, IF(OR($L696=4, $L696=5), 0.6)))</f>
        <v>0.3</v>
      </c>
      <c r="T696" s="4" t="s">
        <v>77</v>
      </c>
      <c r="U696" s="4" t="s">
        <v>611</v>
      </c>
      <c r="V696" s="4" t="s">
        <v>557</v>
      </c>
    </row>
    <row r="697" customFormat="false" ht="12.8" hidden="false" customHeight="false" outlineLevel="0" collapsed="false">
      <c r="A697" s="1" t="n">
        <v>1991</v>
      </c>
      <c r="B697" s="1" t="n">
        <v>2</v>
      </c>
      <c r="C697" s="1" t="n">
        <v>21</v>
      </c>
      <c r="D697" s="1" t="n">
        <v>20</v>
      </c>
      <c r="E697" s="1" t="n">
        <v>33</v>
      </c>
      <c r="F697" s="1" t="n">
        <v>42</v>
      </c>
      <c r="G697" s="1" t="n">
        <v>-21.76</v>
      </c>
      <c r="H697" s="1" t="n">
        <v>-43.36</v>
      </c>
      <c r="I697" s="1" t="n">
        <v>0</v>
      </c>
      <c r="J697" s="1" t="n">
        <v>2</v>
      </c>
      <c r="K697" s="1" t="n">
        <v>2.6</v>
      </c>
      <c r="L697" s="2" t="n">
        <v>4</v>
      </c>
      <c r="M697" s="3" t="s">
        <v>22</v>
      </c>
      <c r="N697" s="3" t="n">
        <v>3</v>
      </c>
      <c r="P697" s="3" t="str">
        <f aca="false">IF(L697=4, "M(Io)", IF(L697=3, "M(Af)", IF( L697=2, "M(bR)", IF(L697=1,"MR", IF(L697=0, "mb", "Ind")))))</f>
        <v>M(Io)</v>
      </c>
      <c r="Q697" s="5" t="n">
        <f aca="false">0.85*K697 + 1.03</f>
        <v>3.24</v>
      </c>
      <c r="R697" s="5" t="n">
        <f aca="false">IF(OR(L697=0,L697=1,L697=2),IF(O697&lt;&gt;"", 0.7*(1.121*K697-0.76) + 0.3*(0.8*LOG10($O697*1000)+0.6),1.121*K697-0.76), IF(L697=3, 0.8*LOG10($O697*1000)+0.6, K697))</f>
        <v>2.6</v>
      </c>
      <c r="S697" s="5" t="n">
        <f aca="false">IF(OR($L697=0, $L697=1, $L697=2), 0.3, IF(L697 = 3, 0.4, IF(OR($L697=4, $L697=5), 0.6)))</f>
        <v>0.6</v>
      </c>
      <c r="T697" s="4" t="s">
        <v>46</v>
      </c>
      <c r="U697" s="4" t="s">
        <v>612</v>
      </c>
      <c r="V697" s="4" t="s">
        <v>248</v>
      </c>
    </row>
    <row r="698" customFormat="false" ht="12.8" hidden="false" customHeight="false" outlineLevel="0" collapsed="false">
      <c r="A698" s="1" t="n">
        <v>1991</v>
      </c>
      <c r="B698" s="1" t="n">
        <v>2</v>
      </c>
      <c r="C698" s="1" t="n">
        <v>25</v>
      </c>
      <c r="D698" s="1" t="n">
        <v>11</v>
      </c>
      <c r="E698" s="1" t="n">
        <v>7</v>
      </c>
      <c r="F698" s="1" t="n">
        <v>15</v>
      </c>
      <c r="G698" s="1" t="n">
        <v>-23.4</v>
      </c>
      <c r="H698" s="1" t="n">
        <v>-45.63</v>
      </c>
      <c r="I698" s="1" t="n">
        <v>0</v>
      </c>
      <c r="J698" s="1" t="n">
        <v>5</v>
      </c>
      <c r="K698" s="1" t="n">
        <v>2.3</v>
      </c>
      <c r="L698" s="2" t="n">
        <v>1</v>
      </c>
      <c r="M698" s="3" t="s">
        <v>151</v>
      </c>
      <c r="N698" s="3" t="s">
        <v>23</v>
      </c>
      <c r="P698" s="3" t="str">
        <f aca="false">IF(L698=4, "M(Io)", IF(L698=3, "M(Af)", IF( L698=2, "M(bR)", IF(L698=1,"MR", IF(L698=0, "mb", "Ind")))))</f>
        <v>MR</v>
      </c>
      <c r="Q698" s="5" t="n">
        <f aca="false">0.85*K698 + 1.03</f>
        <v>2.985</v>
      </c>
      <c r="R698" s="5" t="n">
        <f aca="false">IF(OR(L698=0,L698=1,L698=2),IF(O698&lt;&gt;"", 0.7*(1.121*K698-0.76) + 0.3*(0.8*LOG10($O698*1000)+0.6),1.121*K698-0.76), IF(L698=3, 0.8*LOG10($O698*1000)+0.6, K698))</f>
        <v>1.8183</v>
      </c>
      <c r="S698" s="5" t="n">
        <f aca="false">IF(OR($L698=0, $L698=1, $L698=2), 0.3, IF(L698 = 3, 0.4, IF(OR($L698=4, $L698=5), 0.6)))</f>
        <v>0.3</v>
      </c>
      <c r="T698" s="4" t="s">
        <v>32</v>
      </c>
      <c r="U698" s="4" t="s">
        <v>525</v>
      </c>
      <c r="V698" s="4" t="s">
        <v>526</v>
      </c>
    </row>
    <row r="699" customFormat="false" ht="12.8" hidden="false" customHeight="false" outlineLevel="0" collapsed="false">
      <c r="A699" s="1" t="n">
        <v>1991</v>
      </c>
      <c r="B699" s="1" t="n">
        <v>3</v>
      </c>
      <c r="C699" s="1" t="n">
        <v>14</v>
      </c>
      <c r="D699" s="1" t="n">
        <v>3</v>
      </c>
      <c r="E699" s="1" t="n">
        <v>5</v>
      </c>
      <c r="F699" s="1" t="n">
        <v>9</v>
      </c>
      <c r="G699" s="1" t="n">
        <v>-10.61</v>
      </c>
      <c r="H699" s="1" t="n">
        <v>-38.74</v>
      </c>
      <c r="I699" s="1" t="n">
        <v>0</v>
      </c>
      <c r="J699" s="1" t="n">
        <v>30</v>
      </c>
      <c r="K699" s="1" t="n">
        <v>2.2</v>
      </c>
      <c r="L699" s="2" t="n">
        <v>1</v>
      </c>
      <c r="M699" s="3" t="s">
        <v>151</v>
      </c>
      <c r="N699" s="3" t="s">
        <v>81</v>
      </c>
      <c r="P699" s="3" t="str">
        <f aca="false">IF(L699=4, "M(Io)", IF(L699=3, "M(Af)", IF( L699=2, "M(bR)", IF(L699=1,"MR", IF(L699=0, "mb", "Ind")))))</f>
        <v>MR</v>
      </c>
      <c r="Q699" s="5" t="n">
        <f aca="false">0.85*K699 + 1.03</f>
        <v>2.9</v>
      </c>
      <c r="R699" s="5" t="n">
        <f aca="false">IF(OR(L699=0,L699=1,L699=2),IF(O699&lt;&gt;"", 0.7*(1.121*K699-0.76) + 0.3*(0.8*LOG10($O699*1000)+0.6),1.121*K699-0.76), IF(L699=3, 0.8*LOG10($O699*1000)+0.6, K699))</f>
        <v>1.7062</v>
      </c>
      <c r="S699" s="5" t="n">
        <f aca="false">IF(OR($L699=0, $L699=1, $L699=2), 0.3, IF(L699 = 3, 0.4, IF(OR($L699=4, $L699=5), 0.6)))</f>
        <v>0.3</v>
      </c>
      <c r="T699" s="4" t="s">
        <v>24</v>
      </c>
      <c r="U699" s="4" t="s">
        <v>613</v>
      </c>
      <c r="V699" s="4" t="s">
        <v>614</v>
      </c>
    </row>
    <row r="700" customFormat="false" ht="12.8" hidden="false" customHeight="false" outlineLevel="0" collapsed="false">
      <c r="A700" s="1" t="n">
        <v>1991</v>
      </c>
      <c r="B700" s="1" t="n">
        <v>3</v>
      </c>
      <c r="C700" s="1" t="n">
        <v>21</v>
      </c>
      <c r="D700" s="1" t="n">
        <v>17</v>
      </c>
      <c r="E700" s="1" t="n">
        <v>8</v>
      </c>
      <c r="F700" s="1" t="n">
        <v>19</v>
      </c>
      <c r="G700" s="1" t="n">
        <v>-22.19</v>
      </c>
      <c r="H700" s="1" t="n">
        <v>-51.36</v>
      </c>
      <c r="I700" s="1" t="n">
        <v>0</v>
      </c>
      <c r="J700" s="1" t="n">
        <v>10</v>
      </c>
      <c r="K700" s="1" t="n">
        <v>2</v>
      </c>
      <c r="L700" s="2" t="n">
        <v>4</v>
      </c>
      <c r="M700" s="3" t="s">
        <v>151</v>
      </c>
      <c r="N700" s="3" t="s">
        <v>81</v>
      </c>
      <c r="P700" s="3" t="str">
        <f aca="false">IF(L700=4, "M(Io)", IF(L700=3, "M(Af)", IF( L700=2, "M(bR)", IF(L700=1,"MR", IF(L700=0, "mb", "Ind")))))</f>
        <v>M(Io)</v>
      </c>
      <c r="Q700" s="5" t="n">
        <f aca="false">0.85*K700 + 1.03</f>
        <v>2.73</v>
      </c>
      <c r="R700" s="5" t="n">
        <f aca="false">IF(OR(L700=0,L700=1,L700=2),IF(O700&lt;&gt;"", 0.7*(1.121*K700-0.76) + 0.3*(0.8*LOG10($O700*1000)+0.6),1.121*K700-0.76), IF(L700=3, 0.8*LOG10($O700*1000)+0.6, K700))</f>
        <v>2</v>
      </c>
      <c r="S700" s="5" t="n">
        <f aca="false">IF(OR($L700=0, $L700=1, $L700=2), 0.3, IF(L700 = 3, 0.4, IF(OR($L700=4, $L700=5), 0.6)))</f>
        <v>0.6</v>
      </c>
      <c r="T700" s="4" t="s">
        <v>32</v>
      </c>
      <c r="U700" s="4" t="s">
        <v>615</v>
      </c>
      <c r="V700" s="4" t="s">
        <v>616</v>
      </c>
    </row>
    <row r="701" customFormat="false" ht="12.8" hidden="false" customHeight="false" outlineLevel="0" collapsed="false">
      <c r="A701" s="1" t="n">
        <v>1991</v>
      </c>
      <c r="B701" s="1" t="n">
        <v>3</v>
      </c>
      <c r="C701" s="1" t="n">
        <v>21</v>
      </c>
      <c r="D701" s="1" t="n">
        <v>18</v>
      </c>
      <c r="E701" s="1" t="n">
        <v>3</v>
      </c>
      <c r="F701" s="1" t="n">
        <v>50</v>
      </c>
      <c r="G701" s="1" t="n">
        <v>-22.19</v>
      </c>
      <c r="H701" s="1" t="n">
        <v>-51.36</v>
      </c>
      <c r="I701" s="1" t="n">
        <v>0</v>
      </c>
      <c r="J701" s="1" t="n">
        <v>10</v>
      </c>
      <c r="K701" s="1" t="n">
        <v>2.2</v>
      </c>
      <c r="L701" s="2" t="n">
        <v>4</v>
      </c>
      <c r="M701" s="3" t="s">
        <v>151</v>
      </c>
      <c r="N701" s="3" t="s">
        <v>81</v>
      </c>
      <c r="P701" s="3" t="str">
        <f aca="false">IF(L701=4, "M(Io)", IF(L701=3, "M(Af)", IF( L701=2, "M(bR)", IF(L701=1,"MR", IF(L701=0, "mb", "Ind")))))</f>
        <v>M(Io)</v>
      </c>
      <c r="Q701" s="5" t="n">
        <f aca="false">0.85*K701 + 1.03</f>
        <v>2.9</v>
      </c>
      <c r="R701" s="5" t="n">
        <f aca="false">IF(OR(L701=0,L701=1,L701=2),IF(O701&lt;&gt;"", 0.7*(1.121*K701-0.76) + 0.3*(0.8*LOG10($O701*1000)+0.6),1.121*K701-0.76), IF(L701=3, 0.8*LOG10($O701*1000)+0.6, K701))</f>
        <v>2.2</v>
      </c>
      <c r="S701" s="5" t="n">
        <f aca="false">IF(OR($L701=0, $L701=1, $L701=2), 0.3, IF(L701 = 3, 0.4, IF(OR($L701=4, $L701=5), 0.6)))</f>
        <v>0.6</v>
      </c>
      <c r="T701" s="4" t="s">
        <v>32</v>
      </c>
      <c r="U701" s="4" t="s">
        <v>615</v>
      </c>
      <c r="V701" s="4" t="s">
        <v>616</v>
      </c>
    </row>
    <row r="702" customFormat="false" ht="12.8" hidden="false" customHeight="false" outlineLevel="0" collapsed="false">
      <c r="A702" s="1" t="n">
        <v>1991</v>
      </c>
      <c r="B702" s="1" t="n">
        <v>3</v>
      </c>
      <c r="C702" s="1" t="n">
        <v>22</v>
      </c>
      <c r="D702" s="1" t="n">
        <v>18</v>
      </c>
      <c r="E702" s="1" t="n">
        <v>4</v>
      </c>
      <c r="F702" s="1" t="n">
        <v>43</v>
      </c>
      <c r="G702" s="1" t="n">
        <v>-22.19</v>
      </c>
      <c r="H702" s="1" t="n">
        <v>-51.36</v>
      </c>
      <c r="I702" s="1" t="n">
        <v>0</v>
      </c>
      <c r="J702" s="1" t="n">
        <v>10</v>
      </c>
      <c r="K702" s="1" t="n">
        <v>2.4</v>
      </c>
      <c r="L702" s="2" t="n">
        <v>1</v>
      </c>
      <c r="M702" s="3" t="s">
        <v>151</v>
      </c>
      <c r="N702" s="3" t="n">
        <v>5</v>
      </c>
      <c r="O702" s="1" t="n">
        <v>0.06</v>
      </c>
      <c r="P702" s="3" t="str">
        <f aca="false">IF(L702=4, "M(Io)", IF(L702=3, "M(Af)", IF( L702=2, "M(bR)", IF(L702=1,"MR", IF(L702=0, "mb", "Ind")))))</f>
        <v>MR</v>
      </c>
      <c r="Q702" s="5" t="n">
        <f aca="false">0.85*K702 + 1.03</f>
        <v>3.07</v>
      </c>
      <c r="R702" s="5" t="n">
        <f aca="false">IF(OR(L702=0,L702=1,L702=2),IF(O702&lt;&gt;"", 0.7*(1.121*K702-0.76) + 0.3*(0.8*LOG10($O702*1000)+0.6),1.121*K702-0.76), IF(L702=3, 0.8*LOG10($O702*1000)+0.6, K702))</f>
        <v>1.95803630009207</v>
      </c>
      <c r="S702" s="5" t="n">
        <f aca="false">IF(OR($L702=0, $L702=1, $L702=2), 0.3, IF(L702 = 3, 0.4, IF(OR($L702=4, $L702=5), 0.6)))</f>
        <v>0.3</v>
      </c>
      <c r="T702" s="4" t="s">
        <v>32</v>
      </c>
      <c r="U702" s="4" t="s">
        <v>615</v>
      </c>
      <c r="V702" s="4" t="s">
        <v>616</v>
      </c>
    </row>
    <row r="703" customFormat="false" ht="12.8" hidden="false" customHeight="false" outlineLevel="0" collapsed="false">
      <c r="A703" s="1" t="n">
        <v>1991</v>
      </c>
      <c r="B703" s="1" t="n">
        <v>3</v>
      </c>
      <c r="C703" s="1" t="n">
        <v>24</v>
      </c>
      <c r="D703" s="1" t="n">
        <v>2</v>
      </c>
      <c r="E703" s="1" t="n">
        <v>38</v>
      </c>
      <c r="F703" s="1" t="n">
        <v>56</v>
      </c>
      <c r="G703" s="1" t="n">
        <v>-23</v>
      </c>
      <c r="H703" s="1" t="n">
        <v>-44.22</v>
      </c>
      <c r="I703" s="1" t="n">
        <v>0</v>
      </c>
      <c r="J703" s="1" t="n">
        <v>2</v>
      </c>
      <c r="K703" s="1" t="n">
        <v>2</v>
      </c>
      <c r="L703" s="2" t="n">
        <v>4</v>
      </c>
      <c r="M703" s="3" t="s">
        <v>22</v>
      </c>
      <c r="N703" s="3" t="s">
        <v>23</v>
      </c>
      <c r="P703" s="3" t="str">
        <f aca="false">IF(L703=4, "M(Io)", IF(L703=3, "M(Af)", IF( L703=2, "M(bR)", IF(L703=1,"MR", IF(L703=0, "mb", "Ind")))))</f>
        <v>M(Io)</v>
      </c>
      <c r="Q703" s="5" t="n">
        <f aca="false">0.85*K703 + 1.03</f>
        <v>2.73</v>
      </c>
      <c r="R703" s="5" t="n">
        <f aca="false">IF(OR(L703=0,L703=1,L703=2),IF(O703&lt;&gt;"", 0.7*(1.121*K703-0.76) + 0.3*(0.8*LOG10($O703*1000)+0.6),1.121*K703-0.76), IF(L703=3, 0.8*LOG10($O703*1000)+0.6, K703))</f>
        <v>2</v>
      </c>
      <c r="S703" s="5" t="n">
        <f aca="false">IF(OR($L703=0, $L703=1, $L703=2), 0.3, IF(L703 = 3, 0.4, IF(OR($L703=4, $L703=5), 0.6)))</f>
        <v>0.6</v>
      </c>
      <c r="T703" s="4" t="s">
        <v>72</v>
      </c>
      <c r="U703" s="4" t="s">
        <v>520</v>
      </c>
      <c r="V703" s="4" t="s">
        <v>248</v>
      </c>
    </row>
    <row r="704" customFormat="false" ht="12.8" hidden="false" customHeight="false" outlineLevel="0" collapsed="false">
      <c r="A704" s="1" t="n">
        <v>1991</v>
      </c>
      <c r="B704" s="1" t="n">
        <v>4</v>
      </c>
      <c r="C704" s="1" t="n">
        <v>14</v>
      </c>
      <c r="D704" s="1" t="n">
        <v>15</v>
      </c>
      <c r="E704" s="1" t="n">
        <v>45</v>
      </c>
      <c r="G704" s="1" t="n">
        <v>-9.75</v>
      </c>
      <c r="H704" s="1" t="n">
        <v>-37.42</v>
      </c>
      <c r="I704" s="1" t="n">
        <v>0</v>
      </c>
      <c r="J704" s="1" t="n">
        <v>5</v>
      </c>
      <c r="K704" s="1" t="n">
        <v>2</v>
      </c>
      <c r="L704" s="2" t="n">
        <v>4</v>
      </c>
      <c r="M704" s="3" t="s">
        <v>22</v>
      </c>
      <c r="N704" s="3" t="s">
        <v>45</v>
      </c>
      <c r="P704" s="3" t="str">
        <f aca="false">IF(L704=4, "M(Io)", IF(L704=3, "M(Af)", IF( L704=2, "M(bR)", IF(L704=1,"MR", IF(L704=0, "mb", "Ind")))))</f>
        <v>M(Io)</v>
      </c>
      <c r="Q704" s="5" t="n">
        <f aca="false">0.85*K704 + 1.03</f>
        <v>2.73</v>
      </c>
      <c r="R704" s="5" t="n">
        <f aca="false">IF(OR(L704=0,L704=1,L704=2),IF(O704&lt;&gt;"", 0.7*(1.121*K704-0.76) + 0.3*(0.8*LOG10($O704*1000)+0.6),1.121*K704-0.76), IF(L704=3, 0.8*LOG10($O704*1000)+0.6, K704))</f>
        <v>2</v>
      </c>
      <c r="S704" s="5" t="n">
        <f aca="false">IF(OR($L704=0, $L704=1, $L704=2), 0.3, IF(L704 = 3, 0.4, IF(OR($L704=4, $L704=5), 0.6)))</f>
        <v>0.6</v>
      </c>
      <c r="T704" s="4" t="s">
        <v>149</v>
      </c>
      <c r="U704" s="4" t="s">
        <v>617</v>
      </c>
      <c r="V704" s="4" t="s">
        <v>618</v>
      </c>
    </row>
    <row r="705" customFormat="false" ht="12.8" hidden="false" customHeight="false" outlineLevel="0" collapsed="false">
      <c r="A705" s="1" t="n">
        <v>1991</v>
      </c>
      <c r="B705" s="1" t="n">
        <v>4</v>
      </c>
      <c r="C705" s="1" t="n">
        <v>19</v>
      </c>
      <c r="D705" s="1" t="n">
        <v>6</v>
      </c>
      <c r="E705" s="1" t="n">
        <v>10</v>
      </c>
      <c r="G705" s="1" t="n">
        <v>-15.5</v>
      </c>
      <c r="H705" s="1" t="n">
        <v>-40.91</v>
      </c>
      <c r="I705" s="1" t="n">
        <v>0</v>
      </c>
      <c r="J705" s="1" t="n">
        <v>2</v>
      </c>
      <c r="K705" s="1" t="n">
        <v>3</v>
      </c>
      <c r="L705" s="2" t="n">
        <v>4</v>
      </c>
      <c r="M705" s="3" t="s">
        <v>151</v>
      </c>
      <c r="N705" s="3" t="s">
        <v>23</v>
      </c>
      <c r="P705" s="3" t="str">
        <f aca="false">IF(L705=4, "M(Io)", IF(L705=3, "M(Af)", IF( L705=2, "M(bR)", IF(L705=1,"MR", IF(L705=0, "mb", "Ind")))))</f>
        <v>M(Io)</v>
      </c>
      <c r="Q705" s="5" t="n">
        <f aca="false">0.85*K705 + 1.03</f>
        <v>3.58</v>
      </c>
      <c r="R705" s="5" t="n">
        <f aca="false">IF(OR(L705=0,L705=1,L705=2),IF(O705&lt;&gt;"", 0.7*(1.121*K705-0.76) + 0.3*(0.8*LOG10($O705*1000)+0.6),1.121*K705-0.76), IF(L705=3, 0.8*LOG10($O705*1000)+0.6, K705))</f>
        <v>3</v>
      </c>
      <c r="S705" s="5" t="n">
        <f aca="false">IF(OR($L705=0, $L705=1, $L705=2), 0.3, IF(L705 = 3, 0.4, IF(OR($L705=4, $L705=5), 0.6)))</f>
        <v>0.6</v>
      </c>
      <c r="T705" s="4" t="s">
        <v>24</v>
      </c>
      <c r="U705" s="4" t="s">
        <v>580</v>
      </c>
      <c r="V705" s="4" t="s">
        <v>143</v>
      </c>
    </row>
    <row r="706" customFormat="false" ht="12.8" hidden="false" customHeight="false" outlineLevel="0" collapsed="false">
      <c r="A706" s="1" t="n">
        <v>1991</v>
      </c>
      <c r="B706" s="1" t="n">
        <v>4</v>
      </c>
      <c r="C706" s="1" t="n">
        <v>19</v>
      </c>
      <c r="D706" s="1" t="n">
        <v>10</v>
      </c>
      <c r="E706" s="1" t="n">
        <v>12</v>
      </c>
      <c r="F706" s="1" t="n">
        <v>48.72</v>
      </c>
      <c r="G706" s="1" t="n">
        <v>-3.93</v>
      </c>
      <c r="H706" s="1" t="n">
        <v>-39.87</v>
      </c>
      <c r="I706" s="1" t="n">
        <v>10</v>
      </c>
      <c r="J706" s="1" t="n">
        <v>5</v>
      </c>
      <c r="K706" s="1" t="n">
        <v>4.9</v>
      </c>
      <c r="L706" s="2" t="n">
        <v>2</v>
      </c>
      <c r="M706" s="3" t="s">
        <v>151</v>
      </c>
      <c r="N706" s="3" t="s">
        <v>104</v>
      </c>
      <c r="O706" s="1" t="n">
        <v>200</v>
      </c>
      <c r="P706" s="3" t="str">
        <f aca="false">IF(L706=4, "M(Io)", IF(L706=3, "M(Af)", IF( L706=2, "M(bR)", IF(L706=1,"MR", IF(L706=0, "mb", "Ind")))))</f>
        <v>M(bR)</v>
      </c>
      <c r="Q706" s="5" t="n">
        <f aca="false">0.85*K706 + 1.03</f>
        <v>5.195</v>
      </c>
      <c r="R706" s="5" t="n">
        <f aca="false">IF(OR(L706=0,L706=1,L706=2),IF(O706&lt;&gt;"", 0.7*(1.121*K706-0.76) + 0.3*(0.8*LOG10($O706*1000)+0.6),1.121*K706-0.76), IF(L706=3, 0.8*LOG10($O706*1000)+0.6, K706))</f>
        <v>4.76527719895936</v>
      </c>
      <c r="S706" s="5" t="n">
        <f aca="false">IF(OR($L706=0, $L706=1, $L706=2), 0.3, IF(L706 = 3, 0.4, IF(OR($L706=4, $L706=5), 0.6)))</f>
        <v>0.3</v>
      </c>
      <c r="T706" s="4" t="s">
        <v>77</v>
      </c>
      <c r="U706" s="4" t="s">
        <v>619</v>
      </c>
      <c r="V706" s="4" t="s">
        <v>620</v>
      </c>
    </row>
    <row r="707" customFormat="false" ht="12.8" hidden="false" customHeight="false" outlineLevel="0" collapsed="false">
      <c r="A707" s="1" t="n">
        <v>1991</v>
      </c>
      <c r="B707" s="1" t="n">
        <v>4</v>
      </c>
      <c r="C707" s="1" t="n">
        <v>26</v>
      </c>
      <c r="D707" s="1" t="n">
        <v>14</v>
      </c>
      <c r="E707" s="1" t="n">
        <v>14</v>
      </c>
      <c r="F707" s="1" t="n">
        <v>29</v>
      </c>
      <c r="G707" s="1" t="n">
        <v>-5.46</v>
      </c>
      <c r="H707" s="1" t="n">
        <v>-35.69</v>
      </c>
      <c r="I707" s="1" t="n">
        <v>0</v>
      </c>
      <c r="J707" s="1" t="n">
        <v>10</v>
      </c>
      <c r="K707" s="1" t="n">
        <v>3.5</v>
      </c>
      <c r="L707" s="2" t="n">
        <v>1</v>
      </c>
      <c r="M707" s="3" t="s">
        <v>151</v>
      </c>
      <c r="N707" s="3" t="s">
        <v>81</v>
      </c>
      <c r="P707" s="3" t="str">
        <f aca="false">IF(L707=4, "M(Io)", IF(L707=3, "M(Af)", IF( L707=2, "M(bR)", IF(L707=1,"MR", IF(L707=0, "mb", "Ind")))))</f>
        <v>MR</v>
      </c>
      <c r="Q707" s="5" t="n">
        <f aca="false">0.85*K707 + 1.03</f>
        <v>4.005</v>
      </c>
      <c r="R707" s="5" t="n">
        <f aca="false">IF(OR(L707=0,L707=1,L707=2),IF(O707&lt;&gt;"", 0.7*(1.121*K707-0.76) + 0.3*(0.8*LOG10($O707*1000)+0.6),1.121*K707-0.76), IF(L707=3, 0.8*LOG10($O707*1000)+0.6, K707))</f>
        <v>3.1635</v>
      </c>
      <c r="S707" s="5" t="n">
        <f aca="false">IF(OR($L707=0, $L707=1, $L707=2), 0.3, IF(L707 = 3, 0.4, IF(OR($L707=4, $L707=5), 0.6)))</f>
        <v>0.3</v>
      </c>
      <c r="T707" s="4" t="s">
        <v>36</v>
      </c>
      <c r="U707" s="4" t="s">
        <v>441</v>
      </c>
      <c r="V707" s="4" t="s">
        <v>536</v>
      </c>
    </row>
    <row r="708" customFormat="false" ht="12.8" hidden="false" customHeight="false" outlineLevel="0" collapsed="false">
      <c r="A708" s="1" t="n">
        <v>1991</v>
      </c>
      <c r="B708" s="1" t="n">
        <v>5</v>
      </c>
      <c r="C708" s="1" t="n">
        <v>5</v>
      </c>
      <c r="D708" s="1" t="n">
        <v>21</v>
      </c>
      <c r="E708" s="1" t="n">
        <v>7</v>
      </c>
      <c r="F708" s="1" t="n">
        <v>57</v>
      </c>
      <c r="G708" s="1" t="n">
        <v>-15.08</v>
      </c>
      <c r="H708" s="1" t="n">
        <v>-39.4</v>
      </c>
      <c r="I708" s="1" t="n">
        <v>0</v>
      </c>
      <c r="J708" s="1" t="n">
        <v>50</v>
      </c>
      <c r="K708" s="1" t="n">
        <v>2.8</v>
      </c>
      <c r="L708" s="2" t="n">
        <v>1</v>
      </c>
      <c r="M708" s="3" t="s">
        <v>151</v>
      </c>
      <c r="N708" s="3" t="s">
        <v>81</v>
      </c>
      <c r="P708" s="3" t="str">
        <f aca="false">IF(L708=4, "M(Io)", IF(L708=3, "M(Af)", IF( L708=2, "M(bR)", IF(L708=1,"MR", IF(L708=0, "mb", "Ind")))))</f>
        <v>MR</v>
      </c>
      <c r="Q708" s="5" t="n">
        <f aca="false">0.85*K708 + 1.03</f>
        <v>3.41</v>
      </c>
      <c r="R708" s="5" t="n">
        <f aca="false">IF(OR(L708=0,L708=1,L708=2),IF(O708&lt;&gt;"", 0.7*(1.121*K708-0.76) + 0.3*(0.8*LOG10($O708*1000)+0.6),1.121*K708-0.76), IF(L708=3, 0.8*LOG10($O708*1000)+0.6, K708))</f>
        <v>2.3788</v>
      </c>
      <c r="S708" s="5" t="n">
        <f aca="false">IF(OR($L708=0, $L708=1, $L708=2), 0.3, IF(L708 = 3, 0.4, IF(OR($L708=4, $L708=5), 0.6)))</f>
        <v>0.3</v>
      </c>
      <c r="T708" s="4" t="s">
        <v>24</v>
      </c>
      <c r="U708" s="4" t="s">
        <v>621</v>
      </c>
      <c r="V708" s="4" t="s">
        <v>248</v>
      </c>
    </row>
    <row r="709" customFormat="false" ht="12.8" hidden="false" customHeight="false" outlineLevel="0" collapsed="false">
      <c r="A709" s="1" t="n">
        <v>1991</v>
      </c>
      <c r="B709" s="1" t="n">
        <v>5</v>
      </c>
      <c r="C709" s="1" t="n">
        <v>9</v>
      </c>
      <c r="D709" s="1" t="n">
        <v>19</v>
      </c>
      <c r="E709" s="1" t="n">
        <v>29</v>
      </c>
      <c r="F709" s="1" t="n">
        <v>44</v>
      </c>
      <c r="G709" s="1" t="n">
        <v>-21.33</v>
      </c>
      <c r="H709" s="1" t="n">
        <v>-46.15</v>
      </c>
      <c r="I709" s="1" t="n">
        <v>0</v>
      </c>
      <c r="J709" s="1" t="n">
        <v>5</v>
      </c>
      <c r="K709" s="1" t="n">
        <v>2.5</v>
      </c>
      <c r="L709" s="2" t="n">
        <v>1</v>
      </c>
      <c r="M709" s="3" t="s">
        <v>151</v>
      </c>
      <c r="N709" s="3" t="s">
        <v>81</v>
      </c>
      <c r="P709" s="3" t="str">
        <f aca="false">IF(L709=4, "M(Io)", IF(L709=3, "M(Af)", IF( L709=2, "M(bR)", IF(L709=1,"MR", IF(L709=0, "mb", "Ind")))))</f>
        <v>MR</v>
      </c>
      <c r="Q709" s="5" t="n">
        <f aca="false">0.85*K709 + 1.03</f>
        <v>3.155</v>
      </c>
      <c r="R709" s="5" t="n">
        <f aca="false">IF(OR(L709=0,L709=1,L709=2),IF(O709&lt;&gt;"", 0.7*(1.121*K709-0.76) + 0.3*(0.8*LOG10($O709*1000)+0.6),1.121*K709-0.76), IF(L709=3, 0.8*LOG10($O709*1000)+0.6, K709))</f>
        <v>2.0425</v>
      </c>
      <c r="S709" s="5" t="n">
        <f aca="false">IF(OR($L709=0, $L709=1, $L709=2), 0.3, IF(L709 = 3, 0.4, IF(OR($L709=4, $L709=5), 0.6)))</f>
        <v>0.3</v>
      </c>
      <c r="T709" s="4" t="s">
        <v>46</v>
      </c>
      <c r="U709" s="4" t="s">
        <v>622</v>
      </c>
      <c r="V709" s="4" t="s">
        <v>623</v>
      </c>
    </row>
    <row r="710" customFormat="false" ht="12.8" hidden="false" customHeight="false" outlineLevel="0" collapsed="false">
      <c r="A710" s="1" t="n">
        <v>1991</v>
      </c>
      <c r="B710" s="1" t="n">
        <v>5</v>
      </c>
      <c r="C710" s="1" t="n">
        <v>12</v>
      </c>
      <c r="D710" s="1" t="n">
        <v>6</v>
      </c>
      <c r="E710" s="1" t="n">
        <v>50</v>
      </c>
      <c r="F710" s="1" t="n">
        <v>44</v>
      </c>
      <c r="G710" s="1" t="n">
        <v>-9.02</v>
      </c>
      <c r="H710" s="1" t="n">
        <v>-41.75</v>
      </c>
      <c r="I710" s="1" t="n">
        <v>0</v>
      </c>
      <c r="J710" s="1" t="n">
        <v>50</v>
      </c>
      <c r="K710" s="1" t="n">
        <v>2.9</v>
      </c>
      <c r="L710" s="2" t="n">
        <v>1</v>
      </c>
      <c r="M710" s="3" t="s">
        <v>151</v>
      </c>
      <c r="N710" s="3" t="s">
        <v>81</v>
      </c>
      <c r="P710" s="3" t="str">
        <f aca="false">IF(L710=4, "M(Io)", IF(L710=3, "M(Af)", IF( L710=2, "M(bR)", IF(L710=1,"MR", IF(L710=0, "mb", "Ind")))))</f>
        <v>MR</v>
      </c>
      <c r="Q710" s="5" t="n">
        <f aca="false">0.85*K710 + 1.03</f>
        <v>3.495</v>
      </c>
      <c r="R710" s="5" t="n">
        <f aca="false">IF(OR(L710=0,L710=1,L710=2),IF(O710&lt;&gt;"", 0.7*(1.121*K710-0.76) + 0.3*(0.8*LOG10($O710*1000)+0.6),1.121*K710-0.76), IF(L710=3, 0.8*LOG10($O710*1000)+0.6, K710))</f>
        <v>2.4909</v>
      </c>
      <c r="S710" s="5" t="n">
        <f aca="false">IF(OR($L710=0, $L710=1, $L710=2), 0.3, IF(L710 = 3, 0.4, IF(OR($L710=4, $L710=5), 0.6)))</f>
        <v>0.3</v>
      </c>
      <c r="T710" s="4" t="s">
        <v>374</v>
      </c>
      <c r="U710" s="4" t="s">
        <v>624</v>
      </c>
      <c r="V710" s="4" t="s">
        <v>248</v>
      </c>
    </row>
    <row r="711" customFormat="false" ht="12.8" hidden="false" customHeight="false" outlineLevel="0" collapsed="false">
      <c r="A711" s="1" t="n">
        <v>1991</v>
      </c>
      <c r="B711" s="1" t="n">
        <v>5</v>
      </c>
      <c r="C711" s="1" t="n">
        <v>16</v>
      </c>
      <c r="D711" s="1" t="n">
        <v>8</v>
      </c>
      <c r="E711" s="1" t="n">
        <v>27</v>
      </c>
      <c r="F711" s="1" t="n">
        <v>24</v>
      </c>
      <c r="G711" s="1" t="n">
        <v>-24.85</v>
      </c>
      <c r="H711" s="1" t="n">
        <v>-46.26</v>
      </c>
      <c r="I711" s="1" t="n">
        <v>0</v>
      </c>
      <c r="J711" s="1" t="n">
        <v>30</v>
      </c>
      <c r="K711" s="1" t="n">
        <v>2.4</v>
      </c>
      <c r="L711" s="2" t="n">
        <v>1</v>
      </c>
      <c r="M711" s="3" t="s">
        <v>151</v>
      </c>
      <c r="N711" s="3" t="s">
        <v>81</v>
      </c>
      <c r="P711" s="3" t="str">
        <f aca="false">IF(L711=4, "M(Io)", IF(L711=3, "M(Af)", IF( L711=2, "M(bR)", IF(L711=1,"MR", IF(L711=0, "mb", "Ind")))))</f>
        <v>MR</v>
      </c>
      <c r="Q711" s="5" t="n">
        <f aca="false">0.85*K711 + 1.03</f>
        <v>3.07</v>
      </c>
      <c r="R711" s="5" t="n">
        <f aca="false">IF(OR(L711=0,L711=1,L711=2),IF(O711&lt;&gt;"", 0.7*(1.121*K711-0.76) + 0.3*(0.8*LOG10($O711*1000)+0.6),1.121*K711-0.76), IF(L711=3, 0.8*LOG10($O711*1000)+0.6, K711))</f>
        <v>1.9304</v>
      </c>
      <c r="S711" s="5" t="n">
        <f aca="false">IF(OR($L711=0, $L711=1, $L711=2), 0.3, IF(L711 = 3, 0.4, IF(OR($L711=4, $L711=5), 0.6)))</f>
        <v>0.3</v>
      </c>
      <c r="T711" s="4" t="s">
        <v>32</v>
      </c>
      <c r="U711" s="4" t="s">
        <v>577</v>
      </c>
      <c r="V711" s="4" t="s">
        <v>526</v>
      </c>
    </row>
    <row r="712" customFormat="false" ht="12.8" hidden="false" customHeight="false" outlineLevel="0" collapsed="false">
      <c r="A712" s="1" t="n">
        <v>1991</v>
      </c>
      <c r="B712" s="1" t="n">
        <v>5</v>
      </c>
      <c r="C712" s="1" t="n">
        <v>27</v>
      </c>
      <c r="D712" s="1" t="n">
        <v>5</v>
      </c>
      <c r="E712" s="1" t="n">
        <v>55</v>
      </c>
      <c r="F712" s="1" t="n">
        <v>9</v>
      </c>
      <c r="G712" s="1" t="n">
        <v>-4.36</v>
      </c>
      <c r="H712" s="1" t="n">
        <v>-40.33</v>
      </c>
      <c r="I712" s="1" t="n">
        <v>1</v>
      </c>
      <c r="J712" s="1" t="n">
        <v>1</v>
      </c>
      <c r="K712" s="1" t="n">
        <v>2.4</v>
      </c>
      <c r="L712" s="2" t="n">
        <v>1</v>
      </c>
      <c r="M712" s="3" t="s">
        <v>151</v>
      </c>
      <c r="N712" s="3" t="s">
        <v>81</v>
      </c>
      <c r="P712" s="3" t="str">
        <f aca="false">IF(L712=4, "M(Io)", IF(L712=3, "M(Af)", IF( L712=2, "M(bR)", IF(L712=1,"MR", IF(L712=0, "mb", "Ind")))))</f>
        <v>MR</v>
      </c>
      <c r="Q712" s="5" t="n">
        <f aca="false">0.85*K712 + 1.03</f>
        <v>3.07</v>
      </c>
      <c r="R712" s="5" t="n">
        <f aca="false">IF(OR(L712=0,L712=1,L712=2),IF(O712&lt;&gt;"", 0.7*(1.121*K712-0.76) + 0.3*(0.8*LOG10($O712*1000)+0.6),1.121*K712-0.76), IF(L712=3, 0.8*LOG10($O712*1000)+0.6, K712))</f>
        <v>1.9304</v>
      </c>
      <c r="S712" s="5" t="n">
        <f aca="false">IF(OR($L712=0, $L712=1, $L712=2), 0.3, IF(L712 = 3, 0.4, IF(OR($L712=4, $L712=5), 0.6)))</f>
        <v>0.3</v>
      </c>
      <c r="T712" s="4" t="s">
        <v>77</v>
      </c>
      <c r="U712" s="4" t="s">
        <v>625</v>
      </c>
      <c r="V712" s="4" t="s">
        <v>536</v>
      </c>
    </row>
    <row r="713" customFormat="false" ht="12.8" hidden="false" customHeight="false" outlineLevel="0" collapsed="false">
      <c r="A713" s="1" t="n">
        <v>1991</v>
      </c>
      <c r="B713" s="1" t="n">
        <v>8</v>
      </c>
      <c r="C713" s="1" t="n">
        <v>2</v>
      </c>
      <c r="D713" s="1" t="n">
        <v>8</v>
      </c>
      <c r="E713" s="1" t="n">
        <v>3</v>
      </c>
      <c r="F713" s="1" t="n">
        <v>45</v>
      </c>
      <c r="G713" s="1" t="n">
        <v>-13.95</v>
      </c>
      <c r="H713" s="1" t="n">
        <v>-49.95</v>
      </c>
      <c r="I713" s="1" t="n">
        <v>0</v>
      </c>
      <c r="J713" s="1" t="n">
        <v>80</v>
      </c>
      <c r="K713" s="1" t="n">
        <v>2.3</v>
      </c>
      <c r="L713" s="2" t="n">
        <v>1</v>
      </c>
      <c r="M713" s="3" t="s">
        <v>151</v>
      </c>
      <c r="N713" s="3" t="s">
        <v>81</v>
      </c>
      <c r="P713" s="3" t="str">
        <f aca="false">IF(L713=4, "M(Io)", IF(L713=3, "M(Af)", IF( L713=2, "M(bR)", IF(L713=1,"MR", IF(L713=0, "mb", "Ind")))))</f>
        <v>MR</v>
      </c>
      <c r="Q713" s="5" t="n">
        <f aca="false">0.85*K713 + 1.03</f>
        <v>2.985</v>
      </c>
      <c r="R713" s="5" t="n">
        <f aca="false">IF(OR(L713=0,L713=1,L713=2),IF(O713&lt;&gt;"", 0.7*(1.121*K713-0.76) + 0.3*(0.8*LOG10($O713*1000)+0.6),1.121*K713-0.76), IF(L713=3, 0.8*LOG10($O713*1000)+0.6, K713))</f>
        <v>1.8183</v>
      </c>
      <c r="S713" s="5" t="n">
        <f aca="false">IF(OR($L713=0, $L713=1, $L713=2), 0.3, IF(L713 = 3, 0.4, IF(OR($L713=4, $L713=5), 0.6)))</f>
        <v>0.3</v>
      </c>
      <c r="T713" s="4" t="s">
        <v>48</v>
      </c>
      <c r="U713" s="4" t="s">
        <v>537</v>
      </c>
      <c r="V713" s="4" t="s">
        <v>143</v>
      </c>
    </row>
    <row r="714" customFormat="false" ht="12.8" hidden="false" customHeight="false" outlineLevel="0" collapsed="false">
      <c r="A714" s="1" t="n">
        <v>1991</v>
      </c>
      <c r="B714" s="1" t="n">
        <v>8</v>
      </c>
      <c r="C714" s="1" t="n">
        <v>25</v>
      </c>
      <c r="D714" s="1" t="n">
        <v>2</v>
      </c>
      <c r="E714" s="1" t="n">
        <v>35</v>
      </c>
      <c r="F714" s="1" t="n">
        <v>37</v>
      </c>
      <c r="G714" s="1" t="n">
        <v>-13.15</v>
      </c>
      <c r="H714" s="1" t="n">
        <v>-52.34</v>
      </c>
      <c r="I714" s="1" t="n">
        <v>0</v>
      </c>
      <c r="J714" s="1" t="n">
        <v>80</v>
      </c>
      <c r="K714" s="1" t="n">
        <v>2.9</v>
      </c>
      <c r="L714" s="2" t="n">
        <v>1</v>
      </c>
      <c r="M714" s="3" t="s">
        <v>151</v>
      </c>
      <c r="N714" s="3" t="s">
        <v>81</v>
      </c>
      <c r="P714" s="3" t="str">
        <f aca="false">IF(L714=4, "M(Io)", IF(L714=3, "M(Af)", IF( L714=2, "M(bR)", IF(L714=1,"MR", IF(L714=0, "mb", "Ind")))))</f>
        <v>MR</v>
      </c>
      <c r="Q714" s="5" t="n">
        <f aca="false">0.85*K714 + 1.03</f>
        <v>3.495</v>
      </c>
      <c r="R714" s="5" t="n">
        <f aca="false">IF(OR(L714=0,L714=1,L714=2),IF(O714&lt;&gt;"", 0.7*(1.121*K714-0.76) + 0.3*(0.8*LOG10($O714*1000)+0.6),1.121*K714-0.76), IF(L714=3, 0.8*LOG10($O714*1000)+0.6, K714))</f>
        <v>2.4909</v>
      </c>
      <c r="S714" s="5" t="n">
        <f aca="false">IF(OR($L714=0, $L714=1, $L714=2), 0.3, IF(L714 = 3, 0.4, IF(OR($L714=4, $L714=5), 0.6)))</f>
        <v>0.3</v>
      </c>
      <c r="T714" s="4" t="s">
        <v>11</v>
      </c>
      <c r="U714" s="4" t="s">
        <v>626</v>
      </c>
      <c r="V714" s="4" t="s">
        <v>143</v>
      </c>
    </row>
    <row r="715" customFormat="false" ht="12.8" hidden="false" customHeight="false" outlineLevel="0" collapsed="false">
      <c r="A715" s="1" t="n">
        <v>1991</v>
      </c>
      <c r="B715" s="1" t="n">
        <v>9</v>
      </c>
      <c r="C715" s="1" t="n">
        <v>3</v>
      </c>
      <c r="D715" s="1" t="n">
        <v>20</v>
      </c>
      <c r="E715" s="1" t="n">
        <v>46</v>
      </c>
      <c r="F715" s="1" t="n">
        <v>53</v>
      </c>
      <c r="G715" s="1" t="n">
        <v>-24.6</v>
      </c>
      <c r="H715" s="1" t="n">
        <v>-48.43</v>
      </c>
      <c r="I715" s="1" t="n">
        <v>0</v>
      </c>
      <c r="J715" s="1" t="n">
        <v>30</v>
      </c>
      <c r="K715" s="1" t="n">
        <v>2.8</v>
      </c>
      <c r="L715" s="2" t="n">
        <v>1</v>
      </c>
      <c r="M715" s="3" t="s">
        <v>151</v>
      </c>
      <c r="N715" s="3" t="s">
        <v>45</v>
      </c>
      <c r="P715" s="3" t="str">
        <f aca="false">IF(L715=4, "M(Io)", IF(L715=3, "M(Af)", IF( L715=2, "M(bR)", IF(L715=1,"MR", IF(L715=0, "mb", "Ind")))))</f>
        <v>MR</v>
      </c>
      <c r="Q715" s="5" t="n">
        <f aca="false">0.85*K715 + 1.03</f>
        <v>3.41</v>
      </c>
      <c r="R715" s="5" t="n">
        <f aca="false">IF(OR(L715=0,L715=1,L715=2),IF(O715&lt;&gt;"", 0.7*(1.121*K715-0.76) + 0.3*(0.8*LOG10($O715*1000)+0.6),1.121*K715-0.76), IF(L715=3, 0.8*LOG10($O715*1000)+0.6, K715))</f>
        <v>2.3788</v>
      </c>
      <c r="S715" s="5" t="n">
        <f aca="false">IF(OR($L715=0, $L715=1, $L715=2), 0.3, IF(L715 = 3, 0.4, IF(OR($L715=4, $L715=5), 0.6)))</f>
        <v>0.3</v>
      </c>
      <c r="T715" s="4" t="s">
        <v>32</v>
      </c>
      <c r="U715" s="4" t="s">
        <v>627</v>
      </c>
      <c r="V715" s="4" t="s">
        <v>587</v>
      </c>
    </row>
    <row r="716" customFormat="false" ht="12.8" hidden="false" customHeight="false" outlineLevel="0" collapsed="false">
      <c r="A716" s="1" t="n">
        <v>1991</v>
      </c>
      <c r="B716" s="1" t="n">
        <v>9</v>
      </c>
      <c r="C716" s="1" t="n">
        <v>6</v>
      </c>
      <c r="D716" s="1" t="n">
        <v>3</v>
      </c>
      <c r="E716" s="1" t="n">
        <v>35</v>
      </c>
      <c r="F716" s="1" t="n">
        <v>47</v>
      </c>
      <c r="G716" s="1" t="n">
        <v>-19.95</v>
      </c>
      <c r="H716" s="1" t="n">
        <v>-47.16</v>
      </c>
      <c r="I716" s="1" t="n">
        <v>0</v>
      </c>
      <c r="J716" s="1" t="n">
        <v>30</v>
      </c>
      <c r="K716" s="1" t="n">
        <v>2.3</v>
      </c>
      <c r="L716" s="2" t="n">
        <v>1</v>
      </c>
      <c r="M716" s="3" t="s">
        <v>151</v>
      </c>
      <c r="N716" s="3" t="s">
        <v>81</v>
      </c>
      <c r="P716" s="3" t="str">
        <f aca="false">IF(L716=4, "M(Io)", IF(L716=3, "M(Af)", IF( L716=2, "M(bR)", IF(L716=1,"MR", IF(L716=0, "mb", "Ind")))))</f>
        <v>MR</v>
      </c>
      <c r="Q716" s="5" t="n">
        <f aca="false">0.85*K716 + 1.03</f>
        <v>2.985</v>
      </c>
      <c r="R716" s="5" t="n">
        <f aca="false">IF(OR(L716=0,L716=1,L716=2),IF(O716&lt;&gt;"", 0.7*(1.121*K716-0.76) + 0.3*(0.8*LOG10($O716*1000)+0.6),1.121*K716-0.76), IF(L716=3, 0.8*LOG10($O716*1000)+0.6, K716))</f>
        <v>1.8183</v>
      </c>
      <c r="S716" s="5" t="n">
        <f aca="false">IF(OR($L716=0, $L716=1, $L716=2), 0.3, IF(L716 = 3, 0.4, IF(OR($L716=4, $L716=5), 0.6)))</f>
        <v>0.3</v>
      </c>
      <c r="T716" s="4" t="s">
        <v>46</v>
      </c>
      <c r="U716" s="4" t="s">
        <v>570</v>
      </c>
      <c r="V716" s="4" t="s">
        <v>348</v>
      </c>
    </row>
    <row r="717" customFormat="false" ht="12.8" hidden="false" customHeight="false" outlineLevel="0" collapsed="false">
      <c r="A717" s="1" t="n">
        <v>1991</v>
      </c>
      <c r="B717" s="1" t="n">
        <v>9</v>
      </c>
      <c r="C717" s="1" t="n">
        <v>6</v>
      </c>
      <c r="D717" s="1" t="n">
        <v>19</v>
      </c>
      <c r="E717" s="1" t="n">
        <v>12</v>
      </c>
      <c r="F717" s="1" t="n">
        <v>21</v>
      </c>
      <c r="G717" s="1" t="n">
        <v>-21.77</v>
      </c>
      <c r="H717" s="1" t="n">
        <v>-46.26</v>
      </c>
      <c r="I717" s="1" t="n">
        <v>0</v>
      </c>
      <c r="J717" s="1" t="n">
        <v>20</v>
      </c>
      <c r="K717" s="1" t="n">
        <v>2.1</v>
      </c>
      <c r="L717" s="2" t="n">
        <v>1</v>
      </c>
      <c r="M717" s="3" t="s">
        <v>151</v>
      </c>
      <c r="N717" s="3" t="s">
        <v>81</v>
      </c>
      <c r="P717" s="3" t="str">
        <f aca="false">IF(L717=4, "M(Io)", IF(L717=3, "M(Af)", IF( L717=2, "M(bR)", IF(L717=1,"MR", IF(L717=0, "mb", "Ind")))))</f>
        <v>MR</v>
      </c>
      <c r="Q717" s="5" t="n">
        <f aca="false">0.85*K717 + 1.03</f>
        <v>2.815</v>
      </c>
      <c r="R717" s="5" t="n">
        <f aca="false">IF(OR(L717=0,L717=1,L717=2),IF(O717&lt;&gt;"", 0.7*(1.121*K717-0.76) + 0.3*(0.8*LOG10($O717*1000)+0.6),1.121*K717-0.76), IF(L717=3, 0.8*LOG10($O717*1000)+0.6, K717))</f>
        <v>1.5941</v>
      </c>
      <c r="S717" s="5" t="n">
        <f aca="false">IF(OR($L717=0, $L717=1, $L717=2), 0.3, IF(L717 = 3, 0.4, IF(OR($L717=4, $L717=5), 0.6)))</f>
        <v>0.3</v>
      </c>
      <c r="T717" s="4" t="s">
        <v>46</v>
      </c>
      <c r="U717" s="4" t="s">
        <v>628</v>
      </c>
      <c r="V717" s="4" t="s">
        <v>348</v>
      </c>
    </row>
    <row r="718" customFormat="false" ht="12.8" hidden="false" customHeight="false" outlineLevel="0" collapsed="false">
      <c r="A718" s="1" t="n">
        <v>1991</v>
      </c>
      <c r="B718" s="1" t="n">
        <v>9</v>
      </c>
      <c r="C718" s="1" t="n">
        <v>6</v>
      </c>
      <c r="D718" s="1" t="n">
        <v>19</v>
      </c>
      <c r="E718" s="1" t="n">
        <v>45</v>
      </c>
      <c r="F718" s="1" t="n">
        <v>20</v>
      </c>
      <c r="G718" s="1" t="n">
        <v>-8.28</v>
      </c>
      <c r="H718" s="1" t="n">
        <v>-36.02</v>
      </c>
      <c r="I718" s="1" t="n">
        <v>0</v>
      </c>
      <c r="J718" s="1" t="n">
        <v>5</v>
      </c>
      <c r="K718" s="1" t="n">
        <v>2</v>
      </c>
      <c r="L718" s="2" t="n">
        <v>1</v>
      </c>
      <c r="M718" s="3" t="s">
        <v>151</v>
      </c>
      <c r="N718" s="3" t="s">
        <v>81</v>
      </c>
      <c r="P718" s="3" t="str">
        <f aca="false">IF(L718=4, "M(Io)", IF(L718=3, "M(Af)", IF( L718=2, "M(bR)", IF(L718=1,"MR", IF(L718=0, "mb", "Ind")))))</f>
        <v>MR</v>
      </c>
      <c r="Q718" s="5" t="n">
        <f aca="false">0.85*K718 + 1.03</f>
        <v>2.73</v>
      </c>
      <c r="R718" s="5" t="n">
        <f aca="false">IF(OR(L718=0,L718=1,L718=2),IF(O718&lt;&gt;"", 0.7*(1.121*K718-0.76) + 0.3*(0.8*LOG10($O718*1000)+0.6),1.121*K718-0.76), IF(L718=3, 0.8*LOG10($O718*1000)+0.6, K718))</f>
        <v>1.482</v>
      </c>
      <c r="S718" s="5" t="n">
        <f aca="false">IF(OR($L718=0, $L718=1, $L718=2), 0.3, IF(L718 = 3, 0.4, IF(OR($L718=4, $L718=5), 0.6)))</f>
        <v>0.3</v>
      </c>
      <c r="T718" s="4" t="s">
        <v>42</v>
      </c>
      <c r="U718" s="4" t="s">
        <v>629</v>
      </c>
      <c r="V718" s="4" t="s">
        <v>348</v>
      </c>
    </row>
    <row r="719" customFormat="false" ht="12.8" hidden="false" customHeight="false" outlineLevel="0" collapsed="false">
      <c r="A719" s="1" t="n">
        <v>1991</v>
      </c>
      <c r="B719" s="1" t="n">
        <v>9</v>
      </c>
      <c r="C719" s="1" t="n">
        <v>6</v>
      </c>
      <c r="D719" s="1" t="n">
        <v>21</v>
      </c>
      <c r="E719" s="1" t="n">
        <v>54</v>
      </c>
      <c r="F719" s="1" t="n">
        <v>50</v>
      </c>
      <c r="G719" s="1" t="n">
        <v>-19.72</v>
      </c>
      <c r="H719" s="1" t="n">
        <v>-45.61</v>
      </c>
      <c r="I719" s="1" t="n">
        <v>0</v>
      </c>
      <c r="J719" s="1" t="n">
        <v>50</v>
      </c>
      <c r="K719" s="1" t="n">
        <v>2.9</v>
      </c>
      <c r="L719" s="2" t="n">
        <v>1</v>
      </c>
      <c r="M719" s="3" t="s">
        <v>151</v>
      </c>
      <c r="N719" s="3" t="s">
        <v>81</v>
      </c>
      <c r="P719" s="3" t="str">
        <f aca="false">IF(L719=4, "M(Io)", IF(L719=3, "M(Af)", IF( L719=2, "M(bR)", IF(L719=1,"MR", IF(L719=0, "mb", "Ind")))))</f>
        <v>MR</v>
      </c>
      <c r="Q719" s="5" t="n">
        <f aca="false">0.85*K719 + 1.03</f>
        <v>3.495</v>
      </c>
      <c r="R719" s="5" t="n">
        <f aca="false">IF(OR(L719=0,L719=1,L719=2),IF(O719&lt;&gt;"", 0.7*(1.121*K719-0.76) + 0.3*(0.8*LOG10($O719*1000)+0.6),1.121*K719-0.76), IF(L719=3, 0.8*LOG10($O719*1000)+0.6, K719))</f>
        <v>2.4909</v>
      </c>
      <c r="S719" s="5" t="n">
        <f aca="false">IF(OR($L719=0, $L719=1, $L719=2), 0.3, IF(L719 = 3, 0.4, IF(OR($L719=4, $L719=5), 0.6)))</f>
        <v>0.3</v>
      </c>
      <c r="T719" s="4" t="s">
        <v>46</v>
      </c>
      <c r="U719" s="4" t="s">
        <v>630</v>
      </c>
      <c r="V719" s="4" t="s">
        <v>348</v>
      </c>
    </row>
    <row r="720" customFormat="false" ht="12.8" hidden="false" customHeight="false" outlineLevel="0" collapsed="false">
      <c r="A720" s="1" t="n">
        <v>1991</v>
      </c>
      <c r="B720" s="1" t="n">
        <v>9</v>
      </c>
      <c r="C720" s="1" t="n">
        <v>11</v>
      </c>
      <c r="D720" s="1" t="n">
        <v>3</v>
      </c>
      <c r="E720" s="1" t="n">
        <v>55</v>
      </c>
      <c r="F720" s="1" t="n">
        <v>19</v>
      </c>
      <c r="G720" s="1" t="n">
        <v>-12.84</v>
      </c>
      <c r="H720" s="1" t="n">
        <v>-38.65</v>
      </c>
      <c r="I720" s="1" t="n">
        <v>0</v>
      </c>
      <c r="J720" s="1" t="n">
        <v>20</v>
      </c>
      <c r="K720" s="1" t="n">
        <v>2.3</v>
      </c>
      <c r="L720" s="2" t="n">
        <v>1</v>
      </c>
      <c r="M720" s="3" t="s">
        <v>151</v>
      </c>
      <c r="N720" s="3" t="s">
        <v>81</v>
      </c>
      <c r="P720" s="3" t="str">
        <f aca="false">IF(L720=4, "M(Io)", IF(L720=3, "M(Af)", IF( L720=2, "M(bR)", IF(L720=1,"MR", IF(L720=0, "mb", "Ind")))))</f>
        <v>MR</v>
      </c>
      <c r="Q720" s="5" t="n">
        <f aca="false">0.85*K720 + 1.03</f>
        <v>2.985</v>
      </c>
      <c r="R720" s="5" t="n">
        <f aca="false">IF(OR(L720=0,L720=1,L720=2),IF(O720&lt;&gt;"", 0.7*(1.121*K720-0.76) + 0.3*(0.8*LOG10($O720*1000)+0.6),1.121*K720-0.76), IF(L720=3, 0.8*LOG10($O720*1000)+0.6, K720))</f>
        <v>1.8183</v>
      </c>
      <c r="S720" s="5" t="n">
        <f aca="false">IF(OR($L720=0, $L720=1, $L720=2), 0.3, IF(L720 = 3, 0.4, IF(OR($L720=4, $L720=5), 0.6)))</f>
        <v>0.3</v>
      </c>
      <c r="T720" s="4" t="s">
        <v>24</v>
      </c>
      <c r="U720" s="4" t="s">
        <v>631</v>
      </c>
      <c r="V720" s="4" t="s">
        <v>248</v>
      </c>
    </row>
    <row r="721" customFormat="false" ht="12.8" hidden="false" customHeight="false" outlineLevel="0" collapsed="false">
      <c r="A721" s="1" t="n">
        <v>1991</v>
      </c>
      <c r="B721" s="1" t="n">
        <v>9</v>
      </c>
      <c r="C721" s="1" t="n">
        <v>13</v>
      </c>
      <c r="D721" s="1" t="n">
        <v>19</v>
      </c>
      <c r="E721" s="1" t="n">
        <v>56</v>
      </c>
      <c r="F721" s="1" t="n">
        <v>41</v>
      </c>
      <c r="G721" s="1" t="n">
        <v>-8.28</v>
      </c>
      <c r="H721" s="1" t="n">
        <v>-36.02</v>
      </c>
      <c r="I721" s="1" t="n">
        <v>0</v>
      </c>
      <c r="J721" s="1" t="n">
        <v>5</v>
      </c>
      <c r="K721" s="1" t="n">
        <v>2.1</v>
      </c>
      <c r="L721" s="2" t="n">
        <v>1</v>
      </c>
      <c r="M721" s="3" t="s">
        <v>151</v>
      </c>
      <c r="N721" s="3" t="s">
        <v>81</v>
      </c>
      <c r="P721" s="3" t="str">
        <f aca="false">IF(L721=4, "M(Io)", IF(L721=3, "M(Af)", IF( L721=2, "M(bR)", IF(L721=1,"MR", IF(L721=0, "mb", "Ind")))))</f>
        <v>MR</v>
      </c>
      <c r="Q721" s="5" t="n">
        <f aca="false">0.85*K721 + 1.03</f>
        <v>2.815</v>
      </c>
      <c r="R721" s="5" t="n">
        <f aca="false">IF(OR(L721=0,L721=1,L721=2),IF(O721&lt;&gt;"", 0.7*(1.121*K721-0.76) + 0.3*(0.8*LOG10($O721*1000)+0.6),1.121*K721-0.76), IF(L721=3, 0.8*LOG10($O721*1000)+0.6, K721))</f>
        <v>1.5941</v>
      </c>
      <c r="S721" s="5" t="n">
        <f aca="false">IF(OR($L721=0, $L721=1, $L721=2), 0.3, IF(L721 = 3, 0.4, IF(OR($L721=4, $L721=5), 0.6)))</f>
        <v>0.3</v>
      </c>
      <c r="T721" s="4" t="s">
        <v>42</v>
      </c>
      <c r="U721" s="4" t="s">
        <v>629</v>
      </c>
      <c r="V721" s="4" t="s">
        <v>348</v>
      </c>
    </row>
    <row r="722" customFormat="false" ht="12.8" hidden="false" customHeight="false" outlineLevel="0" collapsed="false">
      <c r="A722" s="1" t="n">
        <v>1991</v>
      </c>
      <c r="B722" s="1" t="n">
        <v>9</v>
      </c>
      <c r="C722" s="1" t="n">
        <v>14</v>
      </c>
      <c r="D722" s="1" t="n">
        <v>9</v>
      </c>
      <c r="E722" s="1" t="n">
        <v>44</v>
      </c>
      <c r="F722" s="1" t="n">
        <v>6</v>
      </c>
      <c r="G722" s="1" t="n">
        <v>-17.93</v>
      </c>
      <c r="H722" s="1" t="n">
        <v>-44.25</v>
      </c>
      <c r="I722" s="1" t="n">
        <v>0</v>
      </c>
      <c r="J722" s="1" t="n">
        <v>30</v>
      </c>
      <c r="K722" s="1" t="n">
        <v>2.3</v>
      </c>
      <c r="L722" s="2" t="n">
        <v>1</v>
      </c>
      <c r="M722" s="3" t="s">
        <v>151</v>
      </c>
      <c r="N722" s="3" t="s">
        <v>81</v>
      </c>
      <c r="P722" s="3" t="str">
        <f aca="false">IF(L722=4, "M(Io)", IF(L722=3, "M(Af)", IF( L722=2, "M(bR)", IF(L722=1,"MR", IF(L722=0, "mb", "Ind")))))</f>
        <v>MR</v>
      </c>
      <c r="Q722" s="5" t="n">
        <f aca="false">0.85*K722 + 1.03</f>
        <v>2.985</v>
      </c>
      <c r="R722" s="5" t="n">
        <f aca="false">IF(OR(L722=0,L722=1,L722=2),IF(O722&lt;&gt;"", 0.7*(1.121*K722-0.76) + 0.3*(0.8*LOG10($O722*1000)+0.6),1.121*K722-0.76), IF(L722=3, 0.8*LOG10($O722*1000)+0.6, K722))</f>
        <v>1.8183</v>
      </c>
      <c r="S722" s="5" t="n">
        <f aca="false">IF(OR($L722=0, $L722=1, $L722=2), 0.3, IF(L722 = 3, 0.4, IF(OR($L722=4, $L722=5), 0.6)))</f>
        <v>0.3</v>
      </c>
      <c r="T722" s="4" t="s">
        <v>46</v>
      </c>
      <c r="U722" s="4" t="s">
        <v>632</v>
      </c>
      <c r="V722" s="4" t="s">
        <v>348</v>
      </c>
    </row>
    <row r="723" customFormat="false" ht="12.8" hidden="false" customHeight="false" outlineLevel="0" collapsed="false">
      <c r="A723" s="1" t="n">
        <v>1991</v>
      </c>
      <c r="B723" s="1" t="n">
        <v>9</v>
      </c>
      <c r="C723" s="1" t="n">
        <v>17</v>
      </c>
      <c r="D723" s="1" t="n">
        <v>8</v>
      </c>
      <c r="E723" s="1" t="n">
        <v>24</v>
      </c>
      <c r="F723" s="1" t="n">
        <v>26</v>
      </c>
      <c r="G723" s="1" t="n">
        <v>-11.73</v>
      </c>
      <c r="H723" s="1" t="n">
        <v>-40.57</v>
      </c>
      <c r="I723" s="1" t="n">
        <v>0</v>
      </c>
      <c r="J723" s="1" t="n">
        <v>40</v>
      </c>
      <c r="K723" s="1" t="n">
        <v>2.4</v>
      </c>
      <c r="L723" s="2" t="n">
        <v>1</v>
      </c>
      <c r="M723" s="3" t="s">
        <v>151</v>
      </c>
      <c r="N723" s="3" t="s">
        <v>81</v>
      </c>
      <c r="P723" s="3" t="str">
        <f aca="false">IF(L723=4, "M(Io)", IF(L723=3, "M(Af)", IF( L723=2, "M(bR)", IF(L723=1,"MR", IF(L723=0, "mb", "Ind")))))</f>
        <v>MR</v>
      </c>
      <c r="Q723" s="5" t="n">
        <f aca="false">0.85*K723 + 1.03</f>
        <v>3.07</v>
      </c>
      <c r="R723" s="5" t="n">
        <f aca="false">IF(OR(L723=0,L723=1,L723=2),IF(O723&lt;&gt;"", 0.7*(1.121*K723-0.76) + 0.3*(0.8*LOG10($O723*1000)+0.6),1.121*K723-0.76), IF(L723=3, 0.8*LOG10($O723*1000)+0.6, K723))</f>
        <v>1.9304</v>
      </c>
      <c r="S723" s="5" t="n">
        <f aca="false">IF(OR($L723=0, $L723=1, $L723=2), 0.3, IF(L723 = 3, 0.4, IF(OR($L723=4, $L723=5), 0.6)))</f>
        <v>0.3</v>
      </c>
      <c r="T723" s="4" t="s">
        <v>24</v>
      </c>
      <c r="U723" s="4" t="s">
        <v>633</v>
      </c>
      <c r="V723" s="4" t="s">
        <v>634</v>
      </c>
    </row>
    <row r="724" customFormat="false" ht="12.8" hidden="false" customHeight="false" outlineLevel="0" collapsed="false">
      <c r="A724" s="1" t="n">
        <v>1991</v>
      </c>
      <c r="B724" s="1" t="n">
        <v>9</v>
      </c>
      <c r="C724" s="1" t="n">
        <v>17</v>
      </c>
      <c r="D724" s="1" t="n">
        <v>22</v>
      </c>
      <c r="E724" s="1" t="n">
        <v>56</v>
      </c>
      <c r="F724" s="1" t="n">
        <v>6</v>
      </c>
      <c r="G724" s="1" t="n">
        <v>-21.33</v>
      </c>
      <c r="H724" s="1" t="n">
        <v>-46.15</v>
      </c>
      <c r="I724" s="1" t="n">
        <v>1</v>
      </c>
      <c r="J724" s="1" t="n">
        <v>1</v>
      </c>
      <c r="K724" s="1" t="n">
        <v>2.7</v>
      </c>
      <c r="L724" s="2" t="n">
        <v>1</v>
      </c>
      <c r="M724" s="3" t="s">
        <v>151</v>
      </c>
      <c r="N724" s="3" t="n">
        <v>4</v>
      </c>
      <c r="P724" s="3" t="str">
        <f aca="false">IF(L724=4, "M(Io)", IF(L724=3, "M(Af)", IF( L724=2, "M(bR)", IF(L724=1,"MR", IF(L724=0, "mb", "Ind")))))</f>
        <v>MR</v>
      </c>
      <c r="Q724" s="5" t="n">
        <f aca="false">0.85*K724 + 1.03</f>
        <v>3.325</v>
      </c>
      <c r="R724" s="5" t="n">
        <f aca="false">IF(OR(L724=0,L724=1,L724=2),IF(O724&lt;&gt;"", 0.7*(1.121*K724-0.76) + 0.3*(0.8*LOG10($O724*1000)+0.6),1.121*K724-0.76), IF(L724=3, 0.8*LOG10($O724*1000)+0.6, K724))</f>
        <v>2.2667</v>
      </c>
      <c r="S724" s="5" t="n">
        <f aca="false">IF(OR($L724=0, $L724=1, $L724=2), 0.3, IF(L724 = 3, 0.4, IF(OR($L724=4, $L724=5), 0.6)))</f>
        <v>0.3</v>
      </c>
      <c r="T724" s="4" t="s">
        <v>46</v>
      </c>
      <c r="U724" s="4" t="s">
        <v>622</v>
      </c>
      <c r="V724" s="4" t="s">
        <v>538</v>
      </c>
    </row>
    <row r="725" customFormat="false" ht="12.8" hidden="false" customHeight="false" outlineLevel="0" collapsed="false">
      <c r="A725" s="1" t="n">
        <v>1991</v>
      </c>
      <c r="B725" s="1" t="n">
        <v>9</v>
      </c>
      <c r="C725" s="1" t="n">
        <v>21</v>
      </c>
      <c r="D725" s="1" t="n">
        <v>18</v>
      </c>
      <c r="E725" s="1" t="n">
        <v>27</v>
      </c>
      <c r="F725" s="1" t="n">
        <v>37</v>
      </c>
      <c r="G725" s="1" t="n">
        <v>-8.28</v>
      </c>
      <c r="H725" s="1" t="n">
        <v>-36.02</v>
      </c>
      <c r="I725" s="1" t="n">
        <v>0</v>
      </c>
      <c r="J725" s="1" t="n">
        <v>5</v>
      </c>
      <c r="K725" s="1" t="n">
        <v>2.5</v>
      </c>
      <c r="L725" s="2" t="n">
        <v>1</v>
      </c>
      <c r="M725" s="3" t="s">
        <v>151</v>
      </c>
      <c r="N725" s="3" t="s">
        <v>81</v>
      </c>
      <c r="P725" s="3" t="str">
        <f aca="false">IF(L725=4, "M(Io)", IF(L725=3, "M(Af)", IF( L725=2, "M(bR)", IF(L725=1,"MR", IF(L725=0, "mb", "Ind")))))</f>
        <v>MR</v>
      </c>
      <c r="Q725" s="5" t="n">
        <f aca="false">0.85*K725 + 1.03</f>
        <v>3.155</v>
      </c>
      <c r="R725" s="5" t="n">
        <f aca="false">IF(OR(L725=0,L725=1,L725=2),IF(O725&lt;&gt;"", 0.7*(1.121*K725-0.76) + 0.3*(0.8*LOG10($O725*1000)+0.6),1.121*K725-0.76), IF(L725=3, 0.8*LOG10($O725*1000)+0.6, K725))</f>
        <v>2.0425</v>
      </c>
      <c r="S725" s="5" t="n">
        <f aca="false">IF(OR($L725=0, $L725=1, $L725=2), 0.3, IF(L725 = 3, 0.4, IF(OR($L725=4, $L725=5), 0.6)))</f>
        <v>0.3</v>
      </c>
      <c r="T725" s="4" t="s">
        <v>42</v>
      </c>
      <c r="U725" s="4" t="s">
        <v>629</v>
      </c>
      <c r="V725" s="4" t="s">
        <v>348</v>
      </c>
    </row>
    <row r="726" customFormat="false" ht="12.8" hidden="false" customHeight="false" outlineLevel="0" collapsed="false">
      <c r="A726" s="1" t="n">
        <v>1991</v>
      </c>
      <c r="B726" s="1" t="n">
        <v>9</v>
      </c>
      <c r="C726" s="1" t="n">
        <v>30</v>
      </c>
      <c r="D726" s="1" t="n">
        <v>5</v>
      </c>
      <c r="E726" s="1" t="n">
        <v>5</v>
      </c>
      <c r="F726" s="1" t="n">
        <v>50</v>
      </c>
      <c r="G726" s="1" t="n">
        <v>-21.33</v>
      </c>
      <c r="H726" s="1" t="n">
        <v>-46.15</v>
      </c>
      <c r="I726" s="1" t="n">
        <v>1</v>
      </c>
      <c r="J726" s="1" t="n">
        <v>1</v>
      </c>
      <c r="K726" s="1" t="n">
        <v>2.2</v>
      </c>
      <c r="L726" s="2" t="n">
        <v>1</v>
      </c>
      <c r="M726" s="3" t="s">
        <v>151</v>
      </c>
      <c r="N726" s="3" t="s">
        <v>23</v>
      </c>
      <c r="P726" s="3" t="str">
        <f aca="false">IF(L726=4, "M(Io)", IF(L726=3, "M(Af)", IF( L726=2, "M(bR)", IF(L726=1,"MR", IF(L726=0, "mb", "Ind")))))</f>
        <v>MR</v>
      </c>
      <c r="Q726" s="5" t="n">
        <f aca="false">0.85*K726 + 1.03</f>
        <v>2.9</v>
      </c>
      <c r="R726" s="5" t="n">
        <f aca="false">IF(OR(L726=0,L726=1,L726=2),IF(O726&lt;&gt;"", 0.7*(1.121*K726-0.76) + 0.3*(0.8*LOG10($O726*1000)+0.6),1.121*K726-0.76), IF(L726=3, 0.8*LOG10($O726*1000)+0.6, K726))</f>
        <v>1.7062</v>
      </c>
      <c r="S726" s="5" t="n">
        <f aca="false">IF(OR($L726=0, $L726=1, $L726=2), 0.3, IF(L726 = 3, 0.4, IF(OR($L726=4, $L726=5), 0.6)))</f>
        <v>0.3</v>
      </c>
      <c r="T726" s="4" t="s">
        <v>46</v>
      </c>
      <c r="U726" s="4" t="s">
        <v>622</v>
      </c>
      <c r="V726" s="4" t="s">
        <v>538</v>
      </c>
    </row>
    <row r="727" customFormat="false" ht="12.8" hidden="false" customHeight="false" outlineLevel="0" collapsed="false">
      <c r="A727" s="1" t="n">
        <v>1991</v>
      </c>
      <c r="B727" s="1" t="n">
        <v>9</v>
      </c>
      <c r="C727" s="1" t="n">
        <v>30</v>
      </c>
      <c r="D727" s="1" t="n">
        <v>14</v>
      </c>
      <c r="E727" s="1" t="n">
        <v>54</v>
      </c>
      <c r="F727" s="1" t="n">
        <v>1</v>
      </c>
      <c r="G727" s="1" t="n">
        <v>-21.33</v>
      </c>
      <c r="H727" s="1" t="n">
        <v>-46.15</v>
      </c>
      <c r="I727" s="1" t="n">
        <v>1</v>
      </c>
      <c r="J727" s="1" t="n">
        <v>1</v>
      </c>
      <c r="K727" s="1" t="n">
        <v>2.3</v>
      </c>
      <c r="L727" s="2" t="n">
        <v>1</v>
      </c>
      <c r="M727" s="3" t="s">
        <v>151</v>
      </c>
      <c r="N727" s="3" t="s">
        <v>23</v>
      </c>
      <c r="P727" s="3" t="str">
        <f aca="false">IF(L727=4, "M(Io)", IF(L727=3, "M(Af)", IF( L727=2, "M(bR)", IF(L727=1,"MR", IF(L727=0, "mb", "Ind")))))</f>
        <v>MR</v>
      </c>
      <c r="Q727" s="5" t="n">
        <f aca="false">0.85*K727 + 1.03</f>
        <v>2.985</v>
      </c>
      <c r="R727" s="5" t="n">
        <f aca="false">IF(OR(L727=0,L727=1,L727=2),IF(O727&lt;&gt;"", 0.7*(1.121*K727-0.76) + 0.3*(0.8*LOG10($O727*1000)+0.6),1.121*K727-0.76), IF(L727=3, 0.8*LOG10($O727*1000)+0.6, K727))</f>
        <v>1.8183</v>
      </c>
      <c r="S727" s="5" t="n">
        <f aca="false">IF(OR($L727=0, $L727=1, $L727=2), 0.3, IF(L727 = 3, 0.4, IF(OR($L727=4, $L727=5), 0.6)))</f>
        <v>0.3</v>
      </c>
      <c r="T727" s="4" t="s">
        <v>46</v>
      </c>
      <c r="U727" s="4" t="s">
        <v>622</v>
      </c>
      <c r="V727" s="4" t="s">
        <v>538</v>
      </c>
    </row>
    <row r="728" customFormat="false" ht="12.8" hidden="false" customHeight="false" outlineLevel="0" collapsed="false">
      <c r="A728" s="1" t="n">
        <v>1991</v>
      </c>
      <c r="B728" s="1" t="n">
        <v>10</v>
      </c>
      <c r="C728" s="1" t="n">
        <v>6</v>
      </c>
      <c r="D728" s="1" t="n">
        <v>4</v>
      </c>
      <c r="E728" s="1" t="n">
        <v>22</v>
      </c>
      <c r="F728" s="1" t="n">
        <v>29</v>
      </c>
      <c r="G728" s="1" t="n">
        <v>-21.33</v>
      </c>
      <c r="H728" s="1" t="n">
        <v>-46.15</v>
      </c>
      <c r="I728" s="1" t="n">
        <v>1</v>
      </c>
      <c r="J728" s="1" t="n">
        <v>1</v>
      </c>
      <c r="K728" s="1" t="n">
        <v>2.1</v>
      </c>
      <c r="L728" s="2" t="n">
        <v>4</v>
      </c>
      <c r="M728" s="3" t="s">
        <v>151</v>
      </c>
      <c r="N728" s="3" t="n">
        <v>2</v>
      </c>
      <c r="P728" s="3" t="str">
        <f aca="false">IF(L728=4, "M(Io)", IF(L728=3, "M(Af)", IF( L728=2, "M(bR)", IF(L728=1,"MR", IF(L728=0, "mb", "Ind")))))</f>
        <v>M(Io)</v>
      </c>
      <c r="Q728" s="5" t="n">
        <f aca="false">0.85*K728 + 1.03</f>
        <v>2.815</v>
      </c>
      <c r="R728" s="5" t="n">
        <f aca="false">IF(OR(L728=0,L728=1,L728=2),IF(O728&lt;&gt;"", 0.7*(1.121*K728-0.76) + 0.3*(0.8*LOG10($O728*1000)+0.6),1.121*K728-0.76), IF(L728=3, 0.8*LOG10($O728*1000)+0.6, K728))</f>
        <v>2.1</v>
      </c>
      <c r="S728" s="5" t="n">
        <f aca="false">IF(OR($L728=0, $L728=1, $L728=2), 0.3, IF(L728 = 3, 0.4, IF(OR($L728=4, $L728=5), 0.6)))</f>
        <v>0.6</v>
      </c>
      <c r="T728" s="4" t="s">
        <v>46</v>
      </c>
      <c r="U728" s="4" t="s">
        <v>622</v>
      </c>
      <c r="V728" s="4" t="s">
        <v>348</v>
      </c>
    </row>
    <row r="729" customFormat="false" ht="12.8" hidden="false" customHeight="false" outlineLevel="0" collapsed="false">
      <c r="A729" s="1" t="n">
        <v>1991</v>
      </c>
      <c r="B729" s="1" t="n">
        <v>10</v>
      </c>
      <c r="C729" s="1" t="n">
        <v>7</v>
      </c>
      <c r="D729" s="1" t="n">
        <v>15</v>
      </c>
      <c r="E729" s="1" t="n">
        <v>46</v>
      </c>
      <c r="F729" s="1" t="n">
        <v>37</v>
      </c>
      <c r="G729" s="1" t="n">
        <v>-24.12</v>
      </c>
      <c r="H729" s="1" t="n">
        <v>-43.01</v>
      </c>
      <c r="I729" s="1" t="n">
        <v>0</v>
      </c>
      <c r="J729" s="1" t="n">
        <v>30</v>
      </c>
      <c r="K729" s="1" t="n">
        <v>3</v>
      </c>
      <c r="L729" s="2" t="n">
        <v>1</v>
      </c>
      <c r="M729" s="3" t="s">
        <v>151</v>
      </c>
      <c r="N729" s="3" t="s">
        <v>81</v>
      </c>
      <c r="P729" s="3" t="str">
        <f aca="false">IF(L729=4, "M(Io)", IF(L729=3, "M(Af)", IF( L729=2, "M(bR)", IF(L729=1,"MR", IF(L729=0, "mb", "Ind")))))</f>
        <v>MR</v>
      </c>
      <c r="Q729" s="5" t="n">
        <f aca="false">0.85*K729 + 1.03</f>
        <v>3.58</v>
      </c>
      <c r="R729" s="5" t="n">
        <f aca="false">IF(OR(L729=0,L729=1,L729=2),IF(O729&lt;&gt;"", 0.7*(1.121*K729-0.76) + 0.3*(0.8*LOG10($O729*1000)+0.6),1.121*K729-0.76), IF(L729=3, 0.8*LOG10($O729*1000)+0.6, K729))</f>
        <v>2.603</v>
      </c>
      <c r="S729" s="5" t="n">
        <f aca="false">IF(OR($L729=0, $L729=1, $L729=2), 0.3, IF(L729 = 3, 0.4, IF(OR($L729=4, $L729=5), 0.6)))</f>
        <v>0.3</v>
      </c>
      <c r="T729" s="4" t="s">
        <v>32</v>
      </c>
      <c r="U729" s="4" t="s">
        <v>577</v>
      </c>
      <c r="V729" s="4" t="s">
        <v>452</v>
      </c>
    </row>
    <row r="730" customFormat="false" ht="12.8" hidden="false" customHeight="false" outlineLevel="0" collapsed="false">
      <c r="A730" s="1" t="n">
        <v>1991</v>
      </c>
      <c r="B730" s="1" t="n">
        <v>10</v>
      </c>
      <c r="C730" s="1" t="n">
        <v>10</v>
      </c>
      <c r="D730" s="1" t="n">
        <v>18</v>
      </c>
      <c r="E730" s="1" t="n">
        <v>30</v>
      </c>
      <c r="G730" s="1" t="n">
        <v>-23</v>
      </c>
      <c r="H730" s="1" t="n">
        <v>-44.22</v>
      </c>
      <c r="I730" s="1" t="n">
        <v>0</v>
      </c>
      <c r="J730" s="1" t="n">
        <v>2</v>
      </c>
      <c r="K730" s="1" t="n">
        <v>2.6</v>
      </c>
      <c r="L730" s="2" t="n">
        <v>4</v>
      </c>
      <c r="M730" s="3" t="s">
        <v>22</v>
      </c>
      <c r="N730" s="3" t="n">
        <v>3</v>
      </c>
      <c r="P730" s="3" t="str">
        <f aca="false">IF(L730=4, "M(Io)", IF(L730=3, "M(Af)", IF( L730=2, "M(bR)", IF(L730=1,"MR", IF(L730=0, "mb", "Ind")))))</f>
        <v>M(Io)</v>
      </c>
      <c r="Q730" s="5" t="n">
        <f aca="false">0.85*K730 + 1.03</f>
        <v>3.24</v>
      </c>
      <c r="R730" s="5" t="n">
        <f aca="false">IF(OR(L730=0,L730=1,L730=2),IF(O730&lt;&gt;"", 0.7*(1.121*K730-0.76) + 0.3*(0.8*LOG10($O730*1000)+0.6),1.121*K730-0.76), IF(L730=3, 0.8*LOG10($O730*1000)+0.6, K730))</f>
        <v>2.6</v>
      </c>
      <c r="S730" s="5" t="n">
        <f aca="false">IF(OR($L730=0, $L730=1, $L730=2), 0.3, IF(L730 = 3, 0.4, IF(OR($L730=4, $L730=5), 0.6)))</f>
        <v>0.6</v>
      </c>
      <c r="T730" s="4" t="s">
        <v>72</v>
      </c>
      <c r="U730" s="4" t="s">
        <v>520</v>
      </c>
      <c r="V730" s="4" t="s">
        <v>635</v>
      </c>
    </row>
    <row r="731" customFormat="false" ht="12.8" hidden="false" customHeight="false" outlineLevel="0" collapsed="false">
      <c r="A731" s="1" t="n">
        <v>1991</v>
      </c>
      <c r="B731" s="1" t="n">
        <v>10</v>
      </c>
      <c r="C731" s="1" t="n">
        <v>11</v>
      </c>
      <c r="D731" s="1" t="n">
        <v>5</v>
      </c>
      <c r="E731" s="1" t="n">
        <v>59</v>
      </c>
      <c r="F731" s="1" t="n">
        <v>33</v>
      </c>
      <c r="G731" s="1" t="n">
        <v>-21.33</v>
      </c>
      <c r="H731" s="1" t="n">
        <v>-46.15</v>
      </c>
      <c r="I731" s="1" t="n">
        <v>1</v>
      </c>
      <c r="J731" s="1" t="n">
        <v>1</v>
      </c>
      <c r="K731" s="1" t="n">
        <v>2</v>
      </c>
      <c r="L731" s="2" t="n">
        <v>1</v>
      </c>
      <c r="M731" s="3" t="s">
        <v>151</v>
      </c>
      <c r="N731" s="3" t="n">
        <v>3</v>
      </c>
      <c r="P731" s="3" t="str">
        <f aca="false">IF(L731=4, "M(Io)", IF(L731=3, "M(Af)", IF( L731=2, "M(bR)", IF(L731=1,"MR", IF(L731=0, "mb", "Ind")))))</f>
        <v>MR</v>
      </c>
      <c r="Q731" s="5" t="n">
        <f aca="false">0.85*K731 + 1.03</f>
        <v>2.73</v>
      </c>
      <c r="R731" s="5" t="n">
        <f aca="false">IF(OR(L731=0,L731=1,L731=2),IF(O731&lt;&gt;"", 0.7*(1.121*K731-0.76) + 0.3*(0.8*LOG10($O731*1000)+0.6),1.121*K731-0.76), IF(L731=3, 0.8*LOG10($O731*1000)+0.6, K731))</f>
        <v>1.482</v>
      </c>
      <c r="S731" s="5" t="n">
        <f aca="false">IF(OR($L731=0, $L731=1, $L731=2), 0.3, IF(L731 = 3, 0.4, IF(OR($L731=4, $L731=5), 0.6)))</f>
        <v>0.3</v>
      </c>
      <c r="T731" s="4" t="s">
        <v>46</v>
      </c>
      <c r="U731" s="4" t="s">
        <v>622</v>
      </c>
      <c r="V731" s="4" t="s">
        <v>538</v>
      </c>
    </row>
    <row r="732" customFormat="false" ht="12.8" hidden="false" customHeight="false" outlineLevel="0" collapsed="false">
      <c r="A732" s="1" t="n">
        <v>1991</v>
      </c>
      <c r="B732" s="1" t="n">
        <v>10</v>
      </c>
      <c r="C732" s="1" t="n">
        <v>11</v>
      </c>
      <c r="D732" s="1" t="n">
        <v>21</v>
      </c>
      <c r="E732" s="1" t="n">
        <v>11</v>
      </c>
      <c r="F732" s="1" t="n">
        <v>23</v>
      </c>
      <c r="G732" s="1" t="n">
        <v>-21.33</v>
      </c>
      <c r="H732" s="1" t="n">
        <v>-46.15</v>
      </c>
      <c r="I732" s="1" t="n">
        <v>1</v>
      </c>
      <c r="J732" s="1" t="n">
        <v>1</v>
      </c>
      <c r="K732" s="1" t="n">
        <v>2.1</v>
      </c>
      <c r="L732" s="2" t="n">
        <v>4</v>
      </c>
      <c r="M732" s="3" t="s">
        <v>151</v>
      </c>
      <c r="N732" s="3" t="n">
        <v>2</v>
      </c>
      <c r="P732" s="3" t="str">
        <f aca="false">IF(L732=4, "M(Io)", IF(L732=3, "M(Af)", IF( L732=2, "M(bR)", IF(L732=1,"MR", IF(L732=0, "mb", "Ind")))))</f>
        <v>M(Io)</v>
      </c>
      <c r="Q732" s="5" t="n">
        <f aca="false">0.85*K732 + 1.03</f>
        <v>2.815</v>
      </c>
      <c r="R732" s="5" t="n">
        <f aca="false">IF(OR(L732=0,L732=1,L732=2),IF(O732&lt;&gt;"", 0.7*(1.121*K732-0.76) + 0.3*(0.8*LOG10($O732*1000)+0.6),1.121*K732-0.76), IF(L732=3, 0.8*LOG10($O732*1000)+0.6, K732))</f>
        <v>2.1</v>
      </c>
      <c r="S732" s="5" t="n">
        <f aca="false">IF(OR($L732=0, $L732=1, $L732=2), 0.3, IF(L732 = 3, 0.4, IF(OR($L732=4, $L732=5), 0.6)))</f>
        <v>0.6</v>
      </c>
      <c r="T732" s="4" t="s">
        <v>46</v>
      </c>
      <c r="U732" s="4" t="s">
        <v>622</v>
      </c>
      <c r="V732" s="4" t="s">
        <v>143</v>
      </c>
    </row>
    <row r="733" customFormat="false" ht="12.8" hidden="false" customHeight="false" outlineLevel="0" collapsed="false">
      <c r="A733" s="1" t="n">
        <v>1991</v>
      </c>
      <c r="B733" s="1" t="n">
        <v>10</v>
      </c>
      <c r="C733" s="1" t="n">
        <v>12</v>
      </c>
      <c r="D733" s="1" t="n">
        <v>8</v>
      </c>
      <c r="E733" s="1" t="n">
        <v>27</v>
      </c>
      <c r="F733" s="1" t="n">
        <v>27</v>
      </c>
      <c r="G733" s="1" t="n">
        <v>-21.33</v>
      </c>
      <c r="H733" s="1" t="n">
        <v>-46.15</v>
      </c>
      <c r="I733" s="1" t="n">
        <v>1</v>
      </c>
      <c r="J733" s="1" t="n">
        <v>1</v>
      </c>
      <c r="K733" s="1" t="n">
        <v>2.1</v>
      </c>
      <c r="L733" s="2" t="n">
        <v>1</v>
      </c>
      <c r="M733" s="3" t="s">
        <v>151</v>
      </c>
      <c r="N733" s="3" t="s">
        <v>23</v>
      </c>
      <c r="P733" s="3" t="str">
        <f aca="false">IF(L733=4, "M(Io)", IF(L733=3, "M(Af)", IF( L733=2, "M(bR)", IF(L733=1,"MR", IF(L733=0, "mb", "Ind")))))</f>
        <v>MR</v>
      </c>
      <c r="Q733" s="5" t="n">
        <f aca="false">0.85*K733 + 1.03</f>
        <v>2.815</v>
      </c>
      <c r="R733" s="5" t="n">
        <f aca="false">IF(OR(L733=0,L733=1,L733=2),IF(O733&lt;&gt;"", 0.7*(1.121*K733-0.76) + 0.3*(0.8*LOG10($O733*1000)+0.6),1.121*K733-0.76), IF(L733=3, 0.8*LOG10($O733*1000)+0.6, K733))</f>
        <v>1.5941</v>
      </c>
      <c r="S733" s="5" t="n">
        <f aca="false">IF(OR($L733=0, $L733=1, $L733=2), 0.3, IF(L733 = 3, 0.4, IF(OR($L733=4, $L733=5), 0.6)))</f>
        <v>0.3</v>
      </c>
      <c r="T733" s="4" t="s">
        <v>46</v>
      </c>
      <c r="U733" s="4" t="s">
        <v>622</v>
      </c>
      <c r="V733" s="4" t="s">
        <v>538</v>
      </c>
    </row>
    <row r="734" customFormat="false" ht="12.8" hidden="false" customHeight="false" outlineLevel="0" collapsed="false">
      <c r="A734" s="1" t="n">
        <v>1991</v>
      </c>
      <c r="B734" s="1" t="n">
        <v>10</v>
      </c>
      <c r="C734" s="1" t="n">
        <v>15</v>
      </c>
      <c r="D734" s="1" t="n">
        <v>10</v>
      </c>
      <c r="E734" s="1" t="n">
        <v>33</v>
      </c>
      <c r="F734" s="1" t="n">
        <v>0</v>
      </c>
      <c r="G734" s="1" t="n">
        <v>-9.56</v>
      </c>
      <c r="H734" s="1" t="n">
        <v>-40.28</v>
      </c>
      <c r="I734" s="1" t="n">
        <v>0</v>
      </c>
      <c r="J734" s="1" t="n">
        <v>20</v>
      </c>
      <c r="K734" s="1" t="n">
        <v>2</v>
      </c>
      <c r="L734" s="2" t="n">
        <v>1</v>
      </c>
      <c r="M734" s="3" t="s">
        <v>151</v>
      </c>
      <c r="N734" s="3" t="s">
        <v>81</v>
      </c>
      <c r="P734" s="3" t="str">
        <f aca="false">IF(L734=4, "M(Io)", IF(L734=3, "M(Af)", IF( L734=2, "M(bR)", IF(L734=1,"MR", IF(L734=0, "mb", "Ind")))))</f>
        <v>MR</v>
      </c>
      <c r="Q734" s="5" t="n">
        <f aca="false">0.85*K734 + 1.03</f>
        <v>2.73</v>
      </c>
      <c r="R734" s="5" t="n">
        <f aca="false">IF(OR(L734=0,L734=1,L734=2),IF(O734&lt;&gt;"", 0.7*(1.121*K734-0.76) + 0.3*(0.8*LOG10($O734*1000)+0.6),1.121*K734-0.76), IF(L734=3, 0.8*LOG10($O734*1000)+0.6, K734))</f>
        <v>1.482</v>
      </c>
      <c r="S734" s="5" t="n">
        <f aca="false">IF(OR($L734=0, $L734=1, $L734=2), 0.3, IF(L734 = 3, 0.4, IF(OR($L734=4, $L734=5), 0.6)))</f>
        <v>0.3</v>
      </c>
      <c r="T734" s="4" t="s">
        <v>24</v>
      </c>
      <c r="U734" s="4" t="s">
        <v>636</v>
      </c>
      <c r="V734" s="4" t="s">
        <v>248</v>
      </c>
    </row>
    <row r="735" customFormat="false" ht="12.8" hidden="false" customHeight="false" outlineLevel="0" collapsed="false">
      <c r="A735" s="1" t="n">
        <v>1991</v>
      </c>
      <c r="B735" s="1" t="n">
        <v>11</v>
      </c>
      <c r="C735" s="1" t="n">
        <v>13</v>
      </c>
      <c r="D735" s="1" t="n">
        <v>18</v>
      </c>
      <c r="E735" s="1" t="n">
        <v>14</v>
      </c>
      <c r="F735" s="1" t="n">
        <v>25</v>
      </c>
      <c r="G735" s="1" t="n">
        <v>-22.88</v>
      </c>
      <c r="H735" s="1" t="n">
        <v>-49.83</v>
      </c>
      <c r="I735" s="1" t="n">
        <v>0</v>
      </c>
      <c r="J735" s="1" t="n">
        <v>20</v>
      </c>
      <c r="K735" s="1" t="n">
        <v>3</v>
      </c>
      <c r="L735" s="2" t="n">
        <v>1</v>
      </c>
      <c r="M735" s="3" t="s">
        <v>151</v>
      </c>
      <c r="N735" s="3" t="n">
        <v>4</v>
      </c>
      <c r="P735" s="3" t="str">
        <f aca="false">IF(L735=4, "M(Io)", IF(L735=3, "M(Af)", IF( L735=2, "M(bR)", IF(L735=1,"MR", IF(L735=0, "mb", "Ind")))))</f>
        <v>MR</v>
      </c>
      <c r="Q735" s="5" t="n">
        <f aca="false">0.85*K735 + 1.03</f>
        <v>3.58</v>
      </c>
      <c r="R735" s="5" t="n">
        <f aca="false">IF(OR(L735=0,L735=1,L735=2),IF(O735&lt;&gt;"", 0.7*(1.121*K735-0.76) + 0.3*(0.8*LOG10($O735*1000)+0.6),1.121*K735-0.76), IF(L735=3, 0.8*LOG10($O735*1000)+0.6, K735))</f>
        <v>2.603</v>
      </c>
      <c r="S735" s="5" t="n">
        <f aca="false">IF(OR($L735=0, $L735=1, $L735=2), 0.3, IF(L735 = 3, 0.4, IF(OR($L735=4, $L735=5), 0.6)))</f>
        <v>0.3</v>
      </c>
      <c r="T735" s="4" t="s">
        <v>32</v>
      </c>
      <c r="U735" s="4" t="s">
        <v>637</v>
      </c>
      <c r="V735" s="4" t="s">
        <v>638</v>
      </c>
    </row>
    <row r="736" customFormat="false" ht="12.8" hidden="false" customHeight="false" outlineLevel="0" collapsed="false">
      <c r="A736" s="1" t="n">
        <v>1991</v>
      </c>
      <c r="B736" s="1" t="n">
        <v>11</v>
      </c>
      <c r="C736" s="1" t="n">
        <v>15</v>
      </c>
      <c r="D736" s="1" t="n">
        <v>13</v>
      </c>
      <c r="E736" s="1" t="n">
        <v>16</v>
      </c>
      <c r="F736" s="1" t="n">
        <v>37</v>
      </c>
      <c r="G736" s="1" t="n">
        <v>-23.94</v>
      </c>
      <c r="H736" s="1" t="n">
        <v>-46.41</v>
      </c>
      <c r="I736" s="1" t="n">
        <v>0</v>
      </c>
      <c r="J736" s="1" t="n">
        <v>20</v>
      </c>
      <c r="K736" s="1" t="n">
        <v>2.7</v>
      </c>
      <c r="L736" s="2" t="n">
        <v>1</v>
      </c>
      <c r="M736" s="3" t="s">
        <v>151</v>
      </c>
      <c r="N736" s="3" t="s">
        <v>81</v>
      </c>
      <c r="P736" s="3" t="str">
        <f aca="false">IF(L736=4, "M(Io)", IF(L736=3, "M(Af)", IF( L736=2, "M(bR)", IF(L736=1,"MR", IF(L736=0, "mb", "Ind")))))</f>
        <v>MR</v>
      </c>
      <c r="Q736" s="5" t="n">
        <f aca="false">0.85*K736 + 1.03</f>
        <v>3.325</v>
      </c>
      <c r="R736" s="5" t="n">
        <f aca="false">IF(OR(L736=0,L736=1,L736=2),IF(O736&lt;&gt;"", 0.7*(1.121*K736-0.76) + 0.3*(0.8*LOG10($O736*1000)+0.6),1.121*K736-0.76), IF(L736=3, 0.8*LOG10($O736*1000)+0.6, K736))</f>
        <v>2.2667</v>
      </c>
      <c r="S736" s="5" t="n">
        <f aca="false">IF(OR($L736=0, $L736=1, $L736=2), 0.3, IF(L736 = 3, 0.4, IF(OR($L736=4, $L736=5), 0.6)))</f>
        <v>0.3</v>
      </c>
      <c r="T736" s="4" t="s">
        <v>32</v>
      </c>
      <c r="U736" s="4" t="s">
        <v>639</v>
      </c>
      <c r="V736" s="4" t="s">
        <v>248</v>
      </c>
    </row>
    <row r="737" customFormat="false" ht="12.8" hidden="false" customHeight="false" outlineLevel="0" collapsed="false">
      <c r="A737" s="1" t="n">
        <v>1991</v>
      </c>
      <c r="B737" s="1" t="n">
        <v>11</v>
      </c>
      <c r="C737" s="1" t="n">
        <v>22</v>
      </c>
      <c r="D737" s="1" t="n">
        <v>8</v>
      </c>
      <c r="E737" s="1" t="n">
        <v>5</v>
      </c>
      <c r="F737" s="1" t="n">
        <v>55</v>
      </c>
      <c r="G737" s="1" t="n">
        <v>-12.91</v>
      </c>
      <c r="H737" s="1" t="n">
        <v>-38.67</v>
      </c>
      <c r="I737" s="1" t="n">
        <v>0</v>
      </c>
      <c r="J737" s="1" t="n">
        <v>20</v>
      </c>
      <c r="K737" s="1" t="n">
        <v>2.2</v>
      </c>
      <c r="L737" s="2" t="n">
        <v>1</v>
      </c>
      <c r="M737" s="3" t="s">
        <v>151</v>
      </c>
      <c r="N737" s="3" t="s">
        <v>45</v>
      </c>
      <c r="P737" s="3" t="str">
        <f aca="false">IF(L737=4, "M(Io)", IF(L737=3, "M(Af)", IF( L737=2, "M(bR)", IF(L737=1,"MR", IF(L737=0, "mb", "Ind")))))</f>
        <v>MR</v>
      </c>
      <c r="Q737" s="5" t="n">
        <f aca="false">0.85*K737 + 1.03</f>
        <v>2.9</v>
      </c>
      <c r="R737" s="5" t="n">
        <f aca="false">IF(OR(L737=0,L737=1,L737=2),IF(O737&lt;&gt;"", 0.7*(1.121*K737-0.76) + 0.3*(0.8*LOG10($O737*1000)+0.6),1.121*K737-0.76), IF(L737=3, 0.8*LOG10($O737*1000)+0.6, K737))</f>
        <v>1.7062</v>
      </c>
      <c r="S737" s="5" t="n">
        <f aca="false">IF(OR($L737=0, $L737=1, $L737=2), 0.3, IF(L737 = 3, 0.4, IF(OR($L737=4, $L737=5), 0.6)))</f>
        <v>0.3</v>
      </c>
      <c r="T737" s="4" t="s">
        <v>24</v>
      </c>
      <c r="U737" s="4" t="s">
        <v>640</v>
      </c>
      <c r="V737" s="4" t="s">
        <v>248</v>
      </c>
    </row>
    <row r="738" customFormat="false" ht="12.8" hidden="false" customHeight="false" outlineLevel="0" collapsed="false">
      <c r="A738" s="1" t="n">
        <v>1991</v>
      </c>
      <c r="B738" s="1" t="n">
        <v>11</v>
      </c>
      <c r="C738" s="1" t="n">
        <v>27</v>
      </c>
      <c r="D738" s="1" t="n">
        <v>16</v>
      </c>
      <c r="E738" s="1" t="n">
        <v>44</v>
      </c>
      <c r="F738" s="1" t="n">
        <v>54</v>
      </c>
      <c r="G738" s="1" t="n">
        <v>-20.57</v>
      </c>
      <c r="H738" s="1" t="n">
        <v>-45.73</v>
      </c>
      <c r="I738" s="1" t="n">
        <v>0</v>
      </c>
      <c r="J738" s="1" t="n">
        <v>10</v>
      </c>
      <c r="K738" s="1" t="n">
        <v>2.4</v>
      </c>
      <c r="L738" s="2" t="n">
        <v>1</v>
      </c>
      <c r="M738" s="3" t="s">
        <v>151</v>
      </c>
      <c r="N738" s="3" t="s">
        <v>81</v>
      </c>
      <c r="P738" s="3" t="str">
        <f aca="false">IF(L738=4, "M(Io)", IF(L738=3, "M(Af)", IF( L738=2, "M(bR)", IF(L738=1,"MR", IF(L738=0, "mb", "Ind")))))</f>
        <v>MR</v>
      </c>
      <c r="Q738" s="5" t="n">
        <f aca="false">0.85*K738 + 1.03</f>
        <v>3.07</v>
      </c>
      <c r="R738" s="5" t="n">
        <f aca="false">IF(OR(L738=0,L738=1,L738=2),IF(O738&lt;&gt;"", 0.7*(1.121*K738-0.76) + 0.3*(0.8*LOG10($O738*1000)+0.6),1.121*K738-0.76), IF(L738=3, 0.8*LOG10($O738*1000)+0.6, K738))</f>
        <v>1.9304</v>
      </c>
      <c r="S738" s="5" t="n">
        <f aca="false">IF(OR($L738=0, $L738=1, $L738=2), 0.3, IF(L738 = 3, 0.4, IF(OR($L738=4, $L738=5), 0.6)))</f>
        <v>0.3</v>
      </c>
      <c r="T738" s="4" t="s">
        <v>46</v>
      </c>
      <c r="U738" s="4" t="s">
        <v>641</v>
      </c>
      <c r="V738" s="4" t="s">
        <v>348</v>
      </c>
    </row>
    <row r="739" customFormat="false" ht="12.8" hidden="false" customHeight="false" outlineLevel="0" collapsed="false">
      <c r="A739" s="1" t="n">
        <v>1991</v>
      </c>
      <c r="B739" s="1" t="n">
        <v>11</v>
      </c>
      <c r="C739" s="1" t="n">
        <v>29</v>
      </c>
      <c r="D739" s="1" t="n">
        <v>7</v>
      </c>
      <c r="E739" s="1" t="n">
        <v>14</v>
      </c>
      <c r="F739" s="1" t="n">
        <v>12</v>
      </c>
      <c r="G739" s="1" t="n">
        <v>-19.83</v>
      </c>
      <c r="H739" s="1" t="n">
        <v>-46.16</v>
      </c>
      <c r="I739" s="1" t="n">
        <v>0</v>
      </c>
      <c r="J739" s="1" t="n">
        <v>40</v>
      </c>
      <c r="K739" s="1" t="n">
        <v>2.4</v>
      </c>
      <c r="L739" s="2" t="n">
        <v>1</v>
      </c>
      <c r="M739" s="3" t="s">
        <v>151</v>
      </c>
      <c r="N739" s="3" t="s">
        <v>81</v>
      </c>
      <c r="P739" s="3" t="str">
        <f aca="false">IF(L739=4, "M(Io)", IF(L739=3, "M(Af)", IF( L739=2, "M(bR)", IF(L739=1,"MR", IF(L739=0, "mb", "Ind")))))</f>
        <v>MR</v>
      </c>
      <c r="Q739" s="5" t="n">
        <f aca="false">0.85*K739 + 1.03</f>
        <v>3.07</v>
      </c>
      <c r="R739" s="5" t="n">
        <f aca="false">IF(OR(L739=0,L739=1,L739=2),IF(O739&lt;&gt;"", 0.7*(1.121*K739-0.76) + 0.3*(0.8*LOG10($O739*1000)+0.6),1.121*K739-0.76), IF(L739=3, 0.8*LOG10($O739*1000)+0.6, K739))</f>
        <v>1.9304</v>
      </c>
      <c r="S739" s="5" t="n">
        <f aca="false">IF(OR($L739=0, $L739=1, $L739=2), 0.3, IF(L739 = 3, 0.4, IF(OR($L739=4, $L739=5), 0.6)))</f>
        <v>0.3</v>
      </c>
      <c r="T739" s="4" t="s">
        <v>46</v>
      </c>
      <c r="U739" s="4" t="s">
        <v>642</v>
      </c>
      <c r="V739" s="4" t="s">
        <v>294</v>
      </c>
    </row>
    <row r="740" customFormat="false" ht="12.8" hidden="false" customHeight="false" outlineLevel="0" collapsed="false">
      <c r="A740" s="1" t="n">
        <v>1991</v>
      </c>
      <c r="B740" s="1" t="n">
        <v>12</v>
      </c>
      <c r="C740" s="1" t="n">
        <v>4</v>
      </c>
      <c r="D740" s="1" t="n">
        <v>12</v>
      </c>
      <c r="E740" s="1" t="n">
        <v>15</v>
      </c>
      <c r="F740" s="1" t="n">
        <v>3</v>
      </c>
      <c r="G740" s="1" t="n">
        <v>-22.67</v>
      </c>
      <c r="H740" s="1" t="n">
        <v>-50.75</v>
      </c>
      <c r="I740" s="1" t="n">
        <v>0</v>
      </c>
      <c r="J740" s="1" t="n">
        <v>5</v>
      </c>
      <c r="K740" s="1" t="n">
        <v>2.9</v>
      </c>
      <c r="L740" s="2" t="n">
        <v>1</v>
      </c>
      <c r="M740" s="3" t="s">
        <v>151</v>
      </c>
      <c r="N740" s="3" t="s">
        <v>81</v>
      </c>
      <c r="P740" s="3" t="str">
        <f aca="false">IF(L740=4, "M(Io)", IF(L740=3, "M(Af)", IF( L740=2, "M(bR)", IF(L740=1,"MR", IF(L740=0, "mb", "Ind")))))</f>
        <v>MR</v>
      </c>
      <c r="Q740" s="5" t="n">
        <f aca="false">0.85*K740 + 1.03</f>
        <v>3.495</v>
      </c>
      <c r="R740" s="5" t="n">
        <f aca="false">IF(OR(L740=0,L740=1,L740=2),IF(O740&lt;&gt;"", 0.7*(1.121*K740-0.76) + 0.3*(0.8*LOG10($O740*1000)+0.6),1.121*K740-0.76), IF(L740=3, 0.8*LOG10($O740*1000)+0.6, K740))</f>
        <v>2.4909</v>
      </c>
      <c r="S740" s="5" t="n">
        <f aca="false">IF(OR($L740=0, $L740=1, $L740=2), 0.3, IF(L740 = 3, 0.4, IF(OR($L740=4, $L740=5), 0.6)))</f>
        <v>0.3</v>
      </c>
      <c r="T740" s="4" t="s">
        <v>32</v>
      </c>
      <c r="U740" s="4" t="s">
        <v>643</v>
      </c>
      <c r="V740" s="4" t="s">
        <v>644</v>
      </c>
    </row>
    <row r="741" customFormat="false" ht="12.8" hidden="false" customHeight="false" outlineLevel="0" collapsed="false">
      <c r="A741" s="1" t="n">
        <v>1991</v>
      </c>
      <c r="B741" s="1" t="n">
        <v>12</v>
      </c>
      <c r="C741" s="1" t="n">
        <v>5</v>
      </c>
      <c r="D741" s="1" t="n">
        <v>19</v>
      </c>
      <c r="E741" s="1" t="n">
        <v>4</v>
      </c>
      <c r="F741" s="1" t="n">
        <v>17</v>
      </c>
      <c r="G741" s="1" t="n">
        <v>-24.92</v>
      </c>
      <c r="H741" s="1" t="n">
        <v>-49.58</v>
      </c>
      <c r="I741" s="1" t="n">
        <v>0</v>
      </c>
      <c r="J741" s="1" t="n">
        <v>50</v>
      </c>
      <c r="K741" s="1" t="n">
        <v>2.6</v>
      </c>
      <c r="L741" s="2" t="n">
        <v>1</v>
      </c>
      <c r="M741" s="3" t="s">
        <v>151</v>
      </c>
      <c r="N741" s="3" t="s">
        <v>81</v>
      </c>
      <c r="P741" s="3" t="str">
        <f aca="false">IF(L741=4, "M(Io)", IF(L741=3, "M(Af)", IF( L741=2, "M(bR)", IF(L741=1,"MR", IF(L741=0, "mb", "Ind")))))</f>
        <v>MR</v>
      </c>
      <c r="Q741" s="5" t="n">
        <f aca="false">0.85*K741 + 1.03</f>
        <v>3.24</v>
      </c>
      <c r="R741" s="5" t="n">
        <f aca="false">IF(OR(L741=0,L741=1,L741=2),IF(O741&lt;&gt;"", 0.7*(1.121*K741-0.76) + 0.3*(0.8*LOG10($O741*1000)+0.6),1.121*K741-0.76), IF(L741=3, 0.8*LOG10($O741*1000)+0.6, K741))</f>
        <v>2.1546</v>
      </c>
      <c r="S741" s="5" t="n">
        <f aca="false">IF(OR($L741=0, $L741=1, $L741=2), 0.3, IF(L741 = 3, 0.4, IF(OR($L741=4, $L741=5), 0.6)))</f>
        <v>0.3</v>
      </c>
      <c r="T741" s="4" t="s">
        <v>75</v>
      </c>
      <c r="U741" s="4" t="s">
        <v>645</v>
      </c>
      <c r="V741" s="4" t="s">
        <v>452</v>
      </c>
    </row>
    <row r="742" customFormat="false" ht="12.8" hidden="false" customHeight="false" outlineLevel="0" collapsed="false">
      <c r="A742" s="1" t="n">
        <v>1991</v>
      </c>
      <c r="B742" s="1" t="n">
        <v>12</v>
      </c>
      <c r="C742" s="1" t="n">
        <v>13</v>
      </c>
      <c r="D742" s="1" t="n">
        <v>2</v>
      </c>
      <c r="E742" s="1" t="n">
        <v>30</v>
      </c>
      <c r="F742" s="1" t="n">
        <v>4</v>
      </c>
      <c r="G742" s="1" t="n">
        <v>-13.44</v>
      </c>
      <c r="H742" s="1" t="n">
        <v>-46.3</v>
      </c>
      <c r="I742" s="1" t="n">
        <v>0</v>
      </c>
      <c r="J742" s="1" t="n">
        <v>20</v>
      </c>
      <c r="K742" s="1" t="n">
        <v>3.2</v>
      </c>
      <c r="L742" s="2" t="n">
        <v>1</v>
      </c>
      <c r="M742" s="3" t="s">
        <v>151</v>
      </c>
      <c r="N742" s="3" t="s">
        <v>81</v>
      </c>
      <c r="P742" s="3" t="str">
        <f aca="false">IF(L742=4, "M(Io)", IF(L742=3, "M(Af)", IF( L742=2, "M(bR)", IF(L742=1,"MR", IF(L742=0, "mb", "Ind")))))</f>
        <v>MR</v>
      </c>
      <c r="Q742" s="5" t="n">
        <f aca="false">0.85*K742 + 1.03</f>
        <v>3.75</v>
      </c>
      <c r="R742" s="5" t="n">
        <f aca="false">IF(OR(L742=0,L742=1,L742=2),IF(O742&lt;&gt;"", 0.7*(1.121*K742-0.76) + 0.3*(0.8*LOG10($O742*1000)+0.6),1.121*K742-0.76), IF(L742=3, 0.8*LOG10($O742*1000)+0.6, K742))</f>
        <v>2.8272</v>
      </c>
      <c r="S742" s="5" t="n">
        <f aca="false">IF(OR($L742=0, $L742=1, $L742=2), 0.3, IF(L742 = 3, 0.4, IF(OR($L742=4, $L742=5), 0.6)))</f>
        <v>0.3</v>
      </c>
      <c r="T742" s="4" t="s">
        <v>48</v>
      </c>
      <c r="U742" s="4" t="s">
        <v>646</v>
      </c>
      <c r="V742" s="4" t="s">
        <v>348</v>
      </c>
    </row>
    <row r="743" customFormat="false" ht="12.8" hidden="false" customHeight="false" outlineLevel="0" collapsed="false">
      <c r="A743" s="1" t="n">
        <v>1991</v>
      </c>
      <c r="B743" s="1" t="n">
        <v>12</v>
      </c>
      <c r="C743" s="1" t="n">
        <v>19</v>
      </c>
      <c r="D743" s="1" t="n">
        <v>3</v>
      </c>
      <c r="E743" s="1" t="n">
        <v>56</v>
      </c>
      <c r="F743" s="1" t="n">
        <v>56</v>
      </c>
      <c r="G743" s="1" t="n">
        <v>-14.45</v>
      </c>
      <c r="H743" s="1" t="n">
        <v>-49.96</v>
      </c>
      <c r="I743" s="1" t="n">
        <v>0</v>
      </c>
      <c r="J743" s="1" t="n">
        <v>10</v>
      </c>
      <c r="K743" s="1" t="n">
        <v>2.6</v>
      </c>
      <c r="L743" s="2" t="n">
        <v>1</v>
      </c>
      <c r="M743" s="3" t="s">
        <v>151</v>
      </c>
      <c r="N743" s="3" t="s">
        <v>81</v>
      </c>
      <c r="P743" s="3" t="str">
        <f aca="false">IF(L743=4, "M(Io)", IF(L743=3, "M(Af)", IF( L743=2, "M(bR)", IF(L743=1,"MR", IF(L743=0, "mb", "Ind")))))</f>
        <v>MR</v>
      </c>
      <c r="Q743" s="5" t="n">
        <f aca="false">0.85*K743 + 1.03</f>
        <v>3.24</v>
      </c>
      <c r="R743" s="5" t="n">
        <f aca="false">IF(OR(L743=0,L743=1,L743=2),IF(O743&lt;&gt;"", 0.7*(1.121*K743-0.76) + 0.3*(0.8*LOG10($O743*1000)+0.6),1.121*K743-0.76), IF(L743=3, 0.8*LOG10($O743*1000)+0.6, K743))</f>
        <v>2.1546</v>
      </c>
      <c r="S743" s="5" t="n">
        <f aca="false">IF(OR($L743=0, $L743=1, $L743=2), 0.3, IF(L743 = 3, 0.4, IF(OR($L743=4, $L743=5), 0.6)))</f>
        <v>0.3</v>
      </c>
      <c r="T743" s="4" t="s">
        <v>48</v>
      </c>
      <c r="U743" s="4" t="s">
        <v>647</v>
      </c>
      <c r="V743" s="4" t="s">
        <v>143</v>
      </c>
    </row>
    <row r="744" customFormat="false" ht="12.8" hidden="false" customHeight="false" outlineLevel="0" collapsed="false">
      <c r="A744" s="1" t="n">
        <v>1991</v>
      </c>
      <c r="B744" s="1" t="n">
        <v>12</v>
      </c>
      <c r="C744" s="1" t="n">
        <v>19</v>
      </c>
      <c r="D744" s="1" t="n">
        <v>21</v>
      </c>
      <c r="E744" s="1" t="n">
        <v>17</v>
      </c>
      <c r="G744" s="1" t="n">
        <v>-22.69</v>
      </c>
      <c r="H744" s="1" t="n">
        <v>-50.77</v>
      </c>
      <c r="I744" s="1" t="n">
        <v>0</v>
      </c>
      <c r="J744" s="1" t="n">
        <v>5</v>
      </c>
      <c r="K744" s="1" t="n">
        <v>2.7</v>
      </c>
      <c r="L744" s="2" t="n">
        <v>1</v>
      </c>
      <c r="M744" s="3" t="s">
        <v>151</v>
      </c>
      <c r="N744" s="3" t="s">
        <v>81</v>
      </c>
      <c r="P744" s="3" t="str">
        <f aca="false">IF(L744=4, "M(Io)", IF(L744=3, "M(Af)", IF( L744=2, "M(bR)", IF(L744=1,"MR", IF(L744=0, "mb", "Ind")))))</f>
        <v>MR</v>
      </c>
      <c r="Q744" s="5" t="n">
        <f aca="false">0.85*K744 + 1.03</f>
        <v>3.325</v>
      </c>
      <c r="R744" s="5" t="n">
        <f aca="false">IF(OR(L744=0,L744=1,L744=2),IF(O744&lt;&gt;"", 0.7*(1.121*K744-0.76) + 0.3*(0.8*LOG10($O744*1000)+0.6),1.121*K744-0.76), IF(L744=3, 0.8*LOG10($O744*1000)+0.6, K744))</f>
        <v>2.2667</v>
      </c>
      <c r="S744" s="5" t="n">
        <f aca="false">IF(OR($L744=0, $L744=1, $L744=2), 0.3, IF(L744 = 3, 0.4, IF(OR($L744=4, $L744=5), 0.6)))</f>
        <v>0.3</v>
      </c>
      <c r="T744" s="4" t="s">
        <v>32</v>
      </c>
      <c r="U744" s="4" t="s">
        <v>643</v>
      </c>
      <c r="V744" s="4" t="s">
        <v>648</v>
      </c>
    </row>
    <row r="745" customFormat="false" ht="12.8" hidden="false" customHeight="false" outlineLevel="0" collapsed="false">
      <c r="A745" s="1" t="n">
        <v>1992</v>
      </c>
      <c r="B745" s="1" t="n">
        <v>1</v>
      </c>
      <c r="C745" s="1" t="n">
        <v>1</v>
      </c>
      <c r="D745" s="1" t="n">
        <v>20</v>
      </c>
      <c r="E745" s="1" t="n">
        <v>15</v>
      </c>
      <c r="F745" s="1" t="n">
        <v>26</v>
      </c>
      <c r="G745" s="1" t="n">
        <v>-20.33</v>
      </c>
      <c r="H745" s="1" t="n">
        <v>-44.58</v>
      </c>
      <c r="I745" s="1" t="n">
        <v>0</v>
      </c>
      <c r="J745" s="1" t="n">
        <v>20</v>
      </c>
      <c r="K745" s="1" t="n">
        <v>3.3</v>
      </c>
      <c r="L745" s="2" t="n">
        <v>1</v>
      </c>
      <c r="M745" s="3" t="s">
        <v>151</v>
      </c>
      <c r="N745" s="3" t="s">
        <v>81</v>
      </c>
      <c r="P745" s="3" t="str">
        <f aca="false">IF(L745=4, "M(Io)", IF(L745=3, "M(Af)", IF( L745=2, "M(bR)", IF(L745=1,"MR", IF(L745=0, "mb", "Ind")))))</f>
        <v>MR</v>
      </c>
      <c r="Q745" s="5" t="n">
        <f aca="false">0.85*K745 + 1.03</f>
        <v>3.835</v>
      </c>
      <c r="R745" s="5" t="n">
        <f aca="false">IF(OR(L745=0,L745=1,L745=2),IF(O745&lt;&gt;"", 0.7*(1.121*K745-0.76) + 0.3*(0.8*LOG10($O745*1000)+0.6),1.121*K745-0.76), IF(L745=3, 0.8*LOG10($O745*1000)+0.6, K745))</f>
        <v>2.9393</v>
      </c>
      <c r="S745" s="5" t="n">
        <f aca="false">IF(OR($L745=0, $L745=1, $L745=2), 0.3, IF(L745 = 3, 0.4, IF(OR($L745=4, $L745=5), 0.6)))</f>
        <v>0.3</v>
      </c>
      <c r="T745" s="4" t="s">
        <v>46</v>
      </c>
      <c r="U745" s="4" t="s">
        <v>649</v>
      </c>
      <c r="V745" s="4" t="s">
        <v>650</v>
      </c>
    </row>
    <row r="746" customFormat="false" ht="12.8" hidden="false" customHeight="false" outlineLevel="0" collapsed="false">
      <c r="A746" s="1" t="n">
        <v>1992</v>
      </c>
      <c r="B746" s="1" t="n">
        <v>1</v>
      </c>
      <c r="C746" s="1" t="n">
        <v>7</v>
      </c>
      <c r="D746" s="1" t="n">
        <v>19</v>
      </c>
      <c r="E746" s="1" t="n">
        <v>24</v>
      </c>
      <c r="F746" s="1" t="n">
        <v>35</v>
      </c>
      <c r="G746" s="1" t="n">
        <v>-12.43</v>
      </c>
      <c r="H746" s="1" t="n">
        <v>-38.69</v>
      </c>
      <c r="I746" s="1" t="n">
        <v>0</v>
      </c>
      <c r="J746" s="1" t="n">
        <v>70</v>
      </c>
      <c r="K746" s="1" t="n">
        <v>2</v>
      </c>
      <c r="L746" s="2" t="n">
        <v>1</v>
      </c>
      <c r="M746" s="3" t="s">
        <v>151</v>
      </c>
      <c r="N746" s="3" t="s">
        <v>81</v>
      </c>
      <c r="P746" s="3" t="str">
        <f aca="false">IF(L746=4, "M(Io)", IF(L746=3, "M(Af)", IF( L746=2, "M(bR)", IF(L746=1,"MR", IF(L746=0, "mb", "Ind")))))</f>
        <v>MR</v>
      </c>
      <c r="Q746" s="5" t="n">
        <f aca="false">0.85*K746 + 1.03</f>
        <v>2.73</v>
      </c>
      <c r="R746" s="5" t="n">
        <f aca="false">IF(OR(L746=0,L746=1,L746=2),IF(O746&lt;&gt;"", 0.7*(1.121*K746-0.76) + 0.3*(0.8*LOG10($O746*1000)+0.6),1.121*K746-0.76), IF(L746=3, 0.8*LOG10($O746*1000)+0.6, K746))</f>
        <v>1.482</v>
      </c>
      <c r="S746" s="5" t="n">
        <f aca="false">IF(OR($L746=0, $L746=1, $L746=2), 0.3, IF(L746 = 3, 0.4, IF(OR($L746=4, $L746=5), 0.6)))</f>
        <v>0.3</v>
      </c>
      <c r="T746" s="4" t="s">
        <v>24</v>
      </c>
      <c r="U746" s="4" t="s">
        <v>651</v>
      </c>
      <c r="V746" s="4" t="s">
        <v>248</v>
      </c>
    </row>
    <row r="747" customFormat="false" ht="12.8" hidden="false" customHeight="false" outlineLevel="0" collapsed="false">
      <c r="A747" s="1" t="n">
        <v>1992</v>
      </c>
      <c r="B747" s="1" t="n">
        <v>1</v>
      </c>
      <c r="C747" s="1" t="n">
        <v>17</v>
      </c>
      <c r="D747" s="1" t="n">
        <v>18</v>
      </c>
      <c r="E747" s="1" t="n">
        <v>32</v>
      </c>
      <c r="F747" s="1" t="n">
        <v>20</v>
      </c>
      <c r="G747" s="1" t="n">
        <v>-22.72</v>
      </c>
      <c r="H747" s="1" t="n">
        <v>-51.1</v>
      </c>
      <c r="I747" s="1" t="n">
        <v>0</v>
      </c>
      <c r="J747" s="1" t="n">
        <v>3</v>
      </c>
      <c r="K747" s="1" t="n">
        <v>3.1</v>
      </c>
      <c r="L747" s="2" t="n">
        <v>1</v>
      </c>
      <c r="M747" s="3" t="s">
        <v>71</v>
      </c>
      <c r="N747" s="3" t="n">
        <v>5</v>
      </c>
      <c r="O747" s="1" t="n">
        <v>0.82</v>
      </c>
      <c r="P747" s="3" t="str">
        <f aca="false">IF(L747=4, "M(Io)", IF(L747=3, "M(Af)", IF( L747=2, "M(bR)", IF(L747=1,"MR", IF(L747=0, "mb", "Ind")))))</f>
        <v>MR</v>
      </c>
      <c r="Q747" s="5" t="n">
        <f aca="false">0.85*K747 + 1.03</f>
        <v>3.665</v>
      </c>
      <c r="R747" s="5" t="n">
        <f aca="false">IF(OR(L747=0,L747=1,L747=2),IF(O747&lt;&gt;"", 0.7*(1.121*K747-0.76) + 0.3*(0.8*LOG10($O747*1000)+0.6),1.121*K747-0.76), IF(L747=3, 0.8*LOG10($O747*1000)+0.6, K747))</f>
        <v>2.77988532457209</v>
      </c>
      <c r="S747" s="5" t="n">
        <f aca="false">IF(OR($L747=0, $L747=1, $L747=2), 0.3, IF(L747 = 3, 0.4, IF(OR($L747=4, $L747=5), 0.6)))</f>
        <v>0.3</v>
      </c>
      <c r="T747" s="4" t="s">
        <v>32</v>
      </c>
      <c r="U747" s="4" t="s">
        <v>652</v>
      </c>
      <c r="V747" s="4" t="s">
        <v>653</v>
      </c>
    </row>
    <row r="748" customFormat="false" ht="12.8" hidden="false" customHeight="false" outlineLevel="0" collapsed="false">
      <c r="A748" s="1" t="n">
        <v>1992</v>
      </c>
      <c r="B748" s="1" t="n">
        <v>1</v>
      </c>
      <c r="C748" s="1" t="n">
        <v>28</v>
      </c>
      <c r="D748" s="1" t="n">
        <v>16</v>
      </c>
      <c r="E748" s="1" t="n">
        <v>5</v>
      </c>
      <c r="F748" s="1" t="n">
        <v>38</v>
      </c>
      <c r="G748" s="1" t="n">
        <v>-20.99</v>
      </c>
      <c r="H748" s="1" t="n">
        <v>-39.67</v>
      </c>
      <c r="I748" s="1" t="n">
        <v>0</v>
      </c>
      <c r="J748" s="1" t="n">
        <v>70</v>
      </c>
      <c r="K748" s="1" t="n">
        <v>3.6</v>
      </c>
      <c r="L748" s="2" t="n">
        <v>1</v>
      </c>
      <c r="M748" s="3" t="s">
        <v>151</v>
      </c>
      <c r="N748" s="3" t="s">
        <v>81</v>
      </c>
      <c r="P748" s="3" t="str">
        <f aca="false">IF(L748=4, "M(Io)", IF(L748=3, "M(Af)", IF( L748=2, "M(bR)", IF(L748=1,"MR", IF(L748=0, "mb", "Ind")))))</f>
        <v>MR</v>
      </c>
      <c r="Q748" s="5" t="n">
        <f aca="false">0.85*K748 + 1.03</f>
        <v>4.09</v>
      </c>
      <c r="R748" s="5" t="n">
        <f aca="false">IF(OR(L748=0,L748=1,L748=2),IF(O748&lt;&gt;"", 0.7*(1.121*K748-0.76) + 0.3*(0.8*LOG10($O748*1000)+0.6),1.121*K748-0.76), IF(L748=3, 0.8*LOG10($O748*1000)+0.6, K748))</f>
        <v>3.2756</v>
      </c>
      <c r="S748" s="5" t="n">
        <f aca="false">IF(OR($L748=0, $L748=1, $L748=2), 0.3, IF(L748 = 3, 0.4, IF(OR($L748=4, $L748=5), 0.6)))</f>
        <v>0.3</v>
      </c>
      <c r="T748" s="4" t="s">
        <v>28</v>
      </c>
      <c r="U748" s="4" t="s">
        <v>577</v>
      </c>
      <c r="V748" s="4" t="s">
        <v>654</v>
      </c>
    </row>
    <row r="749" customFormat="false" ht="12.8" hidden="false" customHeight="false" outlineLevel="0" collapsed="false">
      <c r="A749" s="1" t="n">
        <v>1992</v>
      </c>
      <c r="B749" s="1" t="n">
        <v>2</v>
      </c>
      <c r="C749" s="1" t="n">
        <v>1</v>
      </c>
      <c r="D749" s="1" t="n">
        <v>17</v>
      </c>
      <c r="E749" s="1" t="n">
        <v>24</v>
      </c>
      <c r="F749" s="1" t="n">
        <v>30</v>
      </c>
      <c r="G749" s="1" t="n">
        <v>-26.91</v>
      </c>
      <c r="H749" s="1" t="n">
        <v>-44.42</v>
      </c>
      <c r="I749" s="1" t="n">
        <v>0</v>
      </c>
      <c r="J749" s="1" t="n">
        <v>70</v>
      </c>
      <c r="K749" s="1" t="n">
        <v>3.7</v>
      </c>
      <c r="L749" s="2" t="n">
        <v>1</v>
      </c>
      <c r="M749" s="3" t="s">
        <v>151</v>
      </c>
      <c r="N749" s="3" t="s">
        <v>81</v>
      </c>
      <c r="P749" s="3" t="str">
        <f aca="false">IF(L749=4, "M(Io)", IF(L749=3, "M(Af)", IF( L749=2, "M(bR)", IF(L749=1,"MR", IF(L749=0, "mb", "Ind")))))</f>
        <v>MR</v>
      </c>
      <c r="Q749" s="5" t="n">
        <f aca="false">0.85*K749 + 1.03</f>
        <v>4.175</v>
      </c>
      <c r="R749" s="5" t="n">
        <f aca="false">IF(OR(L749=0,L749=1,L749=2),IF(O749&lt;&gt;"", 0.7*(1.121*K749-0.76) + 0.3*(0.8*LOG10($O749*1000)+0.6),1.121*K749-0.76), IF(L749=3, 0.8*LOG10($O749*1000)+0.6, K749))</f>
        <v>3.3877</v>
      </c>
      <c r="S749" s="5" t="n">
        <f aca="false">IF(OR($L749=0, $L749=1, $L749=2), 0.3, IF(L749 = 3, 0.4, IF(OR($L749=4, $L749=5), 0.6)))</f>
        <v>0.3</v>
      </c>
      <c r="T749" s="4" t="s">
        <v>75</v>
      </c>
      <c r="U749" s="4" t="s">
        <v>577</v>
      </c>
      <c r="V749" s="4" t="s">
        <v>452</v>
      </c>
    </row>
    <row r="750" customFormat="false" ht="12.8" hidden="false" customHeight="false" outlineLevel="0" collapsed="false">
      <c r="A750" s="1" t="n">
        <v>1992</v>
      </c>
      <c r="B750" s="1" t="n">
        <v>2</v>
      </c>
      <c r="C750" s="1" t="n">
        <v>4</v>
      </c>
      <c r="D750" s="1" t="n">
        <v>23</v>
      </c>
      <c r="E750" s="1" t="n">
        <v>32</v>
      </c>
      <c r="F750" s="1" t="n">
        <v>2</v>
      </c>
      <c r="G750" s="1" t="n">
        <v>-23.55</v>
      </c>
      <c r="H750" s="1" t="n">
        <v>-42.42</v>
      </c>
      <c r="I750" s="1" t="n">
        <v>0</v>
      </c>
      <c r="J750" s="1" t="n">
        <v>150</v>
      </c>
      <c r="K750" s="1" t="n">
        <v>2.5</v>
      </c>
      <c r="L750" s="2" t="n">
        <v>1</v>
      </c>
      <c r="M750" s="3" t="s">
        <v>151</v>
      </c>
      <c r="N750" s="3" t="s">
        <v>81</v>
      </c>
      <c r="P750" s="3" t="str">
        <f aca="false">IF(L750=4, "M(Io)", IF(L750=3, "M(Af)", IF( L750=2, "M(bR)", IF(L750=1,"MR", IF(L750=0, "mb", "Ind")))))</f>
        <v>MR</v>
      </c>
      <c r="Q750" s="5" t="n">
        <f aca="false">0.85*K750 + 1.03</f>
        <v>3.155</v>
      </c>
      <c r="R750" s="5" t="n">
        <f aca="false">IF(OR(L750=0,L750=1,L750=2),IF(O750&lt;&gt;"", 0.7*(1.121*K750-0.76) + 0.3*(0.8*LOG10($O750*1000)+0.6),1.121*K750-0.76), IF(L750=3, 0.8*LOG10($O750*1000)+0.6, K750))</f>
        <v>2.0425</v>
      </c>
      <c r="S750" s="5" t="n">
        <f aca="false">IF(OR($L750=0, $L750=1, $L750=2), 0.3, IF(L750 = 3, 0.4, IF(OR($L750=4, $L750=5), 0.6)))</f>
        <v>0.3</v>
      </c>
      <c r="T750" s="4" t="s">
        <v>32</v>
      </c>
      <c r="U750" s="4" t="s">
        <v>577</v>
      </c>
      <c r="V750" s="4" t="s">
        <v>452</v>
      </c>
    </row>
    <row r="751" customFormat="false" ht="12.8" hidden="false" customHeight="false" outlineLevel="0" collapsed="false">
      <c r="A751" s="1" t="n">
        <v>1992</v>
      </c>
      <c r="B751" s="1" t="n">
        <v>2</v>
      </c>
      <c r="C751" s="1" t="n">
        <v>5</v>
      </c>
      <c r="D751" s="1" t="n">
        <v>0</v>
      </c>
      <c r="E751" s="1" t="n">
        <v>2</v>
      </c>
      <c r="F751" s="1" t="n">
        <v>16</v>
      </c>
      <c r="G751" s="1" t="n">
        <v>-24.3</v>
      </c>
      <c r="H751" s="1" t="n">
        <v>-40.95</v>
      </c>
      <c r="I751" s="1" t="n">
        <v>0</v>
      </c>
      <c r="J751" s="1" t="n">
        <v>150</v>
      </c>
      <c r="K751" s="1" t="n">
        <v>2.8</v>
      </c>
      <c r="L751" s="2" t="n">
        <v>1</v>
      </c>
      <c r="M751" s="3" t="s">
        <v>151</v>
      </c>
      <c r="N751" s="3" t="s">
        <v>81</v>
      </c>
      <c r="P751" s="3" t="str">
        <f aca="false">IF(L751=4, "M(Io)", IF(L751=3, "M(Af)", IF( L751=2, "M(bR)", IF(L751=1,"MR", IF(L751=0, "mb", "Ind")))))</f>
        <v>MR</v>
      </c>
      <c r="Q751" s="5" t="n">
        <f aca="false">0.85*K751 + 1.03</f>
        <v>3.41</v>
      </c>
      <c r="R751" s="5" t="n">
        <f aca="false">IF(OR(L751=0,L751=1,L751=2),IF(O751&lt;&gt;"", 0.7*(1.121*K751-0.76) + 0.3*(0.8*LOG10($O751*1000)+0.6),1.121*K751-0.76), IF(L751=3, 0.8*LOG10($O751*1000)+0.6, K751))</f>
        <v>2.3788</v>
      </c>
      <c r="S751" s="5" t="n">
        <f aca="false">IF(OR($L751=0, $L751=1, $L751=2), 0.3, IF(L751 = 3, 0.4, IF(OR($L751=4, $L751=5), 0.6)))</f>
        <v>0.3</v>
      </c>
      <c r="T751" s="4" t="s">
        <v>32</v>
      </c>
      <c r="U751" s="4" t="s">
        <v>577</v>
      </c>
      <c r="V751" s="4" t="s">
        <v>452</v>
      </c>
    </row>
    <row r="752" customFormat="false" ht="12.8" hidden="false" customHeight="false" outlineLevel="0" collapsed="false">
      <c r="A752" s="1" t="n">
        <v>1992</v>
      </c>
      <c r="B752" s="1" t="n">
        <v>2</v>
      </c>
      <c r="C752" s="1" t="n">
        <v>6</v>
      </c>
      <c r="D752" s="1" t="n">
        <v>7</v>
      </c>
      <c r="E752" s="1" t="n">
        <v>38</v>
      </c>
      <c r="F752" s="1" t="n">
        <v>47</v>
      </c>
      <c r="G752" s="1" t="n">
        <v>-10.34</v>
      </c>
      <c r="H752" s="1" t="n">
        <v>-36.89</v>
      </c>
      <c r="I752" s="1" t="n">
        <v>0</v>
      </c>
      <c r="J752" s="1" t="n">
        <v>30</v>
      </c>
      <c r="K752" s="1" t="n">
        <v>2.8</v>
      </c>
      <c r="L752" s="2" t="n">
        <v>1</v>
      </c>
      <c r="M752" s="3" t="s">
        <v>151</v>
      </c>
      <c r="N752" s="3" t="s">
        <v>81</v>
      </c>
      <c r="P752" s="3" t="str">
        <f aca="false">IF(L752=4, "M(Io)", IF(L752=3, "M(Af)", IF( L752=2, "M(bR)", IF(L752=1,"MR", IF(L752=0, "mb", "Ind")))))</f>
        <v>MR</v>
      </c>
      <c r="Q752" s="5" t="n">
        <f aca="false">0.85*K752 + 1.03</f>
        <v>3.41</v>
      </c>
      <c r="R752" s="5" t="n">
        <f aca="false">IF(OR(L752=0,L752=1,L752=2),IF(O752&lt;&gt;"", 0.7*(1.121*K752-0.76) + 0.3*(0.8*LOG10($O752*1000)+0.6),1.121*K752-0.76), IF(L752=3, 0.8*LOG10($O752*1000)+0.6, K752))</f>
        <v>2.3788</v>
      </c>
      <c r="S752" s="5" t="n">
        <f aca="false">IF(OR($L752=0, $L752=1, $L752=2), 0.3, IF(L752 = 3, 0.4, IF(OR($L752=4, $L752=5), 0.6)))</f>
        <v>0.3</v>
      </c>
      <c r="T752" s="4" t="s">
        <v>655</v>
      </c>
      <c r="U752" s="4" t="s">
        <v>656</v>
      </c>
      <c r="V752" s="4" t="s">
        <v>248</v>
      </c>
    </row>
    <row r="753" customFormat="false" ht="12.8" hidden="false" customHeight="false" outlineLevel="0" collapsed="false">
      <c r="A753" s="1" t="n">
        <v>1992</v>
      </c>
      <c r="B753" s="1" t="n">
        <v>2</v>
      </c>
      <c r="C753" s="1" t="n">
        <v>11</v>
      </c>
      <c r="D753" s="1" t="n">
        <v>6</v>
      </c>
      <c r="E753" s="1" t="n">
        <v>11</v>
      </c>
      <c r="F753" s="1" t="n">
        <v>3</v>
      </c>
      <c r="G753" s="1" t="n">
        <v>-24.47</v>
      </c>
      <c r="H753" s="1" t="n">
        <v>-43.79</v>
      </c>
      <c r="I753" s="1" t="n">
        <v>0</v>
      </c>
      <c r="J753" s="1" t="n">
        <v>60</v>
      </c>
      <c r="K753" s="1" t="n">
        <v>2.3</v>
      </c>
      <c r="L753" s="2" t="n">
        <v>1</v>
      </c>
      <c r="M753" s="3" t="s">
        <v>151</v>
      </c>
      <c r="N753" s="3" t="s">
        <v>81</v>
      </c>
      <c r="P753" s="3" t="str">
        <f aca="false">IF(L753=4, "M(Io)", IF(L753=3, "M(Af)", IF( L753=2, "M(bR)", IF(L753=1,"MR", IF(L753=0, "mb", "Ind")))))</f>
        <v>MR</v>
      </c>
      <c r="Q753" s="5" t="n">
        <f aca="false">0.85*K753 + 1.03</f>
        <v>2.985</v>
      </c>
      <c r="R753" s="5" t="n">
        <f aca="false">IF(OR(L753=0,L753=1,L753=2),IF(O753&lt;&gt;"", 0.7*(1.121*K753-0.76) + 0.3*(0.8*LOG10($O753*1000)+0.6),1.121*K753-0.76), IF(L753=3, 0.8*LOG10($O753*1000)+0.6, K753))</f>
        <v>1.8183</v>
      </c>
      <c r="S753" s="5" t="n">
        <f aca="false">IF(OR($L753=0, $L753=1, $L753=2), 0.3, IF(L753 = 3, 0.4, IF(OR($L753=4, $L753=5), 0.6)))</f>
        <v>0.3</v>
      </c>
      <c r="T753" s="4" t="s">
        <v>32</v>
      </c>
      <c r="U753" s="4" t="s">
        <v>577</v>
      </c>
      <c r="V753" s="4" t="s">
        <v>452</v>
      </c>
    </row>
    <row r="754" customFormat="false" ht="12.8" hidden="false" customHeight="false" outlineLevel="0" collapsed="false">
      <c r="A754" s="1" t="n">
        <v>1992</v>
      </c>
      <c r="B754" s="1" t="n">
        <v>2</v>
      </c>
      <c r="C754" s="1" t="n">
        <v>17</v>
      </c>
      <c r="D754" s="1" t="n">
        <v>5</v>
      </c>
      <c r="E754" s="1" t="n">
        <v>14</v>
      </c>
      <c r="F754" s="1" t="n">
        <v>20</v>
      </c>
      <c r="G754" s="1" t="n">
        <v>-5.49</v>
      </c>
      <c r="H754" s="1" t="n">
        <v>-35.72</v>
      </c>
      <c r="I754" s="1" t="n">
        <v>0</v>
      </c>
      <c r="J754" s="1" t="n">
        <v>5</v>
      </c>
      <c r="K754" s="1" t="n">
        <v>3</v>
      </c>
      <c r="L754" s="2" t="n">
        <v>1</v>
      </c>
      <c r="M754" s="3" t="s">
        <v>151</v>
      </c>
      <c r="N754" s="3" t="s">
        <v>81</v>
      </c>
      <c r="P754" s="3" t="str">
        <f aca="false">IF(L754=4, "M(Io)", IF(L754=3, "M(Af)", IF( L754=2, "M(bR)", IF(L754=1,"MR", IF(L754=0, "mb", "Ind")))))</f>
        <v>MR</v>
      </c>
      <c r="Q754" s="5" t="n">
        <f aca="false">0.85*K754 + 1.03</f>
        <v>3.58</v>
      </c>
      <c r="R754" s="5" t="n">
        <f aca="false">IF(OR(L754=0,L754=1,L754=2),IF(O754&lt;&gt;"", 0.7*(1.121*K754-0.76) + 0.3*(0.8*LOG10($O754*1000)+0.6),1.121*K754-0.76), IF(L754=3, 0.8*LOG10($O754*1000)+0.6, K754))</f>
        <v>2.603</v>
      </c>
      <c r="S754" s="5" t="n">
        <f aca="false">IF(OR($L754=0, $L754=1, $L754=2), 0.3, IF(L754 = 3, 0.4, IF(OR($L754=4, $L754=5), 0.6)))</f>
        <v>0.3</v>
      </c>
      <c r="T754" s="4" t="s">
        <v>36</v>
      </c>
      <c r="U754" s="4" t="s">
        <v>441</v>
      </c>
      <c r="V754" s="4" t="s">
        <v>536</v>
      </c>
    </row>
    <row r="755" customFormat="false" ht="12.8" hidden="false" customHeight="false" outlineLevel="0" collapsed="false">
      <c r="A755" s="1" t="n">
        <v>1992</v>
      </c>
      <c r="B755" s="1" t="n">
        <v>3</v>
      </c>
      <c r="C755" s="1" t="n">
        <v>2</v>
      </c>
      <c r="D755" s="1" t="n">
        <v>6</v>
      </c>
      <c r="E755" s="1" t="n">
        <v>6</v>
      </c>
      <c r="F755" s="1" t="n">
        <v>37</v>
      </c>
      <c r="G755" s="1" t="n">
        <v>-20.01</v>
      </c>
      <c r="H755" s="1" t="n">
        <v>-47.27</v>
      </c>
      <c r="I755" s="1" t="n">
        <v>0</v>
      </c>
      <c r="J755" s="1" t="n">
        <v>20</v>
      </c>
      <c r="K755" s="1" t="n">
        <v>3.6</v>
      </c>
      <c r="L755" s="2" t="n">
        <v>1</v>
      </c>
      <c r="M755" s="3" t="s">
        <v>151</v>
      </c>
      <c r="N755" s="3" t="n">
        <v>4</v>
      </c>
      <c r="P755" s="3" t="str">
        <f aca="false">IF(L755=4, "M(Io)", IF(L755=3, "M(Af)", IF( L755=2, "M(bR)", IF(L755=1,"MR", IF(L755=0, "mb", "Ind")))))</f>
        <v>MR</v>
      </c>
      <c r="Q755" s="5" t="n">
        <f aca="false">0.85*K755 + 1.03</f>
        <v>4.09</v>
      </c>
      <c r="R755" s="5" t="n">
        <f aca="false">IF(OR(L755=0,L755=1,L755=2),IF(O755&lt;&gt;"", 0.7*(1.121*K755-0.76) + 0.3*(0.8*LOG10($O755*1000)+0.6),1.121*K755-0.76), IF(L755=3, 0.8*LOG10($O755*1000)+0.6, K755))</f>
        <v>3.2756</v>
      </c>
      <c r="S755" s="5" t="n">
        <f aca="false">IF(OR($L755=0, $L755=1, $L755=2), 0.3, IF(L755 = 3, 0.4, IF(OR($L755=4, $L755=5), 0.6)))</f>
        <v>0.3</v>
      </c>
      <c r="T755" s="4" t="s">
        <v>46</v>
      </c>
      <c r="U755" s="4" t="s">
        <v>570</v>
      </c>
      <c r="V755" s="4" t="s">
        <v>610</v>
      </c>
    </row>
    <row r="756" customFormat="false" ht="12.8" hidden="false" customHeight="false" outlineLevel="0" collapsed="false">
      <c r="A756" s="1" t="n">
        <v>1992</v>
      </c>
      <c r="B756" s="1" t="n">
        <v>3</v>
      </c>
      <c r="C756" s="1" t="n">
        <v>9</v>
      </c>
      <c r="D756" s="1" t="n">
        <v>23</v>
      </c>
      <c r="E756" s="1" t="n">
        <v>17</v>
      </c>
      <c r="F756" s="1" t="n">
        <v>59</v>
      </c>
      <c r="G756" s="1" t="n">
        <v>-24.56</v>
      </c>
      <c r="H756" s="1" t="n">
        <v>-50.69</v>
      </c>
      <c r="I756" s="1" t="n">
        <v>0</v>
      </c>
      <c r="J756" s="1" t="n">
        <v>10</v>
      </c>
      <c r="K756" s="1" t="n">
        <v>3.2</v>
      </c>
      <c r="L756" s="2" t="n">
        <v>1</v>
      </c>
      <c r="M756" s="3" t="s">
        <v>71</v>
      </c>
      <c r="N756" s="3" t="s">
        <v>45</v>
      </c>
      <c r="O756" s="1" t="n">
        <v>1.9</v>
      </c>
      <c r="P756" s="3" t="str">
        <f aca="false">IF(L756=4, "M(Io)", IF(L756=3, "M(Af)", IF( L756=2, "M(bR)", IF(L756=1,"MR", IF(L756=0, "mb", "Ind")))))</f>
        <v>MR</v>
      </c>
      <c r="Q756" s="5" t="n">
        <f aca="false">0.85*K756 + 1.03</f>
        <v>3.75</v>
      </c>
      <c r="R756" s="5" t="n">
        <f aca="false">IF(OR(L756=0,L756=1,L756=2),IF(O756&lt;&gt;"", 0.7*(1.121*K756-0.76) + 0.3*(0.8*LOG10($O756*1000)+0.6),1.121*K756-0.76), IF(L756=3, 0.8*LOG10($O756*1000)+0.6, K756))</f>
        <v>2.94594086422868</v>
      </c>
      <c r="S756" s="5" t="n">
        <f aca="false">IF(OR($L756=0, $L756=1, $L756=2), 0.3, IF(L756 = 3, 0.4, IF(OR($L756=4, $L756=5), 0.6)))</f>
        <v>0.3</v>
      </c>
      <c r="T756" s="4" t="s">
        <v>75</v>
      </c>
      <c r="U756" s="4" t="s">
        <v>657</v>
      </c>
      <c r="V756" s="4" t="s">
        <v>658</v>
      </c>
    </row>
    <row r="757" customFormat="false" ht="12.8" hidden="false" customHeight="false" outlineLevel="0" collapsed="false">
      <c r="A757" s="1" t="n">
        <v>1992</v>
      </c>
      <c r="B757" s="1" t="n">
        <v>3</v>
      </c>
      <c r="C757" s="1" t="n">
        <v>15</v>
      </c>
      <c r="D757" s="1" t="n">
        <v>2</v>
      </c>
      <c r="E757" s="1" t="n">
        <v>17</v>
      </c>
      <c r="F757" s="1" t="n">
        <v>54</v>
      </c>
      <c r="G757" s="1" t="n">
        <v>-22.46</v>
      </c>
      <c r="H757" s="1" t="n">
        <v>-42.75</v>
      </c>
      <c r="I757" s="1" t="n">
        <v>0</v>
      </c>
      <c r="J757" s="1" t="n">
        <v>30</v>
      </c>
      <c r="K757" s="1" t="n">
        <v>2.1</v>
      </c>
      <c r="L757" s="2" t="n">
        <v>1</v>
      </c>
      <c r="M757" s="3" t="s">
        <v>151</v>
      </c>
      <c r="N757" s="3" t="s">
        <v>81</v>
      </c>
      <c r="P757" s="3" t="str">
        <f aca="false">IF(L757=4, "M(Io)", IF(L757=3, "M(Af)", IF( L757=2, "M(bR)", IF(L757=1,"MR", IF(L757=0, "mb", "Ind")))))</f>
        <v>MR</v>
      </c>
      <c r="Q757" s="5" t="n">
        <f aca="false">0.85*K757 + 1.03</f>
        <v>2.815</v>
      </c>
      <c r="R757" s="5" t="n">
        <f aca="false">IF(OR(L757=0,L757=1,L757=2),IF(O757&lt;&gt;"", 0.7*(1.121*K757-0.76) + 0.3*(0.8*LOG10($O757*1000)+0.6),1.121*K757-0.76), IF(L757=3, 0.8*LOG10($O757*1000)+0.6, K757))</f>
        <v>1.5941</v>
      </c>
      <c r="S757" s="5" t="n">
        <f aca="false">IF(OR($L757=0, $L757=1, $L757=2), 0.3, IF(L757 = 3, 0.4, IF(OR($L757=4, $L757=5), 0.6)))</f>
        <v>0.3</v>
      </c>
      <c r="T757" s="4" t="s">
        <v>72</v>
      </c>
      <c r="U757" s="4" t="s">
        <v>659</v>
      </c>
      <c r="V757" s="4" t="s">
        <v>452</v>
      </c>
    </row>
    <row r="758" customFormat="false" ht="12.8" hidden="false" customHeight="false" outlineLevel="0" collapsed="false">
      <c r="A758" s="1" t="n">
        <v>1992</v>
      </c>
      <c r="B758" s="1" t="n">
        <v>3</v>
      </c>
      <c r="C758" s="1" t="n">
        <v>19</v>
      </c>
      <c r="D758" s="1" t="n">
        <v>5</v>
      </c>
      <c r="E758" s="1" t="n">
        <v>50</v>
      </c>
      <c r="F758" s="1" t="n">
        <v>10</v>
      </c>
      <c r="G758" s="1" t="n">
        <v>-24.59</v>
      </c>
      <c r="H758" s="1" t="n">
        <v>-43.92</v>
      </c>
      <c r="I758" s="1" t="n">
        <v>0</v>
      </c>
      <c r="J758" s="1" t="n">
        <v>100</v>
      </c>
      <c r="K758" s="1" t="n">
        <v>2</v>
      </c>
      <c r="L758" s="2" t="n">
        <v>1</v>
      </c>
      <c r="M758" s="3" t="s">
        <v>151</v>
      </c>
      <c r="N758" s="3" t="s">
        <v>81</v>
      </c>
      <c r="P758" s="3" t="str">
        <f aca="false">IF(L758=4, "M(Io)", IF(L758=3, "M(Af)", IF( L758=2, "M(bR)", IF(L758=1,"MR", IF(L758=0, "mb", "Ind")))))</f>
        <v>MR</v>
      </c>
      <c r="Q758" s="5" t="n">
        <f aca="false">0.85*K758 + 1.03</f>
        <v>2.73</v>
      </c>
      <c r="R758" s="5" t="n">
        <f aca="false">IF(OR(L758=0,L758=1,L758=2),IF(O758&lt;&gt;"", 0.7*(1.121*K758-0.76) + 0.3*(0.8*LOG10($O758*1000)+0.6),1.121*K758-0.76), IF(L758=3, 0.8*LOG10($O758*1000)+0.6, K758))</f>
        <v>1.482</v>
      </c>
      <c r="S758" s="5" t="n">
        <f aca="false">IF(OR($L758=0, $L758=1, $L758=2), 0.3, IF(L758 = 3, 0.4, IF(OR($L758=4, $L758=5), 0.6)))</f>
        <v>0.3</v>
      </c>
      <c r="T758" s="4" t="s">
        <v>32</v>
      </c>
      <c r="U758" s="4" t="s">
        <v>577</v>
      </c>
      <c r="V758" s="4" t="s">
        <v>452</v>
      </c>
    </row>
    <row r="759" customFormat="false" ht="12.8" hidden="false" customHeight="false" outlineLevel="0" collapsed="false">
      <c r="A759" s="1" t="n">
        <v>1992</v>
      </c>
      <c r="B759" s="1" t="n">
        <v>3</v>
      </c>
      <c r="C759" s="1" t="n">
        <v>19</v>
      </c>
      <c r="D759" s="1" t="n">
        <v>15</v>
      </c>
      <c r="E759" s="1" t="n">
        <v>34</v>
      </c>
      <c r="F759" s="1" t="n">
        <v>11</v>
      </c>
      <c r="G759" s="1" t="n">
        <v>-24.99</v>
      </c>
      <c r="H759" s="1" t="n">
        <v>-45.77</v>
      </c>
      <c r="I759" s="1" t="n">
        <v>0</v>
      </c>
      <c r="J759" s="1" t="n">
        <v>50</v>
      </c>
      <c r="K759" s="1" t="n">
        <v>2.6</v>
      </c>
      <c r="L759" s="2" t="n">
        <v>1</v>
      </c>
      <c r="M759" s="3" t="s">
        <v>151</v>
      </c>
      <c r="N759" s="3" t="s">
        <v>81</v>
      </c>
      <c r="P759" s="3" t="str">
        <f aca="false">IF(L759=4, "M(Io)", IF(L759=3, "M(Af)", IF( L759=2, "M(bR)", IF(L759=1,"MR", IF(L759=0, "mb", "Ind")))))</f>
        <v>MR</v>
      </c>
      <c r="Q759" s="5" t="n">
        <f aca="false">0.85*K759 + 1.03</f>
        <v>3.24</v>
      </c>
      <c r="R759" s="5" t="n">
        <f aca="false">IF(OR(L759=0,L759=1,L759=2),IF(O759&lt;&gt;"", 0.7*(1.121*K759-0.76) + 0.3*(0.8*LOG10($O759*1000)+0.6),1.121*K759-0.76), IF(L759=3, 0.8*LOG10($O759*1000)+0.6, K759))</f>
        <v>2.1546</v>
      </c>
      <c r="S759" s="5" t="n">
        <f aca="false">IF(OR($L759=0, $L759=1, $L759=2), 0.3, IF(L759 = 3, 0.4, IF(OR($L759=4, $L759=5), 0.6)))</f>
        <v>0.3</v>
      </c>
      <c r="T759" s="4" t="s">
        <v>32</v>
      </c>
      <c r="U759" s="4" t="s">
        <v>577</v>
      </c>
      <c r="V759" s="4" t="s">
        <v>452</v>
      </c>
    </row>
    <row r="760" customFormat="false" ht="12.8" hidden="false" customHeight="false" outlineLevel="0" collapsed="false">
      <c r="A760" s="1" t="n">
        <v>1992</v>
      </c>
      <c r="B760" s="1" t="n">
        <v>4</v>
      </c>
      <c r="C760" s="1" t="n">
        <v>13</v>
      </c>
      <c r="D760" s="1" t="n">
        <v>23</v>
      </c>
      <c r="E760" s="1" t="n">
        <v>31</v>
      </c>
      <c r="F760" s="1" t="n">
        <v>9</v>
      </c>
      <c r="G760" s="1" t="n">
        <v>-23.9</v>
      </c>
      <c r="H760" s="1" t="n">
        <v>-45.37</v>
      </c>
      <c r="I760" s="1" t="n">
        <v>0</v>
      </c>
      <c r="J760" s="1" t="n">
        <v>50</v>
      </c>
      <c r="K760" s="1" t="n">
        <v>2.3</v>
      </c>
      <c r="L760" s="2" t="n">
        <v>1</v>
      </c>
      <c r="M760" s="3" t="s">
        <v>151</v>
      </c>
      <c r="N760" s="3" t="s">
        <v>81</v>
      </c>
      <c r="P760" s="3" t="str">
        <f aca="false">IF(L760=4, "M(Io)", IF(L760=3, "M(Af)", IF( L760=2, "M(bR)", IF(L760=1,"MR", IF(L760=0, "mb", "Ind")))))</f>
        <v>MR</v>
      </c>
      <c r="Q760" s="5" t="n">
        <f aca="false">0.85*K760 + 1.03</f>
        <v>2.985</v>
      </c>
      <c r="R760" s="5" t="n">
        <f aca="false">IF(OR(L760=0,L760=1,L760=2),IF(O760&lt;&gt;"", 0.7*(1.121*K760-0.76) + 0.3*(0.8*LOG10($O760*1000)+0.6),1.121*K760-0.76), IF(L760=3, 0.8*LOG10($O760*1000)+0.6, K760))</f>
        <v>1.8183</v>
      </c>
      <c r="S760" s="5" t="n">
        <f aca="false">IF(OR($L760=0, $L760=1, $L760=2), 0.3, IF(L760 = 3, 0.4, IF(OR($L760=4, $L760=5), 0.6)))</f>
        <v>0.3</v>
      </c>
      <c r="T760" s="4" t="s">
        <v>32</v>
      </c>
      <c r="U760" s="4" t="s">
        <v>660</v>
      </c>
      <c r="V760" s="4" t="s">
        <v>452</v>
      </c>
    </row>
    <row r="761" customFormat="false" ht="12.8" hidden="false" customHeight="false" outlineLevel="0" collapsed="false">
      <c r="A761" s="1" t="n">
        <v>1992</v>
      </c>
      <c r="B761" s="1" t="n">
        <v>4</v>
      </c>
      <c r="C761" s="1" t="n">
        <v>17</v>
      </c>
      <c r="D761" s="1" t="n">
        <v>21</v>
      </c>
      <c r="E761" s="1" t="n">
        <v>28</v>
      </c>
      <c r="F761" s="1" t="n">
        <v>8</v>
      </c>
      <c r="G761" s="1" t="n">
        <v>-5.64</v>
      </c>
      <c r="H761" s="1" t="n">
        <v>-35.85</v>
      </c>
      <c r="I761" s="1" t="n">
        <v>0</v>
      </c>
      <c r="J761" s="1" t="n">
        <v>5</v>
      </c>
      <c r="K761" s="1" t="n">
        <v>3.2</v>
      </c>
      <c r="L761" s="2" t="n">
        <v>1</v>
      </c>
      <c r="M761" s="3" t="s">
        <v>151</v>
      </c>
      <c r="N761" s="3" t="s">
        <v>81</v>
      </c>
      <c r="P761" s="3" t="str">
        <f aca="false">IF(L761=4, "M(Io)", IF(L761=3, "M(Af)", IF( L761=2, "M(bR)", IF(L761=1,"MR", IF(L761=0, "mb", "Ind")))))</f>
        <v>MR</v>
      </c>
      <c r="Q761" s="5" t="n">
        <f aca="false">0.85*K761 + 1.03</f>
        <v>3.75</v>
      </c>
      <c r="R761" s="5" t="n">
        <f aca="false">IF(OR(L761=0,L761=1,L761=2),IF(O761&lt;&gt;"", 0.7*(1.121*K761-0.76) + 0.3*(0.8*LOG10($O761*1000)+0.6),1.121*K761-0.76), IF(L761=3, 0.8*LOG10($O761*1000)+0.6, K761))</f>
        <v>2.8272</v>
      </c>
      <c r="S761" s="5" t="n">
        <f aca="false">IF(OR($L761=0, $L761=1, $L761=2), 0.3, IF(L761 = 3, 0.4, IF(OR($L761=4, $L761=5), 0.6)))</f>
        <v>0.3</v>
      </c>
      <c r="T761" s="4" t="s">
        <v>36</v>
      </c>
      <c r="U761" s="4" t="s">
        <v>441</v>
      </c>
      <c r="V761" s="4" t="s">
        <v>536</v>
      </c>
    </row>
    <row r="762" customFormat="false" ht="12.8" hidden="false" customHeight="false" outlineLevel="0" collapsed="false">
      <c r="A762" s="1" t="n">
        <v>1992</v>
      </c>
      <c r="B762" s="1" t="n">
        <v>4</v>
      </c>
      <c r="C762" s="1" t="n">
        <v>24</v>
      </c>
      <c r="D762" s="1" t="n">
        <v>3</v>
      </c>
      <c r="E762" s="1" t="n">
        <v>9</v>
      </c>
      <c r="F762" s="1" t="n">
        <v>30</v>
      </c>
      <c r="G762" s="1" t="n">
        <v>-26.85</v>
      </c>
      <c r="H762" s="1" t="n">
        <v>-45.76</v>
      </c>
      <c r="I762" s="1" t="n">
        <v>0</v>
      </c>
      <c r="J762" s="1" t="n">
        <v>50</v>
      </c>
      <c r="K762" s="1" t="n">
        <v>3.7</v>
      </c>
      <c r="L762" s="2" t="n">
        <v>1</v>
      </c>
      <c r="M762" s="3" t="s">
        <v>151</v>
      </c>
      <c r="N762" s="3" t="s">
        <v>81</v>
      </c>
      <c r="P762" s="3" t="str">
        <f aca="false">IF(L762=4, "M(Io)", IF(L762=3, "M(Af)", IF( L762=2, "M(bR)", IF(L762=1,"MR", IF(L762=0, "mb", "Ind")))))</f>
        <v>MR</v>
      </c>
      <c r="Q762" s="5" t="n">
        <f aca="false">0.85*K762 + 1.03</f>
        <v>4.175</v>
      </c>
      <c r="R762" s="5" t="n">
        <f aca="false">IF(OR(L762=0,L762=1,L762=2),IF(O762&lt;&gt;"", 0.7*(1.121*K762-0.76) + 0.3*(0.8*LOG10($O762*1000)+0.6),1.121*K762-0.76), IF(L762=3, 0.8*LOG10($O762*1000)+0.6, K762))</f>
        <v>3.3877</v>
      </c>
      <c r="S762" s="5" t="n">
        <f aca="false">IF(OR($L762=0, $L762=1, $L762=2), 0.3, IF(L762 = 3, 0.4, IF(OR($L762=4, $L762=5), 0.6)))</f>
        <v>0.3</v>
      </c>
      <c r="T762" s="4" t="s">
        <v>82</v>
      </c>
      <c r="U762" s="4" t="s">
        <v>577</v>
      </c>
      <c r="V762" s="4" t="s">
        <v>661</v>
      </c>
    </row>
    <row r="763" customFormat="false" ht="12.8" hidden="false" customHeight="false" outlineLevel="0" collapsed="false">
      <c r="A763" s="1" t="n">
        <v>1992</v>
      </c>
      <c r="B763" s="1" t="n">
        <v>4</v>
      </c>
      <c r="C763" s="1" t="n">
        <v>24</v>
      </c>
      <c r="D763" s="1" t="n">
        <v>3</v>
      </c>
      <c r="E763" s="1" t="n">
        <v>31</v>
      </c>
      <c r="F763" s="1" t="n">
        <v>31</v>
      </c>
      <c r="G763" s="1" t="n">
        <v>-26.77</v>
      </c>
      <c r="H763" s="1" t="n">
        <v>-45.81</v>
      </c>
      <c r="I763" s="1" t="n">
        <v>0</v>
      </c>
      <c r="J763" s="1" t="n">
        <v>50</v>
      </c>
      <c r="K763" s="1" t="n">
        <v>3.9</v>
      </c>
      <c r="L763" s="2" t="n">
        <v>1</v>
      </c>
      <c r="M763" s="3" t="s">
        <v>151</v>
      </c>
      <c r="N763" s="3" t="s">
        <v>81</v>
      </c>
      <c r="P763" s="3" t="str">
        <f aca="false">IF(L763=4, "M(Io)", IF(L763=3, "M(Af)", IF( L763=2, "M(bR)", IF(L763=1,"MR", IF(L763=0, "mb", "Ind")))))</f>
        <v>MR</v>
      </c>
      <c r="Q763" s="5" t="n">
        <f aca="false">0.85*K763 + 1.03</f>
        <v>4.345</v>
      </c>
      <c r="R763" s="5" t="n">
        <f aca="false">IF(OR(L763=0,L763=1,L763=2),IF(O763&lt;&gt;"", 0.7*(1.121*K763-0.76) + 0.3*(0.8*LOG10($O763*1000)+0.6),1.121*K763-0.76), IF(L763=3, 0.8*LOG10($O763*1000)+0.6, K763))</f>
        <v>3.6119</v>
      </c>
      <c r="S763" s="5" t="n">
        <f aca="false">IF(OR($L763=0, $L763=1, $L763=2), 0.3, IF(L763 = 3, 0.4, IF(OR($L763=4, $L763=5), 0.6)))</f>
        <v>0.3</v>
      </c>
      <c r="T763" s="4" t="s">
        <v>82</v>
      </c>
      <c r="U763" s="4" t="s">
        <v>577</v>
      </c>
      <c r="V763" s="4" t="s">
        <v>661</v>
      </c>
    </row>
    <row r="764" customFormat="false" ht="12.8" hidden="false" customHeight="false" outlineLevel="0" collapsed="false">
      <c r="A764" s="1" t="n">
        <v>1992</v>
      </c>
      <c r="B764" s="1" t="n">
        <v>6</v>
      </c>
      <c r="C764" s="1" t="n">
        <v>8</v>
      </c>
      <c r="D764" s="1" t="n">
        <v>3</v>
      </c>
      <c r="E764" s="1" t="n">
        <v>36</v>
      </c>
      <c r="F764" s="1" t="n">
        <v>21</v>
      </c>
      <c r="G764" s="1" t="n">
        <v>-21.33</v>
      </c>
      <c r="H764" s="1" t="n">
        <v>-46.15</v>
      </c>
      <c r="I764" s="1" t="n">
        <v>0</v>
      </c>
      <c r="J764" s="1" t="n">
        <v>5</v>
      </c>
      <c r="K764" s="1" t="n">
        <v>2.2</v>
      </c>
      <c r="L764" s="2" t="n">
        <v>1</v>
      </c>
      <c r="M764" s="3" t="s">
        <v>151</v>
      </c>
      <c r="N764" s="3" t="n">
        <v>4</v>
      </c>
      <c r="P764" s="3" t="str">
        <f aca="false">IF(L764=4, "M(Io)", IF(L764=3, "M(Af)", IF( L764=2, "M(bR)", IF(L764=1,"MR", IF(L764=0, "mb", "Ind")))))</f>
        <v>MR</v>
      </c>
      <c r="Q764" s="5" t="n">
        <f aca="false">0.85*K764 + 1.03</f>
        <v>2.9</v>
      </c>
      <c r="R764" s="5" t="n">
        <f aca="false">IF(OR(L764=0,L764=1,L764=2),IF(O764&lt;&gt;"", 0.7*(1.121*K764-0.76) + 0.3*(0.8*LOG10($O764*1000)+0.6),1.121*K764-0.76), IF(L764=3, 0.8*LOG10($O764*1000)+0.6, K764))</f>
        <v>1.7062</v>
      </c>
      <c r="S764" s="5" t="n">
        <f aca="false">IF(OR($L764=0, $L764=1, $L764=2), 0.3, IF(L764 = 3, 0.4, IF(OR($L764=4, $L764=5), 0.6)))</f>
        <v>0.3</v>
      </c>
      <c r="T764" s="4" t="s">
        <v>46</v>
      </c>
      <c r="U764" s="4" t="s">
        <v>622</v>
      </c>
      <c r="V764" s="4" t="s">
        <v>662</v>
      </c>
    </row>
    <row r="765" customFormat="false" ht="12.8" hidden="false" customHeight="false" outlineLevel="0" collapsed="false">
      <c r="A765" s="1" t="n">
        <v>1992</v>
      </c>
      <c r="B765" s="1" t="n">
        <v>6</v>
      </c>
      <c r="C765" s="1" t="n">
        <v>9</v>
      </c>
      <c r="D765" s="1" t="n">
        <v>10</v>
      </c>
      <c r="E765" s="1" t="n">
        <v>27</v>
      </c>
      <c r="F765" s="1" t="n">
        <v>55</v>
      </c>
      <c r="G765" s="1" t="n">
        <v>-13.55</v>
      </c>
      <c r="H765" s="1" t="n">
        <v>-39.83</v>
      </c>
      <c r="I765" s="1" t="n">
        <v>0</v>
      </c>
      <c r="J765" s="1" t="n">
        <v>40</v>
      </c>
      <c r="K765" s="1" t="n">
        <v>3</v>
      </c>
      <c r="L765" s="2" t="n">
        <v>1</v>
      </c>
      <c r="M765" s="3" t="s">
        <v>151</v>
      </c>
      <c r="N765" s="3" t="s">
        <v>81</v>
      </c>
      <c r="P765" s="3" t="str">
        <f aca="false">IF(L765=4, "M(Io)", IF(L765=3, "M(Af)", IF( L765=2, "M(bR)", IF(L765=1,"MR", IF(L765=0, "mb", "Ind")))))</f>
        <v>MR</v>
      </c>
      <c r="Q765" s="5" t="n">
        <f aca="false">0.85*K765 + 1.03</f>
        <v>3.58</v>
      </c>
      <c r="R765" s="5" t="n">
        <f aca="false">IF(OR(L765=0,L765=1,L765=2),IF(O765&lt;&gt;"", 0.7*(1.121*K765-0.76) + 0.3*(0.8*LOG10($O765*1000)+0.6),1.121*K765-0.76), IF(L765=3, 0.8*LOG10($O765*1000)+0.6, K765))</f>
        <v>2.603</v>
      </c>
      <c r="S765" s="5" t="n">
        <f aca="false">IF(OR($L765=0, $L765=1, $L765=2), 0.3, IF(L765 = 3, 0.4, IF(OR($L765=4, $L765=5), 0.6)))</f>
        <v>0.3</v>
      </c>
      <c r="T765" s="4" t="s">
        <v>24</v>
      </c>
      <c r="U765" s="4" t="s">
        <v>663</v>
      </c>
      <c r="V765" s="4" t="s">
        <v>294</v>
      </c>
    </row>
    <row r="766" customFormat="false" ht="12.8" hidden="false" customHeight="false" outlineLevel="0" collapsed="false">
      <c r="A766" s="1" t="n">
        <v>1992</v>
      </c>
      <c r="B766" s="1" t="n">
        <v>6</v>
      </c>
      <c r="C766" s="1" t="n">
        <v>9</v>
      </c>
      <c r="D766" s="1" t="n">
        <v>22</v>
      </c>
      <c r="E766" s="1" t="n">
        <v>22</v>
      </c>
      <c r="F766" s="1" t="n">
        <v>24</v>
      </c>
      <c r="G766" s="1" t="n">
        <v>-21.22</v>
      </c>
      <c r="H766" s="1" t="n">
        <v>-43.84</v>
      </c>
      <c r="I766" s="1" t="n">
        <v>0</v>
      </c>
      <c r="J766" s="1" t="n">
        <v>10</v>
      </c>
      <c r="K766" s="1" t="n">
        <v>3.7</v>
      </c>
      <c r="L766" s="2" t="n">
        <v>1</v>
      </c>
      <c r="M766" s="3" t="s">
        <v>151</v>
      </c>
      <c r="N766" s="3" t="n">
        <v>5</v>
      </c>
      <c r="P766" s="3" t="str">
        <f aca="false">IF(L766=4, "M(Io)", IF(L766=3, "M(Af)", IF( L766=2, "M(bR)", IF(L766=1,"MR", IF(L766=0, "mb", "Ind")))))</f>
        <v>MR</v>
      </c>
      <c r="Q766" s="5" t="n">
        <f aca="false">0.85*K766 + 1.03</f>
        <v>4.175</v>
      </c>
      <c r="R766" s="5" t="n">
        <f aca="false">IF(OR(L766=0,L766=1,L766=2),IF(O766&lt;&gt;"", 0.7*(1.121*K766-0.76) + 0.3*(0.8*LOG10($O766*1000)+0.6),1.121*K766-0.76), IF(L766=3, 0.8*LOG10($O766*1000)+0.6, K766))</f>
        <v>3.3877</v>
      </c>
      <c r="S766" s="5" t="n">
        <f aca="false">IF(OR($L766=0, $L766=1, $L766=2), 0.3, IF(L766 = 3, 0.4, IF(OR($L766=4, $L766=5), 0.6)))</f>
        <v>0.3</v>
      </c>
      <c r="T766" s="4" t="s">
        <v>46</v>
      </c>
      <c r="U766" s="4" t="s">
        <v>555</v>
      </c>
      <c r="V766" s="4" t="s">
        <v>654</v>
      </c>
    </row>
    <row r="767" customFormat="false" ht="12.8" hidden="false" customHeight="false" outlineLevel="0" collapsed="false">
      <c r="A767" s="1" t="n">
        <v>1992</v>
      </c>
      <c r="B767" s="1" t="n">
        <v>6</v>
      </c>
      <c r="C767" s="1" t="n">
        <v>16</v>
      </c>
      <c r="D767" s="1" t="n">
        <v>2</v>
      </c>
      <c r="E767" s="1" t="n">
        <v>50</v>
      </c>
      <c r="F767" s="1" t="n">
        <v>38</v>
      </c>
      <c r="G767" s="1" t="n">
        <v>1.53</v>
      </c>
      <c r="H767" s="1" t="n">
        <v>-41.57</v>
      </c>
      <c r="I767" s="1" t="n">
        <v>0</v>
      </c>
      <c r="J767" s="1" t="n">
        <v>30</v>
      </c>
      <c r="K767" s="1" t="n">
        <v>4.7</v>
      </c>
      <c r="L767" s="2" t="n">
        <v>2</v>
      </c>
      <c r="M767" s="3" t="s">
        <v>151</v>
      </c>
      <c r="N767" s="3" t="s">
        <v>81</v>
      </c>
      <c r="P767" s="3" t="str">
        <f aca="false">IF(L767=4, "M(Io)", IF(L767=3, "M(Af)", IF( L767=2, "M(bR)", IF(L767=1,"MR", IF(L767=0, "mb", "Ind")))))</f>
        <v>M(bR)</v>
      </c>
      <c r="Q767" s="5" t="n">
        <f aca="false">0.85*K767 + 1.03</f>
        <v>5.025</v>
      </c>
      <c r="R767" s="5" t="n">
        <f aca="false">IF(OR(L767=0,L767=1,L767=2),IF(O767&lt;&gt;"", 0.7*(1.121*K767-0.76) + 0.3*(0.8*LOG10($O767*1000)+0.6),1.121*K767-0.76), IF(L767=3, 0.8*LOG10($O767*1000)+0.6, K767))</f>
        <v>4.5087</v>
      </c>
      <c r="S767" s="5" t="n">
        <f aca="false">IF(OR($L767=0, $L767=1, $L767=2), 0.3, IF(L767 = 3, 0.4, IF(OR($L767=4, $L767=5), 0.6)))</f>
        <v>0.3</v>
      </c>
      <c r="T767" s="4" t="s">
        <v>374</v>
      </c>
      <c r="U767" s="4" t="s">
        <v>577</v>
      </c>
      <c r="V767" s="4" t="s">
        <v>664</v>
      </c>
    </row>
    <row r="768" customFormat="false" ht="12.8" hidden="false" customHeight="false" outlineLevel="0" collapsed="false">
      <c r="A768" s="1" t="n">
        <v>1992</v>
      </c>
      <c r="B768" s="1" t="n">
        <v>6</v>
      </c>
      <c r="C768" s="1" t="n">
        <v>18</v>
      </c>
      <c r="D768" s="1" t="n">
        <v>23</v>
      </c>
      <c r="E768" s="1" t="n">
        <v>17</v>
      </c>
      <c r="F768" s="1" t="n">
        <v>13</v>
      </c>
      <c r="G768" s="1" t="n">
        <v>-21.33</v>
      </c>
      <c r="H768" s="1" t="n">
        <v>-46.15</v>
      </c>
      <c r="I768" s="1" t="n">
        <v>0</v>
      </c>
      <c r="J768" s="1" t="n">
        <v>5</v>
      </c>
      <c r="K768" s="1" t="n">
        <v>2.9</v>
      </c>
      <c r="L768" s="2" t="n">
        <v>1</v>
      </c>
      <c r="M768" s="3" t="s">
        <v>151</v>
      </c>
      <c r="N768" s="3" t="n">
        <v>4</v>
      </c>
      <c r="P768" s="3" t="str">
        <f aca="false">IF(L768=4, "M(Io)", IF(L768=3, "M(Af)", IF( L768=2, "M(bR)", IF(L768=1,"MR", IF(L768=0, "mb", "Ind")))))</f>
        <v>MR</v>
      </c>
      <c r="Q768" s="5" t="n">
        <f aca="false">0.85*K768 + 1.03</f>
        <v>3.495</v>
      </c>
      <c r="R768" s="5" t="n">
        <f aca="false">IF(OR(L768=0,L768=1,L768=2),IF(O768&lt;&gt;"", 0.7*(1.121*K768-0.76) + 0.3*(0.8*LOG10($O768*1000)+0.6),1.121*K768-0.76), IF(L768=3, 0.8*LOG10($O768*1000)+0.6, K768))</f>
        <v>2.4909</v>
      </c>
      <c r="S768" s="5" t="n">
        <f aca="false">IF(OR($L768=0, $L768=1, $L768=2), 0.3, IF(L768 = 3, 0.4, IF(OR($L768=4, $L768=5), 0.6)))</f>
        <v>0.3</v>
      </c>
      <c r="T768" s="4" t="s">
        <v>46</v>
      </c>
      <c r="U768" s="4" t="s">
        <v>622</v>
      </c>
      <c r="V768" s="4" t="s">
        <v>665</v>
      </c>
    </row>
    <row r="769" customFormat="false" ht="12.8" hidden="false" customHeight="false" outlineLevel="0" collapsed="false">
      <c r="A769" s="1" t="n">
        <v>1992</v>
      </c>
      <c r="B769" s="1" t="n">
        <v>6</v>
      </c>
      <c r="C769" s="1" t="n">
        <v>29</v>
      </c>
      <c r="D769" s="1" t="n">
        <v>13</v>
      </c>
      <c r="E769" s="1" t="n">
        <v>42</v>
      </c>
      <c r="G769" s="1" t="n">
        <v>-19.95</v>
      </c>
      <c r="H769" s="1" t="n">
        <v>-44.16</v>
      </c>
      <c r="I769" s="1" t="n">
        <v>0</v>
      </c>
      <c r="J769" s="1" t="n">
        <v>5</v>
      </c>
      <c r="K769" s="1" t="n">
        <v>2.1</v>
      </c>
      <c r="L769" s="2" t="n">
        <v>1</v>
      </c>
      <c r="M769" s="3" t="s">
        <v>151</v>
      </c>
      <c r="N769" s="3" t="s">
        <v>23</v>
      </c>
      <c r="P769" s="3" t="str">
        <f aca="false">IF(L769=4, "M(Io)", IF(L769=3, "M(Af)", IF( L769=2, "M(bR)", IF(L769=1,"MR", IF(L769=0, "mb", "Ind")))))</f>
        <v>MR</v>
      </c>
      <c r="Q769" s="5" t="n">
        <f aca="false">0.85*K769 + 1.03</f>
        <v>2.815</v>
      </c>
      <c r="R769" s="5" t="n">
        <f aca="false">IF(OR(L769=0,L769=1,L769=2),IF(O769&lt;&gt;"", 0.7*(1.121*K769-0.76) + 0.3*(0.8*LOG10($O769*1000)+0.6),1.121*K769-0.76), IF(L769=3, 0.8*LOG10($O769*1000)+0.6, K769))</f>
        <v>1.5941</v>
      </c>
      <c r="S769" s="5" t="n">
        <f aca="false">IF(OR($L769=0, $L769=1, $L769=2), 0.3, IF(L769 = 3, 0.4, IF(OR($L769=4, $L769=5), 0.6)))</f>
        <v>0.3</v>
      </c>
      <c r="T769" s="4" t="s">
        <v>46</v>
      </c>
      <c r="U769" s="4" t="s">
        <v>666</v>
      </c>
      <c r="V769" s="4" t="s">
        <v>294</v>
      </c>
    </row>
    <row r="770" customFormat="false" ht="12.8" hidden="false" customHeight="false" outlineLevel="0" collapsed="false">
      <c r="A770" s="1" t="n">
        <v>1992</v>
      </c>
      <c r="B770" s="1" t="n">
        <v>6</v>
      </c>
      <c r="C770" s="1" t="n">
        <v>29</v>
      </c>
      <c r="D770" s="1" t="n">
        <v>23</v>
      </c>
      <c r="E770" s="1" t="n">
        <v>31</v>
      </c>
      <c r="F770" s="1" t="n">
        <v>51</v>
      </c>
      <c r="G770" s="1" t="n">
        <v>-19.95</v>
      </c>
      <c r="H770" s="1" t="n">
        <v>-44.16</v>
      </c>
      <c r="I770" s="1" t="n">
        <v>0</v>
      </c>
      <c r="J770" s="1" t="n">
        <v>5</v>
      </c>
      <c r="K770" s="1" t="n">
        <v>2.6</v>
      </c>
      <c r="L770" s="2" t="n">
        <v>1</v>
      </c>
      <c r="M770" s="3" t="s">
        <v>151</v>
      </c>
      <c r="N770" s="3" t="s">
        <v>45</v>
      </c>
      <c r="P770" s="3" t="str">
        <f aca="false">IF(L770=4, "M(Io)", IF(L770=3, "M(Af)", IF( L770=2, "M(bR)", IF(L770=1,"MR", IF(L770=0, "mb", "Ind")))))</f>
        <v>MR</v>
      </c>
      <c r="Q770" s="5" t="n">
        <f aca="false">0.85*K770 + 1.03</f>
        <v>3.24</v>
      </c>
      <c r="R770" s="5" t="n">
        <f aca="false">IF(OR(L770=0,L770=1,L770=2),IF(O770&lt;&gt;"", 0.7*(1.121*K770-0.76) + 0.3*(0.8*LOG10($O770*1000)+0.6),1.121*K770-0.76), IF(L770=3, 0.8*LOG10($O770*1000)+0.6, K770))</f>
        <v>2.1546</v>
      </c>
      <c r="S770" s="5" t="n">
        <f aca="false">IF(OR($L770=0, $L770=1, $L770=2), 0.3, IF(L770 = 3, 0.4, IF(OR($L770=4, $L770=5), 0.6)))</f>
        <v>0.3</v>
      </c>
      <c r="T770" s="4" t="s">
        <v>46</v>
      </c>
      <c r="U770" s="4" t="s">
        <v>666</v>
      </c>
      <c r="V770" s="4" t="s">
        <v>654</v>
      </c>
    </row>
    <row r="771" customFormat="false" ht="12.8" hidden="false" customHeight="false" outlineLevel="0" collapsed="false">
      <c r="A771" s="1" t="n">
        <v>1992</v>
      </c>
      <c r="B771" s="1" t="n">
        <v>7</v>
      </c>
      <c r="C771" s="1" t="n">
        <v>5</v>
      </c>
      <c r="D771" s="1" t="n">
        <v>7</v>
      </c>
      <c r="E771" s="1" t="n">
        <v>34</v>
      </c>
      <c r="F771" s="1" t="n">
        <v>17</v>
      </c>
      <c r="G771" s="1" t="n">
        <v>-22.03</v>
      </c>
      <c r="H771" s="1" t="n">
        <v>-51.31</v>
      </c>
      <c r="I771" s="1" t="n">
        <v>0</v>
      </c>
      <c r="J771" s="1" t="n">
        <v>20</v>
      </c>
      <c r="K771" s="1" t="n">
        <v>3.2</v>
      </c>
      <c r="L771" s="2" t="n">
        <v>1</v>
      </c>
      <c r="M771" s="3" t="s">
        <v>151</v>
      </c>
      <c r="N771" s="3" t="n">
        <v>5</v>
      </c>
      <c r="P771" s="3" t="str">
        <f aca="false">IF(L771=4, "M(Io)", IF(L771=3, "M(Af)", IF( L771=2, "M(bR)", IF(L771=1,"MR", IF(L771=0, "mb", "Ind")))))</f>
        <v>MR</v>
      </c>
      <c r="Q771" s="5" t="n">
        <f aca="false">0.85*K771 + 1.03</f>
        <v>3.75</v>
      </c>
      <c r="R771" s="5" t="n">
        <f aca="false">IF(OR(L771=0,L771=1,L771=2),IF(O771&lt;&gt;"", 0.7*(1.121*K771-0.76) + 0.3*(0.8*LOG10($O771*1000)+0.6),1.121*K771-0.76), IF(L771=3, 0.8*LOG10($O771*1000)+0.6, K771))</f>
        <v>2.8272</v>
      </c>
      <c r="S771" s="5" t="n">
        <f aca="false">IF(OR($L771=0, $L771=1, $L771=2), 0.3, IF(L771 = 3, 0.4, IF(OR($L771=4, $L771=5), 0.6)))</f>
        <v>0.3</v>
      </c>
      <c r="T771" s="4" t="s">
        <v>32</v>
      </c>
      <c r="U771" s="4" t="s">
        <v>667</v>
      </c>
      <c r="V771" s="4" t="s">
        <v>668</v>
      </c>
    </row>
    <row r="772" customFormat="false" ht="12.8" hidden="false" customHeight="false" outlineLevel="0" collapsed="false">
      <c r="A772" s="1" t="n">
        <v>1992</v>
      </c>
      <c r="B772" s="1" t="n">
        <v>7</v>
      </c>
      <c r="C772" s="1" t="n">
        <v>5</v>
      </c>
      <c r="D772" s="1" t="n">
        <v>9</v>
      </c>
      <c r="E772" s="1" t="n">
        <v>55</v>
      </c>
      <c r="F772" s="1" t="n">
        <v>40</v>
      </c>
      <c r="G772" s="1" t="n">
        <v>-21.09</v>
      </c>
      <c r="H772" s="1" t="n">
        <v>-43.66</v>
      </c>
      <c r="I772" s="1" t="n">
        <v>0</v>
      </c>
      <c r="J772" s="1" t="n">
        <v>10</v>
      </c>
      <c r="K772" s="1" t="n">
        <v>3.1</v>
      </c>
      <c r="L772" s="2" t="n">
        <v>1</v>
      </c>
      <c r="M772" s="3" t="s">
        <v>151</v>
      </c>
      <c r="N772" s="3" t="s">
        <v>23</v>
      </c>
      <c r="P772" s="3" t="str">
        <f aca="false">IF(L772=4, "M(Io)", IF(L772=3, "M(Af)", IF( L772=2, "M(bR)", IF(L772=1,"MR", IF(L772=0, "mb", "Ind")))))</f>
        <v>MR</v>
      </c>
      <c r="Q772" s="5" t="n">
        <f aca="false">0.85*K772 + 1.03</f>
        <v>3.665</v>
      </c>
      <c r="R772" s="5" t="n">
        <f aca="false">IF(OR(L772=0,L772=1,L772=2),IF(O772&lt;&gt;"", 0.7*(1.121*K772-0.76) + 0.3*(0.8*LOG10($O772*1000)+0.6),1.121*K772-0.76), IF(L772=3, 0.8*LOG10($O772*1000)+0.6, K772))</f>
        <v>2.7151</v>
      </c>
      <c r="S772" s="5" t="n">
        <f aca="false">IF(OR($L772=0, $L772=1, $L772=2), 0.3, IF(L772 = 3, 0.4, IF(OR($L772=4, $L772=5), 0.6)))</f>
        <v>0.3</v>
      </c>
      <c r="T772" s="4" t="s">
        <v>46</v>
      </c>
      <c r="U772" s="4" t="s">
        <v>555</v>
      </c>
      <c r="V772" s="4" t="s">
        <v>669</v>
      </c>
    </row>
    <row r="773" customFormat="false" ht="12.8" hidden="false" customHeight="false" outlineLevel="0" collapsed="false">
      <c r="A773" s="1" t="n">
        <v>1992</v>
      </c>
      <c r="B773" s="1" t="n">
        <v>7</v>
      </c>
      <c r="C773" s="1" t="n">
        <v>12</v>
      </c>
      <c r="D773" s="1" t="n">
        <v>4</v>
      </c>
      <c r="E773" s="1" t="n">
        <v>12</v>
      </c>
      <c r="F773" s="1" t="n">
        <v>35</v>
      </c>
      <c r="G773" s="1" t="n">
        <v>-21.33</v>
      </c>
      <c r="H773" s="1" t="n">
        <v>-46.15</v>
      </c>
      <c r="I773" s="1" t="n">
        <v>0</v>
      </c>
      <c r="J773" s="1" t="n">
        <v>5</v>
      </c>
      <c r="K773" s="1" t="n">
        <v>2.6</v>
      </c>
      <c r="L773" s="2" t="n">
        <v>1</v>
      </c>
      <c r="M773" s="3" t="s">
        <v>151</v>
      </c>
      <c r="N773" s="3" t="s">
        <v>81</v>
      </c>
      <c r="P773" s="3" t="str">
        <f aca="false">IF(L773=4, "M(Io)", IF(L773=3, "M(Af)", IF( L773=2, "M(bR)", IF(L773=1,"MR", IF(L773=0, "mb", "Ind")))))</f>
        <v>MR</v>
      </c>
      <c r="Q773" s="5" t="n">
        <f aca="false">0.85*K773 + 1.03</f>
        <v>3.24</v>
      </c>
      <c r="R773" s="5" t="n">
        <f aca="false">IF(OR(L773=0,L773=1,L773=2),IF(O773&lt;&gt;"", 0.7*(1.121*K773-0.76) + 0.3*(0.8*LOG10($O773*1000)+0.6),1.121*K773-0.76), IF(L773=3, 0.8*LOG10($O773*1000)+0.6, K773))</f>
        <v>2.1546</v>
      </c>
      <c r="S773" s="5" t="n">
        <f aca="false">IF(OR($L773=0, $L773=1, $L773=2), 0.3, IF(L773 = 3, 0.4, IF(OR($L773=4, $L773=5), 0.6)))</f>
        <v>0.3</v>
      </c>
      <c r="T773" s="4" t="s">
        <v>46</v>
      </c>
      <c r="U773" s="4" t="s">
        <v>622</v>
      </c>
      <c r="V773" s="4" t="s">
        <v>538</v>
      </c>
    </row>
    <row r="774" customFormat="false" ht="12.8" hidden="false" customHeight="false" outlineLevel="0" collapsed="false">
      <c r="A774" s="1" t="n">
        <v>1992</v>
      </c>
      <c r="B774" s="1" t="n">
        <v>7</v>
      </c>
      <c r="C774" s="1" t="n">
        <v>13</v>
      </c>
      <c r="D774" s="1" t="n">
        <v>2</v>
      </c>
      <c r="E774" s="1" t="n">
        <v>4</v>
      </c>
      <c r="F774" s="1" t="n">
        <v>44</v>
      </c>
      <c r="G774" s="1" t="n">
        <v>-21.33</v>
      </c>
      <c r="H774" s="1" t="n">
        <v>-46.15</v>
      </c>
      <c r="I774" s="1" t="n">
        <v>0</v>
      </c>
      <c r="J774" s="1" t="n">
        <v>5</v>
      </c>
      <c r="K774" s="1" t="n">
        <v>2.6</v>
      </c>
      <c r="L774" s="2" t="n">
        <v>1</v>
      </c>
      <c r="M774" s="3" t="s">
        <v>151</v>
      </c>
      <c r="N774" s="3" t="s">
        <v>81</v>
      </c>
      <c r="P774" s="3" t="str">
        <f aca="false">IF(L774=4, "M(Io)", IF(L774=3, "M(Af)", IF( L774=2, "M(bR)", IF(L774=1,"MR", IF(L774=0, "mb", "Ind")))))</f>
        <v>MR</v>
      </c>
      <c r="Q774" s="5" t="n">
        <f aca="false">0.85*K774 + 1.03</f>
        <v>3.24</v>
      </c>
      <c r="R774" s="5" t="n">
        <f aca="false">IF(OR(L774=0,L774=1,L774=2),IF(O774&lt;&gt;"", 0.7*(1.121*K774-0.76) + 0.3*(0.8*LOG10($O774*1000)+0.6),1.121*K774-0.76), IF(L774=3, 0.8*LOG10($O774*1000)+0.6, K774))</f>
        <v>2.1546</v>
      </c>
      <c r="S774" s="5" t="n">
        <f aca="false">IF(OR($L774=0, $L774=1, $L774=2), 0.3, IF(L774 = 3, 0.4, IF(OR($L774=4, $L774=5), 0.6)))</f>
        <v>0.3</v>
      </c>
      <c r="T774" s="4" t="s">
        <v>46</v>
      </c>
      <c r="U774" s="4" t="s">
        <v>622</v>
      </c>
      <c r="V774" s="4" t="s">
        <v>538</v>
      </c>
    </row>
    <row r="775" customFormat="false" ht="12.8" hidden="false" customHeight="false" outlineLevel="0" collapsed="false">
      <c r="A775" s="1" t="n">
        <v>1992</v>
      </c>
      <c r="B775" s="1" t="n">
        <v>7</v>
      </c>
      <c r="C775" s="1" t="n">
        <v>25</v>
      </c>
      <c r="D775" s="1" t="n">
        <v>23</v>
      </c>
      <c r="E775" s="1" t="n">
        <v>18</v>
      </c>
      <c r="F775" s="1" t="n">
        <v>54</v>
      </c>
      <c r="G775" s="1" t="n">
        <v>-19.95</v>
      </c>
      <c r="H775" s="1" t="n">
        <v>-44.16</v>
      </c>
      <c r="I775" s="1" t="n">
        <v>0</v>
      </c>
      <c r="J775" s="1" t="n">
        <v>5</v>
      </c>
      <c r="K775" s="1" t="n">
        <v>2.8</v>
      </c>
      <c r="L775" s="2" t="n">
        <v>1</v>
      </c>
      <c r="M775" s="3" t="s">
        <v>71</v>
      </c>
      <c r="N775" s="3" t="s">
        <v>31</v>
      </c>
      <c r="O775" s="1" t="n">
        <v>0.7</v>
      </c>
      <c r="P775" s="3" t="str">
        <f aca="false">IF(L775=4, "M(Io)", IF(L775=3, "M(Af)", IF( L775=2, "M(bR)", IF(L775=1,"MR", IF(L775=0, "mb", "Ind")))))</f>
        <v>MR</v>
      </c>
      <c r="Q775" s="5" t="n">
        <f aca="false">0.85*K775 + 1.03</f>
        <v>3.41</v>
      </c>
      <c r="R775" s="5" t="n">
        <f aca="false">IF(OR(L775=0,L775=1,L775=2),IF(O775&lt;&gt;"", 0.7*(1.121*K775-0.76) + 0.3*(0.8*LOG10($O775*1000)+0.6),1.121*K775-0.76), IF(L775=3, 0.8*LOG10($O775*1000)+0.6, K775))</f>
        <v>2.52798352960342</v>
      </c>
      <c r="S775" s="5" t="n">
        <f aca="false">IF(OR($L775=0, $L775=1, $L775=2), 0.3, IF(L775 = 3, 0.4, IF(OR($L775=4, $L775=5), 0.6)))</f>
        <v>0.3</v>
      </c>
      <c r="T775" s="4" t="s">
        <v>46</v>
      </c>
      <c r="U775" s="4" t="s">
        <v>666</v>
      </c>
      <c r="V775" s="4" t="s">
        <v>654</v>
      </c>
    </row>
    <row r="776" customFormat="false" ht="12.8" hidden="false" customHeight="false" outlineLevel="0" collapsed="false">
      <c r="A776" s="1" t="n">
        <v>1992</v>
      </c>
      <c r="B776" s="1" t="n">
        <v>7</v>
      </c>
      <c r="C776" s="1" t="n">
        <v>29</v>
      </c>
      <c r="D776" s="1" t="n">
        <v>20</v>
      </c>
      <c r="E776" s="1" t="n">
        <v>12</v>
      </c>
      <c r="F776" s="1" t="n">
        <v>49</v>
      </c>
      <c r="G776" s="1" t="n">
        <v>-21.22</v>
      </c>
      <c r="H776" s="1" t="n">
        <v>-44.04</v>
      </c>
      <c r="I776" s="1" t="n">
        <v>0</v>
      </c>
      <c r="J776" s="1" t="n">
        <v>20</v>
      </c>
      <c r="K776" s="1" t="n">
        <v>2.1</v>
      </c>
      <c r="L776" s="2" t="n">
        <v>1</v>
      </c>
      <c r="M776" s="3" t="s">
        <v>151</v>
      </c>
      <c r="N776" s="3" t="n">
        <v>1</v>
      </c>
      <c r="P776" s="3" t="str">
        <f aca="false">IF(L776=4, "M(Io)", IF(L776=3, "M(Af)", IF( L776=2, "M(bR)", IF(L776=1,"MR", IF(L776=0, "mb", "Ind")))))</f>
        <v>MR</v>
      </c>
      <c r="Q776" s="5" t="n">
        <f aca="false">0.85*K776 + 1.03</f>
        <v>2.815</v>
      </c>
      <c r="R776" s="5" t="n">
        <f aca="false">IF(OR(L776=0,L776=1,L776=2),IF(O776&lt;&gt;"", 0.7*(1.121*K776-0.76) + 0.3*(0.8*LOG10($O776*1000)+0.6),1.121*K776-0.76), IF(L776=3, 0.8*LOG10($O776*1000)+0.6, K776))</f>
        <v>1.5941</v>
      </c>
      <c r="S776" s="5" t="n">
        <f aca="false">IF(OR($L776=0, $L776=1, $L776=2), 0.3, IF(L776 = 3, 0.4, IF(OR($L776=4, $L776=5), 0.6)))</f>
        <v>0.3</v>
      </c>
      <c r="T776" s="4" t="s">
        <v>46</v>
      </c>
      <c r="U776" s="4" t="s">
        <v>555</v>
      </c>
      <c r="V776" s="4" t="s">
        <v>294</v>
      </c>
    </row>
    <row r="777" customFormat="false" ht="12.8" hidden="false" customHeight="false" outlineLevel="0" collapsed="false">
      <c r="A777" s="1" t="n">
        <v>1992</v>
      </c>
      <c r="B777" s="1" t="n">
        <v>7</v>
      </c>
      <c r="C777" s="1" t="n">
        <v>29</v>
      </c>
      <c r="D777" s="1" t="n">
        <v>22</v>
      </c>
      <c r="E777" s="1" t="n">
        <v>41</v>
      </c>
      <c r="F777" s="1" t="n">
        <v>25</v>
      </c>
      <c r="G777" s="1" t="n">
        <v>-21.17</v>
      </c>
      <c r="H777" s="1" t="n">
        <v>-43.82</v>
      </c>
      <c r="I777" s="1" t="n">
        <v>0</v>
      </c>
      <c r="J777" s="1" t="n">
        <v>10</v>
      </c>
      <c r="K777" s="1" t="n">
        <v>2.6</v>
      </c>
      <c r="L777" s="2" t="n">
        <v>1</v>
      </c>
      <c r="M777" s="3" t="s">
        <v>151</v>
      </c>
      <c r="N777" s="3" t="n">
        <v>2</v>
      </c>
      <c r="P777" s="3" t="str">
        <f aca="false">IF(L777=4, "M(Io)", IF(L777=3, "M(Af)", IF( L777=2, "M(bR)", IF(L777=1,"MR", IF(L777=0, "mb", "Ind")))))</f>
        <v>MR</v>
      </c>
      <c r="Q777" s="5" t="n">
        <f aca="false">0.85*K777 + 1.03</f>
        <v>3.24</v>
      </c>
      <c r="R777" s="5" t="n">
        <f aca="false">IF(OR(L777=0,L777=1,L777=2),IF(O777&lt;&gt;"", 0.7*(1.121*K777-0.76) + 0.3*(0.8*LOG10($O777*1000)+0.6),1.121*K777-0.76), IF(L777=3, 0.8*LOG10($O777*1000)+0.6, K777))</f>
        <v>2.1546</v>
      </c>
      <c r="S777" s="5" t="n">
        <f aca="false">IF(OR($L777=0, $L777=1, $L777=2), 0.3, IF(L777 = 3, 0.4, IF(OR($L777=4, $L777=5), 0.6)))</f>
        <v>0.3</v>
      </c>
      <c r="T777" s="4" t="s">
        <v>46</v>
      </c>
      <c r="U777" s="4" t="s">
        <v>555</v>
      </c>
      <c r="V777" s="4" t="s">
        <v>654</v>
      </c>
    </row>
    <row r="778" customFormat="false" ht="12.8" hidden="false" customHeight="false" outlineLevel="0" collapsed="false">
      <c r="A778" s="1" t="n">
        <v>1992</v>
      </c>
      <c r="B778" s="1" t="n">
        <v>8</v>
      </c>
      <c r="C778" s="1" t="n">
        <v>5</v>
      </c>
      <c r="D778" s="1" t="n">
        <v>17</v>
      </c>
      <c r="E778" s="1" t="n">
        <v>37</v>
      </c>
      <c r="F778" s="1" t="n">
        <v>21</v>
      </c>
      <c r="G778" s="1" t="n">
        <v>-11.73</v>
      </c>
      <c r="H778" s="1" t="n">
        <v>-40.57</v>
      </c>
      <c r="I778" s="1" t="n">
        <v>0</v>
      </c>
      <c r="J778" s="1" t="n">
        <v>40</v>
      </c>
      <c r="K778" s="1" t="n">
        <v>2.1</v>
      </c>
      <c r="L778" s="2" t="n">
        <v>1</v>
      </c>
      <c r="M778" s="3" t="s">
        <v>151</v>
      </c>
      <c r="N778" s="3" t="s">
        <v>81</v>
      </c>
      <c r="P778" s="3" t="str">
        <f aca="false">IF(L778=4, "M(Io)", IF(L778=3, "M(Af)", IF( L778=2, "M(bR)", IF(L778=1,"MR", IF(L778=0, "mb", "Ind")))))</f>
        <v>MR</v>
      </c>
      <c r="Q778" s="5" t="n">
        <f aca="false">0.85*K778 + 1.03</f>
        <v>2.815</v>
      </c>
      <c r="R778" s="5" t="n">
        <f aca="false">IF(OR(L778=0,L778=1,L778=2),IF(O778&lt;&gt;"", 0.7*(1.121*K778-0.76) + 0.3*(0.8*LOG10($O778*1000)+0.6),1.121*K778-0.76), IF(L778=3, 0.8*LOG10($O778*1000)+0.6, K778))</f>
        <v>1.5941</v>
      </c>
      <c r="S778" s="5" t="n">
        <f aca="false">IF(OR($L778=0, $L778=1, $L778=2), 0.3, IF(L778 = 3, 0.4, IF(OR($L778=4, $L778=5), 0.6)))</f>
        <v>0.3</v>
      </c>
      <c r="T778" s="4" t="s">
        <v>24</v>
      </c>
      <c r="U778" s="4" t="s">
        <v>633</v>
      </c>
      <c r="V778" s="4" t="s">
        <v>248</v>
      </c>
    </row>
    <row r="779" customFormat="false" ht="12.8" hidden="false" customHeight="false" outlineLevel="0" collapsed="false">
      <c r="A779" s="1" t="n">
        <v>1992</v>
      </c>
      <c r="B779" s="1" t="n">
        <v>8</v>
      </c>
      <c r="C779" s="1" t="n">
        <v>6</v>
      </c>
      <c r="D779" s="1" t="n">
        <v>3</v>
      </c>
      <c r="E779" s="1" t="n">
        <v>47</v>
      </c>
      <c r="F779" s="1" t="n">
        <v>51</v>
      </c>
      <c r="G779" s="1" t="n">
        <v>-11.73</v>
      </c>
      <c r="H779" s="1" t="n">
        <v>-40.57</v>
      </c>
      <c r="I779" s="1" t="n">
        <v>0</v>
      </c>
      <c r="J779" s="1" t="n">
        <v>40</v>
      </c>
      <c r="K779" s="1" t="n">
        <v>2.3</v>
      </c>
      <c r="L779" s="2" t="n">
        <v>1</v>
      </c>
      <c r="M779" s="3" t="s">
        <v>151</v>
      </c>
      <c r="N779" s="3" t="s">
        <v>81</v>
      </c>
      <c r="P779" s="3" t="str">
        <f aca="false">IF(L779=4, "M(Io)", IF(L779=3, "M(Af)", IF( L779=2, "M(bR)", IF(L779=1,"MR", IF(L779=0, "mb", "Ind")))))</f>
        <v>MR</v>
      </c>
      <c r="Q779" s="5" t="n">
        <f aca="false">0.85*K779 + 1.03</f>
        <v>2.985</v>
      </c>
      <c r="R779" s="5" t="n">
        <f aca="false">IF(OR(L779=0,L779=1,L779=2),IF(O779&lt;&gt;"", 0.7*(1.121*K779-0.76) + 0.3*(0.8*LOG10($O779*1000)+0.6),1.121*K779-0.76), IF(L779=3, 0.8*LOG10($O779*1000)+0.6, K779))</f>
        <v>1.8183</v>
      </c>
      <c r="S779" s="5" t="n">
        <f aca="false">IF(OR($L779=0, $L779=1, $L779=2), 0.3, IF(L779 = 3, 0.4, IF(OR($L779=4, $L779=5), 0.6)))</f>
        <v>0.3</v>
      </c>
      <c r="T779" s="4" t="s">
        <v>24</v>
      </c>
      <c r="U779" s="4" t="s">
        <v>633</v>
      </c>
      <c r="V779" s="4" t="s">
        <v>248</v>
      </c>
    </row>
    <row r="780" customFormat="false" ht="12.8" hidden="false" customHeight="false" outlineLevel="0" collapsed="false">
      <c r="A780" s="1" t="n">
        <v>1992</v>
      </c>
      <c r="B780" s="1" t="n">
        <v>8</v>
      </c>
      <c r="C780" s="1" t="n">
        <v>13</v>
      </c>
      <c r="D780" s="1" t="n">
        <v>6</v>
      </c>
      <c r="E780" s="1" t="n">
        <v>49</v>
      </c>
      <c r="F780" s="1" t="n">
        <v>34</v>
      </c>
      <c r="G780" s="1" t="n">
        <v>-21.33</v>
      </c>
      <c r="H780" s="1" t="n">
        <v>-46.15</v>
      </c>
      <c r="I780" s="1" t="n">
        <v>0</v>
      </c>
      <c r="J780" s="1" t="n">
        <v>5</v>
      </c>
      <c r="K780" s="1" t="n">
        <v>2.2</v>
      </c>
      <c r="L780" s="2" t="n">
        <v>1</v>
      </c>
      <c r="M780" s="3" t="s">
        <v>151</v>
      </c>
      <c r="N780" s="3" t="s">
        <v>81</v>
      </c>
      <c r="P780" s="3" t="str">
        <f aca="false">IF(L780=4, "M(Io)", IF(L780=3, "M(Af)", IF( L780=2, "M(bR)", IF(L780=1,"MR", IF(L780=0, "mb", "Ind")))))</f>
        <v>MR</v>
      </c>
      <c r="Q780" s="5" t="n">
        <f aca="false">0.85*K780 + 1.03</f>
        <v>2.9</v>
      </c>
      <c r="R780" s="5" t="n">
        <f aca="false">IF(OR(L780=0,L780=1,L780=2),IF(O780&lt;&gt;"", 0.7*(1.121*K780-0.76) + 0.3*(0.8*LOG10($O780*1000)+0.6),1.121*K780-0.76), IF(L780=3, 0.8*LOG10($O780*1000)+0.6, K780))</f>
        <v>1.7062</v>
      </c>
      <c r="S780" s="5" t="n">
        <f aca="false">IF(OR($L780=0, $L780=1, $L780=2), 0.3, IF(L780 = 3, 0.4, IF(OR($L780=4, $L780=5), 0.6)))</f>
        <v>0.3</v>
      </c>
      <c r="T780" s="4" t="s">
        <v>46</v>
      </c>
      <c r="U780" s="4" t="s">
        <v>622</v>
      </c>
      <c r="V780" s="4" t="s">
        <v>538</v>
      </c>
    </row>
    <row r="781" customFormat="false" ht="12.8" hidden="false" customHeight="false" outlineLevel="0" collapsed="false">
      <c r="A781" s="1" t="n">
        <v>1992</v>
      </c>
      <c r="B781" s="1" t="n">
        <v>8</v>
      </c>
      <c r="C781" s="1" t="n">
        <v>13</v>
      </c>
      <c r="D781" s="1" t="n">
        <v>18</v>
      </c>
      <c r="E781" s="1" t="n">
        <v>20</v>
      </c>
      <c r="F781" s="1" t="n">
        <v>31</v>
      </c>
      <c r="G781" s="1" t="n">
        <v>-11.73</v>
      </c>
      <c r="H781" s="1" t="n">
        <v>-40.57</v>
      </c>
      <c r="I781" s="1" t="n">
        <v>0</v>
      </c>
      <c r="J781" s="1" t="n">
        <v>40</v>
      </c>
      <c r="K781" s="1" t="n">
        <v>2.8</v>
      </c>
      <c r="L781" s="2" t="n">
        <v>1</v>
      </c>
      <c r="M781" s="3" t="s">
        <v>151</v>
      </c>
      <c r="N781" s="3" t="s">
        <v>81</v>
      </c>
      <c r="P781" s="3" t="str">
        <f aca="false">IF(L781=4, "M(Io)", IF(L781=3, "M(Af)", IF( L781=2, "M(bR)", IF(L781=1,"MR", IF(L781=0, "mb", "Ind")))))</f>
        <v>MR</v>
      </c>
      <c r="Q781" s="5" t="n">
        <f aca="false">0.85*K781 + 1.03</f>
        <v>3.41</v>
      </c>
      <c r="R781" s="5" t="n">
        <f aca="false">IF(OR(L781=0,L781=1,L781=2),IF(O781&lt;&gt;"", 0.7*(1.121*K781-0.76) + 0.3*(0.8*LOG10($O781*1000)+0.6),1.121*K781-0.76), IF(L781=3, 0.8*LOG10($O781*1000)+0.6, K781))</f>
        <v>2.3788</v>
      </c>
      <c r="S781" s="5" t="n">
        <f aca="false">IF(OR($L781=0, $L781=1, $L781=2), 0.3, IF(L781 = 3, 0.4, IF(OR($L781=4, $L781=5), 0.6)))</f>
        <v>0.3</v>
      </c>
      <c r="T781" s="4" t="s">
        <v>24</v>
      </c>
      <c r="U781" s="4" t="s">
        <v>633</v>
      </c>
      <c r="V781" s="4" t="s">
        <v>248</v>
      </c>
    </row>
    <row r="782" customFormat="false" ht="12.8" hidden="false" customHeight="false" outlineLevel="0" collapsed="false">
      <c r="A782" s="1" t="n">
        <v>1992</v>
      </c>
      <c r="B782" s="1" t="n">
        <v>8</v>
      </c>
      <c r="C782" s="1" t="n">
        <v>14</v>
      </c>
      <c r="D782" s="1" t="n">
        <v>7</v>
      </c>
      <c r="E782" s="1" t="n">
        <v>8</v>
      </c>
      <c r="F782" s="1" t="n">
        <v>18</v>
      </c>
      <c r="G782" s="1" t="n">
        <v>-23.36</v>
      </c>
      <c r="H782" s="1" t="n">
        <v>-45.64</v>
      </c>
      <c r="I782" s="1" t="n">
        <v>0</v>
      </c>
      <c r="J782" s="1" t="n">
        <v>0</v>
      </c>
      <c r="K782" s="1" t="n">
        <v>2.6</v>
      </c>
      <c r="L782" s="2" t="n">
        <v>1</v>
      </c>
      <c r="M782" s="3" t="s">
        <v>71</v>
      </c>
      <c r="N782" s="3" t="s">
        <v>45</v>
      </c>
      <c r="O782" s="1" t="n">
        <v>0.33</v>
      </c>
      <c r="P782" s="3" t="str">
        <f aca="false">IF(L782=4, "M(Io)", IF(L782=3, "M(Af)", IF( L782=2, "M(bR)", IF(L782=1,"MR", IF(L782=0, "mb", "Ind")))))</f>
        <v>MR</v>
      </c>
      <c r="Q782" s="5" t="n">
        <f aca="false">0.85*K782 + 1.03</f>
        <v>3.24</v>
      </c>
      <c r="R782" s="5" t="n">
        <f aca="false">IF(OR(L782=0,L782=1,L782=2),IF(O782&lt;&gt;"", 0.7*(1.121*K782-0.76) + 0.3*(0.8*LOG10($O782*1000)+0.6),1.121*K782-0.76), IF(L782=3, 0.8*LOG10($O782*1000)+0.6, K782))</f>
        <v>2.29266334557069</v>
      </c>
      <c r="S782" s="5" t="n">
        <f aca="false">IF(OR($L782=0, $L782=1, $L782=2), 0.3, IF(L782 = 3, 0.4, IF(OR($L782=4, $L782=5), 0.6)))</f>
        <v>0.3</v>
      </c>
      <c r="T782" s="4" t="s">
        <v>32</v>
      </c>
      <c r="U782" s="4" t="s">
        <v>525</v>
      </c>
      <c r="V782" s="4" t="s">
        <v>670</v>
      </c>
    </row>
    <row r="783" customFormat="false" ht="12.8" hidden="false" customHeight="false" outlineLevel="0" collapsed="false">
      <c r="A783" s="1" t="n">
        <v>1992</v>
      </c>
      <c r="B783" s="1" t="n">
        <v>8</v>
      </c>
      <c r="C783" s="1" t="n">
        <v>16</v>
      </c>
      <c r="D783" s="1" t="n">
        <v>6</v>
      </c>
      <c r="E783" s="1" t="n">
        <v>57</v>
      </c>
      <c r="F783" s="1" t="n">
        <v>21</v>
      </c>
      <c r="G783" s="1" t="n">
        <v>-11.73</v>
      </c>
      <c r="H783" s="1" t="n">
        <v>-40.57</v>
      </c>
      <c r="I783" s="1" t="n">
        <v>0</v>
      </c>
      <c r="J783" s="1" t="n">
        <v>40</v>
      </c>
      <c r="K783" s="1" t="n">
        <v>2.1</v>
      </c>
      <c r="L783" s="2" t="n">
        <v>1</v>
      </c>
      <c r="M783" s="3" t="s">
        <v>151</v>
      </c>
      <c r="N783" s="3" t="s">
        <v>81</v>
      </c>
      <c r="P783" s="3" t="str">
        <f aca="false">IF(L783=4, "M(Io)", IF(L783=3, "M(Af)", IF( L783=2, "M(bR)", IF(L783=1,"MR", IF(L783=0, "mb", "Ind")))))</f>
        <v>MR</v>
      </c>
      <c r="Q783" s="5" t="n">
        <f aca="false">0.85*K783 + 1.03</f>
        <v>2.815</v>
      </c>
      <c r="R783" s="5" t="n">
        <f aca="false">IF(OR(L783=0,L783=1,L783=2),IF(O783&lt;&gt;"", 0.7*(1.121*K783-0.76) + 0.3*(0.8*LOG10($O783*1000)+0.6),1.121*K783-0.76), IF(L783=3, 0.8*LOG10($O783*1000)+0.6, K783))</f>
        <v>1.5941</v>
      </c>
      <c r="S783" s="5" t="n">
        <f aca="false">IF(OR($L783=0, $L783=1, $L783=2), 0.3, IF(L783 = 3, 0.4, IF(OR($L783=4, $L783=5), 0.6)))</f>
        <v>0.3</v>
      </c>
      <c r="T783" s="4" t="s">
        <v>24</v>
      </c>
      <c r="U783" s="4" t="s">
        <v>633</v>
      </c>
      <c r="V783" s="4" t="s">
        <v>248</v>
      </c>
    </row>
    <row r="784" customFormat="false" ht="12.8" hidden="false" customHeight="false" outlineLevel="0" collapsed="false">
      <c r="A784" s="1" t="n">
        <v>1992</v>
      </c>
      <c r="B784" s="1" t="n">
        <v>8</v>
      </c>
      <c r="C784" s="1" t="n">
        <v>17</v>
      </c>
      <c r="D784" s="1" t="n">
        <v>2</v>
      </c>
      <c r="E784" s="1" t="n">
        <v>57</v>
      </c>
      <c r="F784" s="1" t="n">
        <v>34</v>
      </c>
      <c r="G784" s="1" t="n">
        <v>-20.98</v>
      </c>
      <c r="H784" s="1" t="n">
        <v>-46.93</v>
      </c>
      <c r="I784" s="1" t="n">
        <v>0</v>
      </c>
      <c r="J784" s="1" t="n">
        <v>20</v>
      </c>
      <c r="K784" s="1" t="n">
        <v>2.3</v>
      </c>
      <c r="L784" s="2" t="n">
        <v>1</v>
      </c>
      <c r="M784" s="3" t="s">
        <v>151</v>
      </c>
      <c r="N784" s="3" t="n">
        <v>4</v>
      </c>
      <c r="P784" s="3" t="str">
        <f aca="false">IF(L784=4, "M(Io)", IF(L784=3, "M(Af)", IF( L784=2, "M(bR)", IF(L784=1,"MR", IF(L784=0, "mb", "Ind")))))</f>
        <v>MR</v>
      </c>
      <c r="Q784" s="5" t="n">
        <f aca="false">0.85*K784 + 1.03</f>
        <v>2.985</v>
      </c>
      <c r="R784" s="5" t="n">
        <f aca="false">IF(OR(L784=0,L784=1,L784=2),IF(O784&lt;&gt;"", 0.7*(1.121*K784-0.76) + 0.3*(0.8*LOG10($O784*1000)+0.6),1.121*K784-0.76), IF(L784=3, 0.8*LOG10($O784*1000)+0.6, K784))</f>
        <v>1.8183</v>
      </c>
      <c r="S784" s="5" t="n">
        <f aca="false">IF(OR($L784=0, $L784=1, $L784=2), 0.3, IF(L784 = 3, 0.4, IF(OR($L784=4, $L784=5), 0.6)))</f>
        <v>0.3</v>
      </c>
      <c r="T784" s="4" t="s">
        <v>46</v>
      </c>
      <c r="U784" s="4" t="s">
        <v>671</v>
      </c>
      <c r="V784" s="4" t="s">
        <v>452</v>
      </c>
    </row>
    <row r="785" customFormat="false" ht="12.8" hidden="false" customHeight="false" outlineLevel="0" collapsed="false">
      <c r="A785" s="1" t="n">
        <v>1992</v>
      </c>
      <c r="B785" s="1" t="n">
        <v>8</v>
      </c>
      <c r="C785" s="1" t="n">
        <v>20</v>
      </c>
      <c r="D785" s="1" t="n">
        <v>8</v>
      </c>
      <c r="E785" s="1" t="n">
        <v>8</v>
      </c>
      <c r="F785" s="1" t="n">
        <v>43</v>
      </c>
      <c r="G785" s="1" t="n">
        <v>-11.73</v>
      </c>
      <c r="H785" s="1" t="n">
        <v>-40.57</v>
      </c>
      <c r="I785" s="1" t="n">
        <v>0</v>
      </c>
      <c r="J785" s="1" t="n">
        <v>40</v>
      </c>
      <c r="K785" s="1" t="n">
        <v>2.4</v>
      </c>
      <c r="L785" s="2" t="n">
        <v>1</v>
      </c>
      <c r="M785" s="3" t="s">
        <v>151</v>
      </c>
      <c r="N785" s="3" t="s">
        <v>81</v>
      </c>
      <c r="P785" s="3" t="str">
        <f aca="false">IF(L785=4, "M(Io)", IF(L785=3, "M(Af)", IF( L785=2, "M(bR)", IF(L785=1,"MR", IF(L785=0, "mb", "Ind")))))</f>
        <v>MR</v>
      </c>
      <c r="Q785" s="5" t="n">
        <f aca="false">0.85*K785 + 1.03</f>
        <v>3.07</v>
      </c>
      <c r="R785" s="5" t="n">
        <f aca="false">IF(OR(L785=0,L785=1,L785=2),IF(O785&lt;&gt;"", 0.7*(1.121*K785-0.76) + 0.3*(0.8*LOG10($O785*1000)+0.6),1.121*K785-0.76), IF(L785=3, 0.8*LOG10($O785*1000)+0.6, K785))</f>
        <v>1.9304</v>
      </c>
      <c r="S785" s="5" t="n">
        <f aca="false">IF(OR($L785=0, $L785=1, $L785=2), 0.3, IF(L785 = 3, 0.4, IF(OR($L785=4, $L785=5), 0.6)))</f>
        <v>0.3</v>
      </c>
      <c r="T785" s="4" t="s">
        <v>24</v>
      </c>
      <c r="U785" s="4" t="s">
        <v>633</v>
      </c>
      <c r="V785" s="4" t="s">
        <v>248</v>
      </c>
    </row>
    <row r="786" customFormat="false" ht="12.8" hidden="false" customHeight="false" outlineLevel="0" collapsed="false">
      <c r="A786" s="1" t="n">
        <v>1992</v>
      </c>
      <c r="B786" s="1" t="n">
        <v>8</v>
      </c>
      <c r="C786" s="1" t="n">
        <v>20</v>
      </c>
      <c r="D786" s="1" t="n">
        <v>8</v>
      </c>
      <c r="E786" s="1" t="n">
        <v>19</v>
      </c>
      <c r="F786" s="1" t="n">
        <v>29</v>
      </c>
      <c r="G786" s="1" t="n">
        <v>-11.73</v>
      </c>
      <c r="H786" s="1" t="n">
        <v>-40.57</v>
      </c>
      <c r="I786" s="1" t="n">
        <v>0</v>
      </c>
      <c r="J786" s="1" t="n">
        <v>40</v>
      </c>
      <c r="K786" s="1" t="n">
        <v>2.3</v>
      </c>
      <c r="L786" s="2" t="n">
        <v>1</v>
      </c>
      <c r="M786" s="3" t="s">
        <v>151</v>
      </c>
      <c r="N786" s="3" t="s">
        <v>81</v>
      </c>
      <c r="P786" s="3" t="str">
        <f aca="false">IF(L786=4, "M(Io)", IF(L786=3, "M(Af)", IF( L786=2, "M(bR)", IF(L786=1,"MR", IF(L786=0, "mb", "Ind")))))</f>
        <v>MR</v>
      </c>
      <c r="Q786" s="5" t="n">
        <f aca="false">0.85*K786 + 1.03</f>
        <v>2.985</v>
      </c>
      <c r="R786" s="5" t="n">
        <f aca="false">IF(OR(L786=0,L786=1,L786=2),IF(O786&lt;&gt;"", 0.7*(1.121*K786-0.76) + 0.3*(0.8*LOG10($O786*1000)+0.6),1.121*K786-0.76), IF(L786=3, 0.8*LOG10($O786*1000)+0.6, K786))</f>
        <v>1.8183</v>
      </c>
      <c r="S786" s="5" t="n">
        <f aca="false">IF(OR($L786=0, $L786=1, $L786=2), 0.3, IF(L786 = 3, 0.4, IF(OR($L786=4, $L786=5), 0.6)))</f>
        <v>0.3</v>
      </c>
      <c r="T786" s="4" t="s">
        <v>24</v>
      </c>
      <c r="U786" s="4" t="s">
        <v>633</v>
      </c>
      <c r="V786" s="4" t="s">
        <v>248</v>
      </c>
    </row>
    <row r="787" customFormat="false" ht="12.8" hidden="false" customHeight="false" outlineLevel="0" collapsed="false">
      <c r="A787" s="1" t="n">
        <v>1992</v>
      </c>
      <c r="B787" s="1" t="n">
        <v>8</v>
      </c>
      <c r="C787" s="1" t="n">
        <v>20</v>
      </c>
      <c r="D787" s="1" t="n">
        <v>19</v>
      </c>
      <c r="E787" s="1" t="n">
        <v>23</v>
      </c>
      <c r="F787" s="1" t="n">
        <v>34</v>
      </c>
      <c r="G787" s="1" t="n">
        <v>-10.31</v>
      </c>
      <c r="H787" s="1" t="n">
        <v>-40.03</v>
      </c>
      <c r="I787" s="1" t="n">
        <v>0</v>
      </c>
      <c r="J787" s="1" t="n">
        <v>20</v>
      </c>
      <c r="K787" s="1" t="n">
        <v>2.5</v>
      </c>
      <c r="L787" s="2" t="n">
        <v>1</v>
      </c>
      <c r="M787" s="3" t="s">
        <v>151</v>
      </c>
      <c r="N787" s="3" t="s">
        <v>81</v>
      </c>
      <c r="P787" s="3" t="str">
        <f aca="false">IF(L787=4, "M(Io)", IF(L787=3, "M(Af)", IF( L787=2, "M(bR)", IF(L787=1,"MR", IF(L787=0, "mb", "Ind")))))</f>
        <v>MR</v>
      </c>
      <c r="Q787" s="5" t="n">
        <f aca="false">0.85*K787 + 1.03</f>
        <v>3.155</v>
      </c>
      <c r="R787" s="5" t="n">
        <f aca="false">IF(OR(L787=0,L787=1,L787=2),IF(O787&lt;&gt;"", 0.7*(1.121*K787-0.76) + 0.3*(0.8*LOG10($O787*1000)+0.6),1.121*K787-0.76), IF(L787=3, 0.8*LOG10($O787*1000)+0.6, K787))</f>
        <v>2.0425</v>
      </c>
      <c r="S787" s="5" t="n">
        <f aca="false">IF(OR($L787=0, $L787=1, $L787=2), 0.3, IF(L787 = 3, 0.4, IF(OR($L787=4, $L787=5), 0.6)))</f>
        <v>0.3</v>
      </c>
      <c r="T787" s="4" t="s">
        <v>24</v>
      </c>
      <c r="U787" s="4" t="s">
        <v>672</v>
      </c>
      <c r="V787" s="4" t="s">
        <v>673</v>
      </c>
    </row>
    <row r="788" customFormat="false" ht="12.8" hidden="false" customHeight="false" outlineLevel="0" collapsed="false">
      <c r="A788" s="1" t="n">
        <v>1992</v>
      </c>
      <c r="B788" s="1" t="n">
        <v>8</v>
      </c>
      <c r="C788" s="1" t="n">
        <v>25</v>
      </c>
      <c r="D788" s="1" t="n">
        <v>17</v>
      </c>
      <c r="E788" s="1" t="n">
        <v>26</v>
      </c>
      <c r="F788" s="1" t="n">
        <v>26</v>
      </c>
      <c r="G788" s="1" t="n">
        <v>-12.78</v>
      </c>
      <c r="H788" s="1" t="n">
        <v>-39.03</v>
      </c>
      <c r="I788" s="1" t="n">
        <v>0</v>
      </c>
      <c r="J788" s="1" t="n">
        <v>50</v>
      </c>
      <c r="K788" s="1" t="n">
        <v>3.2</v>
      </c>
      <c r="L788" s="2" t="n">
        <v>1</v>
      </c>
      <c r="M788" s="3" t="s">
        <v>151</v>
      </c>
      <c r="N788" s="3" t="s">
        <v>81</v>
      </c>
      <c r="P788" s="3" t="str">
        <f aca="false">IF(L788=4, "M(Io)", IF(L788=3, "M(Af)", IF( L788=2, "M(bR)", IF(L788=1,"MR", IF(L788=0, "mb", "Ind")))))</f>
        <v>MR</v>
      </c>
      <c r="Q788" s="5" t="n">
        <f aca="false">0.85*K788 + 1.03</f>
        <v>3.75</v>
      </c>
      <c r="R788" s="5" t="n">
        <f aca="false">IF(OR(L788=0,L788=1,L788=2),IF(O788&lt;&gt;"", 0.7*(1.121*K788-0.76) + 0.3*(0.8*LOG10($O788*1000)+0.6),1.121*K788-0.76), IF(L788=3, 0.8*LOG10($O788*1000)+0.6, K788))</f>
        <v>2.8272</v>
      </c>
      <c r="S788" s="5" t="n">
        <f aca="false">IF(OR($L788=0, $L788=1, $L788=2), 0.3, IF(L788 = 3, 0.4, IF(OR($L788=4, $L788=5), 0.6)))</f>
        <v>0.3</v>
      </c>
      <c r="T788" s="4" t="s">
        <v>24</v>
      </c>
      <c r="U788" s="4" t="s">
        <v>674</v>
      </c>
      <c r="V788" s="4" t="s">
        <v>348</v>
      </c>
    </row>
    <row r="789" customFormat="false" ht="12.8" hidden="false" customHeight="false" outlineLevel="0" collapsed="false">
      <c r="A789" s="1" t="n">
        <v>1992</v>
      </c>
      <c r="B789" s="1" t="n">
        <v>9</v>
      </c>
      <c r="C789" s="1" t="n">
        <v>2</v>
      </c>
      <c r="D789" s="1" t="n">
        <v>11</v>
      </c>
      <c r="E789" s="1" t="n">
        <v>24</v>
      </c>
      <c r="F789" s="1" t="n">
        <v>25</v>
      </c>
      <c r="G789" s="1" t="n">
        <v>-11.73</v>
      </c>
      <c r="H789" s="1" t="n">
        <v>-40.57</v>
      </c>
      <c r="I789" s="1" t="n">
        <v>0</v>
      </c>
      <c r="J789" s="1" t="n">
        <v>40</v>
      </c>
      <c r="K789" s="1" t="n">
        <v>2</v>
      </c>
      <c r="L789" s="2" t="n">
        <v>1</v>
      </c>
      <c r="M789" s="3" t="s">
        <v>151</v>
      </c>
      <c r="N789" s="3" t="s">
        <v>81</v>
      </c>
      <c r="P789" s="3" t="str">
        <f aca="false">IF(L789=4, "M(Io)", IF(L789=3, "M(Af)", IF( L789=2, "M(bR)", IF(L789=1,"MR", IF(L789=0, "mb", "Ind")))))</f>
        <v>MR</v>
      </c>
      <c r="Q789" s="5" t="n">
        <f aca="false">0.85*K789 + 1.03</f>
        <v>2.73</v>
      </c>
      <c r="R789" s="5" t="n">
        <f aca="false">IF(OR(L789=0,L789=1,L789=2),IF(O789&lt;&gt;"", 0.7*(1.121*K789-0.76) + 0.3*(0.8*LOG10($O789*1000)+0.6),1.121*K789-0.76), IF(L789=3, 0.8*LOG10($O789*1000)+0.6, K789))</f>
        <v>1.482</v>
      </c>
      <c r="S789" s="5" t="n">
        <f aca="false">IF(OR($L789=0, $L789=1, $L789=2), 0.3, IF(L789 = 3, 0.4, IF(OR($L789=4, $L789=5), 0.6)))</f>
        <v>0.3</v>
      </c>
      <c r="T789" s="4" t="s">
        <v>24</v>
      </c>
      <c r="U789" s="4" t="s">
        <v>633</v>
      </c>
      <c r="V789" s="4" t="s">
        <v>248</v>
      </c>
    </row>
    <row r="790" customFormat="false" ht="12.8" hidden="false" customHeight="false" outlineLevel="0" collapsed="false">
      <c r="A790" s="1" t="n">
        <v>1992</v>
      </c>
      <c r="B790" s="1" t="n">
        <v>9</v>
      </c>
      <c r="C790" s="1" t="n">
        <v>10</v>
      </c>
      <c r="D790" s="1" t="n">
        <v>0</v>
      </c>
      <c r="E790" s="1" t="n">
        <v>56</v>
      </c>
      <c r="F790" s="1" t="n">
        <v>31</v>
      </c>
      <c r="G790" s="1" t="n">
        <v>-11.73</v>
      </c>
      <c r="H790" s="1" t="n">
        <v>-40.57</v>
      </c>
      <c r="I790" s="1" t="n">
        <v>0</v>
      </c>
      <c r="J790" s="1" t="n">
        <v>40</v>
      </c>
      <c r="K790" s="1" t="n">
        <v>2.4</v>
      </c>
      <c r="L790" s="2" t="n">
        <v>1</v>
      </c>
      <c r="M790" s="3" t="s">
        <v>151</v>
      </c>
      <c r="N790" s="3" t="s">
        <v>81</v>
      </c>
      <c r="P790" s="3" t="str">
        <f aca="false">IF(L790=4, "M(Io)", IF(L790=3, "M(Af)", IF( L790=2, "M(bR)", IF(L790=1,"MR", IF(L790=0, "mb", "Ind")))))</f>
        <v>MR</v>
      </c>
      <c r="Q790" s="5" t="n">
        <f aca="false">0.85*K790 + 1.03</f>
        <v>3.07</v>
      </c>
      <c r="R790" s="5" t="n">
        <f aca="false">IF(OR(L790=0,L790=1,L790=2),IF(O790&lt;&gt;"", 0.7*(1.121*K790-0.76) + 0.3*(0.8*LOG10($O790*1000)+0.6),1.121*K790-0.76), IF(L790=3, 0.8*LOG10($O790*1000)+0.6, K790))</f>
        <v>1.9304</v>
      </c>
      <c r="S790" s="5" t="n">
        <f aca="false">IF(OR($L790=0, $L790=1, $L790=2), 0.3, IF(L790 = 3, 0.4, IF(OR($L790=4, $L790=5), 0.6)))</f>
        <v>0.3</v>
      </c>
      <c r="T790" s="4" t="s">
        <v>24</v>
      </c>
      <c r="U790" s="4" t="s">
        <v>633</v>
      </c>
      <c r="V790" s="4" t="s">
        <v>248</v>
      </c>
    </row>
    <row r="791" customFormat="false" ht="12.8" hidden="false" customHeight="false" outlineLevel="0" collapsed="false">
      <c r="A791" s="1" t="n">
        <v>1992</v>
      </c>
      <c r="B791" s="1" t="n">
        <v>9</v>
      </c>
      <c r="C791" s="1" t="n">
        <v>19</v>
      </c>
      <c r="D791" s="1" t="n">
        <v>23</v>
      </c>
      <c r="E791" s="1" t="n">
        <v>22</v>
      </c>
      <c r="F791" s="1" t="n">
        <v>52</v>
      </c>
      <c r="G791" s="1" t="n">
        <v>-11.73</v>
      </c>
      <c r="H791" s="1" t="n">
        <v>-40.57</v>
      </c>
      <c r="I791" s="1" t="n">
        <v>0</v>
      </c>
      <c r="J791" s="1" t="n">
        <v>40</v>
      </c>
      <c r="K791" s="1" t="n">
        <v>2.4</v>
      </c>
      <c r="L791" s="2" t="n">
        <v>1</v>
      </c>
      <c r="M791" s="3" t="s">
        <v>151</v>
      </c>
      <c r="N791" s="3" t="s">
        <v>81</v>
      </c>
      <c r="P791" s="3" t="str">
        <f aca="false">IF(L791=4, "M(Io)", IF(L791=3, "M(Af)", IF( L791=2, "M(bR)", IF(L791=1,"MR", IF(L791=0, "mb", "Ind")))))</f>
        <v>MR</v>
      </c>
      <c r="Q791" s="5" t="n">
        <f aca="false">0.85*K791 + 1.03</f>
        <v>3.07</v>
      </c>
      <c r="R791" s="5" t="n">
        <f aca="false">IF(OR(L791=0,L791=1,L791=2),IF(O791&lt;&gt;"", 0.7*(1.121*K791-0.76) + 0.3*(0.8*LOG10($O791*1000)+0.6),1.121*K791-0.76), IF(L791=3, 0.8*LOG10($O791*1000)+0.6, K791))</f>
        <v>1.9304</v>
      </c>
      <c r="S791" s="5" t="n">
        <f aca="false">IF(OR($L791=0, $L791=1, $L791=2), 0.3, IF(L791 = 3, 0.4, IF(OR($L791=4, $L791=5), 0.6)))</f>
        <v>0.3</v>
      </c>
      <c r="T791" s="4" t="s">
        <v>24</v>
      </c>
      <c r="U791" s="4" t="s">
        <v>633</v>
      </c>
      <c r="V791" s="4" t="s">
        <v>248</v>
      </c>
    </row>
    <row r="792" customFormat="false" ht="12.8" hidden="false" customHeight="false" outlineLevel="0" collapsed="false">
      <c r="A792" s="1" t="n">
        <v>1992</v>
      </c>
      <c r="B792" s="1" t="n">
        <v>9</v>
      </c>
      <c r="C792" s="1" t="n">
        <v>19</v>
      </c>
      <c r="D792" s="1" t="n">
        <v>23</v>
      </c>
      <c r="E792" s="1" t="n">
        <v>33</v>
      </c>
      <c r="F792" s="1" t="n">
        <v>56</v>
      </c>
      <c r="G792" s="1" t="n">
        <v>-11.73</v>
      </c>
      <c r="H792" s="1" t="n">
        <v>-40.57</v>
      </c>
      <c r="I792" s="1" t="n">
        <v>0</v>
      </c>
      <c r="J792" s="1" t="n">
        <v>40</v>
      </c>
      <c r="K792" s="1" t="n">
        <v>2.1</v>
      </c>
      <c r="L792" s="2" t="n">
        <v>1</v>
      </c>
      <c r="M792" s="3" t="s">
        <v>151</v>
      </c>
      <c r="N792" s="3" t="s">
        <v>81</v>
      </c>
      <c r="P792" s="3" t="str">
        <f aca="false">IF(L792=4, "M(Io)", IF(L792=3, "M(Af)", IF( L792=2, "M(bR)", IF(L792=1,"MR", IF(L792=0, "mb", "Ind")))))</f>
        <v>MR</v>
      </c>
      <c r="Q792" s="5" t="n">
        <f aca="false">0.85*K792 + 1.03</f>
        <v>2.815</v>
      </c>
      <c r="R792" s="5" t="n">
        <f aca="false">IF(OR(L792=0,L792=1,L792=2),IF(O792&lt;&gt;"", 0.7*(1.121*K792-0.76) + 0.3*(0.8*LOG10($O792*1000)+0.6),1.121*K792-0.76), IF(L792=3, 0.8*LOG10($O792*1000)+0.6, K792))</f>
        <v>1.5941</v>
      </c>
      <c r="S792" s="5" t="n">
        <f aca="false">IF(OR($L792=0, $L792=1, $L792=2), 0.3, IF(L792 = 3, 0.4, IF(OR($L792=4, $L792=5), 0.6)))</f>
        <v>0.3</v>
      </c>
      <c r="T792" s="4" t="s">
        <v>24</v>
      </c>
      <c r="U792" s="4" t="s">
        <v>633</v>
      </c>
      <c r="V792" s="4" t="s">
        <v>248</v>
      </c>
    </row>
    <row r="793" customFormat="false" ht="12.8" hidden="false" customHeight="false" outlineLevel="0" collapsed="false">
      <c r="A793" s="1" t="n">
        <v>1992</v>
      </c>
      <c r="B793" s="1" t="n">
        <v>9</v>
      </c>
      <c r="C793" s="1" t="n">
        <v>20</v>
      </c>
      <c r="D793" s="1" t="n">
        <v>8</v>
      </c>
      <c r="E793" s="1" t="n">
        <v>39</v>
      </c>
      <c r="F793" s="1" t="n">
        <v>47</v>
      </c>
      <c r="G793" s="1" t="n">
        <v>-11.73</v>
      </c>
      <c r="H793" s="1" t="n">
        <v>-40.57</v>
      </c>
      <c r="I793" s="1" t="n">
        <v>0</v>
      </c>
      <c r="J793" s="1" t="n">
        <v>40</v>
      </c>
      <c r="K793" s="1" t="n">
        <v>2.2</v>
      </c>
      <c r="L793" s="2" t="n">
        <v>1</v>
      </c>
      <c r="M793" s="3" t="s">
        <v>151</v>
      </c>
      <c r="N793" s="3" t="s">
        <v>81</v>
      </c>
      <c r="P793" s="3" t="str">
        <f aca="false">IF(L793=4, "M(Io)", IF(L793=3, "M(Af)", IF( L793=2, "M(bR)", IF(L793=1,"MR", IF(L793=0, "mb", "Ind")))))</f>
        <v>MR</v>
      </c>
      <c r="Q793" s="5" t="n">
        <f aca="false">0.85*K793 + 1.03</f>
        <v>2.9</v>
      </c>
      <c r="R793" s="5" t="n">
        <f aca="false">IF(OR(L793=0,L793=1,L793=2),IF(O793&lt;&gt;"", 0.7*(1.121*K793-0.76) + 0.3*(0.8*LOG10($O793*1000)+0.6),1.121*K793-0.76), IF(L793=3, 0.8*LOG10($O793*1000)+0.6, K793))</f>
        <v>1.7062</v>
      </c>
      <c r="S793" s="5" t="n">
        <f aca="false">IF(OR($L793=0, $L793=1, $L793=2), 0.3, IF(L793 = 3, 0.4, IF(OR($L793=4, $L793=5), 0.6)))</f>
        <v>0.3</v>
      </c>
      <c r="T793" s="4" t="s">
        <v>24</v>
      </c>
      <c r="U793" s="4" t="s">
        <v>633</v>
      </c>
      <c r="V793" s="4" t="s">
        <v>248</v>
      </c>
    </row>
    <row r="794" customFormat="false" ht="12.8" hidden="false" customHeight="false" outlineLevel="0" collapsed="false">
      <c r="A794" s="1" t="n">
        <v>1992</v>
      </c>
      <c r="B794" s="1" t="n">
        <v>9</v>
      </c>
      <c r="C794" s="1" t="n">
        <v>29</v>
      </c>
      <c r="D794" s="1" t="n">
        <v>10</v>
      </c>
      <c r="E794" s="1" t="n">
        <v>25</v>
      </c>
      <c r="F794" s="1" t="n">
        <v>21</v>
      </c>
      <c r="G794" s="1" t="n">
        <v>-21.33</v>
      </c>
      <c r="H794" s="1" t="n">
        <v>-46.15</v>
      </c>
      <c r="I794" s="1" t="n">
        <v>0</v>
      </c>
      <c r="J794" s="1" t="n">
        <v>5</v>
      </c>
      <c r="K794" s="1" t="n">
        <v>2.2</v>
      </c>
      <c r="L794" s="2" t="n">
        <v>1</v>
      </c>
      <c r="M794" s="3" t="s">
        <v>151</v>
      </c>
      <c r="N794" s="3" t="s">
        <v>81</v>
      </c>
      <c r="P794" s="3" t="str">
        <f aca="false">IF(L794=4, "M(Io)", IF(L794=3, "M(Af)", IF( L794=2, "M(bR)", IF(L794=1,"MR", IF(L794=0, "mb", "Ind")))))</f>
        <v>MR</v>
      </c>
      <c r="Q794" s="5" t="n">
        <f aca="false">0.85*K794 + 1.03</f>
        <v>2.9</v>
      </c>
      <c r="R794" s="5" t="n">
        <f aca="false">IF(OR(L794=0,L794=1,L794=2),IF(O794&lt;&gt;"", 0.7*(1.121*K794-0.76) + 0.3*(0.8*LOG10($O794*1000)+0.6),1.121*K794-0.76), IF(L794=3, 0.8*LOG10($O794*1000)+0.6, K794))</f>
        <v>1.7062</v>
      </c>
      <c r="S794" s="5" t="n">
        <f aca="false">IF(OR($L794=0, $L794=1, $L794=2), 0.3, IF(L794 = 3, 0.4, IF(OR($L794=4, $L794=5), 0.6)))</f>
        <v>0.3</v>
      </c>
      <c r="T794" s="4" t="s">
        <v>46</v>
      </c>
      <c r="U794" s="4" t="s">
        <v>622</v>
      </c>
      <c r="V794" s="4" t="s">
        <v>538</v>
      </c>
    </row>
    <row r="795" customFormat="false" ht="12.8" hidden="false" customHeight="false" outlineLevel="0" collapsed="false">
      <c r="A795" s="1" t="n">
        <v>1992</v>
      </c>
      <c r="B795" s="1" t="n">
        <v>9</v>
      </c>
      <c r="C795" s="1" t="n">
        <v>30</v>
      </c>
      <c r="D795" s="1" t="n">
        <v>12</v>
      </c>
      <c r="E795" s="1" t="n">
        <v>57</v>
      </c>
      <c r="F795" s="1" t="n">
        <v>45</v>
      </c>
      <c r="G795" s="1" t="n">
        <v>-11.73</v>
      </c>
      <c r="H795" s="1" t="n">
        <v>-40.57</v>
      </c>
      <c r="I795" s="1" t="n">
        <v>0</v>
      </c>
      <c r="J795" s="1" t="n">
        <v>40</v>
      </c>
      <c r="K795" s="1" t="n">
        <v>2.1</v>
      </c>
      <c r="L795" s="2" t="n">
        <v>1</v>
      </c>
      <c r="M795" s="3" t="s">
        <v>151</v>
      </c>
      <c r="N795" s="3" t="s">
        <v>81</v>
      </c>
      <c r="P795" s="3" t="str">
        <f aca="false">IF(L795=4, "M(Io)", IF(L795=3, "M(Af)", IF( L795=2, "M(bR)", IF(L795=1,"MR", IF(L795=0, "mb", "Ind")))))</f>
        <v>MR</v>
      </c>
      <c r="Q795" s="5" t="n">
        <f aca="false">0.85*K795 + 1.03</f>
        <v>2.815</v>
      </c>
      <c r="R795" s="5" t="n">
        <f aca="false">IF(OR(L795=0,L795=1,L795=2),IF(O795&lt;&gt;"", 0.7*(1.121*K795-0.76) + 0.3*(0.8*LOG10($O795*1000)+0.6),1.121*K795-0.76), IF(L795=3, 0.8*LOG10($O795*1000)+0.6, K795))</f>
        <v>1.5941</v>
      </c>
      <c r="S795" s="5" t="n">
        <f aca="false">IF(OR($L795=0, $L795=1, $L795=2), 0.3, IF(L795 = 3, 0.4, IF(OR($L795=4, $L795=5), 0.6)))</f>
        <v>0.3</v>
      </c>
      <c r="T795" s="4" t="s">
        <v>24</v>
      </c>
      <c r="U795" s="4" t="s">
        <v>633</v>
      </c>
      <c r="V795" s="4" t="s">
        <v>248</v>
      </c>
    </row>
    <row r="796" customFormat="false" ht="12.8" hidden="false" customHeight="false" outlineLevel="0" collapsed="false">
      <c r="A796" s="1" t="n">
        <v>1992</v>
      </c>
      <c r="B796" s="1" t="n">
        <v>10</v>
      </c>
      <c r="C796" s="1" t="n">
        <v>1</v>
      </c>
      <c r="D796" s="1" t="n">
        <v>15</v>
      </c>
      <c r="E796" s="1" t="n">
        <v>5</v>
      </c>
      <c r="F796" s="1" t="n">
        <v>53</v>
      </c>
      <c r="G796" s="1" t="n">
        <v>-21.57</v>
      </c>
      <c r="H796" s="1" t="n">
        <v>-47.01</v>
      </c>
      <c r="I796" s="1" t="n">
        <v>0</v>
      </c>
      <c r="J796" s="1" t="n">
        <v>30</v>
      </c>
      <c r="K796" s="1" t="n">
        <v>2.7</v>
      </c>
      <c r="L796" s="2" t="n">
        <v>1</v>
      </c>
      <c r="M796" s="3" t="s">
        <v>151</v>
      </c>
      <c r="N796" s="3" t="s">
        <v>81</v>
      </c>
      <c r="P796" s="3" t="str">
        <f aca="false">IF(L796=4, "M(Io)", IF(L796=3, "M(Af)", IF( L796=2, "M(bR)", IF(L796=1,"MR", IF(L796=0, "mb", "Ind")))))</f>
        <v>MR</v>
      </c>
      <c r="Q796" s="5" t="n">
        <f aca="false">0.85*K796 + 1.03</f>
        <v>3.325</v>
      </c>
      <c r="R796" s="5" t="n">
        <f aca="false">IF(OR(L796=0,L796=1,L796=2),IF(O796&lt;&gt;"", 0.7*(1.121*K796-0.76) + 0.3*(0.8*LOG10($O796*1000)+0.6),1.121*K796-0.76), IF(L796=3, 0.8*LOG10($O796*1000)+0.6, K796))</f>
        <v>2.2667</v>
      </c>
      <c r="S796" s="5" t="n">
        <f aca="false">IF(OR($L796=0, $L796=1, $L796=2), 0.3, IF(L796 = 3, 0.4, IF(OR($L796=4, $L796=5), 0.6)))</f>
        <v>0.3</v>
      </c>
      <c r="T796" s="4" t="s">
        <v>32</v>
      </c>
      <c r="U796" s="4" t="s">
        <v>675</v>
      </c>
      <c r="V796" s="4" t="s">
        <v>654</v>
      </c>
    </row>
    <row r="797" customFormat="false" ht="12.8" hidden="false" customHeight="false" outlineLevel="0" collapsed="false">
      <c r="A797" s="1" t="n">
        <v>1992</v>
      </c>
      <c r="B797" s="1" t="n">
        <v>10</v>
      </c>
      <c r="C797" s="1" t="n">
        <v>15</v>
      </c>
      <c r="D797" s="1" t="n">
        <v>8</v>
      </c>
      <c r="E797" s="1" t="n">
        <v>56</v>
      </c>
      <c r="F797" s="1" t="n">
        <v>19</v>
      </c>
      <c r="G797" s="1" t="n">
        <v>-11.73</v>
      </c>
      <c r="H797" s="1" t="n">
        <v>-40.57</v>
      </c>
      <c r="I797" s="1" t="n">
        <v>0</v>
      </c>
      <c r="J797" s="1" t="n">
        <v>40</v>
      </c>
      <c r="K797" s="1" t="n">
        <v>2.6</v>
      </c>
      <c r="L797" s="2" t="n">
        <v>1</v>
      </c>
      <c r="M797" s="3" t="s">
        <v>151</v>
      </c>
      <c r="N797" s="3" t="s">
        <v>81</v>
      </c>
      <c r="P797" s="3" t="str">
        <f aca="false">IF(L797=4, "M(Io)", IF(L797=3, "M(Af)", IF( L797=2, "M(bR)", IF(L797=1,"MR", IF(L797=0, "mb", "Ind")))))</f>
        <v>MR</v>
      </c>
      <c r="Q797" s="5" t="n">
        <f aca="false">0.85*K797 + 1.03</f>
        <v>3.24</v>
      </c>
      <c r="R797" s="5" t="n">
        <f aca="false">IF(OR(L797=0,L797=1,L797=2),IF(O797&lt;&gt;"", 0.7*(1.121*K797-0.76) + 0.3*(0.8*LOG10($O797*1000)+0.6),1.121*K797-0.76), IF(L797=3, 0.8*LOG10($O797*1000)+0.6, K797))</f>
        <v>2.1546</v>
      </c>
      <c r="S797" s="5" t="n">
        <f aca="false">IF(OR($L797=0, $L797=1, $L797=2), 0.3, IF(L797 = 3, 0.4, IF(OR($L797=4, $L797=5), 0.6)))</f>
        <v>0.3</v>
      </c>
      <c r="T797" s="4" t="s">
        <v>24</v>
      </c>
      <c r="U797" s="4" t="s">
        <v>633</v>
      </c>
      <c r="V797" s="4" t="s">
        <v>248</v>
      </c>
    </row>
    <row r="798" customFormat="false" ht="12.8" hidden="false" customHeight="false" outlineLevel="0" collapsed="false">
      <c r="A798" s="1" t="n">
        <v>1992</v>
      </c>
      <c r="B798" s="1" t="n">
        <v>10</v>
      </c>
      <c r="C798" s="1" t="n">
        <v>15</v>
      </c>
      <c r="D798" s="1" t="n">
        <v>19</v>
      </c>
      <c r="E798" s="1" t="n">
        <v>33</v>
      </c>
      <c r="F798" s="1" t="n">
        <v>20</v>
      </c>
      <c r="G798" s="1" t="n">
        <v>-19.8</v>
      </c>
      <c r="H798" s="1" t="n">
        <v>-43.97</v>
      </c>
      <c r="I798" s="1" t="n">
        <v>0</v>
      </c>
      <c r="J798" s="1" t="n">
        <v>30</v>
      </c>
      <c r="K798" s="1" t="n">
        <v>3</v>
      </c>
      <c r="L798" s="2" t="n">
        <v>1</v>
      </c>
      <c r="M798" s="3" t="s">
        <v>151</v>
      </c>
      <c r="N798" s="3" t="s">
        <v>81</v>
      </c>
      <c r="P798" s="3" t="str">
        <f aca="false">IF(L798=4, "M(Io)", IF(L798=3, "M(Af)", IF( L798=2, "M(bR)", IF(L798=1,"MR", IF(L798=0, "mb", "Ind")))))</f>
        <v>MR</v>
      </c>
      <c r="Q798" s="5" t="n">
        <f aca="false">0.85*K798 + 1.03</f>
        <v>3.58</v>
      </c>
      <c r="R798" s="5" t="n">
        <f aca="false">IF(OR(L798=0,L798=1,L798=2),IF(O798&lt;&gt;"", 0.7*(1.121*K798-0.76) + 0.3*(0.8*LOG10($O798*1000)+0.6),1.121*K798-0.76), IF(L798=3, 0.8*LOG10($O798*1000)+0.6, K798))</f>
        <v>2.603</v>
      </c>
      <c r="S798" s="5" t="n">
        <f aca="false">IF(OR($L798=0, $L798=1, $L798=2), 0.3, IF(L798 = 3, 0.4, IF(OR($L798=4, $L798=5), 0.6)))</f>
        <v>0.3</v>
      </c>
      <c r="T798" s="4" t="s">
        <v>46</v>
      </c>
      <c r="U798" s="4" t="s">
        <v>676</v>
      </c>
      <c r="V798" s="4" t="s">
        <v>677</v>
      </c>
    </row>
    <row r="799" customFormat="false" ht="12.8" hidden="false" customHeight="false" outlineLevel="0" collapsed="false">
      <c r="A799" s="1" t="n">
        <v>1992</v>
      </c>
      <c r="B799" s="1" t="n">
        <v>10</v>
      </c>
      <c r="C799" s="1" t="n">
        <v>21</v>
      </c>
      <c r="D799" s="1" t="n">
        <v>10</v>
      </c>
      <c r="E799" s="1" t="n">
        <v>3</v>
      </c>
      <c r="F799" s="1" t="n">
        <v>18</v>
      </c>
      <c r="G799" s="1" t="n">
        <v>-21.33</v>
      </c>
      <c r="H799" s="1" t="n">
        <v>-46.15</v>
      </c>
      <c r="I799" s="1" t="n">
        <v>0</v>
      </c>
      <c r="J799" s="1" t="n">
        <v>5</v>
      </c>
      <c r="K799" s="1" t="n">
        <v>2</v>
      </c>
      <c r="L799" s="2" t="n">
        <v>1</v>
      </c>
      <c r="M799" s="3" t="s">
        <v>151</v>
      </c>
      <c r="N799" s="3" t="s">
        <v>81</v>
      </c>
      <c r="P799" s="3" t="str">
        <f aca="false">IF(L799=4, "M(Io)", IF(L799=3, "M(Af)", IF( L799=2, "M(bR)", IF(L799=1,"MR", IF(L799=0, "mb", "Ind")))))</f>
        <v>MR</v>
      </c>
      <c r="Q799" s="5" t="n">
        <f aca="false">0.85*K799 + 1.03</f>
        <v>2.73</v>
      </c>
      <c r="R799" s="5" t="n">
        <f aca="false">IF(OR(L799=0,L799=1,L799=2),IF(O799&lt;&gt;"", 0.7*(1.121*K799-0.76) + 0.3*(0.8*LOG10($O799*1000)+0.6),1.121*K799-0.76), IF(L799=3, 0.8*LOG10($O799*1000)+0.6, K799))</f>
        <v>1.482</v>
      </c>
      <c r="S799" s="5" t="n">
        <f aca="false">IF(OR($L799=0, $L799=1, $L799=2), 0.3, IF(L799 = 3, 0.4, IF(OR($L799=4, $L799=5), 0.6)))</f>
        <v>0.3</v>
      </c>
      <c r="T799" s="4" t="s">
        <v>46</v>
      </c>
      <c r="U799" s="4" t="s">
        <v>622</v>
      </c>
      <c r="V799" s="4" t="s">
        <v>538</v>
      </c>
    </row>
    <row r="800" customFormat="false" ht="12.8" hidden="false" customHeight="false" outlineLevel="0" collapsed="false">
      <c r="A800" s="1" t="n">
        <v>1992</v>
      </c>
      <c r="B800" s="1" t="n">
        <v>10</v>
      </c>
      <c r="C800" s="1" t="n">
        <v>23</v>
      </c>
      <c r="D800" s="1" t="n">
        <v>13</v>
      </c>
      <c r="E800" s="1" t="n">
        <v>1</v>
      </c>
      <c r="F800" s="1" t="n">
        <v>28</v>
      </c>
      <c r="G800" s="1" t="n">
        <v>-21.33</v>
      </c>
      <c r="H800" s="1" t="n">
        <v>-46.15</v>
      </c>
      <c r="I800" s="1" t="n">
        <v>0</v>
      </c>
      <c r="J800" s="1" t="n">
        <v>5</v>
      </c>
      <c r="K800" s="1" t="n">
        <v>2.2</v>
      </c>
      <c r="L800" s="2" t="n">
        <v>1</v>
      </c>
      <c r="M800" s="3" t="s">
        <v>151</v>
      </c>
      <c r="N800" s="3" t="s">
        <v>81</v>
      </c>
      <c r="P800" s="3" t="str">
        <f aca="false">IF(L800=4, "M(Io)", IF(L800=3, "M(Af)", IF( L800=2, "M(bR)", IF(L800=1,"MR", IF(L800=0, "mb", "Ind")))))</f>
        <v>MR</v>
      </c>
      <c r="Q800" s="5" t="n">
        <f aca="false">0.85*K800 + 1.03</f>
        <v>2.9</v>
      </c>
      <c r="R800" s="5" t="n">
        <f aca="false">IF(OR(L800=0,L800=1,L800=2),IF(O800&lt;&gt;"", 0.7*(1.121*K800-0.76) + 0.3*(0.8*LOG10($O800*1000)+0.6),1.121*K800-0.76), IF(L800=3, 0.8*LOG10($O800*1000)+0.6, K800))</f>
        <v>1.7062</v>
      </c>
      <c r="S800" s="5" t="n">
        <f aca="false">IF(OR($L800=0, $L800=1, $L800=2), 0.3, IF(L800 = 3, 0.4, IF(OR($L800=4, $L800=5), 0.6)))</f>
        <v>0.3</v>
      </c>
      <c r="T800" s="4" t="s">
        <v>46</v>
      </c>
      <c r="U800" s="4" t="s">
        <v>622</v>
      </c>
      <c r="V800" s="4" t="s">
        <v>538</v>
      </c>
    </row>
    <row r="801" customFormat="false" ht="12.8" hidden="false" customHeight="false" outlineLevel="0" collapsed="false">
      <c r="A801" s="1" t="n">
        <v>1992</v>
      </c>
      <c r="B801" s="1" t="n">
        <v>10</v>
      </c>
      <c r="C801" s="1" t="n">
        <v>30</v>
      </c>
      <c r="D801" s="1" t="n">
        <v>13</v>
      </c>
      <c r="E801" s="1" t="n">
        <v>42</v>
      </c>
      <c r="F801" s="1" t="n">
        <v>54</v>
      </c>
      <c r="G801" s="1" t="n">
        <v>-23.13</v>
      </c>
      <c r="H801" s="1" t="n">
        <v>-47.51</v>
      </c>
      <c r="I801" s="1" t="n">
        <v>0</v>
      </c>
      <c r="J801" s="1" t="n">
        <v>20</v>
      </c>
      <c r="K801" s="1" t="n">
        <v>2</v>
      </c>
      <c r="L801" s="2" t="n">
        <v>1</v>
      </c>
      <c r="M801" s="3" t="s">
        <v>151</v>
      </c>
      <c r="N801" s="3" t="s">
        <v>81</v>
      </c>
      <c r="P801" s="3" t="str">
        <f aca="false">IF(L801=4, "M(Io)", IF(L801=3, "M(Af)", IF( L801=2, "M(bR)", IF(L801=1,"MR", IF(L801=0, "mb", "Ind")))))</f>
        <v>MR</v>
      </c>
      <c r="Q801" s="5" t="n">
        <f aca="false">0.85*K801 + 1.03</f>
        <v>2.73</v>
      </c>
      <c r="R801" s="5" t="n">
        <f aca="false">IF(OR(L801=0,L801=1,L801=2),IF(O801&lt;&gt;"", 0.7*(1.121*K801-0.76) + 0.3*(0.8*LOG10($O801*1000)+0.6),1.121*K801-0.76), IF(L801=3, 0.8*LOG10($O801*1000)+0.6, K801))</f>
        <v>1.482</v>
      </c>
      <c r="S801" s="5" t="n">
        <f aca="false">IF(OR($L801=0, $L801=1, $L801=2), 0.3, IF(L801 = 3, 0.4, IF(OR($L801=4, $L801=5), 0.6)))</f>
        <v>0.3</v>
      </c>
      <c r="T801" s="4" t="s">
        <v>32</v>
      </c>
      <c r="U801" s="4" t="s">
        <v>678</v>
      </c>
      <c r="V801" s="4" t="s">
        <v>679</v>
      </c>
    </row>
    <row r="802" customFormat="false" ht="12.8" hidden="false" customHeight="false" outlineLevel="0" collapsed="false">
      <c r="A802" s="1" t="n">
        <v>1992</v>
      </c>
      <c r="B802" s="1" t="n">
        <v>12</v>
      </c>
      <c r="C802" s="1" t="n">
        <v>1</v>
      </c>
      <c r="D802" s="1" t="n">
        <v>9</v>
      </c>
      <c r="E802" s="1" t="n">
        <v>46</v>
      </c>
      <c r="F802" s="1" t="n">
        <v>50</v>
      </c>
      <c r="G802" s="1" t="n">
        <v>-27.27</v>
      </c>
      <c r="H802" s="1" t="n">
        <v>-50.67</v>
      </c>
      <c r="I802" s="1" t="n">
        <v>0</v>
      </c>
      <c r="J802" s="1" t="n">
        <v>100</v>
      </c>
      <c r="K802" s="1" t="n">
        <v>2.2</v>
      </c>
      <c r="L802" s="2" t="n">
        <v>1</v>
      </c>
      <c r="M802" s="3" t="s">
        <v>151</v>
      </c>
      <c r="N802" s="3" t="s">
        <v>81</v>
      </c>
      <c r="P802" s="3" t="str">
        <f aca="false">IF(L802=4, "M(Io)", IF(L802=3, "M(Af)", IF( L802=2, "M(bR)", IF(L802=1,"MR", IF(L802=0, "mb", "Ind")))))</f>
        <v>MR</v>
      </c>
      <c r="Q802" s="5" t="n">
        <f aca="false">0.85*K802 + 1.03</f>
        <v>2.9</v>
      </c>
      <c r="R802" s="5" t="n">
        <f aca="false">IF(OR(L802=0,L802=1,L802=2),IF(O802&lt;&gt;"", 0.7*(1.121*K802-0.76) + 0.3*(0.8*LOG10($O802*1000)+0.6),1.121*K802-0.76), IF(L802=3, 0.8*LOG10($O802*1000)+0.6, K802))</f>
        <v>1.7062</v>
      </c>
      <c r="S802" s="5" t="n">
        <f aca="false">IF(OR($L802=0, $L802=1, $L802=2), 0.3, IF(L802 = 3, 0.4, IF(OR($L802=4, $L802=5), 0.6)))</f>
        <v>0.3</v>
      </c>
      <c r="T802" s="4" t="s">
        <v>82</v>
      </c>
      <c r="U802" s="4" t="s">
        <v>680</v>
      </c>
      <c r="V802" s="4" t="s">
        <v>681</v>
      </c>
    </row>
    <row r="803" customFormat="false" ht="12.8" hidden="false" customHeight="false" outlineLevel="0" collapsed="false">
      <c r="A803" s="1" t="n">
        <v>1992</v>
      </c>
      <c r="B803" s="1" t="n">
        <v>12</v>
      </c>
      <c r="C803" s="1" t="n">
        <v>9</v>
      </c>
      <c r="D803" s="1" t="n">
        <v>16</v>
      </c>
      <c r="E803" s="1" t="n">
        <v>21</v>
      </c>
      <c r="F803" s="1" t="n">
        <v>0</v>
      </c>
      <c r="G803" s="1" t="n">
        <v>-24.89</v>
      </c>
      <c r="H803" s="1" t="n">
        <v>-46.33</v>
      </c>
      <c r="I803" s="1" t="n">
        <v>0</v>
      </c>
      <c r="J803" s="1" t="n">
        <v>20</v>
      </c>
      <c r="K803" s="1" t="n">
        <v>3.4</v>
      </c>
      <c r="L803" s="2" t="n">
        <v>1</v>
      </c>
      <c r="M803" s="3" t="s">
        <v>151</v>
      </c>
      <c r="N803" s="3" t="s">
        <v>81</v>
      </c>
      <c r="P803" s="3" t="str">
        <f aca="false">IF(L803=4, "M(Io)", IF(L803=3, "M(Af)", IF( L803=2, "M(bR)", IF(L803=1,"MR", IF(L803=0, "mb", "Ind")))))</f>
        <v>MR</v>
      </c>
      <c r="Q803" s="5" t="n">
        <f aca="false">0.85*K803 + 1.03</f>
        <v>3.92</v>
      </c>
      <c r="R803" s="5" t="n">
        <f aca="false">IF(OR(L803=0,L803=1,L803=2),IF(O803&lt;&gt;"", 0.7*(1.121*K803-0.76) + 0.3*(0.8*LOG10($O803*1000)+0.6),1.121*K803-0.76), IF(L803=3, 0.8*LOG10($O803*1000)+0.6, K803))</f>
        <v>3.0514</v>
      </c>
      <c r="S803" s="5" t="n">
        <f aca="false">IF(OR($L803=0, $L803=1, $L803=2), 0.3, IF(L803 = 3, 0.4, IF(OR($L803=4, $L803=5), 0.6)))</f>
        <v>0.3</v>
      </c>
      <c r="T803" s="4" t="s">
        <v>32</v>
      </c>
      <c r="U803" s="4" t="s">
        <v>577</v>
      </c>
      <c r="V803" s="4" t="s">
        <v>682</v>
      </c>
    </row>
    <row r="804" customFormat="false" ht="12.8" hidden="false" customHeight="false" outlineLevel="0" collapsed="false">
      <c r="A804" s="1" t="n">
        <v>1993</v>
      </c>
      <c r="B804" s="1" t="n">
        <v>1</v>
      </c>
      <c r="C804" s="1" t="n">
        <v>1</v>
      </c>
      <c r="D804" s="1" t="n">
        <v>23</v>
      </c>
      <c r="E804" s="1" t="n">
        <v>22</v>
      </c>
      <c r="F804" s="1" t="n">
        <v>9</v>
      </c>
      <c r="G804" s="1" t="n">
        <v>-6.8</v>
      </c>
      <c r="H804" s="1" t="n">
        <v>-37.09</v>
      </c>
      <c r="I804" s="1" t="n">
        <v>0</v>
      </c>
      <c r="J804" s="1" t="n">
        <v>40</v>
      </c>
      <c r="K804" s="1" t="n">
        <v>2.4</v>
      </c>
      <c r="L804" s="2" t="n">
        <v>5</v>
      </c>
      <c r="M804" s="3" t="s">
        <v>151</v>
      </c>
      <c r="N804" s="3" t="s">
        <v>81</v>
      </c>
      <c r="P804" s="3" t="str">
        <f aca="false">IF(L804=4, "M(Io)", IF(L804=3, "M(Af)", IF( L804=2, "M(bR)", IF(L804=1,"MR", IF(L804=0, "mb", "Ind")))))</f>
        <v>Ind</v>
      </c>
      <c r="Q804" s="5" t="n">
        <f aca="false">0.85*K804 + 1.03</f>
        <v>3.07</v>
      </c>
      <c r="R804" s="5" t="n">
        <f aca="false">IF(OR(L804=0,L804=1,L804=2),IF(O804&lt;&gt;"", 0.7*(1.121*K804-0.76) + 0.3*(0.8*LOG10($O804*1000)+0.6),1.121*K804-0.76), IF(L804=3, 0.8*LOG10($O804*1000)+0.6, K804))</f>
        <v>2.4</v>
      </c>
      <c r="S804" s="5" t="n">
        <f aca="false">IF(OR($L804=0, $L804=1, $L804=2), 0.3, IF(L804 = 3, 0.4, IF(OR($L804=4, $L804=5), 0.6)))</f>
        <v>0.6</v>
      </c>
      <c r="T804" s="4" t="s">
        <v>210</v>
      </c>
      <c r="U804" s="4" t="s">
        <v>683</v>
      </c>
      <c r="V804" s="4" t="s">
        <v>684</v>
      </c>
    </row>
    <row r="805" customFormat="false" ht="12.8" hidden="false" customHeight="false" outlineLevel="0" collapsed="false">
      <c r="A805" s="1" t="n">
        <v>1993</v>
      </c>
      <c r="B805" s="1" t="n">
        <v>1</v>
      </c>
      <c r="C805" s="1" t="n">
        <v>21</v>
      </c>
      <c r="D805" s="1" t="n">
        <v>16</v>
      </c>
      <c r="E805" s="1" t="n">
        <v>21</v>
      </c>
      <c r="F805" s="1" t="n">
        <v>6</v>
      </c>
      <c r="G805" s="1" t="n">
        <v>-23.35</v>
      </c>
      <c r="H805" s="1" t="n">
        <v>-45.65</v>
      </c>
      <c r="I805" s="1" t="n">
        <v>0</v>
      </c>
      <c r="J805" s="1" t="n">
        <v>2</v>
      </c>
      <c r="K805" s="1" t="n">
        <v>2.5</v>
      </c>
      <c r="L805" s="2" t="n">
        <v>1</v>
      </c>
      <c r="M805" s="3" t="s">
        <v>151</v>
      </c>
      <c r="N805" s="3" t="n">
        <v>4</v>
      </c>
      <c r="O805" s="1" t="n">
        <v>0.1</v>
      </c>
      <c r="P805" s="3" t="str">
        <f aca="false">IF(L805=4, "M(Io)", IF(L805=3, "M(Af)", IF( L805=2, "M(bR)", IF(L805=1,"MR", IF(L805=0, "mb", "Ind")))))</f>
        <v>MR</v>
      </c>
      <c r="Q805" s="5" t="n">
        <f aca="false">0.85*K805 + 1.03</f>
        <v>3.155</v>
      </c>
      <c r="R805" s="5" t="n">
        <f aca="false">IF(OR(L805=0,L805=1,L805=2),IF(O805&lt;&gt;"", 0.7*(1.121*K805-0.76) + 0.3*(0.8*LOG10($O805*1000)+0.6),1.121*K805-0.76), IF(L805=3, 0.8*LOG10($O805*1000)+0.6, K805))</f>
        <v>2.08975</v>
      </c>
      <c r="S805" s="5" t="n">
        <f aca="false">IF(OR($L805=0, $L805=1, $L805=2), 0.3, IF(L805 = 3, 0.4, IF(OR($L805=4, $L805=5), 0.6)))</f>
        <v>0.3</v>
      </c>
      <c r="T805" s="4" t="s">
        <v>32</v>
      </c>
      <c r="U805" s="4" t="s">
        <v>525</v>
      </c>
      <c r="V805" s="4" t="s">
        <v>526</v>
      </c>
    </row>
    <row r="806" customFormat="false" ht="12.8" hidden="false" customHeight="false" outlineLevel="0" collapsed="false">
      <c r="A806" s="1" t="n">
        <v>1993</v>
      </c>
      <c r="B806" s="1" t="n">
        <v>1</v>
      </c>
      <c r="C806" s="1" t="n">
        <v>28</v>
      </c>
      <c r="D806" s="1" t="n">
        <v>3</v>
      </c>
      <c r="E806" s="1" t="n">
        <v>50</v>
      </c>
      <c r="F806" s="1" t="n">
        <v>42</v>
      </c>
      <c r="G806" s="1" t="n">
        <v>-5.63</v>
      </c>
      <c r="H806" s="1" t="n">
        <v>-35.84</v>
      </c>
      <c r="I806" s="1" t="n">
        <v>0</v>
      </c>
      <c r="J806" s="1" t="n">
        <v>10</v>
      </c>
      <c r="K806" s="1" t="n">
        <v>2.6</v>
      </c>
      <c r="L806" s="2" t="n">
        <v>1</v>
      </c>
      <c r="M806" s="3" t="s">
        <v>151</v>
      </c>
      <c r="N806" s="3" t="s">
        <v>81</v>
      </c>
      <c r="P806" s="3" t="str">
        <f aca="false">IF(L806=4, "M(Io)", IF(L806=3, "M(Af)", IF( L806=2, "M(bR)", IF(L806=1,"MR", IF(L806=0, "mb", "Ind")))))</f>
        <v>MR</v>
      </c>
      <c r="Q806" s="5" t="n">
        <f aca="false">0.85*K806 + 1.03</f>
        <v>3.24</v>
      </c>
      <c r="R806" s="5" t="n">
        <f aca="false">IF(OR(L806=0,L806=1,L806=2),IF(O806&lt;&gt;"", 0.7*(1.121*K806-0.76) + 0.3*(0.8*LOG10($O806*1000)+0.6),1.121*K806-0.76), IF(L806=3, 0.8*LOG10($O806*1000)+0.6, K806))</f>
        <v>2.1546</v>
      </c>
      <c r="S806" s="5" t="n">
        <f aca="false">IF(OR($L806=0, $L806=1, $L806=2), 0.3, IF(L806 = 3, 0.4, IF(OR($L806=4, $L806=5), 0.6)))</f>
        <v>0.3</v>
      </c>
      <c r="T806" s="4" t="s">
        <v>36</v>
      </c>
      <c r="U806" s="4" t="s">
        <v>534</v>
      </c>
      <c r="V806" s="4" t="s">
        <v>445</v>
      </c>
    </row>
    <row r="807" customFormat="false" ht="12.8" hidden="false" customHeight="false" outlineLevel="0" collapsed="false">
      <c r="A807" s="1" t="n">
        <v>1993</v>
      </c>
      <c r="B807" s="1" t="n">
        <v>1</v>
      </c>
      <c r="C807" s="1" t="n">
        <v>28</v>
      </c>
      <c r="D807" s="1" t="n">
        <v>11</v>
      </c>
      <c r="E807" s="1" t="n">
        <v>23</v>
      </c>
      <c r="F807" s="1" t="n">
        <v>51</v>
      </c>
      <c r="G807" s="1" t="n">
        <v>-4.81</v>
      </c>
      <c r="H807" s="1" t="n">
        <v>-37.97</v>
      </c>
      <c r="I807" s="1" t="n">
        <v>0</v>
      </c>
      <c r="J807" s="1" t="n">
        <v>5</v>
      </c>
      <c r="K807" s="1" t="n">
        <v>2</v>
      </c>
      <c r="L807" s="2" t="n">
        <v>5</v>
      </c>
      <c r="M807" s="3" t="s">
        <v>151</v>
      </c>
      <c r="N807" s="3" t="s">
        <v>81</v>
      </c>
      <c r="P807" s="3" t="str">
        <f aca="false">IF(L807=4, "M(Io)", IF(L807=3, "M(Af)", IF( L807=2, "M(bR)", IF(L807=1,"MR", IF(L807=0, "mb", "Ind")))))</f>
        <v>Ind</v>
      </c>
      <c r="Q807" s="5" t="n">
        <f aca="false">0.85*K807 + 1.03</f>
        <v>2.73</v>
      </c>
      <c r="R807" s="5" t="n">
        <f aca="false">IF(OR(L807=0,L807=1,L807=2),IF(O807&lt;&gt;"", 0.7*(1.121*K807-0.76) + 0.3*(0.8*LOG10($O807*1000)+0.6),1.121*K807-0.76), IF(L807=3, 0.8*LOG10($O807*1000)+0.6, K807))</f>
        <v>2</v>
      </c>
      <c r="S807" s="5" t="n">
        <f aca="false">IF(OR($L807=0, $L807=1, $L807=2), 0.3, IF(L807 = 3, 0.4, IF(OR($L807=4, $L807=5), 0.6)))</f>
        <v>0.6</v>
      </c>
      <c r="T807" s="4" t="s">
        <v>77</v>
      </c>
      <c r="U807" s="4" t="s">
        <v>530</v>
      </c>
      <c r="V807" s="4" t="s">
        <v>445</v>
      </c>
    </row>
    <row r="808" customFormat="false" ht="12.8" hidden="false" customHeight="false" outlineLevel="0" collapsed="false">
      <c r="A808" s="1" t="n">
        <v>1993</v>
      </c>
      <c r="B808" s="1" t="n">
        <v>2</v>
      </c>
      <c r="C808" s="1" t="n">
        <v>1</v>
      </c>
      <c r="D808" s="1" t="n">
        <v>16</v>
      </c>
      <c r="E808" s="1" t="n">
        <v>9</v>
      </c>
      <c r="F808" s="1" t="n">
        <v>24</v>
      </c>
      <c r="G808" s="1" t="n">
        <v>-5.63</v>
      </c>
      <c r="H808" s="1" t="n">
        <v>-35.84</v>
      </c>
      <c r="I808" s="1" t="n">
        <v>0</v>
      </c>
      <c r="J808" s="1" t="n">
        <v>10</v>
      </c>
      <c r="K808" s="1" t="n">
        <v>3</v>
      </c>
      <c r="L808" s="2" t="n">
        <v>1</v>
      </c>
      <c r="M808" s="3" t="s">
        <v>151</v>
      </c>
      <c r="N808" s="3" t="s">
        <v>81</v>
      </c>
      <c r="P808" s="3" t="str">
        <f aca="false">IF(L808=4, "M(Io)", IF(L808=3, "M(Af)", IF( L808=2, "M(bR)", IF(L808=1,"MR", IF(L808=0, "mb", "Ind")))))</f>
        <v>MR</v>
      </c>
      <c r="Q808" s="5" t="n">
        <f aca="false">0.85*K808 + 1.03</f>
        <v>3.58</v>
      </c>
      <c r="R808" s="5" t="n">
        <f aca="false">IF(OR(L808=0,L808=1,L808=2),IF(O808&lt;&gt;"", 0.7*(1.121*K808-0.76) + 0.3*(0.8*LOG10($O808*1000)+0.6),1.121*K808-0.76), IF(L808=3, 0.8*LOG10($O808*1000)+0.6, K808))</f>
        <v>2.603</v>
      </c>
      <c r="S808" s="5" t="n">
        <f aca="false">IF(OR($L808=0, $L808=1, $L808=2), 0.3, IF(L808 = 3, 0.4, IF(OR($L808=4, $L808=5), 0.6)))</f>
        <v>0.3</v>
      </c>
      <c r="T808" s="4" t="s">
        <v>36</v>
      </c>
      <c r="U808" s="4" t="s">
        <v>539</v>
      </c>
      <c r="V808" s="4" t="s">
        <v>445</v>
      </c>
    </row>
    <row r="809" customFormat="false" ht="12.8" hidden="false" customHeight="false" outlineLevel="0" collapsed="false">
      <c r="A809" s="1" t="n">
        <v>1993</v>
      </c>
      <c r="B809" s="1" t="n">
        <v>2</v>
      </c>
      <c r="C809" s="1" t="n">
        <v>2</v>
      </c>
      <c r="D809" s="1" t="n">
        <v>5</v>
      </c>
      <c r="E809" s="1" t="n">
        <v>8</v>
      </c>
      <c r="G809" s="1" t="n">
        <v>-21.12</v>
      </c>
      <c r="H809" s="1" t="n">
        <v>-45.89</v>
      </c>
      <c r="I809" s="1" t="n">
        <v>0</v>
      </c>
      <c r="J809" s="1" t="n">
        <v>10</v>
      </c>
      <c r="K809" s="1" t="n">
        <v>2.1</v>
      </c>
      <c r="L809" s="2" t="n">
        <v>1</v>
      </c>
      <c r="M809" s="3" t="s">
        <v>151</v>
      </c>
      <c r="N809" s="3" t="s">
        <v>81</v>
      </c>
      <c r="P809" s="3" t="str">
        <f aca="false">IF(L809=4, "M(Io)", IF(L809=3, "M(Af)", IF( L809=2, "M(bR)", IF(L809=1,"MR", IF(L809=0, "mb", "Ind")))))</f>
        <v>MR</v>
      </c>
      <c r="Q809" s="5" t="n">
        <f aca="false">0.85*K809 + 1.03</f>
        <v>2.815</v>
      </c>
      <c r="R809" s="5" t="n">
        <f aca="false">IF(OR(L809=0,L809=1,L809=2),IF(O809&lt;&gt;"", 0.7*(1.121*K809-0.76) + 0.3*(0.8*LOG10($O809*1000)+0.6),1.121*K809-0.76), IF(L809=3, 0.8*LOG10($O809*1000)+0.6, K809))</f>
        <v>1.5941</v>
      </c>
      <c r="S809" s="5" t="n">
        <f aca="false">IF(OR($L809=0, $L809=1, $L809=2), 0.3, IF(L809 = 3, 0.4, IF(OR($L809=4, $L809=5), 0.6)))</f>
        <v>0.3</v>
      </c>
      <c r="T809" s="4" t="s">
        <v>46</v>
      </c>
      <c r="U809" s="4" t="s">
        <v>685</v>
      </c>
      <c r="V809" s="4" t="s">
        <v>437</v>
      </c>
    </row>
    <row r="810" customFormat="false" ht="12.8" hidden="false" customHeight="false" outlineLevel="0" collapsed="false">
      <c r="A810" s="1" t="n">
        <v>1993</v>
      </c>
      <c r="B810" s="1" t="n">
        <v>2</v>
      </c>
      <c r="C810" s="1" t="n">
        <v>3</v>
      </c>
      <c r="D810" s="1" t="n">
        <v>21</v>
      </c>
      <c r="E810" s="1" t="n">
        <v>14</v>
      </c>
      <c r="F810" s="1" t="n">
        <v>30</v>
      </c>
      <c r="G810" s="1" t="n">
        <v>-5.63</v>
      </c>
      <c r="H810" s="1" t="n">
        <v>-35.84</v>
      </c>
      <c r="I810" s="1" t="n">
        <v>0</v>
      </c>
      <c r="J810" s="1" t="n">
        <v>10</v>
      </c>
      <c r="K810" s="1" t="n">
        <v>2.7</v>
      </c>
      <c r="L810" s="2" t="n">
        <v>5</v>
      </c>
      <c r="M810" s="3" t="s">
        <v>151</v>
      </c>
      <c r="N810" s="3" t="s">
        <v>81</v>
      </c>
      <c r="P810" s="3" t="str">
        <f aca="false">IF(L810=4, "M(Io)", IF(L810=3, "M(Af)", IF( L810=2, "M(bR)", IF(L810=1,"MR", IF(L810=0, "mb", "Ind")))))</f>
        <v>Ind</v>
      </c>
      <c r="Q810" s="5" t="n">
        <f aca="false">0.85*K810 + 1.03</f>
        <v>3.325</v>
      </c>
      <c r="R810" s="5" t="n">
        <f aca="false">IF(OR(L810=0,L810=1,L810=2),IF(O810&lt;&gt;"", 0.7*(1.121*K810-0.76) + 0.3*(0.8*LOG10($O810*1000)+0.6),1.121*K810-0.76), IF(L810=3, 0.8*LOG10($O810*1000)+0.6, K810))</f>
        <v>2.7</v>
      </c>
      <c r="S810" s="5" t="n">
        <f aca="false">IF(OR($L810=0, $L810=1, $L810=2), 0.3, IF(L810 = 3, 0.4, IF(OR($L810=4, $L810=5), 0.6)))</f>
        <v>0.6</v>
      </c>
      <c r="T810" s="4" t="s">
        <v>36</v>
      </c>
      <c r="U810" s="4" t="s">
        <v>534</v>
      </c>
      <c r="V810" s="4" t="s">
        <v>445</v>
      </c>
    </row>
    <row r="811" customFormat="false" ht="12.8" hidden="false" customHeight="false" outlineLevel="0" collapsed="false">
      <c r="A811" s="1" t="n">
        <v>1993</v>
      </c>
      <c r="B811" s="1" t="n">
        <v>2</v>
      </c>
      <c r="C811" s="1" t="n">
        <v>5</v>
      </c>
      <c r="D811" s="1" t="n">
        <v>5</v>
      </c>
      <c r="E811" s="1" t="n">
        <v>41</v>
      </c>
      <c r="F811" s="1" t="n">
        <v>52</v>
      </c>
      <c r="G811" s="1" t="n">
        <v>-8.28</v>
      </c>
      <c r="H811" s="1" t="n">
        <v>-36.02</v>
      </c>
      <c r="I811" s="1" t="n">
        <v>4</v>
      </c>
      <c r="J811" s="1" t="n">
        <v>5</v>
      </c>
      <c r="K811" s="1" t="n">
        <v>2.2</v>
      </c>
      <c r="L811" s="2" t="n">
        <v>1</v>
      </c>
      <c r="M811" s="3" t="s">
        <v>151</v>
      </c>
      <c r="N811" s="3" t="s">
        <v>81</v>
      </c>
      <c r="P811" s="3" t="str">
        <f aca="false">IF(L811=4, "M(Io)", IF(L811=3, "M(Af)", IF( L811=2, "M(bR)", IF(L811=1,"MR", IF(L811=0, "mb", "Ind")))))</f>
        <v>MR</v>
      </c>
      <c r="Q811" s="5" t="n">
        <f aca="false">0.85*K811 + 1.03</f>
        <v>2.9</v>
      </c>
      <c r="R811" s="5" t="n">
        <f aca="false">IF(OR(L811=0,L811=1,L811=2),IF(O811&lt;&gt;"", 0.7*(1.121*K811-0.76) + 0.3*(0.8*LOG10($O811*1000)+0.6),1.121*K811-0.76), IF(L811=3, 0.8*LOG10($O811*1000)+0.6, K811))</f>
        <v>1.7062</v>
      </c>
      <c r="S811" s="5" t="n">
        <f aca="false">IF(OR($L811=0, $L811=1, $L811=2), 0.3, IF(L811 = 3, 0.4, IF(OR($L811=4, $L811=5), 0.6)))</f>
        <v>0.3</v>
      </c>
      <c r="T811" s="4" t="s">
        <v>42</v>
      </c>
      <c r="U811" s="4" t="s">
        <v>629</v>
      </c>
      <c r="V811" s="4" t="s">
        <v>445</v>
      </c>
    </row>
    <row r="812" customFormat="false" ht="12.8" hidden="false" customHeight="false" outlineLevel="0" collapsed="false">
      <c r="A812" s="1" t="n">
        <v>1993</v>
      </c>
      <c r="B812" s="1" t="n">
        <v>2</v>
      </c>
      <c r="C812" s="1" t="n">
        <v>16</v>
      </c>
      <c r="D812" s="1" t="n">
        <v>10</v>
      </c>
      <c r="E812" s="1" t="n">
        <v>21</v>
      </c>
      <c r="F812" s="1" t="n">
        <v>12</v>
      </c>
      <c r="G812" s="1" t="n">
        <v>-5.65</v>
      </c>
      <c r="H812" s="1" t="n">
        <v>-36.26</v>
      </c>
      <c r="I812" s="1" t="n">
        <v>0</v>
      </c>
      <c r="J812" s="1" t="n">
        <v>5</v>
      </c>
      <c r="K812" s="1" t="n">
        <v>2.3</v>
      </c>
      <c r="L812" s="2" t="n">
        <v>1</v>
      </c>
      <c r="M812" s="3" t="s">
        <v>151</v>
      </c>
      <c r="N812" s="3" t="n">
        <v>4</v>
      </c>
      <c r="P812" s="3" t="str">
        <f aca="false">IF(L812=4, "M(Io)", IF(L812=3, "M(Af)", IF( L812=2, "M(bR)", IF(L812=1,"MR", IF(L812=0, "mb", "Ind")))))</f>
        <v>MR</v>
      </c>
      <c r="Q812" s="5" t="n">
        <f aca="false">0.85*K812 + 1.03</f>
        <v>2.985</v>
      </c>
      <c r="R812" s="5" t="n">
        <f aca="false">IF(OR(L812=0,L812=1,L812=2),IF(O812&lt;&gt;"", 0.7*(1.121*K812-0.76) + 0.3*(0.8*LOG10($O812*1000)+0.6),1.121*K812-0.76), IF(L812=3, 0.8*LOG10($O812*1000)+0.6, K812))</f>
        <v>1.8183</v>
      </c>
      <c r="S812" s="5" t="n">
        <f aca="false">IF(OR($L812=0, $L812=1, $L812=2), 0.3, IF(L812 = 3, 0.4, IF(OR($L812=4, $L812=5), 0.6)))</f>
        <v>0.3</v>
      </c>
      <c r="T812" s="4" t="s">
        <v>36</v>
      </c>
      <c r="U812" s="4" t="s">
        <v>686</v>
      </c>
      <c r="V812" s="4" t="s">
        <v>184</v>
      </c>
    </row>
    <row r="813" customFormat="false" ht="12.8" hidden="false" customHeight="false" outlineLevel="0" collapsed="false">
      <c r="A813" s="1" t="n">
        <v>1993</v>
      </c>
      <c r="B813" s="1" t="n">
        <v>3</v>
      </c>
      <c r="C813" s="1" t="n">
        <v>9</v>
      </c>
      <c r="D813" s="1" t="n">
        <v>8</v>
      </c>
      <c r="E813" s="1" t="n">
        <v>56</v>
      </c>
      <c r="F813" s="1" t="n">
        <v>3</v>
      </c>
      <c r="G813" s="1" t="n">
        <v>-20.58</v>
      </c>
      <c r="H813" s="1" t="n">
        <v>-45.4</v>
      </c>
      <c r="I813" s="1" t="n">
        <v>1</v>
      </c>
      <c r="J813" s="1" t="n">
        <v>1</v>
      </c>
      <c r="K813" s="1" t="n">
        <v>3.1</v>
      </c>
      <c r="L813" s="2" t="n">
        <v>1</v>
      </c>
      <c r="M813" s="3" t="s">
        <v>151</v>
      </c>
      <c r="N813" s="3" t="n">
        <v>4</v>
      </c>
      <c r="O813" s="1" t="n">
        <v>1.2</v>
      </c>
      <c r="P813" s="3" t="str">
        <f aca="false">IF(L813=4, "M(Io)", IF(L813=3, "M(Af)", IF( L813=2, "M(bR)", IF(L813=1,"MR", IF(L813=0, "mb", "Ind")))))</f>
        <v>MR</v>
      </c>
      <c r="Q813" s="5" t="n">
        <f aca="false">0.85*K813 + 1.03</f>
        <v>3.665</v>
      </c>
      <c r="R813" s="5" t="n">
        <f aca="false">IF(OR(L813=0,L813=1,L813=2),IF(O813&lt;&gt;"", 0.7*(1.121*K813-0.76) + 0.3*(0.8*LOG10($O813*1000)+0.6),1.121*K813-0.76), IF(L813=3, 0.8*LOG10($O813*1000)+0.6, K813))</f>
        <v>2.81957349905143</v>
      </c>
      <c r="S813" s="5" t="n">
        <f aca="false">IF(OR($L813=0, $L813=1, $L813=2), 0.3, IF(L813 = 3, 0.4, IF(OR($L813=4, $L813=5), 0.6)))</f>
        <v>0.3</v>
      </c>
      <c r="T813" s="4" t="s">
        <v>46</v>
      </c>
      <c r="U813" s="4" t="s">
        <v>687</v>
      </c>
      <c r="V813" s="4" t="s">
        <v>587</v>
      </c>
    </row>
    <row r="814" customFormat="false" ht="12.8" hidden="false" customHeight="false" outlineLevel="0" collapsed="false">
      <c r="A814" s="1" t="n">
        <v>1993</v>
      </c>
      <c r="B814" s="1" t="n">
        <v>3</v>
      </c>
      <c r="C814" s="1" t="n">
        <v>26</v>
      </c>
      <c r="D814" s="1" t="n">
        <v>15</v>
      </c>
      <c r="E814" s="1" t="n">
        <v>59</v>
      </c>
      <c r="F814" s="1" t="n">
        <v>59</v>
      </c>
      <c r="G814" s="1" t="n">
        <v>-24.94</v>
      </c>
      <c r="H814" s="1" t="n">
        <v>-45.51</v>
      </c>
      <c r="I814" s="1" t="n">
        <v>0</v>
      </c>
      <c r="J814" s="1" t="n">
        <v>30</v>
      </c>
      <c r="K814" s="1" t="n">
        <v>2.1</v>
      </c>
      <c r="L814" s="2" t="n">
        <v>1</v>
      </c>
      <c r="M814" s="3" t="s">
        <v>151</v>
      </c>
      <c r="N814" s="3" t="s">
        <v>81</v>
      </c>
      <c r="P814" s="3" t="str">
        <f aca="false">IF(L814=4, "M(Io)", IF(L814=3, "M(Af)", IF( L814=2, "M(bR)", IF(L814=1,"MR", IF(L814=0, "mb", "Ind")))))</f>
        <v>MR</v>
      </c>
      <c r="Q814" s="5" t="n">
        <f aca="false">0.85*K814 + 1.03</f>
        <v>2.815</v>
      </c>
      <c r="R814" s="5" t="n">
        <f aca="false">IF(OR(L814=0,L814=1,L814=2),IF(O814&lt;&gt;"", 0.7*(1.121*K814-0.76) + 0.3*(0.8*LOG10($O814*1000)+0.6),1.121*K814-0.76), IF(L814=3, 0.8*LOG10($O814*1000)+0.6, K814))</f>
        <v>1.5941</v>
      </c>
      <c r="S814" s="5" t="n">
        <f aca="false">IF(OR($L814=0, $L814=1, $L814=2), 0.3, IF(L814 = 3, 0.4, IF(OR($L814=4, $L814=5), 0.6)))</f>
        <v>0.3</v>
      </c>
      <c r="T814" s="4" t="s">
        <v>32</v>
      </c>
      <c r="U814" s="4" t="s">
        <v>577</v>
      </c>
      <c r="V814" s="4" t="s">
        <v>526</v>
      </c>
    </row>
    <row r="815" customFormat="false" ht="12.8" hidden="false" customHeight="false" outlineLevel="0" collapsed="false">
      <c r="A815" s="1" t="n">
        <v>1993</v>
      </c>
      <c r="B815" s="1" t="n">
        <v>4</v>
      </c>
      <c r="C815" s="1" t="n">
        <v>13</v>
      </c>
      <c r="D815" s="1" t="n">
        <v>15</v>
      </c>
      <c r="E815" s="1" t="n">
        <v>15</v>
      </c>
      <c r="F815" s="1" t="n">
        <v>35</v>
      </c>
      <c r="G815" s="1" t="n">
        <v>-2.9</v>
      </c>
      <c r="H815" s="1" t="n">
        <v>-39.52</v>
      </c>
      <c r="I815" s="1" t="n">
        <v>0</v>
      </c>
      <c r="J815" s="1" t="n">
        <v>20</v>
      </c>
      <c r="K815" s="1" t="n">
        <v>2.4</v>
      </c>
      <c r="L815" s="2" t="n">
        <v>1</v>
      </c>
      <c r="M815" s="3" t="s">
        <v>151</v>
      </c>
      <c r="N815" s="3" t="s">
        <v>81</v>
      </c>
      <c r="P815" s="3" t="str">
        <f aca="false">IF(L815=4, "M(Io)", IF(L815=3, "M(Af)", IF( L815=2, "M(bR)", IF(L815=1,"MR", IF(L815=0, "mb", "Ind")))))</f>
        <v>MR</v>
      </c>
      <c r="Q815" s="5" t="n">
        <f aca="false">0.85*K815 + 1.03</f>
        <v>3.07</v>
      </c>
      <c r="R815" s="5" t="n">
        <f aca="false">IF(OR(L815=0,L815=1,L815=2),IF(O815&lt;&gt;"", 0.7*(1.121*K815-0.76) + 0.3*(0.8*LOG10($O815*1000)+0.6),1.121*K815-0.76), IF(L815=3, 0.8*LOG10($O815*1000)+0.6, K815))</f>
        <v>1.9304</v>
      </c>
      <c r="S815" s="5" t="n">
        <f aca="false">IF(OR($L815=0, $L815=1, $L815=2), 0.3, IF(L815 = 3, 0.4, IF(OR($L815=4, $L815=5), 0.6)))</f>
        <v>0.3</v>
      </c>
      <c r="T815" s="4" t="s">
        <v>77</v>
      </c>
      <c r="U815" s="4" t="s">
        <v>688</v>
      </c>
      <c r="V815" s="4" t="s">
        <v>536</v>
      </c>
    </row>
    <row r="816" customFormat="false" ht="12.8" hidden="false" customHeight="false" outlineLevel="0" collapsed="false">
      <c r="A816" s="1" t="n">
        <v>1993</v>
      </c>
      <c r="B816" s="1" t="n">
        <v>4</v>
      </c>
      <c r="C816" s="1" t="n">
        <v>14</v>
      </c>
      <c r="D816" s="1" t="n">
        <v>17</v>
      </c>
      <c r="E816" s="1" t="n">
        <v>32</v>
      </c>
      <c r="F816" s="1" t="n">
        <v>17</v>
      </c>
      <c r="G816" s="1" t="n">
        <v>-3.25</v>
      </c>
      <c r="H816" s="1" t="n">
        <v>-40.45</v>
      </c>
      <c r="I816" s="1" t="n">
        <v>0</v>
      </c>
      <c r="J816" s="1" t="n">
        <v>15</v>
      </c>
      <c r="K816" s="1" t="n">
        <v>2.1</v>
      </c>
      <c r="L816" s="2" t="n">
        <v>5</v>
      </c>
      <c r="M816" s="3" t="s">
        <v>151</v>
      </c>
      <c r="N816" s="3" t="s">
        <v>81</v>
      </c>
      <c r="P816" s="3" t="str">
        <f aca="false">IF(L816=4, "M(Io)", IF(L816=3, "M(Af)", IF( L816=2, "M(bR)", IF(L816=1,"MR", IF(L816=0, "mb", "Ind")))))</f>
        <v>Ind</v>
      </c>
      <c r="Q816" s="5" t="n">
        <f aca="false">0.85*K816 + 1.03</f>
        <v>2.815</v>
      </c>
      <c r="R816" s="5" t="n">
        <f aca="false">IF(OR(L816=0,L816=1,L816=2),IF(O816&lt;&gt;"", 0.7*(1.121*K816-0.76) + 0.3*(0.8*LOG10($O816*1000)+0.6),1.121*K816-0.76), IF(L816=3, 0.8*LOG10($O816*1000)+0.6, K816))</f>
        <v>2.1</v>
      </c>
      <c r="S816" s="5" t="n">
        <f aca="false">IF(OR($L816=0, $L816=1, $L816=2), 0.3, IF(L816 = 3, 0.4, IF(OR($L816=4, $L816=5), 0.6)))</f>
        <v>0.6</v>
      </c>
      <c r="T816" s="4" t="s">
        <v>77</v>
      </c>
      <c r="U816" s="4" t="s">
        <v>689</v>
      </c>
      <c r="V816" s="4" t="s">
        <v>684</v>
      </c>
    </row>
    <row r="817" customFormat="false" ht="12.8" hidden="false" customHeight="false" outlineLevel="0" collapsed="false">
      <c r="A817" s="1" t="n">
        <v>1993</v>
      </c>
      <c r="B817" s="1" t="n">
        <v>4</v>
      </c>
      <c r="C817" s="1" t="n">
        <v>15</v>
      </c>
      <c r="D817" s="1" t="n">
        <v>10</v>
      </c>
      <c r="E817" s="1" t="n">
        <v>22</v>
      </c>
      <c r="F817" s="1" t="n">
        <v>33</v>
      </c>
      <c r="G817" s="1" t="n">
        <v>-3.81</v>
      </c>
      <c r="H817" s="1" t="n">
        <v>-40.14</v>
      </c>
      <c r="I817" s="1" t="n">
        <v>0</v>
      </c>
      <c r="J817" s="1" t="n">
        <v>5</v>
      </c>
      <c r="K817" s="1" t="n">
        <v>2.4</v>
      </c>
      <c r="L817" s="2" t="n">
        <v>5</v>
      </c>
      <c r="M817" s="3" t="s">
        <v>151</v>
      </c>
      <c r="N817" s="3" t="s">
        <v>23</v>
      </c>
      <c r="P817" s="3" t="str">
        <f aca="false">IF(L817=4, "M(Io)", IF(L817=3, "M(Af)", IF( L817=2, "M(bR)", IF(L817=1,"MR", IF(L817=0, "mb", "Ind")))))</f>
        <v>Ind</v>
      </c>
      <c r="Q817" s="5" t="n">
        <f aca="false">0.85*K817 + 1.03</f>
        <v>3.07</v>
      </c>
      <c r="R817" s="5" t="n">
        <f aca="false">IF(OR(L817=0,L817=1,L817=2),IF(O817&lt;&gt;"", 0.7*(1.121*K817-0.76) + 0.3*(0.8*LOG10($O817*1000)+0.6),1.121*K817-0.76), IF(L817=3, 0.8*LOG10($O817*1000)+0.6, K817))</f>
        <v>2.4</v>
      </c>
      <c r="S817" s="5" t="n">
        <f aca="false">IF(OR($L817=0, $L817=1, $L817=2), 0.3, IF(L817 = 3, 0.4, IF(OR($L817=4, $L817=5), 0.6)))</f>
        <v>0.6</v>
      </c>
      <c r="T817" s="4" t="s">
        <v>77</v>
      </c>
      <c r="U817" s="4" t="s">
        <v>690</v>
      </c>
      <c r="V817" s="4" t="s">
        <v>445</v>
      </c>
    </row>
    <row r="818" customFormat="false" ht="12.8" hidden="false" customHeight="false" outlineLevel="0" collapsed="false">
      <c r="A818" s="1" t="n">
        <v>1993</v>
      </c>
      <c r="B818" s="1" t="n">
        <v>4</v>
      </c>
      <c r="C818" s="1" t="n">
        <v>16</v>
      </c>
      <c r="D818" s="1" t="n">
        <v>11</v>
      </c>
      <c r="E818" s="1" t="n">
        <v>38</v>
      </c>
      <c r="F818" s="1" t="n">
        <v>58</v>
      </c>
      <c r="G818" s="1" t="n">
        <v>-3.81</v>
      </c>
      <c r="H818" s="1" t="n">
        <v>-40.14</v>
      </c>
      <c r="I818" s="1" t="n">
        <v>0</v>
      </c>
      <c r="J818" s="1" t="n">
        <v>5</v>
      </c>
      <c r="K818" s="1" t="n">
        <v>2.5</v>
      </c>
      <c r="L818" s="2" t="n">
        <v>5</v>
      </c>
      <c r="M818" s="3" t="s">
        <v>151</v>
      </c>
      <c r="N818" s="3" t="s">
        <v>23</v>
      </c>
      <c r="P818" s="3" t="str">
        <f aca="false">IF(L818=4, "M(Io)", IF(L818=3, "M(Af)", IF( L818=2, "M(bR)", IF(L818=1,"MR", IF(L818=0, "mb", "Ind")))))</f>
        <v>Ind</v>
      </c>
      <c r="Q818" s="5" t="n">
        <f aca="false">0.85*K818 + 1.03</f>
        <v>3.155</v>
      </c>
      <c r="R818" s="5" t="n">
        <f aca="false">IF(OR(L818=0,L818=1,L818=2),IF(O818&lt;&gt;"", 0.7*(1.121*K818-0.76) + 0.3*(0.8*LOG10($O818*1000)+0.6),1.121*K818-0.76), IF(L818=3, 0.8*LOG10($O818*1000)+0.6, K818))</f>
        <v>2.5</v>
      </c>
      <c r="S818" s="5" t="n">
        <f aca="false">IF(OR($L818=0, $L818=1, $L818=2), 0.3, IF(L818 = 3, 0.4, IF(OR($L818=4, $L818=5), 0.6)))</f>
        <v>0.6</v>
      </c>
      <c r="T818" s="4" t="s">
        <v>77</v>
      </c>
      <c r="U818" s="4" t="s">
        <v>690</v>
      </c>
      <c r="V818" s="4" t="s">
        <v>445</v>
      </c>
    </row>
    <row r="819" customFormat="false" ht="12.8" hidden="false" customHeight="false" outlineLevel="0" collapsed="false">
      <c r="A819" s="1" t="n">
        <v>1993</v>
      </c>
      <c r="B819" s="1" t="n">
        <v>5</v>
      </c>
      <c r="C819" s="1" t="n">
        <v>7</v>
      </c>
      <c r="D819" s="1" t="n">
        <v>21</v>
      </c>
      <c r="E819" s="1" t="n">
        <v>55</v>
      </c>
      <c r="F819" s="1" t="n">
        <v>5</v>
      </c>
      <c r="G819" s="1" t="n">
        <v>-23.39</v>
      </c>
      <c r="H819" s="1" t="n">
        <v>-45.62</v>
      </c>
      <c r="I819" s="1" t="n">
        <v>0</v>
      </c>
      <c r="J819" s="1" t="n">
        <v>2</v>
      </c>
      <c r="K819" s="1" t="n">
        <v>2</v>
      </c>
      <c r="L819" s="2" t="n">
        <v>1</v>
      </c>
      <c r="M819" s="3" t="s">
        <v>151</v>
      </c>
      <c r="N819" s="3" t="s">
        <v>23</v>
      </c>
      <c r="P819" s="3" t="str">
        <f aca="false">IF(L819=4, "M(Io)", IF(L819=3, "M(Af)", IF( L819=2, "M(bR)", IF(L819=1,"MR", IF(L819=0, "mb", "Ind")))))</f>
        <v>MR</v>
      </c>
      <c r="Q819" s="5" t="n">
        <f aca="false">0.85*K819 + 1.03</f>
        <v>2.73</v>
      </c>
      <c r="R819" s="5" t="n">
        <f aca="false">IF(OR(L819=0,L819=1,L819=2),IF(O819&lt;&gt;"", 0.7*(1.121*K819-0.76) + 0.3*(0.8*LOG10($O819*1000)+0.6),1.121*K819-0.76), IF(L819=3, 0.8*LOG10($O819*1000)+0.6, K819))</f>
        <v>1.482</v>
      </c>
      <c r="S819" s="5" t="n">
        <f aca="false">IF(OR($L819=0, $L819=1, $L819=2), 0.3, IF(L819 = 3, 0.4, IF(OR($L819=4, $L819=5), 0.6)))</f>
        <v>0.3</v>
      </c>
      <c r="T819" s="4" t="s">
        <v>32</v>
      </c>
      <c r="U819" s="4" t="s">
        <v>525</v>
      </c>
      <c r="V819" s="4" t="s">
        <v>526</v>
      </c>
    </row>
    <row r="820" customFormat="false" ht="12.8" hidden="false" customHeight="false" outlineLevel="0" collapsed="false">
      <c r="A820" s="1" t="n">
        <v>1993</v>
      </c>
      <c r="B820" s="1" t="n">
        <v>5</v>
      </c>
      <c r="C820" s="1" t="n">
        <v>10</v>
      </c>
      <c r="D820" s="1" t="n">
        <v>15</v>
      </c>
      <c r="E820" s="1" t="n">
        <v>15</v>
      </c>
      <c r="F820" s="1" t="n">
        <v>13</v>
      </c>
      <c r="G820" s="1" t="n">
        <v>-21.6</v>
      </c>
      <c r="H820" s="1" t="n">
        <v>-40.7</v>
      </c>
      <c r="I820" s="1" t="n">
        <v>0</v>
      </c>
      <c r="J820" s="1" t="n">
        <v>30</v>
      </c>
      <c r="K820" s="1" t="n">
        <v>3.2</v>
      </c>
      <c r="L820" s="2" t="n">
        <v>1</v>
      </c>
      <c r="M820" s="3" t="s">
        <v>151</v>
      </c>
      <c r="N820" s="3" t="s">
        <v>81</v>
      </c>
      <c r="P820" s="3" t="str">
        <f aca="false">IF(L820=4, "M(Io)", IF(L820=3, "M(Af)", IF( L820=2, "M(bR)", IF(L820=1,"MR", IF(L820=0, "mb", "Ind")))))</f>
        <v>MR</v>
      </c>
      <c r="Q820" s="5" t="n">
        <f aca="false">0.85*K820 + 1.03</f>
        <v>3.75</v>
      </c>
      <c r="R820" s="5" t="n">
        <f aca="false">IF(OR(L820=0,L820=1,L820=2),IF(O820&lt;&gt;"", 0.7*(1.121*K820-0.76) + 0.3*(0.8*LOG10($O820*1000)+0.6),1.121*K820-0.76), IF(L820=3, 0.8*LOG10($O820*1000)+0.6, K820))</f>
        <v>2.8272</v>
      </c>
      <c r="S820" s="5" t="n">
        <f aca="false">IF(OR($L820=0, $L820=1, $L820=2), 0.3, IF(L820 = 3, 0.4, IF(OR($L820=4, $L820=5), 0.6)))</f>
        <v>0.3</v>
      </c>
      <c r="T820" s="4" t="s">
        <v>72</v>
      </c>
      <c r="U820" s="4" t="s">
        <v>577</v>
      </c>
      <c r="V820" s="4" t="s">
        <v>587</v>
      </c>
    </row>
    <row r="821" customFormat="false" ht="12.8" hidden="false" customHeight="false" outlineLevel="0" collapsed="false">
      <c r="A821" s="1" t="n">
        <v>1993</v>
      </c>
      <c r="B821" s="1" t="n">
        <v>5</v>
      </c>
      <c r="C821" s="1" t="n">
        <v>12</v>
      </c>
      <c r="D821" s="1" t="n">
        <v>0</v>
      </c>
      <c r="E821" s="1" t="n">
        <v>37</v>
      </c>
      <c r="F821" s="1" t="n">
        <v>23</v>
      </c>
      <c r="G821" s="1" t="n">
        <v>-20.58</v>
      </c>
      <c r="H821" s="1" t="n">
        <v>-45.4</v>
      </c>
      <c r="I821" s="1" t="n">
        <v>1</v>
      </c>
      <c r="J821" s="1" t="n">
        <v>1</v>
      </c>
      <c r="K821" s="1" t="n">
        <v>2.9</v>
      </c>
      <c r="L821" s="2" t="n">
        <v>1</v>
      </c>
      <c r="M821" s="3" t="s">
        <v>151</v>
      </c>
      <c r="N821" s="3" t="n">
        <v>4</v>
      </c>
      <c r="O821" s="1" t="n">
        <v>1.9</v>
      </c>
      <c r="P821" s="3" t="str">
        <f aca="false">IF(L821=4, "M(Io)", IF(L821=3, "M(Af)", IF( L821=2, "M(bR)", IF(L821=1,"MR", IF(L821=0, "mb", "Ind")))))</f>
        <v>MR</v>
      </c>
      <c r="Q821" s="5" t="n">
        <f aca="false">0.85*K821 + 1.03</f>
        <v>3.495</v>
      </c>
      <c r="R821" s="5" t="n">
        <f aca="false">IF(OR(L821=0,L821=1,L821=2),IF(O821&lt;&gt;"", 0.7*(1.121*K821-0.76) + 0.3*(0.8*LOG10($O821*1000)+0.6),1.121*K821-0.76), IF(L821=3, 0.8*LOG10($O821*1000)+0.6, K821))</f>
        <v>2.71053086422868</v>
      </c>
      <c r="S821" s="5" t="n">
        <f aca="false">IF(OR($L821=0, $L821=1, $L821=2), 0.3, IF(L821 = 3, 0.4, IF(OR($L821=4, $L821=5), 0.6)))</f>
        <v>0.3</v>
      </c>
      <c r="T821" s="4" t="s">
        <v>46</v>
      </c>
      <c r="U821" s="4" t="s">
        <v>687</v>
      </c>
      <c r="V821" s="4" t="s">
        <v>587</v>
      </c>
    </row>
    <row r="822" customFormat="false" ht="12.8" hidden="false" customHeight="false" outlineLevel="0" collapsed="false">
      <c r="A822" s="1" t="n">
        <v>1993</v>
      </c>
      <c r="B822" s="1" t="n">
        <v>5</v>
      </c>
      <c r="C822" s="1" t="n">
        <v>21</v>
      </c>
      <c r="D822" s="1" t="n">
        <v>10</v>
      </c>
      <c r="E822" s="1" t="n">
        <v>32</v>
      </c>
      <c r="F822" s="1" t="n">
        <v>12</v>
      </c>
      <c r="G822" s="1" t="n">
        <v>-23.91</v>
      </c>
      <c r="H822" s="1" t="n">
        <v>-43</v>
      </c>
      <c r="I822" s="1" t="n">
        <v>0</v>
      </c>
      <c r="J822" s="1" t="n">
        <v>20</v>
      </c>
      <c r="K822" s="1" t="n">
        <v>3.6</v>
      </c>
      <c r="L822" s="2" t="n">
        <v>1</v>
      </c>
      <c r="M822" s="3" t="s">
        <v>151</v>
      </c>
      <c r="N822" s="3" t="s">
        <v>81</v>
      </c>
      <c r="P822" s="3" t="str">
        <f aca="false">IF(L822=4, "M(Io)", IF(L822=3, "M(Af)", IF( L822=2, "M(bR)", IF(L822=1,"MR", IF(L822=0, "mb", "Ind")))))</f>
        <v>MR</v>
      </c>
      <c r="Q822" s="5" t="n">
        <f aca="false">0.85*K822 + 1.03</f>
        <v>4.09</v>
      </c>
      <c r="R822" s="5" t="n">
        <f aca="false">IF(OR(L822=0,L822=1,L822=2),IF(O822&lt;&gt;"", 0.7*(1.121*K822-0.76) + 0.3*(0.8*LOG10($O822*1000)+0.6),1.121*K822-0.76), IF(L822=3, 0.8*LOG10($O822*1000)+0.6, K822))</f>
        <v>3.2756</v>
      </c>
      <c r="S822" s="5" t="n">
        <f aca="false">IF(OR($L822=0, $L822=1, $L822=2), 0.3, IF(L822 = 3, 0.4, IF(OR($L822=4, $L822=5), 0.6)))</f>
        <v>0.3</v>
      </c>
      <c r="T822" s="4" t="s">
        <v>32</v>
      </c>
      <c r="U822" s="4" t="s">
        <v>577</v>
      </c>
      <c r="V822" s="4" t="s">
        <v>691</v>
      </c>
    </row>
    <row r="823" customFormat="false" ht="12.8" hidden="false" customHeight="false" outlineLevel="0" collapsed="false">
      <c r="A823" s="1" t="n">
        <v>1993</v>
      </c>
      <c r="B823" s="1" t="n">
        <v>6</v>
      </c>
      <c r="C823" s="1" t="n">
        <v>5</v>
      </c>
      <c r="D823" s="1" t="n">
        <v>5</v>
      </c>
      <c r="E823" s="1" t="n">
        <v>51</v>
      </c>
      <c r="F823" s="1" t="n">
        <v>1</v>
      </c>
      <c r="G823" s="1" t="n">
        <v>-29.83</v>
      </c>
      <c r="H823" s="1" t="n">
        <v>-57.3</v>
      </c>
      <c r="I823" s="1" t="n">
        <v>0</v>
      </c>
      <c r="J823" s="1" t="n">
        <v>30</v>
      </c>
      <c r="K823" s="1" t="n">
        <v>3.4</v>
      </c>
      <c r="L823" s="2" t="n">
        <v>1</v>
      </c>
      <c r="M823" s="3" t="s">
        <v>151</v>
      </c>
      <c r="N823" s="3" t="s">
        <v>81</v>
      </c>
      <c r="P823" s="3" t="str">
        <f aca="false">IF(L823=4, "M(Io)", IF(L823=3, "M(Af)", IF( L823=2, "M(bR)", IF(L823=1,"MR", IF(L823=0, "mb", "Ind")))))</f>
        <v>MR</v>
      </c>
      <c r="Q823" s="5" t="n">
        <f aca="false">0.85*K823 + 1.03</f>
        <v>3.92</v>
      </c>
      <c r="R823" s="5" t="n">
        <f aca="false">IF(OR(L823=0,L823=1,L823=2),IF(O823&lt;&gt;"", 0.7*(1.121*K823-0.76) + 0.3*(0.8*LOG10($O823*1000)+0.6),1.121*K823-0.76), IF(L823=3, 0.8*LOG10($O823*1000)+0.6, K823))</f>
        <v>3.0514</v>
      </c>
      <c r="S823" s="5" t="n">
        <f aca="false">IF(OR($L823=0, $L823=1, $L823=2), 0.3, IF(L823 = 3, 0.4, IF(OR($L823=4, $L823=5), 0.6)))</f>
        <v>0.3</v>
      </c>
      <c r="T823" s="4" t="s">
        <v>79</v>
      </c>
      <c r="U823" s="4" t="s">
        <v>692</v>
      </c>
      <c r="V823" s="4" t="s">
        <v>693</v>
      </c>
    </row>
    <row r="824" customFormat="false" ht="12.8" hidden="false" customHeight="false" outlineLevel="0" collapsed="false">
      <c r="A824" s="1" t="n">
        <v>1993</v>
      </c>
      <c r="B824" s="1" t="n">
        <v>6</v>
      </c>
      <c r="C824" s="1" t="n">
        <v>25</v>
      </c>
      <c r="D824" s="1" t="n">
        <v>2</v>
      </c>
      <c r="E824" s="1" t="n">
        <v>3</v>
      </c>
      <c r="F824" s="1" t="n">
        <v>1</v>
      </c>
      <c r="G824" s="1" t="n">
        <v>-24.44</v>
      </c>
      <c r="H824" s="1" t="n">
        <v>-43.54</v>
      </c>
      <c r="I824" s="1" t="n">
        <v>0</v>
      </c>
      <c r="J824" s="1" t="n">
        <v>30</v>
      </c>
      <c r="K824" s="1" t="n">
        <v>2.7</v>
      </c>
      <c r="L824" s="2" t="n">
        <v>1</v>
      </c>
      <c r="M824" s="3" t="s">
        <v>151</v>
      </c>
      <c r="N824" s="3" t="s">
        <v>81</v>
      </c>
      <c r="P824" s="3" t="str">
        <f aca="false">IF(L824=4, "M(Io)", IF(L824=3, "M(Af)", IF( L824=2, "M(bR)", IF(L824=1,"MR", IF(L824=0, "mb", "Ind")))))</f>
        <v>MR</v>
      </c>
      <c r="Q824" s="5" t="n">
        <f aca="false">0.85*K824 + 1.03</f>
        <v>3.325</v>
      </c>
      <c r="R824" s="5" t="n">
        <f aca="false">IF(OR(L824=0,L824=1,L824=2),IF(O824&lt;&gt;"", 0.7*(1.121*K824-0.76) + 0.3*(0.8*LOG10($O824*1000)+0.6),1.121*K824-0.76), IF(L824=3, 0.8*LOG10($O824*1000)+0.6, K824))</f>
        <v>2.2667</v>
      </c>
      <c r="S824" s="5" t="n">
        <f aca="false">IF(OR($L824=0, $L824=1, $L824=2), 0.3, IF(L824 = 3, 0.4, IF(OR($L824=4, $L824=5), 0.6)))</f>
        <v>0.3</v>
      </c>
      <c r="T824" s="4" t="s">
        <v>32</v>
      </c>
      <c r="U824" s="4" t="s">
        <v>577</v>
      </c>
      <c r="V824" s="4" t="s">
        <v>452</v>
      </c>
    </row>
    <row r="825" customFormat="false" ht="12.8" hidden="false" customHeight="false" outlineLevel="0" collapsed="false">
      <c r="A825" s="1" t="n">
        <v>1993</v>
      </c>
      <c r="B825" s="1" t="n">
        <v>6</v>
      </c>
      <c r="C825" s="1" t="n">
        <v>28</v>
      </c>
      <c r="D825" s="1" t="n">
        <v>14</v>
      </c>
      <c r="E825" s="1" t="n">
        <v>29</v>
      </c>
      <c r="F825" s="1" t="n">
        <v>24</v>
      </c>
      <c r="G825" s="1" t="n">
        <v>-20.56</v>
      </c>
      <c r="H825" s="1" t="n">
        <v>-45</v>
      </c>
      <c r="I825" s="1" t="n">
        <v>0</v>
      </c>
      <c r="J825" s="1" t="n">
        <v>30</v>
      </c>
      <c r="K825" s="1" t="n">
        <v>2.3</v>
      </c>
      <c r="L825" s="2" t="n">
        <v>1</v>
      </c>
      <c r="M825" s="3" t="s">
        <v>151</v>
      </c>
      <c r="N825" s="3" t="s">
        <v>81</v>
      </c>
      <c r="P825" s="3" t="str">
        <f aca="false">IF(L825=4, "M(Io)", IF(L825=3, "M(Af)", IF( L825=2, "M(bR)", IF(L825=1,"MR", IF(L825=0, "mb", "Ind")))))</f>
        <v>MR</v>
      </c>
      <c r="Q825" s="5" t="n">
        <f aca="false">0.85*K825 + 1.03</f>
        <v>2.985</v>
      </c>
      <c r="R825" s="5" t="n">
        <f aca="false">IF(OR(L825=0,L825=1,L825=2),IF(O825&lt;&gt;"", 0.7*(1.121*K825-0.76) + 0.3*(0.8*LOG10($O825*1000)+0.6),1.121*K825-0.76), IF(L825=3, 0.8*LOG10($O825*1000)+0.6, K825))</f>
        <v>1.8183</v>
      </c>
      <c r="S825" s="5" t="n">
        <f aca="false">IF(OR($L825=0, $L825=1, $L825=2), 0.3, IF(L825 = 3, 0.4, IF(OR($L825=4, $L825=5), 0.6)))</f>
        <v>0.3</v>
      </c>
      <c r="T825" s="4" t="s">
        <v>46</v>
      </c>
      <c r="U825" s="4" t="s">
        <v>694</v>
      </c>
      <c r="V825" s="4" t="s">
        <v>695</v>
      </c>
    </row>
    <row r="826" customFormat="false" ht="12.8" hidden="false" customHeight="false" outlineLevel="0" collapsed="false">
      <c r="A826" s="1" t="n">
        <v>1993</v>
      </c>
      <c r="B826" s="1" t="n">
        <v>6</v>
      </c>
      <c r="C826" s="1" t="n">
        <v>29</v>
      </c>
      <c r="D826" s="1" t="n">
        <v>6</v>
      </c>
      <c r="E826" s="1" t="n">
        <v>51</v>
      </c>
      <c r="F826" s="1" t="n">
        <v>5</v>
      </c>
      <c r="G826" s="1" t="n">
        <v>-22.05</v>
      </c>
      <c r="H826" s="1" t="n">
        <v>-45.32</v>
      </c>
      <c r="I826" s="1" t="n">
        <v>0</v>
      </c>
      <c r="J826" s="1" t="n">
        <v>20</v>
      </c>
      <c r="K826" s="1" t="n">
        <v>2.3</v>
      </c>
      <c r="L826" s="2" t="n">
        <v>1</v>
      </c>
      <c r="M826" s="3" t="s">
        <v>151</v>
      </c>
      <c r="N826" s="3" t="s">
        <v>81</v>
      </c>
      <c r="P826" s="3" t="str">
        <f aca="false">IF(L826=4, "M(Io)", IF(L826=3, "M(Af)", IF( L826=2, "M(bR)", IF(L826=1,"MR", IF(L826=0, "mb", "Ind")))))</f>
        <v>MR</v>
      </c>
      <c r="Q826" s="5" t="n">
        <f aca="false">0.85*K826 + 1.03</f>
        <v>2.985</v>
      </c>
      <c r="R826" s="5" t="n">
        <f aca="false">IF(OR(L826=0,L826=1,L826=2),IF(O826&lt;&gt;"", 0.7*(1.121*K826-0.76) + 0.3*(0.8*LOG10($O826*1000)+0.6),1.121*K826-0.76), IF(L826=3, 0.8*LOG10($O826*1000)+0.6, K826))</f>
        <v>1.8183</v>
      </c>
      <c r="S826" s="5" t="n">
        <f aca="false">IF(OR($L826=0, $L826=1, $L826=2), 0.3, IF(L826 = 3, 0.4, IF(OR($L826=4, $L826=5), 0.6)))</f>
        <v>0.3</v>
      </c>
      <c r="T826" s="4" t="s">
        <v>46</v>
      </c>
      <c r="U826" s="4" t="s">
        <v>696</v>
      </c>
      <c r="V826" s="4" t="s">
        <v>697</v>
      </c>
    </row>
    <row r="827" customFormat="false" ht="12.8" hidden="false" customHeight="false" outlineLevel="0" collapsed="false">
      <c r="A827" s="1" t="n">
        <v>1993</v>
      </c>
      <c r="B827" s="1" t="n">
        <v>7</v>
      </c>
      <c r="C827" s="1" t="n">
        <v>12</v>
      </c>
      <c r="D827" s="1" t="n">
        <v>8</v>
      </c>
      <c r="E827" s="1" t="n">
        <v>29</v>
      </c>
      <c r="F827" s="1" t="n">
        <v>1</v>
      </c>
      <c r="G827" s="1" t="n">
        <v>-14.79</v>
      </c>
      <c r="H827" s="1" t="n">
        <v>-51.03</v>
      </c>
      <c r="I827" s="1" t="n">
        <v>0</v>
      </c>
      <c r="J827" s="1" t="n">
        <v>10</v>
      </c>
      <c r="K827" s="1" t="n">
        <v>4.1</v>
      </c>
      <c r="L827" s="2" t="n">
        <v>1</v>
      </c>
      <c r="M827" s="3" t="s">
        <v>151</v>
      </c>
      <c r="N827" s="3" t="n">
        <v>5</v>
      </c>
      <c r="O827" s="1" t="n">
        <v>39</v>
      </c>
      <c r="P827" s="3" t="str">
        <f aca="false">IF(L827=4, "M(Io)", IF(L827=3, "M(Af)", IF( L827=2, "M(bR)", IF(L827=1,"MR", IF(L827=0, "mb", "Ind")))))</f>
        <v>MR</v>
      </c>
      <c r="Q827" s="5" t="n">
        <f aca="false">0.85*K827 + 1.03</f>
        <v>4.515</v>
      </c>
      <c r="R827" s="5" t="n">
        <f aca="false">IF(OR(L827=0,L827=1,L827=2),IF(O827&lt;&gt;"", 0.7*(1.121*K827-0.76) + 0.3*(0.8*LOG10($O827*1000)+0.6),1.121*K827-0.76), IF(L827=3, 0.8*LOG10($O827*1000)+0.6, K827))</f>
        <v>3.96712550568636</v>
      </c>
      <c r="S827" s="5" t="n">
        <f aca="false">IF(OR($L827=0, $L827=1, $L827=2), 0.3, IF(L827 = 3, 0.4, IF(OR($L827=4, $L827=5), 0.6)))</f>
        <v>0.3</v>
      </c>
      <c r="T827" s="4" t="s">
        <v>48</v>
      </c>
      <c r="U827" s="4" t="s">
        <v>698</v>
      </c>
      <c r="V827" s="4" t="s">
        <v>699</v>
      </c>
    </row>
    <row r="828" customFormat="false" ht="12.8" hidden="false" customHeight="false" outlineLevel="0" collapsed="false">
      <c r="A828" s="1" t="n">
        <v>1993</v>
      </c>
      <c r="B828" s="1" t="n">
        <v>8</v>
      </c>
      <c r="C828" s="1" t="n">
        <v>1</v>
      </c>
      <c r="D828" s="1" t="n">
        <v>7</v>
      </c>
      <c r="E828" s="1" t="n">
        <v>56</v>
      </c>
      <c r="F828" s="1" t="n">
        <v>15</v>
      </c>
      <c r="G828" s="1" t="n">
        <v>-19.96</v>
      </c>
      <c r="H828" s="1" t="n">
        <v>-44.18</v>
      </c>
      <c r="I828" s="1" t="n">
        <v>3</v>
      </c>
      <c r="J828" s="1" t="n">
        <v>2</v>
      </c>
      <c r="K828" s="1" t="n">
        <v>2.3</v>
      </c>
      <c r="L828" s="2" t="n">
        <v>1</v>
      </c>
      <c r="M828" s="3" t="s">
        <v>151</v>
      </c>
      <c r="N828" s="3" t="s">
        <v>81</v>
      </c>
      <c r="P828" s="3" t="str">
        <f aca="false">IF(L828=4, "M(Io)", IF(L828=3, "M(Af)", IF( L828=2, "M(bR)", IF(L828=1,"MR", IF(L828=0, "mb", "Ind")))))</f>
        <v>MR</v>
      </c>
      <c r="Q828" s="5" t="n">
        <f aca="false">0.85*K828 + 1.03</f>
        <v>2.985</v>
      </c>
      <c r="R828" s="5" t="n">
        <f aca="false">IF(OR(L828=0,L828=1,L828=2),IF(O828&lt;&gt;"", 0.7*(1.121*K828-0.76) + 0.3*(0.8*LOG10($O828*1000)+0.6),1.121*K828-0.76), IF(L828=3, 0.8*LOG10($O828*1000)+0.6, K828))</f>
        <v>1.8183</v>
      </c>
      <c r="S828" s="5" t="n">
        <f aca="false">IF(OR($L828=0, $L828=1, $L828=2), 0.3, IF(L828 = 3, 0.4, IF(OR($L828=4, $L828=5), 0.6)))</f>
        <v>0.3</v>
      </c>
      <c r="T828" s="4" t="s">
        <v>46</v>
      </c>
      <c r="U828" s="4" t="s">
        <v>666</v>
      </c>
      <c r="V828" s="4" t="s">
        <v>544</v>
      </c>
    </row>
    <row r="829" customFormat="false" ht="12.8" hidden="false" customHeight="false" outlineLevel="0" collapsed="false">
      <c r="A829" s="1" t="n">
        <v>1993</v>
      </c>
      <c r="B829" s="1" t="n">
        <v>8</v>
      </c>
      <c r="C829" s="1" t="n">
        <v>29</v>
      </c>
      <c r="D829" s="1" t="n">
        <v>0</v>
      </c>
      <c r="E829" s="1" t="n">
        <v>48</v>
      </c>
      <c r="F829" s="1" t="n">
        <v>38</v>
      </c>
      <c r="G829" s="1" t="n">
        <v>-5.93</v>
      </c>
      <c r="H829" s="1" t="n">
        <v>-38.1</v>
      </c>
      <c r="I829" s="1" t="n">
        <v>0</v>
      </c>
      <c r="J829" s="1" t="n">
        <v>2</v>
      </c>
      <c r="K829" s="1" t="n">
        <v>2.2</v>
      </c>
      <c r="L829" s="2" t="n">
        <v>1</v>
      </c>
      <c r="M829" s="3" t="s">
        <v>151</v>
      </c>
      <c r="N829" s="3" t="s">
        <v>23</v>
      </c>
      <c r="P829" s="3" t="str">
        <f aca="false">IF(L829=4, "M(Io)", IF(L829=3, "M(Af)", IF( L829=2, "M(bR)", IF(L829=1,"MR", IF(L829=0, "mb", "Ind")))))</f>
        <v>MR</v>
      </c>
      <c r="Q829" s="5" t="n">
        <f aca="false">0.85*K829 + 1.03</f>
        <v>2.9</v>
      </c>
      <c r="R829" s="5" t="n">
        <f aca="false">IF(OR(L829=0,L829=1,L829=2),IF(O829&lt;&gt;"", 0.7*(1.121*K829-0.76) + 0.3*(0.8*LOG10($O829*1000)+0.6),1.121*K829-0.76), IF(L829=3, 0.8*LOG10($O829*1000)+0.6, K829))</f>
        <v>1.7062</v>
      </c>
      <c r="S829" s="5" t="n">
        <f aca="false">IF(OR($L829=0, $L829=1, $L829=2), 0.3, IF(L829 = 3, 0.4, IF(OR($L829=4, $L829=5), 0.6)))</f>
        <v>0.3</v>
      </c>
      <c r="T829" s="4" t="s">
        <v>36</v>
      </c>
      <c r="U829" s="4" t="s">
        <v>700</v>
      </c>
      <c r="V829" s="4" t="s">
        <v>445</v>
      </c>
    </row>
    <row r="830" customFormat="false" ht="12.8" hidden="false" customHeight="false" outlineLevel="0" collapsed="false">
      <c r="A830" s="1" t="n">
        <v>1993</v>
      </c>
      <c r="B830" s="1" t="n">
        <v>9</v>
      </c>
      <c r="C830" s="1" t="n">
        <v>1</v>
      </c>
      <c r="D830" s="1" t="n">
        <v>10</v>
      </c>
      <c r="E830" s="1" t="n">
        <v>40</v>
      </c>
      <c r="F830" s="1" t="n">
        <v>5</v>
      </c>
      <c r="G830" s="1" t="n">
        <v>-21.45</v>
      </c>
      <c r="H830" s="1" t="n">
        <v>-47.13</v>
      </c>
      <c r="I830" s="1" t="n">
        <v>0</v>
      </c>
      <c r="J830" s="1" t="n">
        <v>10</v>
      </c>
      <c r="K830" s="1" t="n">
        <v>2.2</v>
      </c>
      <c r="L830" s="2" t="n">
        <v>1</v>
      </c>
      <c r="M830" s="3" t="s">
        <v>151</v>
      </c>
      <c r="N830" s="3" t="s">
        <v>81</v>
      </c>
      <c r="P830" s="3" t="str">
        <f aca="false">IF(L830=4, "M(Io)", IF(L830=3, "M(Af)", IF( L830=2, "M(bR)", IF(L830=1,"MR", IF(L830=0, "mb", "Ind")))))</f>
        <v>MR</v>
      </c>
      <c r="Q830" s="5" t="n">
        <f aca="false">0.85*K830 + 1.03</f>
        <v>2.9</v>
      </c>
      <c r="R830" s="5" t="n">
        <f aca="false">IF(OR(L830=0,L830=1,L830=2),IF(O830&lt;&gt;"", 0.7*(1.121*K830-0.76) + 0.3*(0.8*LOG10($O830*1000)+0.6),1.121*K830-0.76), IF(L830=3, 0.8*LOG10($O830*1000)+0.6, K830))</f>
        <v>1.7062</v>
      </c>
      <c r="S830" s="5" t="n">
        <f aca="false">IF(OR($L830=0, $L830=1, $L830=2), 0.3, IF(L830 = 3, 0.4, IF(OR($L830=4, $L830=5), 0.6)))</f>
        <v>0.3</v>
      </c>
      <c r="T830" s="4" t="s">
        <v>32</v>
      </c>
      <c r="U830" s="4" t="s">
        <v>701</v>
      </c>
      <c r="V830" s="4" t="s">
        <v>679</v>
      </c>
    </row>
    <row r="831" customFormat="false" ht="12.8" hidden="false" customHeight="false" outlineLevel="0" collapsed="false">
      <c r="A831" s="1" t="n">
        <v>1993</v>
      </c>
      <c r="B831" s="1" t="n">
        <v>9</v>
      </c>
      <c r="C831" s="1" t="n">
        <v>1</v>
      </c>
      <c r="D831" s="1" t="n">
        <v>10</v>
      </c>
      <c r="E831" s="1" t="n">
        <v>43</v>
      </c>
      <c r="F831" s="1" t="n">
        <v>24</v>
      </c>
      <c r="G831" s="1" t="n">
        <v>-21.46</v>
      </c>
      <c r="H831" s="1" t="n">
        <v>-47.13</v>
      </c>
      <c r="I831" s="1" t="n">
        <v>0</v>
      </c>
      <c r="J831" s="1" t="n">
        <v>10</v>
      </c>
      <c r="K831" s="1" t="n">
        <v>2.3</v>
      </c>
      <c r="L831" s="2" t="n">
        <v>1</v>
      </c>
      <c r="M831" s="3" t="s">
        <v>151</v>
      </c>
      <c r="N831" s="3" t="s">
        <v>81</v>
      </c>
      <c r="P831" s="3" t="str">
        <f aca="false">IF(L831=4, "M(Io)", IF(L831=3, "M(Af)", IF( L831=2, "M(bR)", IF(L831=1,"MR", IF(L831=0, "mb", "Ind")))))</f>
        <v>MR</v>
      </c>
      <c r="Q831" s="5" t="n">
        <f aca="false">0.85*K831 + 1.03</f>
        <v>2.985</v>
      </c>
      <c r="R831" s="5" t="n">
        <f aca="false">IF(OR(L831=0,L831=1,L831=2),IF(O831&lt;&gt;"", 0.7*(1.121*K831-0.76) + 0.3*(0.8*LOG10($O831*1000)+0.6),1.121*K831-0.76), IF(L831=3, 0.8*LOG10($O831*1000)+0.6, K831))</f>
        <v>1.8183</v>
      </c>
      <c r="S831" s="5" t="n">
        <f aca="false">IF(OR($L831=0, $L831=1, $L831=2), 0.3, IF(L831 = 3, 0.4, IF(OR($L831=4, $L831=5), 0.6)))</f>
        <v>0.3</v>
      </c>
      <c r="T831" s="4" t="s">
        <v>32</v>
      </c>
      <c r="U831" s="4" t="s">
        <v>701</v>
      </c>
      <c r="V831" s="4" t="s">
        <v>679</v>
      </c>
    </row>
    <row r="832" customFormat="false" ht="12.8" hidden="false" customHeight="false" outlineLevel="0" collapsed="false">
      <c r="A832" s="1" t="n">
        <v>1993</v>
      </c>
      <c r="B832" s="1" t="n">
        <v>9</v>
      </c>
      <c r="C832" s="1" t="n">
        <v>4</v>
      </c>
      <c r="D832" s="1" t="n">
        <v>14</v>
      </c>
      <c r="E832" s="1" t="n">
        <v>22</v>
      </c>
      <c r="F832" s="1" t="n">
        <v>20</v>
      </c>
      <c r="G832" s="1" t="n">
        <v>-21.31</v>
      </c>
      <c r="H832" s="1" t="n">
        <v>-46.75</v>
      </c>
      <c r="I832" s="1" t="n">
        <v>0</v>
      </c>
      <c r="J832" s="1" t="n">
        <v>30</v>
      </c>
      <c r="K832" s="1" t="n">
        <v>2.7</v>
      </c>
      <c r="L832" s="2" t="n">
        <v>1</v>
      </c>
      <c r="M832" s="3" t="s">
        <v>151</v>
      </c>
      <c r="N832" s="3" t="s">
        <v>81</v>
      </c>
      <c r="P832" s="3" t="str">
        <f aca="false">IF(L832=4, "M(Io)", IF(L832=3, "M(Af)", IF( L832=2, "M(bR)", IF(L832=1,"MR", IF(L832=0, "mb", "Ind")))))</f>
        <v>MR</v>
      </c>
      <c r="Q832" s="5" t="n">
        <f aca="false">0.85*K832 + 1.03</f>
        <v>3.325</v>
      </c>
      <c r="R832" s="5" t="n">
        <f aca="false">IF(OR(L832=0,L832=1,L832=2),IF(O832&lt;&gt;"", 0.7*(1.121*K832-0.76) + 0.3*(0.8*LOG10($O832*1000)+0.6),1.121*K832-0.76), IF(L832=3, 0.8*LOG10($O832*1000)+0.6, K832))</f>
        <v>2.2667</v>
      </c>
      <c r="S832" s="5" t="n">
        <f aca="false">IF(OR($L832=0, $L832=1, $L832=2), 0.3, IF(L832 = 3, 0.4, IF(OR($L832=4, $L832=5), 0.6)))</f>
        <v>0.3</v>
      </c>
      <c r="T832" s="4" t="s">
        <v>46</v>
      </c>
      <c r="U832" s="4" t="s">
        <v>702</v>
      </c>
      <c r="V832" s="4" t="s">
        <v>452</v>
      </c>
    </row>
    <row r="833" customFormat="false" ht="12.8" hidden="false" customHeight="false" outlineLevel="0" collapsed="false">
      <c r="A833" s="1" t="n">
        <v>1993</v>
      </c>
      <c r="B833" s="1" t="n">
        <v>9</v>
      </c>
      <c r="C833" s="1" t="n">
        <v>17</v>
      </c>
      <c r="D833" s="1" t="n">
        <v>9</v>
      </c>
      <c r="E833" s="1" t="n">
        <v>58</v>
      </c>
      <c r="F833" s="1" t="n">
        <v>40</v>
      </c>
      <c r="G833" s="1" t="n">
        <v>-21.41</v>
      </c>
      <c r="H833" s="1" t="n">
        <v>-47.18</v>
      </c>
      <c r="I833" s="1" t="n">
        <v>0</v>
      </c>
      <c r="J833" s="1" t="n">
        <v>20</v>
      </c>
      <c r="K833" s="1" t="n">
        <v>2.5</v>
      </c>
      <c r="L833" s="2" t="n">
        <v>1</v>
      </c>
      <c r="M833" s="3" t="s">
        <v>151</v>
      </c>
      <c r="N833" s="3" t="s">
        <v>81</v>
      </c>
      <c r="P833" s="3" t="str">
        <f aca="false">IF(L833=4, "M(Io)", IF(L833=3, "M(Af)", IF( L833=2, "M(bR)", IF(L833=1,"MR", IF(L833=0, "mb", "Ind")))))</f>
        <v>MR</v>
      </c>
      <c r="Q833" s="5" t="n">
        <f aca="false">0.85*K833 + 1.03</f>
        <v>3.155</v>
      </c>
      <c r="R833" s="5" t="n">
        <f aca="false">IF(OR(L833=0,L833=1,L833=2),IF(O833&lt;&gt;"", 0.7*(1.121*K833-0.76) + 0.3*(0.8*LOG10($O833*1000)+0.6),1.121*K833-0.76), IF(L833=3, 0.8*LOG10($O833*1000)+0.6, K833))</f>
        <v>2.0425</v>
      </c>
      <c r="S833" s="5" t="n">
        <f aca="false">IF(OR($L833=0, $L833=1, $L833=2), 0.3, IF(L833 = 3, 0.4, IF(OR($L833=4, $L833=5), 0.6)))</f>
        <v>0.3</v>
      </c>
      <c r="T833" s="4" t="s">
        <v>32</v>
      </c>
      <c r="U833" s="4" t="s">
        <v>703</v>
      </c>
      <c r="V833" s="4" t="s">
        <v>679</v>
      </c>
    </row>
    <row r="834" customFormat="false" ht="12.8" hidden="false" customHeight="false" outlineLevel="0" collapsed="false">
      <c r="A834" s="1" t="n">
        <v>1993</v>
      </c>
      <c r="B834" s="1" t="n">
        <v>9</v>
      </c>
      <c r="C834" s="1" t="n">
        <v>19</v>
      </c>
      <c r="D834" s="1" t="n">
        <v>7</v>
      </c>
      <c r="E834" s="1" t="n">
        <v>29</v>
      </c>
      <c r="G834" s="1" t="n">
        <v>-21.33</v>
      </c>
      <c r="H834" s="1" t="n">
        <v>-46.15</v>
      </c>
      <c r="I834" s="1" t="n">
        <v>0</v>
      </c>
      <c r="J834" s="1" t="n">
        <v>10</v>
      </c>
      <c r="K834" s="1" t="n">
        <v>2</v>
      </c>
      <c r="L834" s="2" t="n">
        <v>1</v>
      </c>
      <c r="M834" s="3" t="s">
        <v>151</v>
      </c>
      <c r="N834" s="3" t="s">
        <v>81</v>
      </c>
      <c r="P834" s="3" t="str">
        <f aca="false">IF(L834=4, "M(Io)", IF(L834=3, "M(Af)", IF( L834=2, "M(bR)", IF(L834=1,"MR", IF(L834=0, "mb", "Ind")))))</f>
        <v>MR</v>
      </c>
      <c r="Q834" s="5" t="n">
        <f aca="false">0.85*K834 + 1.03</f>
        <v>2.73</v>
      </c>
      <c r="R834" s="5" t="n">
        <f aca="false">IF(OR(L834=0,L834=1,L834=2),IF(O834&lt;&gt;"", 0.7*(1.121*K834-0.76) + 0.3*(0.8*LOG10($O834*1000)+0.6),1.121*K834-0.76), IF(L834=3, 0.8*LOG10($O834*1000)+0.6, K834))</f>
        <v>1.482</v>
      </c>
      <c r="S834" s="5" t="n">
        <f aca="false">IF(OR($L834=0, $L834=1, $L834=2), 0.3, IF(L834 = 3, 0.4, IF(OR($L834=4, $L834=5), 0.6)))</f>
        <v>0.3</v>
      </c>
      <c r="T834" s="4" t="s">
        <v>46</v>
      </c>
      <c r="U834" s="4" t="s">
        <v>622</v>
      </c>
      <c r="V834" s="4" t="s">
        <v>437</v>
      </c>
    </row>
    <row r="835" customFormat="false" ht="12.8" hidden="false" customHeight="false" outlineLevel="0" collapsed="false">
      <c r="A835" s="1" t="n">
        <v>1993</v>
      </c>
      <c r="B835" s="1" t="n">
        <v>9</v>
      </c>
      <c r="C835" s="1" t="n">
        <v>25</v>
      </c>
      <c r="D835" s="1" t="n">
        <v>20</v>
      </c>
      <c r="E835" s="1" t="n">
        <v>27</v>
      </c>
      <c r="F835" s="1" t="n">
        <v>27</v>
      </c>
      <c r="G835" s="1" t="n">
        <v>-10.49</v>
      </c>
      <c r="H835" s="1" t="n">
        <v>-37.07</v>
      </c>
      <c r="I835" s="1" t="n">
        <v>0</v>
      </c>
      <c r="J835" s="1" t="n">
        <v>10</v>
      </c>
      <c r="K835" s="1" t="n">
        <v>3.5</v>
      </c>
      <c r="L835" s="2" t="n">
        <v>1</v>
      </c>
      <c r="M835" s="3" t="s">
        <v>151</v>
      </c>
      <c r="N835" s="3" t="n">
        <v>5</v>
      </c>
      <c r="P835" s="3" t="str">
        <f aca="false">IF(L835=4, "M(Io)", IF(L835=3, "M(Af)", IF( L835=2, "M(bR)", IF(L835=1,"MR", IF(L835=0, "mb", "Ind")))))</f>
        <v>MR</v>
      </c>
      <c r="Q835" s="5" t="n">
        <f aca="false">0.85*K835 + 1.03</f>
        <v>4.005</v>
      </c>
      <c r="R835" s="5" t="n">
        <f aca="false">IF(OR(L835=0,L835=1,L835=2),IF(O835&lt;&gt;"", 0.7*(1.121*K835-0.76) + 0.3*(0.8*LOG10($O835*1000)+0.6),1.121*K835-0.76), IF(L835=3, 0.8*LOG10($O835*1000)+0.6, K835))</f>
        <v>3.1635</v>
      </c>
      <c r="S835" s="5" t="n">
        <f aca="false">IF(OR($L835=0, $L835=1, $L835=2), 0.3, IF(L835 = 3, 0.4, IF(OR($L835=4, $L835=5), 0.6)))</f>
        <v>0.3</v>
      </c>
      <c r="T835" s="4" t="s">
        <v>655</v>
      </c>
      <c r="U835" s="4" t="s">
        <v>656</v>
      </c>
      <c r="V835" s="4" t="s">
        <v>536</v>
      </c>
    </row>
    <row r="836" customFormat="false" ht="12.8" hidden="false" customHeight="false" outlineLevel="0" collapsed="false">
      <c r="A836" s="1" t="n">
        <v>1993</v>
      </c>
      <c r="B836" s="1" t="n">
        <v>9</v>
      </c>
      <c r="C836" s="1" t="n">
        <v>27</v>
      </c>
      <c r="D836" s="1" t="n">
        <v>3</v>
      </c>
      <c r="E836" s="1" t="n">
        <v>56</v>
      </c>
      <c r="F836" s="1" t="n">
        <v>6</v>
      </c>
      <c r="G836" s="1" t="n">
        <v>-10.49</v>
      </c>
      <c r="H836" s="1" t="n">
        <v>-37.07</v>
      </c>
      <c r="I836" s="1" t="n">
        <v>0</v>
      </c>
      <c r="J836" s="1" t="n">
        <v>10</v>
      </c>
      <c r="K836" s="1" t="n">
        <v>3.5</v>
      </c>
      <c r="L836" s="2" t="n">
        <v>1</v>
      </c>
      <c r="M836" s="3" t="s">
        <v>151</v>
      </c>
      <c r="N836" s="3" t="s">
        <v>31</v>
      </c>
      <c r="P836" s="3" t="str">
        <f aca="false">IF(L836=4, "M(Io)", IF(L836=3, "M(Af)", IF( L836=2, "M(bR)", IF(L836=1,"MR", IF(L836=0, "mb", "Ind")))))</f>
        <v>MR</v>
      </c>
      <c r="Q836" s="5" t="n">
        <f aca="false">0.85*K836 + 1.03</f>
        <v>4.005</v>
      </c>
      <c r="R836" s="5" t="n">
        <f aca="false">IF(OR(L836=0,L836=1,L836=2),IF(O836&lt;&gt;"", 0.7*(1.121*K836-0.76) + 0.3*(0.8*LOG10($O836*1000)+0.6),1.121*K836-0.76), IF(L836=3, 0.8*LOG10($O836*1000)+0.6, K836))</f>
        <v>3.1635</v>
      </c>
      <c r="S836" s="5" t="n">
        <f aca="false">IF(OR($L836=0, $L836=1, $L836=2), 0.3, IF(L836 = 3, 0.4, IF(OR($L836=4, $L836=5), 0.6)))</f>
        <v>0.3</v>
      </c>
      <c r="T836" s="4" t="s">
        <v>655</v>
      </c>
      <c r="U836" s="4" t="s">
        <v>656</v>
      </c>
      <c r="V836" s="4" t="s">
        <v>536</v>
      </c>
    </row>
    <row r="837" customFormat="false" ht="12.8" hidden="false" customHeight="false" outlineLevel="0" collapsed="false">
      <c r="A837" s="1" t="n">
        <v>1993</v>
      </c>
      <c r="B837" s="1" t="n">
        <v>9</v>
      </c>
      <c r="C837" s="1" t="n">
        <v>29</v>
      </c>
      <c r="D837" s="1" t="n">
        <v>4</v>
      </c>
      <c r="E837" s="1" t="n">
        <v>6</v>
      </c>
      <c r="F837" s="1" t="n">
        <v>27</v>
      </c>
      <c r="G837" s="1" t="n">
        <v>-20.58</v>
      </c>
      <c r="H837" s="1" t="n">
        <v>-45.4</v>
      </c>
      <c r="I837" s="1" t="n">
        <v>1</v>
      </c>
      <c r="J837" s="1" t="n">
        <v>1</v>
      </c>
      <c r="K837" s="1" t="n">
        <v>2.4</v>
      </c>
      <c r="L837" s="2" t="n">
        <v>1</v>
      </c>
      <c r="M837" s="3" t="s">
        <v>151</v>
      </c>
      <c r="N837" s="3" t="s">
        <v>81</v>
      </c>
      <c r="P837" s="3" t="str">
        <f aca="false">IF(L837=4, "M(Io)", IF(L837=3, "M(Af)", IF( L837=2, "M(bR)", IF(L837=1,"MR", IF(L837=0, "mb", "Ind")))))</f>
        <v>MR</v>
      </c>
      <c r="Q837" s="5" t="n">
        <f aca="false">0.85*K837 + 1.03</f>
        <v>3.07</v>
      </c>
      <c r="R837" s="5" t="n">
        <f aca="false">IF(OR(L837=0,L837=1,L837=2),IF(O837&lt;&gt;"", 0.7*(1.121*K837-0.76) + 0.3*(0.8*LOG10($O837*1000)+0.6),1.121*K837-0.76), IF(L837=3, 0.8*LOG10($O837*1000)+0.6, K837))</f>
        <v>1.9304</v>
      </c>
      <c r="S837" s="5" t="n">
        <f aca="false">IF(OR($L837=0, $L837=1, $L837=2), 0.3, IF(L837 = 3, 0.4, IF(OR($L837=4, $L837=5), 0.6)))</f>
        <v>0.3</v>
      </c>
      <c r="T837" s="4" t="s">
        <v>46</v>
      </c>
      <c r="U837" s="4" t="s">
        <v>687</v>
      </c>
      <c r="V837" s="4" t="s">
        <v>294</v>
      </c>
    </row>
    <row r="838" customFormat="false" ht="12.8" hidden="false" customHeight="false" outlineLevel="0" collapsed="false">
      <c r="A838" s="1" t="n">
        <v>1993</v>
      </c>
      <c r="B838" s="1" t="n">
        <v>10</v>
      </c>
      <c r="C838" s="1" t="n">
        <v>5</v>
      </c>
      <c r="D838" s="1" t="n">
        <v>19</v>
      </c>
      <c r="E838" s="1" t="n">
        <v>31</v>
      </c>
      <c r="F838" s="1" t="n">
        <v>48</v>
      </c>
      <c r="G838" s="1" t="n">
        <v>-8.28</v>
      </c>
      <c r="H838" s="1" t="n">
        <v>-36.02</v>
      </c>
      <c r="I838" s="1" t="n">
        <v>0</v>
      </c>
      <c r="J838" s="1" t="n">
        <v>5</v>
      </c>
      <c r="K838" s="1" t="n">
        <v>2.1</v>
      </c>
      <c r="L838" s="2" t="n">
        <v>1</v>
      </c>
      <c r="M838" s="3" t="s">
        <v>151</v>
      </c>
      <c r="N838" s="3" t="s">
        <v>81</v>
      </c>
      <c r="P838" s="3" t="str">
        <f aca="false">IF(L838=4, "M(Io)", IF(L838=3, "M(Af)", IF( L838=2, "M(bR)", IF(L838=1,"MR", IF(L838=0, "mb", "Ind")))))</f>
        <v>MR</v>
      </c>
      <c r="Q838" s="5" t="n">
        <f aca="false">0.85*K838 + 1.03</f>
        <v>2.815</v>
      </c>
      <c r="R838" s="5" t="n">
        <f aca="false">IF(OR(L838=0,L838=1,L838=2),IF(O838&lt;&gt;"", 0.7*(1.121*K838-0.76) + 0.3*(0.8*LOG10($O838*1000)+0.6),1.121*K838-0.76), IF(L838=3, 0.8*LOG10($O838*1000)+0.6, K838))</f>
        <v>1.5941</v>
      </c>
      <c r="S838" s="5" t="n">
        <f aca="false">IF(OR($L838=0, $L838=1, $L838=2), 0.3, IF(L838 = 3, 0.4, IF(OR($L838=4, $L838=5), 0.6)))</f>
        <v>0.3</v>
      </c>
      <c r="T838" s="4" t="s">
        <v>42</v>
      </c>
      <c r="U838" s="4" t="s">
        <v>629</v>
      </c>
      <c r="V838" s="4" t="s">
        <v>445</v>
      </c>
    </row>
    <row r="839" customFormat="false" ht="12.8" hidden="false" customHeight="false" outlineLevel="0" collapsed="false">
      <c r="A839" s="1" t="n">
        <v>1993</v>
      </c>
      <c r="B839" s="1" t="n">
        <v>10</v>
      </c>
      <c r="C839" s="1" t="n">
        <v>6</v>
      </c>
      <c r="D839" s="1" t="n">
        <v>7</v>
      </c>
      <c r="E839" s="1" t="n">
        <v>23</v>
      </c>
      <c r="F839" s="1" t="n">
        <v>11</v>
      </c>
      <c r="G839" s="1" t="n">
        <v>-8.28</v>
      </c>
      <c r="H839" s="1" t="n">
        <v>-36.02</v>
      </c>
      <c r="I839" s="1" t="n">
        <v>0</v>
      </c>
      <c r="J839" s="1" t="n">
        <v>5</v>
      </c>
      <c r="K839" s="1" t="n">
        <v>2.5</v>
      </c>
      <c r="L839" s="2" t="n">
        <v>1</v>
      </c>
      <c r="M839" s="3" t="s">
        <v>151</v>
      </c>
      <c r="N839" s="3" t="s">
        <v>81</v>
      </c>
      <c r="P839" s="3" t="str">
        <f aca="false">IF(L839=4, "M(Io)", IF(L839=3, "M(Af)", IF( L839=2, "M(bR)", IF(L839=1,"MR", IF(L839=0, "mb", "Ind")))))</f>
        <v>MR</v>
      </c>
      <c r="Q839" s="5" t="n">
        <f aca="false">0.85*K839 + 1.03</f>
        <v>3.155</v>
      </c>
      <c r="R839" s="5" t="n">
        <f aca="false">IF(OR(L839=0,L839=1,L839=2),IF(O839&lt;&gt;"", 0.7*(1.121*K839-0.76) + 0.3*(0.8*LOG10($O839*1000)+0.6),1.121*K839-0.76), IF(L839=3, 0.8*LOG10($O839*1000)+0.6, K839))</f>
        <v>2.0425</v>
      </c>
      <c r="S839" s="5" t="n">
        <f aca="false">IF(OR($L839=0, $L839=1, $L839=2), 0.3, IF(L839 = 3, 0.4, IF(OR($L839=4, $L839=5), 0.6)))</f>
        <v>0.3</v>
      </c>
      <c r="T839" s="4" t="s">
        <v>42</v>
      </c>
      <c r="U839" s="4" t="s">
        <v>629</v>
      </c>
      <c r="V839" s="4" t="s">
        <v>445</v>
      </c>
    </row>
    <row r="840" customFormat="false" ht="12.8" hidden="false" customHeight="false" outlineLevel="0" collapsed="false">
      <c r="A840" s="1" t="n">
        <v>1993</v>
      </c>
      <c r="B840" s="1" t="n">
        <v>10</v>
      </c>
      <c r="C840" s="1" t="n">
        <v>8</v>
      </c>
      <c r="D840" s="1" t="n">
        <v>0</v>
      </c>
      <c r="E840" s="1" t="n">
        <v>28</v>
      </c>
      <c r="F840" s="1" t="n">
        <v>4</v>
      </c>
      <c r="G840" s="1" t="n">
        <v>-19.96</v>
      </c>
      <c r="H840" s="1" t="n">
        <v>-44.18</v>
      </c>
      <c r="I840" s="1" t="n">
        <v>3</v>
      </c>
      <c r="J840" s="1" t="n">
        <v>2</v>
      </c>
      <c r="K840" s="1" t="n">
        <v>2.4</v>
      </c>
      <c r="L840" s="2" t="n">
        <v>1</v>
      </c>
      <c r="M840" s="3" t="s">
        <v>151</v>
      </c>
      <c r="N840" s="3" t="s">
        <v>81</v>
      </c>
      <c r="P840" s="3" t="str">
        <f aca="false">IF(L840=4, "M(Io)", IF(L840=3, "M(Af)", IF( L840=2, "M(bR)", IF(L840=1,"MR", IF(L840=0, "mb", "Ind")))))</f>
        <v>MR</v>
      </c>
      <c r="Q840" s="5" t="n">
        <f aca="false">0.85*K840 + 1.03</f>
        <v>3.07</v>
      </c>
      <c r="R840" s="5" t="n">
        <f aca="false">IF(OR(L840=0,L840=1,L840=2),IF(O840&lt;&gt;"", 0.7*(1.121*K840-0.76) + 0.3*(0.8*LOG10($O840*1000)+0.6),1.121*K840-0.76), IF(L840=3, 0.8*LOG10($O840*1000)+0.6, K840))</f>
        <v>1.9304</v>
      </c>
      <c r="S840" s="5" t="n">
        <f aca="false">IF(OR($L840=0, $L840=1, $L840=2), 0.3, IF(L840 = 3, 0.4, IF(OR($L840=4, $L840=5), 0.6)))</f>
        <v>0.3</v>
      </c>
      <c r="T840" s="4" t="s">
        <v>46</v>
      </c>
      <c r="U840" s="4" t="s">
        <v>666</v>
      </c>
      <c r="V840" s="4" t="s">
        <v>704</v>
      </c>
    </row>
    <row r="841" customFormat="false" ht="12.8" hidden="false" customHeight="false" outlineLevel="0" collapsed="false">
      <c r="A841" s="1" t="n">
        <v>1993</v>
      </c>
      <c r="B841" s="1" t="n">
        <v>10</v>
      </c>
      <c r="C841" s="1" t="n">
        <v>10</v>
      </c>
      <c r="D841" s="1" t="n">
        <v>0</v>
      </c>
      <c r="E841" s="1" t="n">
        <v>58</v>
      </c>
      <c r="F841" s="1" t="n">
        <v>17</v>
      </c>
      <c r="G841" s="1" t="n">
        <v>-8.28</v>
      </c>
      <c r="H841" s="1" t="n">
        <v>-36.02</v>
      </c>
      <c r="I841" s="1" t="n">
        <v>0</v>
      </c>
      <c r="J841" s="1" t="n">
        <v>5</v>
      </c>
      <c r="K841" s="1" t="n">
        <v>3.3</v>
      </c>
      <c r="L841" s="2" t="n">
        <v>1</v>
      </c>
      <c r="M841" s="3" t="s">
        <v>151</v>
      </c>
      <c r="N841" s="3" t="s">
        <v>23</v>
      </c>
      <c r="P841" s="3" t="str">
        <f aca="false">IF(L841=4, "M(Io)", IF(L841=3, "M(Af)", IF( L841=2, "M(bR)", IF(L841=1,"MR", IF(L841=0, "mb", "Ind")))))</f>
        <v>MR</v>
      </c>
      <c r="Q841" s="5" t="n">
        <f aca="false">0.85*K841 + 1.03</f>
        <v>3.835</v>
      </c>
      <c r="R841" s="5" t="n">
        <f aca="false">IF(OR(L841=0,L841=1,L841=2),IF(O841&lt;&gt;"", 0.7*(1.121*K841-0.76) + 0.3*(0.8*LOG10($O841*1000)+0.6),1.121*K841-0.76), IF(L841=3, 0.8*LOG10($O841*1000)+0.6, K841))</f>
        <v>2.9393</v>
      </c>
      <c r="S841" s="5" t="n">
        <f aca="false">IF(OR($L841=0, $L841=1, $L841=2), 0.3, IF(L841 = 3, 0.4, IF(OR($L841=4, $L841=5), 0.6)))</f>
        <v>0.3</v>
      </c>
      <c r="T841" s="4" t="s">
        <v>42</v>
      </c>
      <c r="U841" s="4" t="s">
        <v>629</v>
      </c>
      <c r="V841" s="4" t="s">
        <v>705</v>
      </c>
    </row>
    <row r="842" customFormat="false" ht="12.8" hidden="false" customHeight="false" outlineLevel="0" collapsed="false">
      <c r="A842" s="1" t="n">
        <v>1993</v>
      </c>
      <c r="B842" s="1" t="n">
        <v>10</v>
      </c>
      <c r="C842" s="1" t="n">
        <v>18</v>
      </c>
      <c r="D842" s="1" t="n">
        <v>6</v>
      </c>
      <c r="E842" s="1" t="n">
        <v>18</v>
      </c>
      <c r="F842" s="1" t="n">
        <v>8</v>
      </c>
      <c r="G842" s="1" t="n">
        <v>-15.14</v>
      </c>
      <c r="H842" s="1" t="n">
        <v>-44.97</v>
      </c>
      <c r="I842" s="1" t="n">
        <v>0</v>
      </c>
      <c r="J842" s="1" t="n">
        <v>40</v>
      </c>
      <c r="K842" s="1" t="n">
        <v>3.3</v>
      </c>
      <c r="L842" s="2" t="n">
        <v>1</v>
      </c>
      <c r="M842" s="3" t="s">
        <v>151</v>
      </c>
      <c r="N842" s="3" t="s">
        <v>81</v>
      </c>
      <c r="P842" s="3" t="str">
        <f aca="false">IF(L842=4, "M(Io)", IF(L842=3, "M(Af)", IF( L842=2, "M(bR)", IF(L842=1,"MR", IF(L842=0, "mb", "Ind")))))</f>
        <v>MR</v>
      </c>
      <c r="Q842" s="5" t="n">
        <f aca="false">0.85*K842 + 1.03</f>
        <v>3.835</v>
      </c>
      <c r="R842" s="5" t="n">
        <f aca="false">IF(OR(L842=0,L842=1,L842=2),IF(O842&lt;&gt;"", 0.7*(1.121*K842-0.76) + 0.3*(0.8*LOG10($O842*1000)+0.6),1.121*K842-0.76), IF(L842=3, 0.8*LOG10($O842*1000)+0.6, K842))</f>
        <v>2.9393</v>
      </c>
      <c r="S842" s="5" t="n">
        <f aca="false">IF(OR($L842=0, $L842=1, $L842=2), 0.3, IF(L842 = 3, 0.4, IF(OR($L842=4, $L842=5), 0.6)))</f>
        <v>0.3</v>
      </c>
      <c r="T842" s="4" t="s">
        <v>46</v>
      </c>
      <c r="U842" s="4" t="s">
        <v>706</v>
      </c>
      <c r="V842" s="4" t="s">
        <v>707</v>
      </c>
    </row>
    <row r="843" customFormat="false" ht="12.8" hidden="false" customHeight="false" outlineLevel="0" collapsed="false">
      <c r="A843" s="1" t="n">
        <v>1993</v>
      </c>
      <c r="B843" s="1" t="n">
        <v>10</v>
      </c>
      <c r="C843" s="1" t="n">
        <v>23</v>
      </c>
      <c r="D843" s="1" t="n">
        <v>20</v>
      </c>
      <c r="E843" s="1" t="n">
        <v>21</v>
      </c>
      <c r="F843" s="1" t="n">
        <v>50</v>
      </c>
      <c r="G843" s="1" t="n">
        <v>-4.41</v>
      </c>
      <c r="H843" s="1" t="n">
        <v>-38.29</v>
      </c>
      <c r="I843" s="1" t="n">
        <v>0</v>
      </c>
      <c r="J843" s="1" t="n">
        <v>2</v>
      </c>
      <c r="K843" s="1" t="n">
        <v>2.1</v>
      </c>
      <c r="L843" s="2" t="n">
        <v>5</v>
      </c>
      <c r="M843" s="3" t="s">
        <v>151</v>
      </c>
      <c r="N843" s="3" t="s">
        <v>23</v>
      </c>
      <c r="P843" s="3" t="str">
        <f aca="false">IF(L843=4, "M(Io)", IF(L843=3, "M(Af)", IF( L843=2, "M(bR)", IF(L843=1,"MR", IF(L843=0, "mb", "Ind")))))</f>
        <v>Ind</v>
      </c>
      <c r="Q843" s="5" t="n">
        <f aca="false">0.85*K843 + 1.03</f>
        <v>2.815</v>
      </c>
      <c r="R843" s="5" t="n">
        <f aca="false">IF(OR(L843=0,L843=1,L843=2),IF(O843&lt;&gt;"", 0.7*(1.121*K843-0.76) + 0.3*(0.8*LOG10($O843*1000)+0.6),1.121*K843-0.76), IF(L843=3, 0.8*LOG10($O843*1000)+0.6, K843))</f>
        <v>2.1</v>
      </c>
      <c r="S843" s="5" t="n">
        <f aca="false">IF(OR($L843=0, $L843=1, $L843=2), 0.3, IF(L843 = 3, 0.4, IF(OR($L843=4, $L843=5), 0.6)))</f>
        <v>0.6</v>
      </c>
      <c r="T843" s="4" t="s">
        <v>77</v>
      </c>
      <c r="U843" s="4" t="s">
        <v>708</v>
      </c>
      <c r="V843" s="4" t="s">
        <v>573</v>
      </c>
    </row>
    <row r="844" customFormat="false" ht="12.8" hidden="false" customHeight="false" outlineLevel="0" collapsed="false">
      <c r="A844" s="1" t="n">
        <v>1993</v>
      </c>
      <c r="B844" s="1" t="n">
        <v>10</v>
      </c>
      <c r="C844" s="1" t="n">
        <v>24</v>
      </c>
      <c r="D844" s="1" t="n">
        <v>20</v>
      </c>
      <c r="E844" s="1" t="n">
        <v>59</v>
      </c>
      <c r="F844" s="1" t="n">
        <v>36</v>
      </c>
      <c r="G844" s="1" t="n">
        <v>-4.41</v>
      </c>
      <c r="H844" s="1" t="n">
        <v>-38.29</v>
      </c>
      <c r="I844" s="1" t="n">
        <v>0</v>
      </c>
      <c r="J844" s="1" t="n">
        <v>2</v>
      </c>
      <c r="K844" s="1" t="n">
        <v>2.1</v>
      </c>
      <c r="L844" s="2" t="n">
        <v>5</v>
      </c>
      <c r="M844" s="3" t="s">
        <v>151</v>
      </c>
      <c r="N844" s="3" t="s">
        <v>23</v>
      </c>
      <c r="P844" s="3" t="str">
        <f aca="false">IF(L844=4, "M(Io)", IF(L844=3, "M(Af)", IF( L844=2, "M(bR)", IF(L844=1,"MR", IF(L844=0, "mb", "Ind")))))</f>
        <v>Ind</v>
      </c>
      <c r="Q844" s="5" t="n">
        <f aca="false">0.85*K844 + 1.03</f>
        <v>2.815</v>
      </c>
      <c r="R844" s="5" t="n">
        <f aca="false">IF(OR(L844=0,L844=1,L844=2),IF(O844&lt;&gt;"", 0.7*(1.121*K844-0.76) + 0.3*(0.8*LOG10($O844*1000)+0.6),1.121*K844-0.76), IF(L844=3, 0.8*LOG10($O844*1000)+0.6, K844))</f>
        <v>2.1</v>
      </c>
      <c r="S844" s="5" t="n">
        <f aca="false">IF(OR($L844=0, $L844=1, $L844=2), 0.3, IF(L844 = 3, 0.4, IF(OR($L844=4, $L844=5), 0.6)))</f>
        <v>0.6</v>
      </c>
      <c r="T844" s="4" t="s">
        <v>77</v>
      </c>
      <c r="U844" s="4" t="s">
        <v>708</v>
      </c>
      <c r="V844" s="4" t="s">
        <v>573</v>
      </c>
    </row>
    <row r="845" customFormat="false" ht="12.8" hidden="false" customHeight="false" outlineLevel="0" collapsed="false">
      <c r="A845" s="1" t="n">
        <v>1993</v>
      </c>
      <c r="B845" s="1" t="n">
        <v>11</v>
      </c>
      <c r="C845" s="1" t="n">
        <v>18</v>
      </c>
      <c r="D845" s="1" t="n">
        <v>15</v>
      </c>
      <c r="E845" s="1" t="n">
        <v>22</v>
      </c>
      <c r="F845" s="1" t="n">
        <v>46</v>
      </c>
      <c r="G845" s="1" t="n">
        <v>-5.3</v>
      </c>
      <c r="H845" s="1" t="n">
        <v>-50.43</v>
      </c>
      <c r="I845" s="1" t="n">
        <v>0</v>
      </c>
      <c r="J845" s="1" t="n">
        <v>80</v>
      </c>
      <c r="K845" s="1" t="n">
        <v>3.9</v>
      </c>
      <c r="L845" s="2" t="n">
        <v>1</v>
      </c>
      <c r="M845" s="3" t="s">
        <v>151</v>
      </c>
      <c r="N845" s="3" t="s">
        <v>81</v>
      </c>
      <c r="P845" s="3" t="str">
        <f aca="false">IF(L845=4, "M(Io)", IF(L845=3, "M(Af)", IF( L845=2, "M(bR)", IF(L845=1,"MR", IF(L845=0, "mb", "Ind")))))</f>
        <v>MR</v>
      </c>
      <c r="Q845" s="5" t="n">
        <f aca="false">0.85*K845 + 1.03</f>
        <v>4.345</v>
      </c>
      <c r="R845" s="5" t="n">
        <f aca="false">IF(OR(L845=0,L845=1,L845=2),IF(O845&lt;&gt;"", 0.7*(1.121*K845-0.76) + 0.3*(0.8*LOG10($O845*1000)+0.6),1.121*K845-0.76), IF(L845=3, 0.8*LOG10($O845*1000)+0.6, K845))</f>
        <v>3.6119</v>
      </c>
      <c r="S845" s="5" t="n">
        <f aca="false">IF(OR($L845=0, $L845=1, $L845=2), 0.3, IF(L845 = 3, 0.4, IF(OR($L845=4, $L845=5), 0.6)))</f>
        <v>0.3</v>
      </c>
      <c r="T845" s="4" t="s">
        <v>134</v>
      </c>
      <c r="U845" s="4" t="s">
        <v>709</v>
      </c>
      <c r="V845" s="4" t="s">
        <v>456</v>
      </c>
    </row>
    <row r="846" customFormat="false" ht="12.8" hidden="false" customHeight="false" outlineLevel="0" collapsed="false">
      <c r="A846" s="1" t="n">
        <v>1993</v>
      </c>
      <c r="B846" s="1" t="n">
        <v>11</v>
      </c>
      <c r="C846" s="1" t="n">
        <v>21</v>
      </c>
      <c r="D846" s="1" t="n">
        <v>2</v>
      </c>
      <c r="E846" s="1" t="n">
        <v>56</v>
      </c>
      <c r="F846" s="1" t="n">
        <v>13</v>
      </c>
      <c r="G846" s="1" t="n">
        <v>-4.41</v>
      </c>
      <c r="H846" s="1" t="n">
        <v>-38.29</v>
      </c>
      <c r="I846" s="1" t="n">
        <v>0</v>
      </c>
      <c r="J846" s="1" t="n">
        <v>2</v>
      </c>
      <c r="K846" s="1" t="n">
        <v>2</v>
      </c>
      <c r="L846" s="2" t="n">
        <v>5</v>
      </c>
      <c r="M846" s="3" t="s">
        <v>151</v>
      </c>
      <c r="N846" s="3" t="s">
        <v>23</v>
      </c>
      <c r="P846" s="3" t="str">
        <f aca="false">IF(L846=4, "M(Io)", IF(L846=3, "M(Af)", IF( L846=2, "M(bR)", IF(L846=1,"MR", IF(L846=0, "mb", "Ind")))))</f>
        <v>Ind</v>
      </c>
      <c r="Q846" s="5" t="n">
        <f aca="false">0.85*K846 + 1.03</f>
        <v>2.73</v>
      </c>
      <c r="R846" s="5" t="n">
        <f aca="false">IF(OR(L846=0,L846=1,L846=2),IF(O846&lt;&gt;"", 0.7*(1.121*K846-0.76) + 0.3*(0.8*LOG10($O846*1000)+0.6),1.121*K846-0.76), IF(L846=3, 0.8*LOG10($O846*1000)+0.6, K846))</f>
        <v>2</v>
      </c>
      <c r="S846" s="5" t="n">
        <f aca="false">IF(OR($L846=0, $L846=1, $L846=2), 0.3, IF(L846 = 3, 0.4, IF(OR($L846=4, $L846=5), 0.6)))</f>
        <v>0.6</v>
      </c>
      <c r="T846" s="4" t="s">
        <v>77</v>
      </c>
      <c r="U846" s="4" t="s">
        <v>708</v>
      </c>
      <c r="V846" s="4" t="s">
        <v>573</v>
      </c>
    </row>
    <row r="847" customFormat="false" ht="12.8" hidden="false" customHeight="false" outlineLevel="0" collapsed="false">
      <c r="A847" s="1" t="n">
        <v>1993</v>
      </c>
      <c r="B847" s="1" t="n">
        <v>12</v>
      </c>
      <c r="C847" s="1" t="n">
        <v>4</v>
      </c>
      <c r="D847" s="1" t="n">
        <v>1</v>
      </c>
      <c r="E847" s="1" t="n">
        <v>49</v>
      </c>
      <c r="F847" s="1" t="n">
        <v>57</v>
      </c>
      <c r="G847" s="1" t="n">
        <v>-20.26</v>
      </c>
      <c r="H847" s="1" t="n">
        <v>-44.75</v>
      </c>
      <c r="I847" s="1" t="n">
        <v>0</v>
      </c>
      <c r="J847" s="1" t="n">
        <v>1</v>
      </c>
      <c r="K847" s="1" t="n">
        <v>2.6</v>
      </c>
      <c r="L847" s="2" t="n">
        <v>1</v>
      </c>
      <c r="M847" s="3" t="s">
        <v>151</v>
      </c>
      <c r="N847" s="3" t="n">
        <v>4</v>
      </c>
      <c r="P847" s="3" t="str">
        <f aca="false">IF(L847=4, "M(Io)", IF(L847=3, "M(Af)", IF( L847=2, "M(bR)", IF(L847=1,"MR", IF(L847=0, "mb", "Ind")))))</f>
        <v>MR</v>
      </c>
      <c r="Q847" s="5" t="n">
        <f aca="false">0.85*K847 + 1.03</f>
        <v>3.24</v>
      </c>
      <c r="R847" s="5" t="n">
        <f aca="false">IF(OR(L847=0,L847=1,L847=2),IF(O847&lt;&gt;"", 0.7*(1.121*K847-0.76) + 0.3*(0.8*LOG10($O847*1000)+0.6),1.121*K847-0.76), IF(L847=3, 0.8*LOG10($O847*1000)+0.6, K847))</f>
        <v>2.1546</v>
      </c>
      <c r="S847" s="5" t="n">
        <f aca="false">IF(OR($L847=0, $L847=1, $L847=2), 0.3, IF(L847 = 3, 0.4, IF(OR($L847=4, $L847=5), 0.6)))</f>
        <v>0.3</v>
      </c>
      <c r="T847" s="4" t="s">
        <v>46</v>
      </c>
      <c r="U847" s="4" t="s">
        <v>710</v>
      </c>
      <c r="V847" s="4" t="s">
        <v>711</v>
      </c>
    </row>
    <row r="848" customFormat="false" ht="12.8" hidden="false" customHeight="false" outlineLevel="0" collapsed="false">
      <c r="A848" s="1" t="n">
        <v>1993</v>
      </c>
      <c r="B848" s="1" t="n">
        <v>12</v>
      </c>
      <c r="C848" s="1" t="n">
        <v>20</v>
      </c>
      <c r="D848" s="1" t="n">
        <v>1</v>
      </c>
      <c r="E848" s="1" t="n">
        <v>1</v>
      </c>
      <c r="G848" s="1" t="n">
        <v>-22.7</v>
      </c>
      <c r="H848" s="1" t="n">
        <v>-51.09</v>
      </c>
      <c r="I848" s="1" t="n">
        <v>0</v>
      </c>
      <c r="J848" s="1" t="n">
        <v>1</v>
      </c>
      <c r="K848" s="1" t="n">
        <v>2.2</v>
      </c>
      <c r="L848" s="2" t="n">
        <v>1</v>
      </c>
      <c r="M848" s="3" t="s">
        <v>151</v>
      </c>
      <c r="N848" s="3" t="s">
        <v>81</v>
      </c>
      <c r="P848" s="3" t="str">
        <f aca="false">IF(L848=4, "M(Io)", IF(L848=3, "M(Af)", IF( L848=2, "M(bR)", IF(L848=1,"MR", IF(L848=0, "mb", "Ind")))))</f>
        <v>MR</v>
      </c>
      <c r="Q848" s="5" t="n">
        <f aca="false">0.85*K848 + 1.03</f>
        <v>2.9</v>
      </c>
      <c r="R848" s="5" t="n">
        <f aca="false">IF(OR(L848=0,L848=1,L848=2),IF(O848&lt;&gt;"", 0.7*(1.121*K848-0.76) + 0.3*(0.8*LOG10($O848*1000)+0.6),1.121*K848-0.76), IF(L848=3, 0.8*LOG10($O848*1000)+0.6, K848))</f>
        <v>1.7062</v>
      </c>
      <c r="S848" s="5" t="n">
        <f aca="false">IF(OR($L848=0, $L848=1, $L848=2), 0.3, IF(L848 = 3, 0.4, IF(OR($L848=4, $L848=5), 0.6)))</f>
        <v>0.3</v>
      </c>
      <c r="T848" s="4" t="s">
        <v>32</v>
      </c>
      <c r="U848" s="4" t="s">
        <v>652</v>
      </c>
      <c r="V848" s="4" t="s">
        <v>712</v>
      </c>
    </row>
    <row r="849" customFormat="false" ht="12.8" hidden="false" customHeight="false" outlineLevel="0" collapsed="false">
      <c r="A849" s="1" t="n">
        <v>1993</v>
      </c>
      <c r="B849" s="1" t="n">
        <v>12</v>
      </c>
      <c r="C849" s="1" t="n">
        <v>27</v>
      </c>
      <c r="D849" s="1" t="n">
        <v>15</v>
      </c>
      <c r="E849" s="1" t="n">
        <v>10</v>
      </c>
      <c r="F849" s="1" t="n">
        <v>50</v>
      </c>
      <c r="G849" s="1" t="n">
        <v>-20.32</v>
      </c>
      <c r="H849" s="1" t="n">
        <v>-44.47</v>
      </c>
      <c r="I849" s="1" t="n">
        <v>0</v>
      </c>
      <c r="J849" s="1" t="n">
        <v>5</v>
      </c>
      <c r="K849" s="1" t="n">
        <v>2.9</v>
      </c>
      <c r="L849" s="2" t="n">
        <v>1</v>
      </c>
      <c r="M849" s="3" t="s">
        <v>151</v>
      </c>
      <c r="N849" s="3" t="s">
        <v>81</v>
      </c>
      <c r="P849" s="3" t="str">
        <f aca="false">IF(L849=4, "M(Io)", IF(L849=3, "M(Af)", IF( L849=2, "M(bR)", IF(L849=1,"MR", IF(L849=0, "mb", "Ind")))))</f>
        <v>MR</v>
      </c>
      <c r="Q849" s="5" t="n">
        <f aca="false">0.85*K849 + 1.03</f>
        <v>3.495</v>
      </c>
      <c r="R849" s="5" t="n">
        <f aca="false">IF(OR(L849=0,L849=1,L849=2),IF(O849&lt;&gt;"", 0.7*(1.121*K849-0.76) + 0.3*(0.8*LOG10($O849*1000)+0.6),1.121*K849-0.76), IF(L849=3, 0.8*LOG10($O849*1000)+0.6, K849))</f>
        <v>2.4909</v>
      </c>
      <c r="S849" s="5" t="n">
        <f aca="false">IF(OR($L849=0, $L849=1, $L849=2), 0.3, IF(L849 = 3, 0.4, IF(OR($L849=4, $L849=5), 0.6)))</f>
        <v>0.3</v>
      </c>
      <c r="T849" s="4" t="s">
        <v>46</v>
      </c>
      <c r="U849" s="4" t="s">
        <v>713</v>
      </c>
      <c r="V849" s="4" t="s">
        <v>544</v>
      </c>
    </row>
    <row r="850" customFormat="false" ht="12.8" hidden="false" customHeight="false" outlineLevel="0" collapsed="false">
      <c r="A850" s="1" t="n">
        <v>1993</v>
      </c>
      <c r="B850" s="1" t="n">
        <v>12</v>
      </c>
      <c r="C850" s="1" t="n">
        <v>27</v>
      </c>
      <c r="D850" s="1" t="n">
        <v>21</v>
      </c>
      <c r="E850" s="1" t="n">
        <v>29</v>
      </c>
      <c r="F850" s="1" t="n">
        <v>22</v>
      </c>
      <c r="G850" s="1" t="n">
        <v>-20.32</v>
      </c>
      <c r="H850" s="1" t="n">
        <v>-44.47</v>
      </c>
      <c r="I850" s="1" t="n">
        <v>0</v>
      </c>
      <c r="J850" s="1" t="n">
        <v>5</v>
      </c>
      <c r="K850" s="1" t="n">
        <v>2.6</v>
      </c>
      <c r="L850" s="2" t="n">
        <v>1</v>
      </c>
      <c r="M850" s="3" t="s">
        <v>151</v>
      </c>
      <c r="N850" s="3" t="s">
        <v>81</v>
      </c>
      <c r="P850" s="3" t="str">
        <f aca="false">IF(L850=4, "M(Io)", IF(L850=3, "M(Af)", IF( L850=2, "M(bR)", IF(L850=1,"MR", IF(L850=0, "mb", "Ind")))))</f>
        <v>MR</v>
      </c>
      <c r="Q850" s="5" t="n">
        <f aca="false">0.85*K850 + 1.03</f>
        <v>3.24</v>
      </c>
      <c r="R850" s="5" t="n">
        <f aca="false">IF(OR(L850=0,L850=1,L850=2),IF(O850&lt;&gt;"", 0.7*(1.121*K850-0.76) + 0.3*(0.8*LOG10($O850*1000)+0.6),1.121*K850-0.76), IF(L850=3, 0.8*LOG10($O850*1000)+0.6, K850))</f>
        <v>2.1546</v>
      </c>
      <c r="S850" s="5" t="n">
        <f aca="false">IF(OR($L850=0, $L850=1, $L850=2), 0.3, IF(L850 = 3, 0.4, IF(OR($L850=4, $L850=5), 0.6)))</f>
        <v>0.3</v>
      </c>
      <c r="T850" s="4" t="s">
        <v>46</v>
      </c>
      <c r="U850" s="4" t="s">
        <v>713</v>
      </c>
      <c r="V850" s="4" t="s">
        <v>544</v>
      </c>
    </row>
    <row r="851" customFormat="false" ht="12.8" hidden="false" customHeight="false" outlineLevel="0" collapsed="false">
      <c r="A851" s="1" t="n">
        <v>1993</v>
      </c>
      <c r="B851" s="1" t="n">
        <v>12</v>
      </c>
      <c r="C851" s="1" t="n">
        <v>27</v>
      </c>
      <c r="D851" s="1" t="n">
        <v>22</v>
      </c>
      <c r="E851" s="1" t="n">
        <v>48</v>
      </c>
      <c r="F851" s="1" t="n">
        <v>11</v>
      </c>
      <c r="G851" s="1" t="n">
        <v>-20.32</v>
      </c>
      <c r="H851" s="1" t="n">
        <v>-44.47</v>
      </c>
      <c r="I851" s="1" t="n">
        <v>4</v>
      </c>
      <c r="J851" s="1" t="n">
        <v>5</v>
      </c>
      <c r="K851" s="1" t="n">
        <v>3.6</v>
      </c>
      <c r="L851" s="2" t="n">
        <v>1</v>
      </c>
      <c r="M851" s="3" t="s">
        <v>151</v>
      </c>
      <c r="N851" s="3" t="n">
        <v>5</v>
      </c>
      <c r="P851" s="3" t="str">
        <f aca="false">IF(L851=4, "M(Io)", IF(L851=3, "M(Af)", IF( L851=2, "M(bR)", IF(L851=1,"MR", IF(L851=0, "mb", "Ind")))))</f>
        <v>MR</v>
      </c>
      <c r="Q851" s="5" t="n">
        <f aca="false">0.85*K851 + 1.03</f>
        <v>4.09</v>
      </c>
      <c r="R851" s="5" t="n">
        <f aca="false">IF(OR(L851=0,L851=1,L851=2),IF(O851&lt;&gt;"", 0.7*(1.121*K851-0.76) + 0.3*(0.8*LOG10($O851*1000)+0.6),1.121*K851-0.76), IF(L851=3, 0.8*LOG10($O851*1000)+0.6, K851))</f>
        <v>3.2756</v>
      </c>
      <c r="S851" s="5" t="n">
        <f aca="false">IF(OR($L851=0, $L851=1, $L851=2), 0.3, IF(L851 = 3, 0.4, IF(OR($L851=4, $L851=5), 0.6)))</f>
        <v>0.3</v>
      </c>
      <c r="T851" s="4" t="s">
        <v>46</v>
      </c>
      <c r="U851" s="4" t="s">
        <v>713</v>
      </c>
      <c r="V851" s="4" t="s">
        <v>711</v>
      </c>
    </row>
    <row r="852" customFormat="false" ht="12.8" hidden="false" customHeight="false" outlineLevel="0" collapsed="false">
      <c r="A852" s="1" t="n">
        <v>1993</v>
      </c>
      <c r="B852" s="1" t="n">
        <v>12</v>
      </c>
      <c r="C852" s="1" t="n">
        <v>28</v>
      </c>
      <c r="D852" s="1" t="n">
        <v>21</v>
      </c>
      <c r="E852" s="1" t="n">
        <v>9</v>
      </c>
      <c r="F852" s="1" t="n">
        <v>34</v>
      </c>
      <c r="G852" s="1" t="n">
        <v>-20.32</v>
      </c>
      <c r="H852" s="1" t="n">
        <v>-44.47</v>
      </c>
      <c r="I852" s="1" t="n">
        <v>0</v>
      </c>
      <c r="J852" s="1" t="n">
        <v>5</v>
      </c>
      <c r="K852" s="1" t="n">
        <v>3.2</v>
      </c>
      <c r="L852" s="2" t="n">
        <v>1</v>
      </c>
      <c r="M852" s="3" t="s">
        <v>151</v>
      </c>
      <c r="N852" s="3" t="n">
        <v>3</v>
      </c>
      <c r="P852" s="3" t="str">
        <f aca="false">IF(L852=4, "M(Io)", IF(L852=3, "M(Af)", IF( L852=2, "M(bR)", IF(L852=1,"MR", IF(L852=0, "mb", "Ind")))))</f>
        <v>MR</v>
      </c>
      <c r="Q852" s="5" t="n">
        <f aca="false">0.85*K852 + 1.03</f>
        <v>3.75</v>
      </c>
      <c r="R852" s="5" t="n">
        <f aca="false">IF(OR(L852=0,L852=1,L852=2),IF(O852&lt;&gt;"", 0.7*(1.121*K852-0.76) + 0.3*(0.8*LOG10($O852*1000)+0.6),1.121*K852-0.76), IF(L852=3, 0.8*LOG10($O852*1000)+0.6, K852))</f>
        <v>2.8272</v>
      </c>
      <c r="S852" s="5" t="n">
        <f aca="false">IF(OR($L852=0, $L852=1, $L852=2), 0.3, IF(L852 = 3, 0.4, IF(OR($L852=4, $L852=5), 0.6)))</f>
        <v>0.3</v>
      </c>
      <c r="T852" s="4" t="s">
        <v>46</v>
      </c>
      <c r="U852" s="4" t="s">
        <v>713</v>
      </c>
      <c r="V852" s="4" t="s">
        <v>544</v>
      </c>
    </row>
    <row r="853" customFormat="false" ht="12.8" hidden="false" customHeight="false" outlineLevel="0" collapsed="false">
      <c r="A853" s="1" t="n">
        <v>1993</v>
      </c>
      <c r="B853" s="1" t="n">
        <v>12</v>
      </c>
      <c r="C853" s="1" t="n">
        <v>28</v>
      </c>
      <c r="D853" s="1" t="n">
        <v>21</v>
      </c>
      <c r="E853" s="1" t="n">
        <v>28</v>
      </c>
      <c r="F853" s="1" t="n">
        <v>10</v>
      </c>
      <c r="G853" s="1" t="n">
        <v>-20.32</v>
      </c>
      <c r="H853" s="1" t="n">
        <v>-44.47</v>
      </c>
      <c r="I853" s="1" t="n">
        <v>0</v>
      </c>
      <c r="J853" s="1" t="n">
        <v>5</v>
      </c>
      <c r="K853" s="1" t="n">
        <v>2.7</v>
      </c>
      <c r="L853" s="2" t="n">
        <v>1</v>
      </c>
      <c r="M853" s="3" t="s">
        <v>151</v>
      </c>
      <c r="N853" s="3" t="s">
        <v>81</v>
      </c>
      <c r="P853" s="3" t="str">
        <f aca="false">IF(L853=4, "M(Io)", IF(L853=3, "M(Af)", IF( L853=2, "M(bR)", IF(L853=1,"MR", IF(L853=0, "mb", "Ind")))))</f>
        <v>MR</v>
      </c>
      <c r="Q853" s="5" t="n">
        <f aca="false">0.85*K853 + 1.03</f>
        <v>3.325</v>
      </c>
      <c r="R853" s="5" t="n">
        <f aca="false">IF(OR(L853=0,L853=1,L853=2),IF(O853&lt;&gt;"", 0.7*(1.121*K853-0.76) + 0.3*(0.8*LOG10($O853*1000)+0.6),1.121*K853-0.76), IF(L853=3, 0.8*LOG10($O853*1000)+0.6, K853))</f>
        <v>2.2667</v>
      </c>
      <c r="S853" s="5" t="n">
        <f aca="false">IF(OR($L853=0, $L853=1, $L853=2), 0.3, IF(L853 = 3, 0.4, IF(OR($L853=4, $L853=5), 0.6)))</f>
        <v>0.3</v>
      </c>
      <c r="T853" s="4" t="s">
        <v>46</v>
      </c>
      <c r="U853" s="4" t="s">
        <v>713</v>
      </c>
      <c r="V853" s="4" t="s">
        <v>544</v>
      </c>
    </row>
    <row r="854" customFormat="false" ht="12.8" hidden="false" customHeight="false" outlineLevel="0" collapsed="false">
      <c r="A854" s="1" t="n">
        <v>1993</v>
      </c>
      <c r="B854" s="1" t="n">
        <v>12</v>
      </c>
      <c r="C854" s="1" t="n">
        <v>28</v>
      </c>
      <c r="D854" s="1" t="n">
        <v>21</v>
      </c>
      <c r="E854" s="1" t="n">
        <v>32</v>
      </c>
      <c r="F854" s="1" t="n">
        <v>6</v>
      </c>
      <c r="G854" s="1" t="n">
        <v>-20.32</v>
      </c>
      <c r="H854" s="1" t="n">
        <v>-44.47</v>
      </c>
      <c r="I854" s="1" t="n">
        <v>4</v>
      </c>
      <c r="J854" s="1" t="n">
        <v>5</v>
      </c>
      <c r="K854" s="1" t="n">
        <v>3.2</v>
      </c>
      <c r="L854" s="2" t="n">
        <v>1</v>
      </c>
      <c r="M854" s="3" t="s">
        <v>151</v>
      </c>
      <c r="N854" s="3" t="s">
        <v>81</v>
      </c>
      <c r="P854" s="3" t="str">
        <f aca="false">IF(L854=4, "M(Io)", IF(L854=3, "M(Af)", IF( L854=2, "M(bR)", IF(L854=1,"MR", IF(L854=0, "mb", "Ind")))))</f>
        <v>MR</v>
      </c>
      <c r="Q854" s="5" t="n">
        <f aca="false">0.85*K854 + 1.03</f>
        <v>3.75</v>
      </c>
      <c r="R854" s="5" t="n">
        <f aca="false">IF(OR(L854=0,L854=1,L854=2),IF(O854&lt;&gt;"", 0.7*(1.121*K854-0.76) + 0.3*(0.8*LOG10($O854*1000)+0.6),1.121*K854-0.76), IF(L854=3, 0.8*LOG10($O854*1000)+0.6, K854))</f>
        <v>2.8272</v>
      </c>
      <c r="S854" s="5" t="n">
        <f aca="false">IF(OR($L854=0, $L854=1, $L854=2), 0.3, IF(L854 = 3, 0.4, IF(OR($L854=4, $L854=5), 0.6)))</f>
        <v>0.3</v>
      </c>
      <c r="T854" s="4" t="s">
        <v>46</v>
      </c>
      <c r="U854" s="4" t="s">
        <v>713</v>
      </c>
      <c r="V854" s="4" t="s">
        <v>544</v>
      </c>
    </row>
    <row r="855" customFormat="false" ht="12.8" hidden="false" customHeight="false" outlineLevel="0" collapsed="false">
      <c r="A855" s="1" t="n">
        <v>1993</v>
      </c>
      <c r="B855" s="1" t="n">
        <v>12</v>
      </c>
      <c r="C855" s="1" t="n">
        <v>28</v>
      </c>
      <c r="D855" s="1" t="n">
        <v>22</v>
      </c>
      <c r="E855" s="1" t="n">
        <v>17</v>
      </c>
      <c r="F855" s="1" t="n">
        <v>29</v>
      </c>
      <c r="G855" s="1" t="n">
        <v>-20.32</v>
      </c>
      <c r="H855" s="1" t="n">
        <v>-44.47</v>
      </c>
      <c r="I855" s="1" t="n">
        <v>0</v>
      </c>
      <c r="J855" s="1" t="n">
        <v>5</v>
      </c>
      <c r="K855" s="1" t="n">
        <v>2.2</v>
      </c>
      <c r="L855" s="2" t="n">
        <v>1</v>
      </c>
      <c r="M855" s="3" t="s">
        <v>151</v>
      </c>
      <c r="N855" s="3" t="s">
        <v>81</v>
      </c>
      <c r="P855" s="3" t="str">
        <f aca="false">IF(L855=4, "M(Io)", IF(L855=3, "M(Af)", IF( L855=2, "M(bR)", IF(L855=1,"MR", IF(L855=0, "mb", "Ind")))))</f>
        <v>MR</v>
      </c>
      <c r="Q855" s="5" t="n">
        <f aca="false">0.85*K855 + 1.03</f>
        <v>2.9</v>
      </c>
      <c r="R855" s="5" t="n">
        <f aca="false">IF(OR(L855=0,L855=1,L855=2),IF(O855&lt;&gt;"", 0.7*(1.121*K855-0.76) + 0.3*(0.8*LOG10($O855*1000)+0.6),1.121*K855-0.76), IF(L855=3, 0.8*LOG10($O855*1000)+0.6, K855))</f>
        <v>1.7062</v>
      </c>
      <c r="S855" s="5" t="n">
        <f aca="false">IF(OR($L855=0, $L855=1, $L855=2), 0.3, IF(L855 = 3, 0.4, IF(OR($L855=4, $L855=5), 0.6)))</f>
        <v>0.3</v>
      </c>
      <c r="T855" s="4" t="s">
        <v>46</v>
      </c>
      <c r="U855" s="4" t="s">
        <v>713</v>
      </c>
      <c r="V855" s="4" t="s">
        <v>544</v>
      </c>
    </row>
    <row r="856" customFormat="false" ht="12.8" hidden="false" customHeight="false" outlineLevel="0" collapsed="false">
      <c r="A856" s="1" t="n">
        <v>1993</v>
      </c>
      <c r="B856" s="1" t="n">
        <v>12</v>
      </c>
      <c r="C856" s="1" t="n">
        <v>28</v>
      </c>
      <c r="D856" s="1" t="n">
        <v>22</v>
      </c>
      <c r="E856" s="1" t="n">
        <v>28</v>
      </c>
      <c r="F856" s="1" t="n">
        <v>33</v>
      </c>
      <c r="G856" s="1" t="n">
        <v>-20.32</v>
      </c>
      <c r="H856" s="1" t="n">
        <v>-44.47</v>
      </c>
      <c r="I856" s="1" t="n">
        <v>0</v>
      </c>
      <c r="J856" s="1" t="n">
        <v>5</v>
      </c>
      <c r="K856" s="1" t="n">
        <v>2.9</v>
      </c>
      <c r="L856" s="2" t="n">
        <v>1</v>
      </c>
      <c r="M856" s="3" t="s">
        <v>151</v>
      </c>
      <c r="N856" s="3" t="s">
        <v>81</v>
      </c>
      <c r="P856" s="3" t="str">
        <f aca="false">IF(L856=4, "M(Io)", IF(L856=3, "M(Af)", IF( L856=2, "M(bR)", IF(L856=1,"MR", IF(L856=0, "mb", "Ind")))))</f>
        <v>MR</v>
      </c>
      <c r="Q856" s="5" t="n">
        <f aca="false">0.85*K856 + 1.03</f>
        <v>3.495</v>
      </c>
      <c r="R856" s="5" t="n">
        <f aca="false">IF(OR(L856=0,L856=1,L856=2),IF(O856&lt;&gt;"", 0.7*(1.121*K856-0.76) + 0.3*(0.8*LOG10($O856*1000)+0.6),1.121*K856-0.76), IF(L856=3, 0.8*LOG10($O856*1000)+0.6, K856))</f>
        <v>2.4909</v>
      </c>
      <c r="S856" s="5" t="n">
        <f aca="false">IF(OR($L856=0, $L856=1, $L856=2), 0.3, IF(L856 = 3, 0.4, IF(OR($L856=4, $L856=5), 0.6)))</f>
        <v>0.3</v>
      </c>
      <c r="T856" s="4" t="s">
        <v>46</v>
      </c>
      <c r="U856" s="4" t="s">
        <v>713</v>
      </c>
      <c r="V856" s="4" t="s">
        <v>544</v>
      </c>
    </row>
    <row r="857" customFormat="false" ht="12.8" hidden="false" customHeight="false" outlineLevel="0" collapsed="false">
      <c r="A857" s="1" t="n">
        <v>1993</v>
      </c>
      <c r="B857" s="1" t="n">
        <v>12</v>
      </c>
      <c r="C857" s="1" t="n">
        <v>28</v>
      </c>
      <c r="D857" s="1" t="n">
        <v>22</v>
      </c>
      <c r="E857" s="1" t="n">
        <v>32</v>
      </c>
      <c r="F857" s="1" t="n">
        <v>35</v>
      </c>
      <c r="G857" s="1" t="n">
        <v>-20.32</v>
      </c>
      <c r="H857" s="1" t="n">
        <v>-44.47</v>
      </c>
      <c r="I857" s="1" t="n">
        <v>0</v>
      </c>
      <c r="J857" s="1" t="n">
        <v>5</v>
      </c>
      <c r="K857" s="1" t="n">
        <v>2.9</v>
      </c>
      <c r="L857" s="2" t="n">
        <v>1</v>
      </c>
      <c r="M857" s="3" t="s">
        <v>151</v>
      </c>
      <c r="N857" s="3" t="n">
        <v>3</v>
      </c>
      <c r="P857" s="3" t="str">
        <f aca="false">IF(L857=4, "M(Io)", IF(L857=3, "M(Af)", IF( L857=2, "M(bR)", IF(L857=1,"MR", IF(L857=0, "mb", "Ind")))))</f>
        <v>MR</v>
      </c>
      <c r="Q857" s="5" t="n">
        <f aca="false">0.85*K857 + 1.03</f>
        <v>3.495</v>
      </c>
      <c r="R857" s="5" t="n">
        <f aca="false">IF(OR(L857=0,L857=1,L857=2),IF(O857&lt;&gt;"", 0.7*(1.121*K857-0.76) + 0.3*(0.8*LOG10($O857*1000)+0.6),1.121*K857-0.76), IF(L857=3, 0.8*LOG10($O857*1000)+0.6, K857))</f>
        <v>2.4909</v>
      </c>
      <c r="S857" s="5" t="n">
        <f aca="false">IF(OR($L857=0, $L857=1, $L857=2), 0.3, IF(L857 = 3, 0.4, IF(OR($L857=4, $L857=5), 0.6)))</f>
        <v>0.3</v>
      </c>
      <c r="T857" s="4" t="s">
        <v>46</v>
      </c>
      <c r="U857" s="4" t="s">
        <v>713</v>
      </c>
      <c r="V857" s="4" t="s">
        <v>544</v>
      </c>
    </row>
    <row r="858" customFormat="false" ht="12.8" hidden="false" customHeight="false" outlineLevel="0" collapsed="false">
      <c r="A858" s="1" t="n">
        <v>1993</v>
      </c>
      <c r="B858" s="1" t="n">
        <v>12</v>
      </c>
      <c r="C858" s="1" t="n">
        <v>29</v>
      </c>
      <c r="D858" s="1" t="n">
        <v>4</v>
      </c>
      <c r="E858" s="1" t="n">
        <v>59</v>
      </c>
      <c r="F858" s="1" t="n">
        <v>25</v>
      </c>
      <c r="G858" s="1" t="n">
        <v>-20.32</v>
      </c>
      <c r="H858" s="1" t="n">
        <v>-44.47</v>
      </c>
      <c r="I858" s="1" t="n">
        <v>0</v>
      </c>
      <c r="J858" s="1" t="n">
        <v>5</v>
      </c>
      <c r="K858" s="1" t="n">
        <v>2.8</v>
      </c>
      <c r="L858" s="2" t="n">
        <v>1</v>
      </c>
      <c r="M858" s="3" t="s">
        <v>151</v>
      </c>
      <c r="N858" s="3" t="s">
        <v>81</v>
      </c>
      <c r="P858" s="3" t="str">
        <f aca="false">IF(L858=4, "M(Io)", IF(L858=3, "M(Af)", IF( L858=2, "M(bR)", IF(L858=1,"MR", IF(L858=0, "mb", "Ind")))))</f>
        <v>MR</v>
      </c>
      <c r="Q858" s="5" t="n">
        <f aca="false">0.85*K858 + 1.03</f>
        <v>3.41</v>
      </c>
      <c r="R858" s="5" t="n">
        <f aca="false">IF(OR(L858=0,L858=1,L858=2),IF(O858&lt;&gt;"", 0.7*(1.121*K858-0.76) + 0.3*(0.8*LOG10($O858*1000)+0.6),1.121*K858-0.76), IF(L858=3, 0.8*LOG10($O858*1000)+0.6, K858))</f>
        <v>2.3788</v>
      </c>
      <c r="S858" s="5" t="n">
        <f aca="false">IF(OR($L858=0, $L858=1, $L858=2), 0.3, IF(L858 = 3, 0.4, IF(OR($L858=4, $L858=5), 0.6)))</f>
        <v>0.3</v>
      </c>
      <c r="T858" s="4" t="s">
        <v>46</v>
      </c>
      <c r="U858" s="4" t="s">
        <v>713</v>
      </c>
      <c r="V858" s="4" t="s">
        <v>544</v>
      </c>
    </row>
    <row r="859" customFormat="false" ht="12.8" hidden="false" customHeight="false" outlineLevel="0" collapsed="false">
      <c r="A859" s="1" t="n">
        <v>1993</v>
      </c>
      <c r="B859" s="1" t="n">
        <v>12</v>
      </c>
      <c r="C859" s="1" t="n">
        <v>30</v>
      </c>
      <c r="D859" s="1" t="n">
        <v>2</v>
      </c>
      <c r="E859" s="1" t="n">
        <v>41</v>
      </c>
      <c r="G859" s="1" t="n">
        <v>-22.94</v>
      </c>
      <c r="H859" s="1" t="n">
        <v>-51.01</v>
      </c>
      <c r="I859" s="1" t="n">
        <v>0</v>
      </c>
      <c r="J859" s="1" t="n">
        <v>1</v>
      </c>
      <c r="K859" s="1" t="n">
        <v>2.2</v>
      </c>
      <c r="L859" s="2" t="n">
        <v>1</v>
      </c>
      <c r="M859" s="3" t="s">
        <v>151</v>
      </c>
      <c r="N859" s="3" t="n">
        <v>3</v>
      </c>
      <c r="P859" s="3" t="str">
        <f aca="false">IF(L859=4, "M(Io)", IF(L859=3, "M(Af)", IF( L859=2, "M(bR)", IF(L859=1,"MR", IF(L859=0, "mb", "Ind")))))</f>
        <v>MR</v>
      </c>
      <c r="Q859" s="5" t="n">
        <f aca="false">0.85*K859 + 1.03</f>
        <v>2.9</v>
      </c>
      <c r="R859" s="5" t="n">
        <f aca="false">IF(OR(L859=0,L859=1,L859=2),IF(O859&lt;&gt;"", 0.7*(1.121*K859-0.76) + 0.3*(0.8*LOG10($O859*1000)+0.6),1.121*K859-0.76), IF(L859=3, 0.8*LOG10($O859*1000)+0.6, K859))</f>
        <v>1.7062</v>
      </c>
      <c r="S859" s="5" t="n">
        <f aca="false">IF(OR($L859=0, $L859=1, $L859=2), 0.3, IF(L859 = 3, 0.4, IF(OR($L859=4, $L859=5), 0.6)))</f>
        <v>0.3</v>
      </c>
      <c r="T859" s="4" t="s">
        <v>75</v>
      </c>
      <c r="U859" s="4" t="s">
        <v>528</v>
      </c>
      <c r="V859" s="4" t="s">
        <v>714</v>
      </c>
    </row>
    <row r="860" customFormat="false" ht="12.8" hidden="false" customHeight="false" outlineLevel="0" collapsed="false">
      <c r="A860" s="1" t="n">
        <v>1993</v>
      </c>
      <c r="B860" s="1" t="n">
        <v>12</v>
      </c>
      <c r="C860" s="1" t="n">
        <v>31</v>
      </c>
      <c r="D860" s="1" t="n">
        <v>10</v>
      </c>
      <c r="E860" s="1" t="n">
        <v>29</v>
      </c>
      <c r="F860" s="1" t="n">
        <v>50</v>
      </c>
      <c r="G860" s="1" t="n">
        <v>-20.32</v>
      </c>
      <c r="H860" s="1" t="n">
        <v>-44.47</v>
      </c>
      <c r="I860" s="1" t="n">
        <v>0</v>
      </c>
      <c r="J860" s="1" t="n">
        <v>5</v>
      </c>
      <c r="K860" s="1" t="n">
        <v>2.8</v>
      </c>
      <c r="L860" s="2" t="n">
        <v>1</v>
      </c>
      <c r="M860" s="3" t="s">
        <v>151</v>
      </c>
      <c r="N860" s="3" t="s">
        <v>81</v>
      </c>
      <c r="P860" s="3" t="str">
        <f aca="false">IF(L860=4, "M(Io)", IF(L860=3, "M(Af)", IF( L860=2, "M(bR)", IF(L860=1,"MR", IF(L860=0, "mb", "Ind")))))</f>
        <v>MR</v>
      </c>
      <c r="Q860" s="5" t="n">
        <f aca="false">0.85*K860 + 1.03</f>
        <v>3.41</v>
      </c>
      <c r="R860" s="5" t="n">
        <f aca="false">IF(OR(L860=0,L860=1,L860=2),IF(O860&lt;&gt;"", 0.7*(1.121*K860-0.76) + 0.3*(0.8*LOG10($O860*1000)+0.6),1.121*K860-0.76), IF(L860=3, 0.8*LOG10($O860*1000)+0.6, K860))</f>
        <v>2.3788</v>
      </c>
      <c r="S860" s="5" t="n">
        <f aca="false">IF(OR($L860=0, $L860=1, $L860=2), 0.3, IF(L860 = 3, 0.4, IF(OR($L860=4, $L860=5), 0.6)))</f>
        <v>0.3</v>
      </c>
      <c r="T860" s="4" t="s">
        <v>46</v>
      </c>
      <c r="U860" s="4" t="s">
        <v>713</v>
      </c>
      <c r="V860" s="4" t="s">
        <v>544</v>
      </c>
    </row>
    <row r="861" customFormat="false" ht="12.8" hidden="false" customHeight="false" outlineLevel="0" collapsed="false">
      <c r="A861" s="1" t="n">
        <v>1994</v>
      </c>
      <c r="B861" s="1" t="n">
        <v>1</v>
      </c>
      <c r="C861" s="1" t="n">
        <v>15</v>
      </c>
      <c r="D861" s="1" t="n">
        <v>21</v>
      </c>
      <c r="E861" s="1" t="n">
        <v>46</v>
      </c>
      <c r="F861" s="1" t="n">
        <v>27</v>
      </c>
      <c r="G861" s="1" t="n">
        <v>-23.84</v>
      </c>
      <c r="H861" s="1" t="n">
        <v>-47.24</v>
      </c>
      <c r="I861" s="1" t="n">
        <v>0</v>
      </c>
      <c r="J861" s="1" t="n">
        <v>20</v>
      </c>
      <c r="K861" s="1" t="n">
        <v>2.2</v>
      </c>
      <c r="L861" s="2" t="n">
        <v>1</v>
      </c>
      <c r="M861" s="3" t="s">
        <v>151</v>
      </c>
      <c r="N861" s="3" t="s">
        <v>81</v>
      </c>
      <c r="P861" s="3" t="str">
        <f aca="false">IF(L861=4, "M(Io)", IF(L861=3, "M(Af)", IF( L861=2, "M(bR)", IF(L861=1,"MR", IF(L861=0, "mb", "Ind")))))</f>
        <v>MR</v>
      </c>
      <c r="Q861" s="5" t="n">
        <f aca="false">0.85*K861 + 1.03</f>
        <v>2.9</v>
      </c>
      <c r="R861" s="5" t="n">
        <f aca="false">IF(OR(L861=0,L861=1,L861=2),IF(O861&lt;&gt;"", 0.7*(1.121*K861-0.76) + 0.3*(0.8*LOG10($O861*1000)+0.6),1.121*K861-0.76), IF(L861=3, 0.8*LOG10($O861*1000)+0.6, K861))</f>
        <v>1.7062</v>
      </c>
      <c r="S861" s="5" t="n">
        <f aca="false">IF(OR($L861=0, $L861=1, $L861=2), 0.3, IF(L861 = 3, 0.4, IF(OR($L861=4, $L861=5), 0.6)))</f>
        <v>0.3</v>
      </c>
      <c r="T861" s="4" t="s">
        <v>32</v>
      </c>
      <c r="U861" s="4" t="s">
        <v>715</v>
      </c>
      <c r="V861" s="4" t="s">
        <v>569</v>
      </c>
    </row>
    <row r="862" customFormat="false" ht="12.8" hidden="false" customHeight="false" outlineLevel="0" collapsed="false">
      <c r="A862" s="1" t="n">
        <v>1994</v>
      </c>
      <c r="B862" s="1" t="n">
        <v>1</v>
      </c>
      <c r="C862" s="1" t="n">
        <v>20</v>
      </c>
      <c r="D862" s="1" t="n">
        <v>6</v>
      </c>
      <c r="E862" s="1" t="n">
        <v>27</v>
      </c>
      <c r="F862" s="1" t="n">
        <v>47</v>
      </c>
      <c r="G862" s="1" t="n">
        <v>-15.87</v>
      </c>
      <c r="H862" s="1" t="n">
        <v>-45.21</v>
      </c>
      <c r="I862" s="1" t="n">
        <v>0</v>
      </c>
      <c r="J862" s="1" t="n">
        <v>150</v>
      </c>
      <c r="K862" s="1" t="n">
        <v>2.7</v>
      </c>
      <c r="L862" s="2" t="n">
        <v>1</v>
      </c>
      <c r="M862" s="3" t="s">
        <v>151</v>
      </c>
      <c r="N862" s="3" t="s">
        <v>81</v>
      </c>
      <c r="P862" s="3" t="str">
        <f aca="false">IF(L862=4, "M(Io)", IF(L862=3, "M(Af)", IF( L862=2, "M(bR)", IF(L862=1,"MR", IF(L862=0, "mb", "Ind")))))</f>
        <v>MR</v>
      </c>
      <c r="Q862" s="5" t="n">
        <f aca="false">0.85*K862 + 1.03</f>
        <v>3.325</v>
      </c>
      <c r="R862" s="5" t="n">
        <f aca="false">IF(OR(L862=0,L862=1,L862=2),IF(O862&lt;&gt;"", 0.7*(1.121*K862-0.76) + 0.3*(0.8*LOG10($O862*1000)+0.6),1.121*K862-0.76), IF(L862=3, 0.8*LOG10($O862*1000)+0.6, K862))</f>
        <v>2.2667</v>
      </c>
      <c r="S862" s="5" t="n">
        <f aca="false">IF(OR($L862=0, $L862=1, $L862=2), 0.3, IF(L862 = 3, 0.4, IF(OR($L862=4, $L862=5), 0.6)))</f>
        <v>0.3</v>
      </c>
      <c r="T862" s="4" t="s">
        <v>46</v>
      </c>
      <c r="U862" s="4" t="s">
        <v>716</v>
      </c>
      <c r="V862" s="4" t="s">
        <v>143</v>
      </c>
    </row>
    <row r="863" customFormat="false" ht="12.8" hidden="false" customHeight="false" outlineLevel="0" collapsed="false">
      <c r="A863" s="1" t="n">
        <v>1994</v>
      </c>
      <c r="B863" s="1" t="n">
        <v>2</v>
      </c>
      <c r="C863" s="1" t="n">
        <v>9</v>
      </c>
      <c r="D863" s="1" t="n">
        <v>12</v>
      </c>
      <c r="E863" s="1" t="n">
        <v>15</v>
      </c>
      <c r="F863" s="1" t="n">
        <v>38</v>
      </c>
      <c r="G863" s="1" t="n">
        <v>-22.76</v>
      </c>
      <c r="H863" s="1" t="n">
        <v>-56.71</v>
      </c>
      <c r="I863" s="1" t="n">
        <v>0</v>
      </c>
      <c r="J863" s="1" t="n">
        <v>40</v>
      </c>
      <c r="K863" s="1" t="n">
        <v>3</v>
      </c>
      <c r="L863" s="2" t="n">
        <v>1</v>
      </c>
      <c r="M863" s="3" t="s">
        <v>151</v>
      </c>
      <c r="N863" s="3" t="s">
        <v>81</v>
      </c>
      <c r="P863" s="3" t="str">
        <f aca="false">IF(L863=4, "M(Io)", IF(L863=3, "M(Af)", IF( L863=2, "M(bR)", IF(L863=1,"MR", IF(L863=0, "mb", "Ind")))))</f>
        <v>MR</v>
      </c>
      <c r="Q863" s="5" t="n">
        <f aca="false">0.85*K863 + 1.03</f>
        <v>3.58</v>
      </c>
      <c r="R863" s="5" t="n">
        <f aca="false">IF(OR(L863=0,L863=1,L863=2),IF(O863&lt;&gt;"", 0.7*(1.121*K863-0.76) + 0.3*(0.8*LOG10($O863*1000)+0.6),1.121*K863-0.76), IF(L863=3, 0.8*LOG10($O863*1000)+0.6, K863))</f>
        <v>2.603</v>
      </c>
      <c r="S863" s="5" t="n">
        <f aca="false">IF(OR($L863=0, $L863=1, $L863=2), 0.3, IF(L863 = 3, 0.4, IF(OR($L863=4, $L863=5), 0.6)))</f>
        <v>0.3</v>
      </c>
      <c r="T863" s="4" t="s">
        <v>190</v>
      </c>
      <c r="U863" s="4" t="s">
        <v>563</v>
      </c>
      <c r="V863" s="4" t="s">
        <v>717</v>
      </c>
    </row>
    <row r="864" customFormat="false" ht="12.8" hidden="false" customHeight="false" outlineLevel="0" collapsed="false">
      <c r="A864" s="1" t="n">
        <v>1994</v>
      </c>
      <c r="B864" s="1" t="n">
        <v>2</v>
      </c>
      <c r="C864" s="1" t="n">
        <v>18</v>
      </c>
      <c r="D864" s="1" t="n">
        <v>1</v>
      </c>
      <c r="E864" s="1" t="n">
        <v>55</v>
      </c>
      <c r="F864" s="1" t="n">
        <v>19</v>
      </c>
      <c r="G864" s="1" t="n">
        <v>-5.65</v>
      </c>
      <c r="H864" s="1" t="n">
        <v>-35.85</v>
      </c>
      <c r="I864" s="1" t="n">
        <v>0</v>
      </c>
      <c r="J864" s="1" t="n">
        <v>10</v>
      </c>
      <c r="K864" s="1" t="n">
        <v>2</v>
      </c>
      <c r="L864" s="2" t="n">
        <v>5</v>
      </c>
      <c r="M864" s="3" t="s">
        <v>151</v>
      </c>
      <c r="N864" s="3" t="s">
        <v>81</v>
      </c>
      <c r="P864" s="3" t="str">
        <f aca="false">IF(L864=4, "M(Io)", IF(L864=3, "M(Af)", IF( L864=2, "M(bR)", IF(L864=1,"MR", IF(L864=0, "mb", "Ind")))))</f>
        <v>Ind</v>
      </c>
      <c r="Q864" s="5" t="n">
        <f aca="false">0.85*K864 + 1.03</f>
        <v>2.73</v>
      </c>
      <c r="R864" s="5" t="n">
        <f aca="false">IF(OR(L864=0,L864=1,L864=2),IF(O864&lt;&gt;"", 0.7*(1.121*K864-0.76) + 0.3*(0.8*LOG10($O864*1000)+0.6),1.121*K864-0.76), IF(L864=3, 0.8*LOG10($O864*1000)+0.6, K864))</f>
        <v>2</v>
      </c>
      <c r="S864" s="5" t="n">
        <f aca="false">IF(OR($L864=0, $L864=1, $L864=2), 0.3, IF(L864 = 3, 0.4, IF(OR($L864=4, $L864=5), 0.6)))</f>
        <v>0.6</v>
      </c>
      <c r="T864" s="4" t="s">
        <v>36</v>
      </c>
      <c r="U864" s="4" t="s">
        <v>441</v>
      </c>
      <c r="V864" s="4" t="s">
        <v>573</v>
      </c>
    </row>
    <row r="865" customFormat="false" ht="12.8" hidden="false" customHeight="false" outlineLevel="0" collapsed="false">
      <c r="A865" s="1" t="n">
        <v>1994</v>
      </c>
      <c r="B865" s="1" t="n">
        <v>2</v>
      </c>
      <c r="C865" s="1" t="n">
        <v>20</v>
      </c>
      <c r="D865" s="1" t="n">
        <v>4</v>
      </c>
      <c r="E865" s="1" t="n">
        <v>53</v>
      </c>
      <c r="F865" s="1" t="n">
        <v>40</v>
      </c>
      <c r="G865" s="1" t="n">
        <v>-5.65</v>
      </c>
      <c r="H865" s="1" t="n">
        <v>-35.85</v>
      </c>
      <c r="I865" s="1" t="n">
        <v>0</v>
      </c>
      <c r="J865" s="1" t="n">
        <v>10</v>
      </c>
      <c r="K865" s="1" t="n">
        <v>2</v>
      </c>
      <c r="L865" s="2" t="n">
        <v>5</v>
      </c>
      <c r="M865" s="3" t="s">
        <v>151</v>
      </c>
      <c r="N865" s="3" t="s">
        <v>81</v>
      </c>
      <c r="P865" s="3" t="str">
        <f aca="false">IF(L865=4, "M(Io)", IF(L865=3, "M(Af)", IF( L865=2, "M(bR)", IF(L865=1,"MR", IF(L865=0, "mb", "Ind")))))</f>
        <v>Ind</v>
      </c>
      <c r="Q865" s="5" t="n">
        <f aca="false">0.85*K865 + 1.03</f>
        <v>2.73</v>
      </c>
      <c r="R865" s="5" t="n">
        <f aca="false">IF(OR(L865=0,L865=1,L865=2),IF(O865&lt;&gt;"", 0.7*(1.121*K865-0.76) + 0.3*(0.8*LOG10($O865*1000)+0.6),1.121*K865-0.76), IF(L865=3, 0.8*LOG10($O865*1000)+0.6, K865))</f>
        <v>2</v>
      </c>
      <c r="S865" s="5" t="n">
        <f aca="false">IF(OR($L865=0, $L865=1, $L865=2), 0.3, IF(L865 = 3, 0.4, IF(OR($L865=4, $L865=5), 0.6)))</f>
        <v>0.6</v>
      </c>
      <c r="T865" s="4" t="s">
        <v>36</v>
      </c>
      <c r="U865" s="4" t="s">
        <v>441</v>
      </c>
      <c r="V865" s="4" t="s">
        <v>573</v>
      </c>
    </row>
    <row r="866" customFormat="false" ht="12.8" hidden="false" customHeight="false" outlineLevel="0" collapsed="false">
      <c r="A866" s="1" t="n">
        <v>1994</v>
      </c>
      <c r="B866" s="1" t="n">
        <v>2</v>
      </c>
      <c r="C866" s="1" t="n">
        <v>20</v>
      </c>
      <c r="D866" s="1" t="n">
        <v>6</v>
      </c>
      <c r="E866" s="1" t="n">
        <v>4</v>
      </c>
      <c r="F866" s="1" t="n">
        <v>47</v>
      </c>
      <c r="G866" s="1" t="n">
        <v>-5.65</v>
      </c>
      <c r="H866" s="1" t="n">
        <v>-35.85</v>
      </c>
      <c r="I866" s="1" t="n">
        <v>0</v>
      </c>
      <c r="J866" s="1" t="n">
        <v>10</v>
      </c>
      <c r="K866" s="1" t="n">
        <v>2</v>
      </c>
      <c r="L866" s="2" t="n">
        <v>5</v>
      </c>
      <c r="M866" s="3" t="s">
        <v>151</v>
      </c>
      <c r="N866" s="3" t="s">
        <v>81</v>
      </c>
      <c r="P866" s="3" t="str">
        <f aca="false">IF(L866=4, "M(Io)", IF(L866=3, "M(Af)", IF( L866=2, "M(bR)", IF(L866=1,"MR", IF(L866=0, "mb", "Ind")))))</f>
        <v>Ind</v>
      </c>
      <c r="Q866" s="5" t="n">
        <f aca="false">0.85*K866 + 1.03</f>
        <v>2.73</v>
      </c>
      <c r="R866" s="5" t="n">
        <f aca="false">IF(OR(L866=0,L866=1,L866=2),IF(O866&lt;&gt;"", 0.7*(1.121*K866-0.76) + 0.3*(0.8*LOG10($O866*1000)+0.6),1.121*K866-0.76), IF(L866=3, 0.8*LOG10($O866*1000)+0.6, K866))</f>
        <v>2</v>
      </c>
      <c r="S866" s="5" t="n">
        <f aca="false">IF(OR($L866=0, $L866=1, $L866=2), 0.3, IF(L866 = 3, 0.4, IF(OR($L866=4, $L866=5), 0.6)))</f>
        <v>0.6</v>
      </c>
      <c r="T866" s="4" t="s">
        <v>36</v>
      </c>
      <c r="U866" s="4" t="s">
        <v>441</v>
      </c>
      <c r="V866" s="4" t="s">
        <v>573</v>
      </c>
    </row>
    <row r="867" customFormat="false" ht="12.8" hidden="false" customHeight="false" outlineLevel="0" collapsed="false">
      <c r="A867" s="1" t="n">
        <v>1994</v>
      </c>
      <c r="B867" s="1" t="n">
        <v>2</v>
      </c>
      <c r="C867" s="1" t="n">
        <v>20</v>
      </c>
      <c r="D867" s="1" t="n">
        <v>12</v>
      </c>
      <c r="E867" s="1" t="n">
        <v>23</v>
      </c>
      <c r="F867" s="1" t="n">
        <v>59</v>
      </c>
      <c r="G867" s="1" t="n">
        <v>-5.65</v>
      </c>
      <c r="H867" s="1" t="n">
        <v>-35.85</v>
      </c>
      <c r="I867" s="1" t="n">
        <v>0</v>
      </c>
      <c r="J867" s="1" t="n">
        <v>10</v>
      </c>
      <c r="K867" s="1" t="n">
        <v>2</v>
      </c>
      <c r="L867" s="2" t="n">
        <v>5</v>
      </c>
      <c r="M867" s="3" t="s">
        <v>151</v>
      </c>
      <c r="N867" s="3" t="s">
        <v>81</v>
      </c>
      <c r="P867" s="3" t="str">
        <f aca="false">IF(L867=4, "M(Io)", IF(L867=3, "M(Af)", IF( L867=2, "M(bR)", IF(L867=1,"MR", IF(L867=0, "mb", "Ind")))))</f>
        <v>Ind</v>
      </c>
      <c r="Q867" s="5" t="n">
        <f aca="false">0.85*K867 + 1.03</f>
        <v>2.73</v>
      </c>
      <c r="R867" s="5" t="n">
        <f aca="false">IF(OR(L867=0,L867=1,L867=2),IF(O867&lt;&gt;"", 0.7*(1.121*K867-0.76) + 0.3*(0.8*LOG10($O867*1000)+0.6),1.121*K867-0.76), IF(L867=3, 0.8*LOG10($O867*1000)+0.6, K867))</f>
        <v>2</v>
      </c>
      <c r="S867" s="5" t="n">
        <f aca="false">IF(OR($L867=0, $L867=1, $L867=2), 0.3, IF(L867 = 3, 0.4, IF(OR($L867=4, $L867=5), 0.6)))</f>
        <v>0.6</v>
      </c>
      <c r="T867" s="4" t="s">
        <v>36</v>
      </c>
      <c r="U867" s="4" t="s">
        <v>441</v>
      </c>
      <c r="V867" s="4" t="s">
        <v>573</v>
      </c>
    </row>
    <row r="868" customFormat="false" ht="12.8" hidden="false" customHeight="false" outlineLevel="0" collapsed="false">
      <c r="A868" s="1" t="n">
        <v>1994</v>
      </c>
      <c r="B868" s="1" t="n">
        <v>2</v>
      </c>
      <c r="C868" s="1" t="n">
        <v>21</v>
      </c>
      <c r="D868" s="1" t="n">
        <v>23</v>
      </c>
      <c r="E868" s="1" t="n">
        <v>11</v>
      </c>
      <c r="F868" s="1" t="n">
        <v>17</v>
      </c>
      <c r="G868" s="1" t="n">
        <v>-4.41</v>
      </c>
      <c r="H868" s="1" t="n">
        <v>-38.29</v>
      </c>
      <c r="I868" s="1" t="n">
        <v>4</v>
      </c>
      <c r="J868" s="1" t="n">
        <v>2</v>
      </c>
      <c r="K868" s="1" t="n">
        <v>2</v>
      </c>
      <c r="L868" s="2" t="n">
        <v>5</v>
      </c>
      <c r="M868" s="3" t="s">
        <v>151</v>
      </c>
      <c r="N868" s="3" t="s">
        <v>81</v>
      </c>
      <c r="P868" s="3" t="str">
        <f aca="false">IF(L868=4, "M(Io)", IF(L868=3, "M(Af)", IF( L868=2, "M(bR)", IF(L868=1,"MR", IF(L868=0, "mb", "Ind")))))</f>
        <v>Ind</v>
      </c>
      <c r="Q868" s="5" t="n">
        <f aca="false">0.85*K868 + 1.03</f>
        <v>2.73</v>
      </c>
      <c r="R868" s="5" t="n">
        <f aca="false">IF(OR(L868=0,L868=1,L868=2),IF(O868&lt;&gt;"", 0.7*(1.121*K868-0.76) + 0.3*(0.8*LOG10($O868*1000)+0.6),1.121*K868-0.76), IF(L868=3, 0.8*LOG10($O868*1000)+0.6, K868))</f>
        <v>2</v>
      </c>
      <c r="S868" s="5" t="n">
        <f aca="false">IF(OR($L868=0, $L868=1, $L868=2), 0.3, IF(L868 = 3, 0.4, IF(OR($L868=4, $L868=5), 0.6)))</f>
        <v>0.6</v>
      </c>
      <c r="T868" s="4" t="s">
        <v>77</v>
      </c>
      <c r="U868" s="4" t="s">
        <v>708</v>
      </c>
      <c r="V868" s="4" t="s">
        <v>445</v>
      </c>
    </row>
    <row r="869" customFormat="false" ht="12.8" hidden="false" customHeight="false" outlineLevel="0" collapsed="false">
      <c r="A869" s="1" t="n">
        <v>1994</v>
      </c>
      <c r="B869" s="1" t="n">
        <v>2</v>
      </c>
      <c r="C869" s="1" t="n">
        <v>22</v>
      </c>
      <c r="D869" s="1" t="n">
        <v>13</v>
      </c>
      <c r="E869" s="1" t="n">
        <v>53</v>
      </c>
      <c r="F869" s="1" t="n">
        <v>48</v>
      </c>
      <c r="G869" s="1" t="n">
        <v>-4.41</v>
      </c>
      <c r="H869" s="1" t="n">
        <v>-38.29</v>
      </c>
      <c r="I869" s="1" t="n">
        <v>4</v>
      </c>
      <c r="J869" s="1" t="n">
        <v>2</v>
      </c>
      <c r="K869" s="1" t="n">
        <v>2.2</v>
      </c>
      <c r="L869" s="2" t="n">
        <v>5</v>
      </c>
      <c r="M869" s="3" t="s">
        <v>151</v>
      </c>
      <c r="N869" s="3" t="s">
        <v>81</v>
      </c>
      <c r="P869" s="3" t="str">
        <f aca="false">IF(L869=4, "M(Io)", IF(L869=3, "M(Af)", IF( L869=2, "M(bR)", IF(L869=1,"MR", IF(L869=0, "mb", "Ind")))))</f>
        <v>Ind</v>
      </c>
      <c r="Q869" s="5" t="n">
        <f aca="false">0.85*K869 + 1.03</f>
        <v>2.9</v>
      </c>
      <c r="R869" s="5" t="n">
        <f aca="false">IF(OR(L869=0,L869=1,L869=2),IF(O869&lt;&gt;"", 0.7*(1.121*K869-0.76) + 0.3*(0.8*LOG10($O869*1000)+0.6),1.121*K869-0.76), IF(L869=3, 0.8*LOG10($O869*1000)+0.6, K869))</f>
        <v>2.2</v>
      </c>
      <c r="S869" s="5" t="n">
        <f aca="false">IF(OR($L869=0, $L869=1, $L869=2), 0.3, IF(L869 = 3, 0.4, IF(OR($L869=4, $L869=5), 0.6)))</f>
        <v>0.6</v>
      </c>
      <c r="T869" s="4" t="s">
        <v>77</v>
      </c>
      <c r="U869" s="4" t="s">
        <v>708</v>
      </c>
      <c r="V869" s="4" t="s">
        <v>573</v>
      </c>
    </row>
    <row r="870" customFormat="false" ht="12.8" hidden="false" customHeight="false" outlineLevel="0" collapsed="false">
      <c r="A870" s="1" t="n">
        <v>1994</v>
      </c>
      <c r="B870" s="1" t="n">
        <v>2</v>
      </c>
      <c r="C870" s="1" t="n">
        <v>24</v>
      </c>
      <c r="D870" s="1" t="n">
        <v>18</v>
      </c>
      <c r="E870" s="1" t="n">
        <v>22</v>
      </c>
      <c r="F870" s="1" t="n">
        <v>59</v>
      </c>
      <c r="G870" s="1" t="n">
        <v>-4.41</v>
      </c>
      <c r="H870" s="1" t="n">
        <v>-38.29</v>
      </c>
      <c r="I870" s="1" t="n">
        <v>4</v>
      </c>
      <c r="J870" s="1" t="n">
        <v>2</v>
      </c>
      <c r="K870" s="1" t="n">
        <v>2.1</v>
      </c>
      <c r="L870" s="2" t="n">
        <v>5</v>
      </c>
      <c r="M870" s="3" t="s">
        <v>151</v>
      </c>
      <c r="N870" s="3" t="s">
        <v>81</v>
      </c>
      <c r="P870" s="3" t="str">
        <f aca="false">IF(L870=4, "M(Io)", IF(L870=3, "M(Af)", IF( L870=2, "M(bR)", IF(L870=1,"MR", IF(L870=0, "mb", "Ind")))))</f>
        <v>Ind</v>
      </c>
      <c r="Q870" s="5" t="n">
        <f aca="false">0.85*K870 + 1.03</f>
        <v>2.815</v>
      </c>
      <c r="R870" s="5" t="n">
        <f aca="false">IF(OR(L870=0,L870=1,L870=2),IF(O870&lt;&gt;"", 0.7*(1.121*K870-0.76) + 0.3*(0.8*LOG10($O870*1000)+0.6),1.121*K870-0.76), IF(L870=3, 0.8*LOG10($O870*1000)+0.6, K870))</f>
        <v>2.1</v>
      </c>
      <c r="S870" s="5" t="n">
        <f aca="false">IF(OR($L870=0, $L870=1, $L870=2), 0.3, IF(L870 = 3, 0.4, IF(OR($L870=4, $L870=5), 0.6)))</f>
        <v>0.6</v>
      </c>
      <c r="T870" s="4" t="s">
        <v>77</v>
      </c>
      <c r="U870" s="4" t="s">
        <v>708</v>
      </c>
      <c r="V870" s="4" t="s">
        <v>573</v>
      </c>
    </row>
    <row r="871" customFormat="false" ht="12.8" hidden="false" customHeight="false" outlineLevel="0" collapsed="false">
      <c r="A871" s="1" t="n">
        <v>1994</v>
      </c>
      <c r="B871" s="1" t="n">
        <v>3</v>
      </c>
      <c r="C871" s="1" t="n">
        <v>7</v>
      </c>
      <c r="D871" s="1" t="n">
        <v>20</v>
      </c>
      <c r="E871" s="1" t="n">
        <v>0</v>
      </c>
      <c r="F871" s="1" t="n">
        <v>15</v>
      </c>
      <c r="G871" s="1" t="n">
        <v>-19.17</v>
      </c>
      <c r="H871" s="1" t="n">
        <v>-47.61</v>
      </c>
      <c r="I871" s="1" t="n">
        <v>0</v>
      </c>
      <c r="J871" s="1" t="n">
        <v>20</v>
      </c>
      <c r="K871" s="1" t="n">
        <v>2.5</v>
      </c>
      <c r="L871" s="2" t="n">
        <v>1</v>
      </c>
      <c r="M871" s="3" t="s">
        <v>151</v>
      </c>
      <c r="N871" s="3" t="s">
        <v>81</v>
      </c>
      <c r="P871" s="3" t="str">
        <f aca="false">IF(L871=4, "M(Io)", IF(L871=3, "M(Af)", IF( L871=2, "M(bR)", IF(L871=1,"MR", IF(L871=0, "mb", "Ind")))))</f>
        <v>MR</v>
      </c>
      <c r="Q871" s="5" t="n">
        <f aca="false">0.85*K871 + 1.03</f>
        <v>3.155</v>
      </c>
      <c r="R871" s="5" t="n">
        <f aca="false">IF(OR(L871=0,L871=1,L871=2),IF(O871&lt;&gt;"", 0.7*(1.121*K871-0.76) + 0.3*(0.8*LOG10($O871*1000)+0.6),1.121*K871-0.76), IF(L871=3, 0.8*LOG10($O871*1000)+0.6, K871))</f>
        <v>2.0425</v>
      </c>
      <c r="S871" s="5" t="n">
        <f aca="false">IF(OR($L871=0, $L871=1, $L871=2), 0.3, IF(L871 = 3, 0.4, IF(OR($L871=4, $L871=5), 0.6)))</f>
        <v>0.3</v>
      </c>
      <c r="T871" s="4" t="s">
        <v>46</v>
      </c>
      <c r="U871" s="4" t="s">
        <v>570</v>
      </c>
      <c r="V871" s="4" t="s">
        <v>143</v>
      </c>
    </row>
    <row r="872" customFormat="false" ht="12.8" hidden="false" customHeight="false" outlineLevel="0" collapsed="false">
      <c r="A872" s="1" t="n">
        <v>1994</v>
      </c>
      <c r="B872" s="1" t="n">
        <v>3</v>
      </c>
      <c r="C872" s="1" t="n">
        <v>21</v>
      </c>
      <c r="D872" s="1" t="n">
        <v>0</v>
      </c>
      <c r="E872" s="1" t="n">
        <v>25</v>
      </c>
      <c r="F872" s="1" t="n">
        <v>31</v>
      </c>
      <c r="G872" s="1" t="n">
        <v>-19.38</v>
      </c>
      <c r="H872" s="1" t="n">
        <v>-47.65</v>
      </c>
      <c r="I872" s="1" t="n">
        <v>0</v>
      </c>
      <c r="J872" s="1" t="n">
        <v>10</v>
      </c>
      <c r="K872" s="1" t="n">
        <v>2.4</v>
      </c>
      <c r="L872" s="2" t="n">
        <v>1</v>
      </c>
      <c r="M872" s="3" t="s">
        <v>151</v>
      </c>
      <c r="N872" s="3" t="s">
        <v>81</v>
      </c>
      <c r="P872" s="3" t="str">
        <f aca="false">IF(L872=4, "M(Io)", IF(L872=3, "M(Af)", IF( L872=2, "M(bR)", IF(L872=1,"MR", IF(L872=0, "mb", "Ind")))))</f>
        <v>MR</v>
      </c>
      <c r="Q872" s="5" t="n">
        <f aca="false">0.85*K872 + 1.03</f>
        <v>3.07</v>
      </c>
      <c r="R872" s="5" t="n">
        <f aca="false">IF(OR(L872=0,L872=1,L872=2),IF(O872&lt;&gt;"", 0.7*(1.121*K872-0.76) + 0.3*(0.8*LOG10($O872*1000)+0.6),1.121*K872-0.76), IF(L872=3, 0.8*LOG10($O872*1000)+0.6, K872))</f>
        <v>1.9304</v>
      </c>
      <c r="S872" s="5" t="n">
        <f aca="false">IF(OR($L872=0, $L872=1, $L872=2), 0.3, IF(L872 = 3, 0.4, IF(OR($L872=4, $L872=5), 0.6)))</f>
        <v>0.3</v>
      </c>
      <c r="T872" s="4" t="s">
        <v>46</v>
      </c>
      <c r="U872" s="4" t="s">
        <v>718</v>
      </c>
      <c r="V872" s="4" t="s">
        <v>143</v>
      </c>
    </row>
    <row r="873" customFormat="false" ht="12.8" hidden="false" customHeight="false" outlineLevel="0" collapsed="false">
      <c r="A873" s="1" t="n">
        <v>1994</v>
      </c>
      <c r="B873" s="1" t="n">
        <v>3</v>
      </c>
      <c r="C873" s="1" t="n">
        <v>24</v>
      </c>
      <c r="D873" s="1" t="n">
        <v>8</v>
      </c>
      <c r="E873" s="1" t="n">
        <v>40</v>
      </c>
      <c r="F873" s="1" t="n">
        <v>18</v>
      </c>
      <c r="G873" s="1" t="n">
        <v>-16.35</v>
      </c>
      <c r="H873" s="1" t="n">
        <v>-50.49</v>
      </c>
      <c r="I873" s="1" t="n">
        <v>0</v>
      </c>
      <c r="J873" s="1" t="n">
        <v>30</v>
      </c>
      <c r="K873" s="1" t="n">
        <v>2.3</v>
      </c>
      <c r="L873" s="2" t="n">
        <v>1</v>
      </c>
      <c r="M873" s="3" t="s">
        <v>151</v>
      </c>
      <c r="N873" s="3" t="s">
        <v>81</v>
      </c>
      <c r="P873" s="3" t="str">
        <f aca="false">IF(L873=4, "M(Io)", IF(L873=3, "M(Af)", IF( L873=2, "M(bR)", IF(L873=1,"MR", IF(L873=0, "mb", "Ind")))))</f>
        <v>MR</v>
      </c>
      <c r="Q873" s="5" t="n">
        <f aca="false">0.85*K873 + 1.03</f>
        <v>2.985</v>
      </c>
      <c r="R873" s="5" t="n">
        <f aca="false">IF(OR(L873=0,L873=1,L873=2),IF(O873&lt;&gt;"", 0.7*(1.121*K873-0.76) + 0.3*(0.8*LOG10($O873*1000)+0.6),1.121*K873-0.76), IF(L873=3, 0.8*LOG10($O873*1000)+0.6, K873))</f>
        <v>1.8183</v>
      </c>
      <c r="S873" s="5" t="n">
        <f aca="false">IF(OR($L873=0, $L873=1, $L873=2), 0.3, IF(L873 = 3, 0.4, IF(OR($L873=4, $L873=5), 0.6)))</f>
        <v>0.3</v>
      </c>
      <c r="T873" s="4" t="s">
        <v>48</v>
      </c>
      <c r="U873" s="4" t="s">
        <v>719</v>
      </c>
      <c r="V873" s="4" t="s">
        <v>143</v>
      </c>
    </row>
    <row r="874" customFormat="false" ht="12.8" hidden="false" customHeight="false" outlineLevel="0" collapsed="false">
      <c r="A874" s="1" t="n">
        <v>1994</v>
      </c>
      <c r="B874" s="1" t="n">
        <v>4</v>
      </c>
      <c r="C874" s="1" t="n">
        <v>6</v>
      </c>
      <c r="D874" s="1" t="n">
        <v>12</v>
      </c>
      <c r="E874" s="1" t="n">
        <v>18</v>
      </c>
      <c r="F874" s="1" t="n">
        <v>22</v>
      </c>
      <c r="G874" s="1" t="n">
        <v>-9.75</v>
      </c>
      <c r="H874" s="1" t="n">
        <v>-36.54</v>
      </c>
      <c r="I874" s="1" t="n">
        <v>0</v>
      </c>
      <c r="J874" s="1" t="n">
        <v>20</v>
      </c>
      <c r="K874" s="1" t="n">
        <v>2.8</v>
      </c>
      <c r="L874" s="2" t="n">
        <v>1</v>
      </c>
      <c r="M874" s="3" t="s">
        <v>151</v>
      </c>
      <c r="N874" s="3" t="n">
        <v>4</v>
      </c>
      <c r="P874" s="3" t="str">
        <f aca="false">IF(L874=4, "M(Io)", IF(L874=3, "M(Af)", IF( L874=2, "M(bR)", IF(L874=1,"MR", IF(L874=0, "mb", "Ind")))))</f>
        <v>MR</v>
      </c>
      <c r="Q874" s="5" t="n">
        <f aca="false">0.85*K874 + 1.03</f>
        <v>3.41</v>
      </c>
      <c r="R874" s="5" t="n">
        <f aca="false">IF(OR(L874=0,L874=1,L874=2),IF(O874&lt;&gt;"", 0.7*(1.121*K874-0.76) + 0.3*(0.8*LOG10($O874*1000)+0.6),1.121*K874-0.76), IF(L874=3, 0.8*LOG10($O874*1000)+0.6, K874))</f>
        <v>2.3788</v>
      </c>
      <c r="S874" s="5" t="n">
        <f aca="false">IF(OR($L874=0, $L874=1, $L874=2), 0.3, IF(L874 = 3, 0.4, IF(OR($L874=4, $L874=5), 0.6)))</f>
        <v>0.3</v>
      </c>
      <c r="T874" s="4" t="s">
        <v>149</v>
      </c>
      <c r="U874" s="4" t="s">
        <v>720</v>
      </c>
      <c r="V874" s="4" t="s">
        <v>294</v>
      </c>
    </row>
    <row r="875" customFormat="false" ht="12.8" hidden="false" customHeight="false" outlineLevel="0" collapsed="false">
      <c r="A875" s="1" t="n">
        <v>1994</v>
      </c>
      <c r="B875" s="1" t="n">
        <v>4</v>
      </c>
      <c r="C875" s="1" t="n">
        <v>6</v>
      </c>
      <c r="D875" s="1" t="n">
        <v>20</v>
      </c>
      <c r="E875" s="1" t="n">
        <v>41</v>
      </c>
      <c r="F875" s="1" t="n">
        <v>17</v>
      </c>
      <c r="G875" s="1" t="n">
        <v>-25.51</v>
      </c>
      <c r="H875" s="1" t="n">
        <v>-56.1</v>
      </c>
      <c r="I875" s="1" t="n">
        <v>0</v>
      </c>
      <c r="J875" s="1" t="n">
        <v>50</v>
      </c>
      <c r="K875" s="1" t="n">
        <v>2.1</v>
      </c>
      <c r="L875" s="2" t="n">
        <v>1</v>
      </c>
      <c r="M875" s="3" t="s">
        <v>151</v>
      </c>
      <c r="N875" s="3" t="s">
        <v>81</v>
      </c>
      <c r="P875" s="3" t="str">
        <f aca="false">IF(L875=4, "M(Io)", IF(L875=3, "M(Af)", IF( L875=2, "M(bR)", IF(L875=1,"MR", IF(L875=0, "mb", "Ind")))))</f>
        <v>MR</v>
      </c>
      <c r="Q875" s="5" t="n">
        <f aca="false">0.85*K875 + 1.03</f>
        <v>2.815</v>
      </c>
      <c r="R875" s="5" t="n">
        <f aca="false">IF(OR(L875=0,L875=1,L875=2),IF(O875&lt;&gt;"", 0.7*(1.121*K875-0.76) + 0.3*(0.8*LOG10($O875*1000)+0.6),1.121*K875-0.76), IF(L875=3, 0.8*LOG10($O875*1000)+0.6, K875))</f>
        <v>1.5941</v>
      </c>
      <c r="S875" s="5" t="n">
        <f aca="false">IF(OR($L875=0, $L875=1, $L875=2), 0.3, IF(L875 = 3, 0.4, IF(OR($L875=4, $L875=5), 0.6)))</f>
        <v>0.3</v>
      </c>
      <c r="T875" s="4" t="s">
        <v>190</v>
      </c>
      <c r="U875" s="4" t="s">
        <v>563</v>
      </c>
      <c r="V875" s="4" t="s">
        <v>695</v>
      </c>
    </row>
    <row r="876" customFormat="false" ht="12.8" hidden="false" customHeight="false" outlineLevel="0" collapsed="false">
      <c r="A876" s="1" t="n">
        <v>1994</v>
      </c>
      <c r="B876" s="1" t="n">
        <v>4</v>
      </c>
      <c r="C876" s="1" t="n">
        <v>11</v>
      </c>
      <c r="D876" s="1" t="n">
        <v>8</v>
      </c>
      <c r="E876" s="1" t="n">
        <v>15</v>
      </c>
      <c r="F876" s="1" t="n">
        <v>33</v>
      </c>
      <c r="G876" s="1" t="n">
        <v>-25.15</v>
      </c>
      <c r="H876" s="1" t="n">
        <v>-45.89</v>
      </c>
      <c r="I876" s="1" t="n">
        <v>0</v>
      </c>
      <c r="J876" s="1" t="n">
        <v>50</v>
      </c>
      <c r="K876" s="1" t="n">
        <v>2.2</v>
      </c>
      <c r="L876" s="2" t="n">
        <v>1</v>
      </c>
      <c r="M876" s="3" t="s">
        <v>151</v>
      </c>
      <c r="N876" s="3" t="s">
        <v>81</v>
      </c>
      <c r="P876" s="3" t="str">
        <f aca="false">IF(L876=4, "M(Io)", IF(L876=3, "M(Af)", IF( L876=2, "M(bR)", IF(L876=1,"MR", IF(L876=0, "mb", "Ind")))))</f>
        <v>MR</v>
      </c>
      <c r="Q876" s="5" t="n">
        <f aca="false">0.85*K876 + 1.03</f>
        <v>2.9</v>
      </c>
      <c r="R876" s="5" t="n">
        <f aca="false">IF(OR(L876=0,L876=1,L876=2),IF(O876&lt;&gt;"", 0.7*(1.121*K876-0.76) + 0.3*(0.8*LOG10($O876*1000)+0.6),1.121*K876-0.76), IF(L876=3, 0.8*LOG10($O876*1000)+0.6, K876))</f>
        <v>1.7062</v>
      </c>
      <c r="S876" s="5" t="n">
        <f aca="false">IF(OR($L876=0, $L876=1, $L876=2), 0.3, IF(L876 = 3, 0.4, IF(OR($L876=4, $L876=5), 0.6)))</f>
        <v>0.3</v>
      </c>
      <c r="T876" s="4" t="s">
        <v>32</v>
      </c>
      <c r="U876" s="4" t="s">
        <v>577</v>
      </c>
      <c r="V876" s="4" t="s">
        <v>526</v>
      </c>
    </row>
    <row r="877" customFormat="false" ht="12.8" hidden="false" customHeight="false" outlineLevel="0" collapsed="false">
      <c r="A877" s="1" t="n">
        <v>1994</v>
      </c>
      <c r="B877" s="1" t="n">
        <v>4</v>
      </c>
      <c r="C877" s="1" t="n">
        <v>11</v>
      </c>
      <c r="D877" s="1" t="n">
        <v>18</v>
      </c>
      <c r="E877" s="1" t="n">
        <v>3</v>
      </c>
      <c r="F877" s="1" t="n">
        <v>21</v>
      </c>
      <c r="G877" s="1" t="n">
        <v>-19.89</v>
      </c>
      <c r="H877" s="1" t="n">
        <v>-44.15</v>
      </c>
      <c r="I877" s="1" t="n">
        <v>1</v>
      </c>
      <c r="J877" s="1" t="n">
        <v>5</v>
      </c>
      <c r="K877" s="1" t="n">
        <v>2.6</v>
      </c>
      <c r="L877" s="2" t="n">
        <v>1</v>
      </c>
      <c r="M877" s="3" t="s">
        <v>151</v>
      </c>
      <c r="N877" s="3" t="n">
        <v>3</v>
      </c>
      <c r="P877" s="3" t="str">
        <f aca="false">IF(L877=4, "M(Io)", IF(L877=3, "M(Af)", IF( L877=2, "M(bR)", IF(L877=1,"MR", IF(L877=0, "mb", "Ind")))))</f>
        <v>MR</v>
      </c>
      <c r="Q877" s="5" t="n">
        <f aca="false">0.85*K877 + 1.03</f>
        <v>3.24</v>
      </c>
      <c r="R877" s="5" t="n">
        <f aca="false">IF(OR(L877=0,L877=1,L877=2),IF(O877&lt;&gt;"", 0.7*(1.121*K877-0.76) + 0.3*(0.8*LOG10($O877*1000)+0.6),1.121*K877-0.76), IF(L877=3, 0.8*LOG10($O877*1000)+0.6, K877))</f>
        <v>2.1546</v>
      </c>
      <c r="S877" s="5" t="n">
        <f aca="false">IF(OR($L877=0, $L877=1, $L877=2), 0.3, IF(L877 = 3, 0.4, IF(OR($L877=4, $L877=5), 0.6)))</f>
        <v>0.3</v>
      </c>
      <c r="T877" s="4" t="s">
        <v>46</v>
      </c>
      <c r="U877" s="4" t="s">
        <v>666</v>
      </c>
      <c r="V877" s="4" t="s">
        <v>721</v>
      </c>
    </row>
    <row r="878" customFormat="false" ht="12.8" hidden="false" customHeight="false" outlineLevel="0" collapsed="false">
      <c r="A878" s="1" t="n">
        <v>1994</v>
      </c>
      <c r="B878" s="1" t="n">
        <v>4</v>
      </c>
      <c r="C878" s="1" t="n">
        <v>13</v>
      </c>
      <c r="D878" s="1" t="n">
        <v>0</v>
      </c>
      <c r="E878" s="1" t="n">
        <v>7</v>
      </c>
      <c r="F878" s="1" t="n">
        <v>42</v>
      </c>
      <c r="G878" s="1" t="n">
        <v>-19.89</v>
      </c>
      <c r="H878" s="1" t="n">
        <v>-44.15</v>
      </c>
      <c r="I878" s="1" t="n">
        <v>1</v>
      </c>
      <c r="J878" s="1" t="n">
        <v>5</v>
      </c>
      <c r="K878" s="1" t="n">
        <v>2.3</v>
      </c>
      <c r="L878" s="2" t="n">
        <v>1</v>
      </c>
      <c r="M878" s="3" t="s">
        <v>151</v>
      </c>
      <c r="N878" s="3" t="n">
        <v>3</v>
      </c>
      <c r="P878" s="3" t="str">
        <f aca="false">IF(L878=4, "M(Io)", IF(L878=3, "M(Af)", IF( L878=2, "M(bR)", IF(L878=1,"MR", IF(L878=0, "mb", "Ind")))))</f>
        <v>MR</v>
      </c>
      <c r="Q878" s="5" t="n">
        <f aca="false">0.85*K878 + 1.03</f>
        <v>2.985</v>
      </c>
      <c r="R878" s="5" t="n">
        <f aca="false">IF(OR(L878=0,L878=1,L878=2),IF(O878&lt;&gt;"", 0.7*(1.121*K878-0.76) + 0.3*(0.8*LOG10($O878*1000)+0.6),1.121*K878-0.76), IF(L878=3, 0.8*LOG10($O878*1000)+0.6, K878))</f>
        <v>1.8183</v>
      </c>
      <c r="S878" s="5" t="n">
        <f aca="false">IF(OR($L878=0, $L878=1, $L878=2), 0.3, IF(L878 = 3, 0.4, IF(OR($L878=4, $L878=5), 0.6)))</f>
        <v>0.3</v>
      </c>
      <c r="T878" s="4" t="s">
        <v>46</v>
      </c>
      <c r="U878" s="4" t="s">
        <v>666</v>
      </c>
      <c r="V878" s="4" t="s">
        <v>721</v>
      </c>
    </row>
    <row r="879" customFormat="false" ht="12.8" hidden="false" customHeight="false" outlineLevel="0" collapsed="false">
      <c r="A879" s="1" t="n">
        <v>1994</v>
      </c>
      <c r="B879" s="1" t="n">
        <v>4</v>
      </c>
      <c r="C879" s="1" t="n">
        <v>19</v>
      </c>
      <c r="D879" s="1" t="n">
        <v>15</v>
      </c>
      <c r="E879" s="1" t="n">
        <v>0</v>
      </c>
      <c r="F879" s="1" t="n">
        <v>36</v>
      </c>
      <c r="G879" s="1" t="n">
        <v>-25.6</v>
      </c>
      <c r="H879" s="1" t="n">
        <v>-56.05</v>
      </c>
      <c r="I879" s="1" t="n">
        <v>0</v>
      </c>
      <c r="J879" s="1" t="n">
        <v>50</v>
      </c>
      <c r="K879" s="1" t="n">
        <v>2.3</v>
      </c>
      <c r="L879" s="2" t="n">
        <v>1</v>
      </c>
      <c r="M879" s="3" t="s">
        <v>151</v>
      </c>
      <c r="N879" s="3" t="s">
        <v>81</v>
      </c>
      <c r="P879" s="3" t="str">
        <f aca="false">IF(L879=4, "M(Io)", IF(L879=3, "M(Af)", IF( L879=2, "M(bR)", IF(L879=1,"MR", IF(L879=0, "mb", "Ind")))))</f>
        <v>MR</v>
      </c>
      <c r="Q879" s="5" t="n">
        <f aca="false">0.85*K879 + 1.03</f>
        <v>2.985</v>
      </c>
      <c r="R879" s="5" t="n">
        <f aca="false">IF(OR(L879=0,L879=1,L879=2),IF(O879&lt;&gt;"", 0.7*(1.121*K879-0.76) + 0.3*(0.8*LOG10($O879*1000)+0.6),1.121*K879-0.76), IF(L879=3, 0.8*LOG10($O879*1000)+0.6, K879))</f>
        <v>1.8183</v>
      </c>
      <c r="S879" s="5" t="n">
        <f aca="false">IF(OR($L879=0, $L879=1, $L879=2), 0.3, IF(L879 = 3, 0.4, IF(OR($L879=4, $L879=5), 0.6)))</f>
        <v>0.3</v>
      </c>
      <c r="T879" s="4" t="s">
        <v>190</v>
      </c>
      <c r="U879" s="4" t="s">
        <v>563</v>
      </c>
      <c r="V879" s="4" t="s">
        <v>695</v>
      </c>
    </row>
    <row r="880" customFormat="false" ht="12.8" hidden="false" customHeight="false" outlineLevel="0" collapsed="false">
      <c r="A880" s="1" t="n">
        <v>1994</v>
      </c>
      <c r="B880" s="1" t="n">
        <v>4</v>
      </c>
      <c r="C880" s="1" t="n">
        <v>21</v>
      </c>
      <c r="D880" s="1" t="n">
        <v>10</v>
      </c>
      <c r="E880" s="1" t="n">
        <v>0</v>
      </c>
      <c r="F880" s="1" t="n">
        <v>59</v>
      </c>
      <c r="G880" s="1" t="n">
        <v>-18.46</v>
      </c>
      <c r="H880" s="1" t="n">
        <v>-47.37</v>
      </c>
      <c r="I880" s="1" t="n">
        <v>0</v>
      </c>
      <c r="J880" s="1" t="n">
        <v>50</v>
      </c>
      <c r="K880" s="1" t="n">
        <v>2.1</v>
      </c>
      <c r="L880" s="2" t="n">
        <v>1</v>
      </c>
      <c r="M880" s="3" t="s">
        <v>151</v>
      </c>
      <c r="N880" s="3" t="s">
        <v>81</v>
      </c>
      <c r="P880" s="3" t="str">
        <f aca="false">IF(L880=4, "M(Io)", IF(L880=3, "M(Af)", IF( L880=2, "M(bR)", IF(L880=1,"MR", IF(L880=0, "mb", "Ind")))))</f>
        <v>MR</v>
      </c>
      <c r="Q880" s="5" t="n">
        <f aca="false">0.85*K880 + 1.03</f>
        <v>2.815</v>
      </c>
      <c r="R880" s="5" t="n">
        <f aca="false">IF(OR(L880=0,L880=1,L880=2),IF(O880&lt;&gt;"", 0.7*(1.121*K880-0.76) + 0.3*(0.8*LOG10($O880*1000)+0.6),1.121*K880-0.76), IF(L880=3, 0.8*LOG10($O880*1000)+0.6, K880))</f>
        <v>1.5941</v>
      </c>
      <c r="S880" s="5" t="n">
        <f aca="false">IF(OR($L880=0, $L880=1, $L880=2), 0.3, IF(L880 = 3, 0.4, IF(OR($L880=4, $L880=5), 0.6)))</f>
        <v>0.3</v>
      </c>
      <c r="T880" s="4" t="s">
        <v>46</v>
      </c>
      <c r="U880" s="4" t="s">
        <v>722</v>
      </c>
      <c r="V880" s="4" t="s">
        <v>143</v>
      </c>
    </row>
    <row r="881" customFormat="false" ht="12.8" hidden="false" customHeight="false" outlineLevel="0" collapsed="false">
      <c r="A881" s="1" t="n">
        <v>1994</v>
      </c>
      <c r="B881" s="1" t="n">
        <v>5</v>
      </c>
      <c r="C881" s="1" t="n">
        <v>19</v>
      </c>
      <c r="D881" s="1" t="n">
        <v>19</v>
      </c>
      <c r="E881" s="1" t="n">
        <v>46</v>
      </c>
      <c r="F881" s="1" t="n">
        <v>12</v>
      </c>
      <c r="G881" s="1" t="n">
        <v>-20.33</v>
      </c>
      <c r="H881" s="1" t="n">
        <v>-45.63</v>
      </c>
      <c r="I881" s="1" t="n">
        <v>0</v>
      </c>
      <c r="J881" s="1" t="n">
        <v>30</v>
      </c>
      <c r="K881" s="1" t="n">
        <v>2.1</v>
      </c>
      <c r="L881" s="2" t="n">
        <v>1</v>
      </c>
      <c r="M881" s="3" t="s">
        <v>151</v>
      </c>
      <c r="N881" s="3" t="s">
        <v>81</v>
      </c>
      <c r="P881" s="3" t="str">
        <f aca="false">IF(L881=4, "M(Io)", IF(L881=3, "M(Af)", IF( L881=2, "M(bR)", IF(L881=1,"MR", IF(L881=0, "mb", "Ind")))))</f>
        <v>MR</v>
      </c>
      <c r="Q881" s="5" t="n">
        <f aca="false">0.85*K881 + 1.03</f>
        <v>2.815</v>
      </c>
      <c r="R881" s="5" t="n">
        <f aca="false">IF(OR(L881=0,L881=1,L881=2),IF(O881&lt;&gt;"", 0.7*(1.121*K881-0.76) + 0.3*(0.8*LOG10($O881*1000)+0.6),1.121*K881-0.76), IF(L881=3, 0.8*LOG10($O881*1000)+0.6, K881))</f>
        <v>1.5941</v>
      </c>
      <c r="S881" s="5" t="n">
        <f aca="false">IF(OR($L881=0, $L881=1, $L881=2), 0.3, IF(L881 = 3, 0.4, IF(OR($L881=4, $L881=5), 0.6)))</f>
        <v>0.3</v>
      </c>
      <c r="T881" s="4" t="s">
        <v>46</v>
      </c>
      <c r="U881" s="4" t="s">
        <v>723</v>
      </c>
      <c r="V881" s="4" t="s">
        <v>143</v>
      </c>
    </row>
    <row r="882" customFormat="false" ht="12.8" hidden="false" customHeight="false" outlineLevel="0" collapsed="false">
      <c r="A882" s="1" t="n">
        <v>1994</v>
      </c>
      <c r="B882" s="1" t="n">
        <v>5</v>
      </c>
      <c r="C882" s="1" t="n">
        <v>25</v>
      </c>
      <c r="D882" s="1" t="n">
        <v>23</v>
      </c>
      <c r="E882" s="1" t="n">
        <v>37</v>
      </c>
      <c r="F882" s="1" t="n">
        <v>30</v>
      </c>
      <c r="G882" s="1" t="n">
        <v>-25.09</v>
      </c>
      <c r="H882" s="1" t="n">
        <v>-45.06</v>
      </c>
      <c r="I882" s="1" t="n">
        <v>0</v>
      </c>
      <c r="J882" s="1" t="n">
        <v>20</v>
      </c>
      <c r="K882" s="1" t="n">
        <v>2.1</v>
      </c>
      <c r="L882" s="2" t="n">
        <v>1</v>
      </c>
      <c r="M882" s="3" t="s">
        <v>151</v>
      </c>
      <c r="N882" s="3" t="s">
        <v>81</v>
      </c>
      <c r="P882" s="3" t="str">
        <f aca="false">IF(L882=4, "M(Io)", IF(L882=3, "M(Af)", IF( L882=2, "M(bR)", IF(L882=1,"MR", IF(L882=0, "mb", "Ind")))))</f>
        <v>MR</v>
      </c>
      <c r="Q882" s="5" t="n">
        <f aca="false">0.85*K882 + 1.03</f>
        <v>2.815</v>
      </c>
      <c r="R882" s="5" t="n">
        <f aca="false">IF(OR(L882=0,L882=1,L882=2),IF(O882&lt;&gt;"", 0.7*(1.121*K882-0.76) + 0.3*(0.8*LOG10($O882*1000)+0.6),1.121*K882-0.76), IF(L882=3, 0.8*LOG10($O882*1000)+0.6, K882))</f>
        <v>1.5941</v>
      </c>
      <c r="S882" s="5" t="n">
        <f aca="false">IF(OR($L882=0, $L882=1, $L882=2), 0.3, IF(L882 = 3, 0.4, IF(OR($L882=4, $L882=5), 0.6)))</f>
        <v>0.3</v>
      </c>
      <c r="T882" s="4" t="s">
        <v>32</v>
      </c>
      <c r="U882" s="4" t="s">
        <v>577</v>
      </c>
      <c r="V882" s="4" t="s">
        <v>526</v>
      </c>
    </row>
    <row r="883" customFormat="false" ht="12.8" hidden="false" customHeight="false" outlineLevel="0" collapsed="false">
      <c r="A883" s="1" t="n">
        <v>1994</v>
      </c>
      <c r="B883" s="1" t="n">
        <v>6</v>
      </c>
      <c r="C883" s="1" t="n">
        <v>1</v>
      </c>
      <c r="D883" s="1" t="n">
        <v>21</v>
      </c>
      <c r="E883" s="1" t="n">
        <v>22</v>
      </c>
      <c r="F883" s="1" t="n">
        <v>7</v>
      </c>
      <c r="G883" s="1" t="n">
        <v>-23.12</v>
      </c>
      <c r="H883" s="1" t="n">
        <v>-40.97</v>
      </c>
      <c r="I883" s="1" t="n">
        <v>0</v>
      </c>
      <c r="J883" s="1" t="n">
        <v>20</v>
      </c>
      <c r="K883" s="1" t="n">
        <v>3.3</v>
      </c>
      <c r="L883" s="2" t="n">
        <v>1</v>
      </c>
      <c r="M883" s="3" t="s">
        <v>151</v>
      </c>
      <c r="N883" s="3" t="s">
        <v>81</v>
      </c>
      <c r="P883" s="3" t="str">
        <f aca="false">IF(L883=4, "M(Io)", IF(L883=3, "M(Af)", IF( L883=2, "M(bR)", IF(L883=1,"MR", IF(L883=0, "mb", "Ind")))))</f>
        <v>MR</v>
      </c>
      <c r="Q883" s="5" t="n">
        <f aca="false">0.85*K883 + 1.03</f>
        <v>3.835</v>
      </c>
      <c r="R883" s="5" t="n">
        <f aca="false">IF(OR(L883=0,L883=1,L883=2),IF(O883&lt;&gt;"", 0.7*(1.121*K883-0.76) + 0.3*(0.8*LOG10($O883*1000)+0.6),1.121*K883-0.76), IF(L883=3, 0.8*LOG10($O883*1000)+0.6, K883))</f>
        <v>2.9393</v>
      </c>
      <c r="S883" s="5" t="n">
        <f aca="false">IF(OR($L883=0, $L883=1, $L883=2), 0.3, IF(L883 = 3, 0.4, IF(OR($L883=4, $L883=5), 0.6)))</f>
        <v>0.3</v>
      </c>
      <c r="T883" s="4" t="s">
        <v>72</v>
      </c>
      <c r="U883" s="4" t="s">
        <v>577</v>
      </c>
      <c r="V883" s="4" t="s">
        <v>348</v>
      </c>
    </row>
    <row r="884" customFormat="false" ht="12.8" hidden="false" customHeight="false" outlineLevel="0" collapsed="false">
      <c r="A884" s="1" t="n">
        <v>1994</v>
      </c>
      <c r="B884" s="1" t="n">
        <v>6</v>
      </c>
      <c r="C884" s="1" t="n">
        <v>8</v>
      </c>
      <c r="D884" s="1" t="n">
        <v>5</v>
      </c>
      <c r="E884" s="1" t="n">
        <v>32</v>
      </c>
      <c r="F884" s="1" t="n">
        <v>33</v>
      </c>
      <c r="G884" s="1" t="n">
        <v>-19.38</v>
      </c>
      <c r="H884" s="1" t="n">
        <v>-47.65</v>
      </c>
      <c r="I884" s="1" t="n">
        <v>0</v>
      </c>
      <c r="J884" s="1" t="n">
        <v>5</v>
      </c>
      <c r="K884" s="1" t="n">
        <v>2.8</v>
      </c>
      <c r="L884" s="2" t="n">
        <v>1</v>
      </c>
      <c r="M884" s="3" t="s">
        <v>151</v>
      </c>
      <c r="N884" s="3" t="s">
        <v>81</v>
      </c>
      <c r="P884" s="3" t="str">
        <f aca="false">IF(L884=4, "M(Io)", IF(L884=3, "M(Af)", IF( L884=2, "M(bR)", IF(L884=1,"MR", IF(L884=0, "mb", "Ind")))))</f>
        <v>MR</v>
      </c>
      <c r="Q884" s="5" t="n">
        <f aca="false">0.85*K884 + 1.03</f>
        <v>3.41</v>
      </c>
      <c r="R884" s="5" t="n">
        <f aca="false">IF(OR(L884=0,L884=1,L884=2),IF(O884&lt;&gt;"", 0.7*(1.121*K884-0.76) + 0.3*(0.8*LOG10($O884*1000)+0.6),1.121*K884-0.76), IF(L884=3, 0.8*LOG10($O884*1000)+0.6, K884))</f>
        <v>2.3788</v>
      </c>
      <c r="S884" s="5" t="n">
        <f aca="false">IF(OR($L884=0, $L884=1, $L884=2), 0.3, IF(L884 = 3, 0.4, IF(OR($L884=4, $L884=5), 0.6)))</f>
        <v>0.3</v>
      </c>
      <c r="T884" s="4" t="s">
        <v>46</v>
      </c>
      <c r="U884" s="4" t="s">
        <v>718</v>
      </c>
      <c r="V884" s="4" t="s">
        <v>143</v>
      </c>
    </row>
    <row r="885" customFormat="false" ht="12.8" hidden="false" customHeight="false" outlineLevel="0" collapsed="false">
      <c r="A885" s="1" t="n">
        <v>1994</v>
      </c>
      <c r="B885" s="1" t="n">
        <v>6</v>
      </c>
      <c r="C885" s="1" t="n">
        <v>9</v>
      </c>
      <c r="D885" s="1" t="n">
        <v>0</v>
      </c>
      <c r="E885" s="1" t="n">
        <v>26</v>
      </c>
      <c r="F885" s="1" t="n">
        <v>40</v>
      </c>
      <c r="G885" s="1" t="n">
        <v>-23.45</v>
      </c>
      <c r="H885" s="1" t="n">
        <v>-45.51</v>
      </c>
      <c r="I885" s="1" t="n">
        <v>2</v>
      </c>
      <c r="J885" s="1" t="n">
        <v>2</v>
      </c>
      <c r="K885" s="1" t="n">
        <v>2.6</v>
      </c>
      <c r="L885" s="2" t="n">
        <v>5</v>
      </c>
      <c r="M885" s="3" t="s">
        <v>151</v>
      </c>
      <c r="N885" s="3" t="s">
        <v>81</v>
      </c>
      <c r="P885" s="3" t="str">
        <f aca="false">IF(L885=4, "M(Io)", IF(L885=3, "M(Af)", IF( L885=2, "M(bR)", IF(L885=1,"MR", IF(L885=0, "mb", "Ind")))))</f>
        <v>Ind</v>
      </c>
      <c r="Q885" s="5" t="n">
        <f aca="false">0.85*K885 + 1.03</f>
        <v>3.24</v>
      </c>
      <c r="R885" s="5" t="n">
        <f aca="false">IF(OR(L885=0,L885=1,L885=2),IF(O885&lt;&gt;"", 0.7*(1.121*K885-0.76) + 0.3*(0.8*LOG10($O885*1000)+0.6),1.121*K885-0.76), IF(L885=3, 0.8*LOG10($O885*1000)+0.6, K885))</f>
        <v>2.6</v>
      </c>
      <c r="S885" s="5" t="n">
        <f aca="false">IF(OR($L885=0, $L885=1, $L885=2), 0.3, IF(L885 = 3, 0.4, IF(OR($L885=4, $L885=5), 0.6)))</f>
        <v>0.6</v>
      </c>
      <c r="T885" s="4" t="s">
        <v>32</v>
      </c>
      <c r="U885" s="4" t="s">
        <v>525</v>
      </c>
      <c r="V885" s="4" t="s">
        <v>526</v>
      </c>
    </row>
    <row r="886" customFormat="false" ht="12.8" hidden="false" customHeight="false" outlineLevel="0" collapsed="false">
      <c r="A886" s="1" t="n">
        <v>1994</v>
      </c>
      <c r="B886" s="1" t="n">
        <v>6</v>
      </c>
      <c r="C886" s="1" t="n">
        <v>13</v>
      </c>
      <c r="D886" s="1" t="n">
        <v>16</v>
      </c>
      <c r="E886" s="1" t="n">
        <v>4</v>
      </c>
      <c r="F886" s="1" t="n">
        <v>53</v>
      </c>
      <c r="G886" s="1" t="n">
        <v>-4.41</v>
      </c>
      <c r="H886" s="1" t="n">
        <v>-38.29</v>
      </c>
      <c r="I886" s="1" t="n">
        <v>4</v>
      </c>
      <c r="J886" s="1" t="n">
        <v>2</v>
      </c>
      <c r="K886" s="1" t="n">
        <v>2.1</v>
      </c>
      <c r="L886" s="2" t="n">
        <v>5</v>
      </c>
      <c r="M886" s="3" t="s">
        <v>151</v>
      </c>
      <c r="N886" s="3" t="s">
        <v>81</v>
      </c>
      <c r="P886" s="3" t="str">
        <f aca="false">IF(L886=4, "M(Io)", IF(L886=3, "M(Af)", IF( L886=2, "M(bR)", IF(L886=1,"MR", IF(L886=0, "mb", "Ind")))))</f>
        <v>Ind</v>
      </c>
      <c r="Q886" s="5" t="n">
        <f aca="false">0.85*K886 + 1.03</f>
        <v>2.815</v>
      </c>
      <c r="R886" s="5" t="n">
        <f aca="false">IF(OR(L886=0,L886=1,L886=2),IF(O886&lt;&gt;"", 0.7*(1.121*K886-0.76) + 0.3*(0.8*LOG10($O886*1000)+0.6),1.121*K886-0.76), IF(L886=3, 0.8*LOG10($O886*1000)+0.6, K886))</f>
        <v>2.1</v>
      </c>
      <c r="S886" s="5" t="n">
        <f aca="false">IF(OR($L886=0, $L886=1, $L886=2), 0.3, IF(L886 = 3, 0.4, IF(OR($L886=4, $L886=5), 0.6)))</f>
        <v>0.6</v>
      </c>
      <c r="T886" s="4" t="s">
        <v>77</v>
      </c>
      <c r="U886" s="4" t="s">
        <v>708</v>
      </c>
      <c r="V886" s="4" t="s">
        <v>445</v>
      </c>
    </row>
    <row r="887" customFormat="false" ht="12.8" hidden="false" customHeight="false" outlineLevel="0" collapsed="false">
      <c r="A887" s="1" t="n">
        <v>1994</v>
      </c>
      <c r="B887" s="1" t="n">
        <v>6</v>
      </c>
      <c r="C887" s="1" t="n">
        <v>14</v>
      </c>
      <c r="D887" s="1" t="n">
        <v>14</v>
      </c>
      <c r="E887" s="1" t="n">
        <v>44</v>
      </c>
      <c r="F887" s="1" t="n">
        <v>41</v>
      </c>
      <c r="G887" s="1" t="n">
        <v>-4.41</v>
      </c>
      <c r="H887" s="1" t="n">
        <v>-38.29</v>
      </c>
      <c r="I887" s="1" t="n">
        <v>4</v>
      </c>
      <c r="J887" s="1" t="n">
        <v>2</v>
      </c>
      <c r="K887" s="1" t="n">
        <v>2.1</v>
      </c>
      <c r="L887" s="2" t="n">
        <v>5</v>
      </c>
      <c r="M887" s="3" t="s">
        <v>151</v>
      </c>
      <c r="N887" s="3" t="s">
        <v>81</v>
      </c>
      <c r="P887" s="3" t="str">
        <f aca="false">IF(L887=4, "M(Io)", IF(L887=3, "M(Af)", IF( L887=2, "M(bR)", IF(L887=1,"MR", IF(L887=0, "mb", "Ind")))))</f>
        <v>Ind</v>
      </c>
      <c r="Q887" s="5" t="n">
        <f aca="false">0.85*K887 + 1.03</f>
        <v>2.815</v>
      </c>
      <c r="R887" s="5" t="n">
        <f aca="false">IF(OR(L887=0,L887=1,L887=2),IF(O887&lt;&gt;"", 0.7*(1.121*K887-0.76) + 0.3*(0.8*LOG10($O887*1000)+0.6),1.121*K887-0.76), IF(L887=3, 0.8*LOG10($O887*1000)+0.6, K887))</f>
        <v>2.1</v>
      </c>
      <c r="S887" s="5" t="n">
        <f aca="false">IF(OR($L887=0, $L887=1, $L887=2), 0.3, IF(L887 = 3, 0.4, IF(OR($L887=4, $L887=5), 0.6)))</f>
        <v>0.6</v>
      </c>
      <c r="T887" s="4" t="s">
        <v>77</v>
      </c>
      <c r="U887" s="4" t="s">
        <v>708</v>
      </c>
      <c r="V887" s="4" t="s">
        <v>445</v>
      </c>
    </row>
    <row r="888" customFormat="false" ht="12.8" hidden="false" customHeight="false" outlineLevel="0" collapsed="false">
      <c r="A888" s="1" t="n">
        <v>1994</v>
      </c>
      <c r="B888" s="1" t="n">
        <v>6</v>
      </c>
      <c r="C888" s="1" t="n">
        <v>14</v>
      </c>
      <c r="D888" s="1" t="n">
        <v>18</v>
      </c>
      <c r="E888" s="1" t="n">
        <v>40</v>
      </c>
      <c r="F888" s="1" t="n">
        <v>7</v>
      </c>
      <c r="G888" s="1" t="n">
        <v>-4.41</v>
      </c>
      <c r="H888" s="1" t="n">
        <v>-38.29</v>
      </c>
      <c r="I888" s="1" t="n">
        <v>4</v>
      </c>
      <c r="J888" s="1" t="n">
        <v>2</v>
      </c>
      <c r="K888" s="1" t="n">
        <v>2.1</v>
      </c>
      <c r="L888" s="2" t="n">
        <v>5</v>
      </c>
      <c r="M888" s="3" t="s">
        <v>151</v>
      </c>
      <c r="N888" s="3" t="s">
        <v>81</v>
      </c>
      <c r="P888" s="3" t="str">
        <f aca="false">IF(L888=4, "M(Io)", IF(L888=3, "M(Af)", IF( L888=2, "M(bR)", IF(L888=1,"MR", IF(L888=0, "mb", "Ind")))))</f>
        <v>Ind</v>
      </c>
      <c r="Q888" s="5" t="n">
        <f aca="false">0.85*K888 + 1.03</f>
        <v>2.815</v>
      </c>
      <c r="R888" s="5" t="n">
        <f aca="false">IF(OR(L888=0,L888=1,L888=2),IF(O888&lt;&gt;"", 0.7*(1.121*K888-0.76) + 0.3*(0.8*LOG10($O888*1000)+0.6),1.121*K888-0.76), IF(L888=3, 0.8*LOG10($O888*1000)+0.6, K888))</f>
        <v>2.1</v>
      </c>
      <c r="S888" s="5" t="n">
        <f aca="false">IF(OR($L888=0, $L888=1, $L888=2), 0.3, IF(L888 = 3, 0.4, IF(OR($L888=4, $L888=5), 0.6)))</f>
        <v>0.6</v>
      </c>
      <c r="T888" s="4" t="s">
        <v>77</v>
      </c>
      <c r="U888" s="4" t="s">
        <v>708</v>
      </c>
      <c r="V888" s="4" t="s">
        <v>445</v>
      </c>
    </row>
    <row r="889" customFormat="false" ht="12.8" hidden="false" customHeight="false" outlineLevel="0" collapsed="false">
      <c r="A889" s="1" t="n">
        <v>1994</v>
      </c>
      <c r="B889" s="1" t="n">
        <v>6</v>
      </c>
      <c r="C889" s="1" t="n">
        <v>14</v>
      </c>
      <c r="D889" s="1" t="n">
        <v>20</v>
      </c>
      <c r="E889" s="1" t="n">
        <v>18</v>
      </c>
      <c r="F889" s="1" t="n">
        <v>8</v>
      </c>
      <c r="G889" s="1" t="n">
        <v>-4.41</v>
      </c>
      <c r="H889" s="1" t="n">
        <v>-38.29</v>
      </c>
      <c r="I889" s="1" t="n">
        <v>4</v>
      </c>
      <c r="J889" s="1" t="n">
        <v>2</v>
      </c>
      <c r="K889" s="1" t="n">
        <v>2</v>
      </c>
      <c r="L889" s="2" t="n">
        <v>5</v>
      </c>
      <c r="M889" s="3" t="s">
        <v>151</v>
      </c>
      <c r="N889" s="3" t="s">
        <v>81</v>
      </c>
      <c r="P889" s="3" t="str">
        <f aca="false">IF(L889=4, "M(Io)", IF(L889=3, "M(Af)", IF( L889=2, "M(bR)", IF(L889=1,"MR", IF(L889=0, "mb", "Ind")))))</f>
        <v>Ind</v>
      </c>
      <c r="Q889" s="5" t="n">
        <f aca="false">0.85*K889 + 1.03</f>
        <v>2.73</v>
      </c>
      <c r="R889" s="5" t="n">
        <f aca="false">IF(OR(L889=0,L889=1,L889=2),IF(O889&lt;&gt;"", 0.7*(1.121*K889-0.76) + 0.3*(0.8*LOG10($O889*1000)+0.6),1.121*K889-0.76), IF(L889=3, 0.8*LOG10($O889*1000)+0.6, K889))</f>
        <v>2</v>
      </c>
      <c r="S889" s="5" t="n">
        <f aca="false">IF(OR($L889=0, $L889=1, $L889=2), 0.3, IF(L889 = 3, 0.4, IF(OR($L889=4, $L889=5), 0.6)))</f>
        <v>0.6</v>
      </c>
      <c r="T889" s="4" t="s">
        <v>77</v>
      </c>
      <c r="U889" s="4" t="s">
        <v>708</v>
      </c>
      <c r="V889" s="4" t="s">
        <v>445</v>
      </c>
    </row>
    <row r="890" customFormat="false" ht="12.8" hidden="false" customHeight="false" outlineLevel="0" collapsed="false">
      <c r="A890" s="1" t="n">
        <v>1994</v>
      </c>
      <c r="B890" s="1" t="n">
        <v>6</v>
      </c>
      <c r="C890" s="1" t="n">
        <v>15</v>
      </c>
      <c r="D890" s="1" t="n">
        <v>14</v>
      </c>
      <c r="E890" s="1" t="n">
        <v>8</v>
      </c>
      <c r="F890" s="1" t="n">
        <v>7</v>
      </c>
      <c r="G890" s="1" t="n">
        <v>-4.41</v>
      </c>
      <c r="H890" s="1" t="n">
        <v>-38.29</v>
      </c>
      <c r="I890" s="1" t="n">
        <v>4</v>
      </c>
      <c r="J890" s="1" t="n">
        <v>2</v>
      </c>
      <c r="K890" s="1" t="n">
        <v>2.2</v>
      </c>
      <c r="L890" s="2" t="n">
        <v>5</v>
      </c>
      <c r="M890" s="3" t="s">
        <v>151</v>
      </c>
      <c r="N890" s="3" t="s">
        <v>81</v>
      </c>
      <c r="P890" s="3" t="str">
        <f aca="false">IF(L890=4, "M(Io)", IF(L890=3, "M(Af)", IF( L890=2, "M(bR)", IF(L890=1,"MR", IF(L890=0, "mb", "Ind")))))</f>
        <v>Ind</v>
      </c>
      <c r="Q890" s="5" t="n">
        <f aca="false">0.85*K890 + 1.03</f>
        <v>2.9</v>
      </c>
      <c r="R890" s="5" t="n">
        <f aca="false">IF(OR(L890=0,L890=1,L890=2),IF(O890&lt;&gt;"", 0.7*(1.121*K890-0.76) + 0.3*(0.8*LOG10($O890*1000)+0.6),1.121*K890-0.76), IF(L890=3, 0.8*LOG10($O890*1000)+0.6, K890))</f>
        <v>2.2</v>
      </c>
      <c r="S890" s="5" t="n">
        <f aca="false">IF(OR($L890=0, $L890=1, $L890=2), 0.3, IF(L890 = 3, 0.4, IF(OR($L890=4, $L890=5), 0.6)))</f>
        <v>0.6</v>
      </c>
      <c r="T890" s="4" t="s">
        <v>77</v>
      </c>
      <c r="U890" s="4" t="s">
        <v>708</v>
      </c>
      <c r="V890" s="4" t="s">
        <v>573</v>
      </c>
    </row>
    <row r="891" customFormat="false" ht="12.8" hidden="false" customHeight="false" outlineLevel="0" collapsed="false">
      <c r="A891" s="1" t="n">
        <v>1994</v>
      </c>
      <c r="B891" s="1" t="n">
        <v>6</v>
      </c>
      <c r="C891" s="1" t="n">
        <v>16</v>
      </c>
      <c r="D891" s="1" t="n">
        <v>11</v>
      </c>
      <c r="E891" s="1" t="n">
        <v>57</v>
      </c>
      <c r="F891" s="1" t="n">
        <v>43</v>
      </c>
      <c r="G891" s="1" t="n">
        <v>-4.41</v>
      </c>
      <c r="H891" s="1" t="n">
        <v>-38.29</v>
      </c>
      <c r="I891" s="1" t="n">
        <v>4</v>
      </c>
      <c r="J891" s="1" t="n">
        <v>2</v>
      </c>
      <c r="K891" s="1" t="n">
        <v>2.1</v>
      </c>
      <c r="L891" s="2" t="n">
        <v>5</v>
      </c>
      <c r="M891" s="3" t="s">
        <v>151</v>
      </c>
      <c r="N891" s="3" t="s">
        <v>81</v>
      </c>
      <c r="P891" s="3" t="str">
        <f aca="false">IF(L891=4, "M(Io)", IF(L891=3, "M(Af)", IF( L891=2, "M(bR)", IF(L891=1,"MR", IF(L891=0, "mb", "Ind")))))</f>
        <v>Ind</v>
      </c>
      <c r="Q891" s="5" t="n">
        <f aca="false">0.85*K891 + 1.03</f>
        <v>2.815</v>
      </c>
      <c r="R891" s="5" t="n">
        <f aca="false">IF(OR(L891=0,L891=1,L891=2),IF(O891&lt;&gt;"", 0.7*(1.121*K891-0.76) + 0.3*(0.8*LOG10($O891*1000)+0.6),1.121*K891-0.76), IF(L891=3, 0.8*LOG10($O891*1000)+0.6, K891))</f>
        <v>2.1</v>
      </c>
      <c r="S891" s="5" t="n">
        <f aca="false">IF(OR($L891=0, $L891=1, $L891=2), 0.3, IF(L891 = 3, 0.4, IF(OR($L891=4, $L891=5), 0.6)))</f>
        <v>0.6</v>
      </c>
      <c r="T891" s="4" t="s">
        <v>77</v>
      </c>
      <c r="U891" s="4" t="s">
        <v>708</v>
      </c>
      <c r="V891" s="4" t="s">
        <v>573</v>
      </c>
    </row>
    <row r="892" customFormat="false" ht="12.8" hidden="false" customHeight="false" outlineLevel="0" collapsed="false">
      <c r="A892" s="1" t="n">
        <v>1994</v>
      </c>
      <c r="B892" s="1" t="n">
        <v>6</v>
      </c>
      <c r="C892" s="1" t="n">
        <v>18</v>
      </c>
      <c r="D892" s="1" t="n">
        <v>21</v>
      </c>
      <c r="E892" s="1" t="n">
        <v>2</v>
      </c>
      <c r="F892" s="1" t="n">
        <v>7</v>
      </c>
      <c r="G892" s="1" t="n">
        <v>-4.41</v>
      </c>
      <c r="H892" s="1" t="n">
        <v>-38.29</v>
      </c>
      <c r="I892" s="1" t="n">
        <v>4</v>
      </c>
      <c r="J892" s="1" t="n">
        <v>2</v>
      </c>
      <c r="K892" s="1" t="n">
        <v>2.9</v>
      </c>
      <c r="L892" s="2" t="n">
        <v>1</v>
      </c>
      <c r="M892" s="3" t="s">
        <v>151</v>
      </c>
      <c r="N892" s="3" t="s">
        <v>81</v>
      </c>
      <c r="P892" s="3" t="str">
        <f aca="false">IF(L892=4, "M(Io)", IF(L892=3, "M(Af)", IF( L892=2, "M(bR)", IF(L892=1,"MR", IF(L892=0, "mb", "Ind")))))</f>
        <v>MR</v>
      </c>
      <c r="Q892" s="5" t="n">
        <f aca="false">0.85*K892 + 1.03</f>
        <v>3.495</v>
      </c>
      <c r="R892" s="5" t="n">
        <f aca="false">IF(OR(L892=0,L892=1,L892=2),IF(O892&lt;&gt;"", 0.7*(1.121*K892-0.76) + 0.3*(0.8*LOG10($O892*1000)+0.6),1.121*K892-0.76), IF(L892=3, 0.8*LOG10($O892*1000)+0.6, K892))</f>
        <v>2.4909</v>
      </c>
      <c r="S892" s="5" t="n">
        <f aca="false">IF(OR($L892=0, $L892=1, $L892=2), 0.3, IF(L892 = 3, 0.4, IF(OR($L892=4, $L892=5), 0.6)))</f>
        <v>0.3</v>
      </c>
      <c r="T892" s="4" t="s">
        <v>77</v>
      </c>
      <c r="U892" s="4" t="s">
        <v>708</v>
      </c>
      <c r="V892" s="4" t="s">
        <v>724</v>
      </c>
    </row>
    <row r="893" customFormat="false" ht="12.8" hidden="false" customHeight="false" outlineLevel="0" collapsed="false">
      <c r="A893" s="1" t="n">
        <v>1994</v>
      </c>
      <c r="B893" s="1" t="n">
        <v>6</v>
      </c>
      <c r="C893" s="1" t="n">
        <v>19</v>
      </c>
      <c r="D893" s="1" t="n">
        <v>2</v>
      </c>
      <c r="E893" s="1" t="n">
        <v>33</v>
      </c>
      <c r="F893" s="1" t="n">
        <v>55</v>
      </c>
      <c r="G893" s="1" t="n">
        <v>-4.41</v>
      </c>
      <c r="H893" s="1" t="n">
        <v>-38.29</v>
      </c>
      <c r="I893" s="1" t="n">
        <v>4</v>
      </c>
      <c r="J893" s="1" t="n">
        <v>2</v>
      </c>
      <c r="K893" s="1" t="n">
        <v>2.2</v>
      </c>
      <c r="L893" s="2" t="n">
        <v>5</v>
      </c>
      <c r="M893" s="3" t="s">
        <v>151</v>
      </c>
      <c r="N893" s="3" t="s">
        <v>81</v>
      </c>
      <c r="P893" s="3" t="str">
        <f aca="false">IF(L893=4, "M(Io)", IF(L893=3, "M(Af)", IF( L893=2, "M(bR)", IF(L893=1,"MR", IF(L893=0, "mb", "Ind")))))</f>
        <v>Ind</v>
      </c>
      <c r="Q893" s="5" t="n">
        <f aca="false">0.85*K893 + 1.03</f>
        <v>2.9</v>
      </c>
      <c r="R893" s="5" t="n">
        <f aca="false">IF(OR(L893=0,L893=1,L893=2),IF(O893&lt;&gt;"", 0.7*(1.121*K893-0.76) + 0.3*(0.8*LOG10($O893*1000)+0.6),1.121*K893-0.76), IF(L893=3, 0.8*LOG10($O893*1000)+0.6, K893))</f>
        <v>2.2</v>
      </c>
      <c r="S893" s="5" t="n">
        <f aca="false">IF(OR($L893=0, $L893=1, $L893=2), 0.3, IF(L893 = 3, 0.4, IF(OR($L893=4, $L893=5), 0.6)))</f>
        <v>0.6</v>
      </c>
      <c r="T893" s="4" t="s">
        <v>77</v>
      </c>
      <c r="U893" s="4" t="s">
        <v>708</v>
      </c>
      <c r="V893" s="4" t="s">
        <v>573</v>
      </c>
    </row>
    <row r="894" customFormat="false" ht="12.8" hidden="false" customHeight="false" outlineLevel="0" collapsed="false">
      <c r="A894" s="1" t="n">
        <v>1994</v>
      </c>
      <c r="B894" s="1" t="n">
        <v>6</v>
      </c>
      <c r="C894" s="1" t="n">
        <v>19</v>
      </c>
      <c r="D894" s="1" t="n">
        <v>19</v>
      </c>
      <c r="E894" s="1" t="n">
        <v>33</v>
      </c>
      <c r="F894" s="1" t="n">
        <v>20</v>
      </c>
      <c r="G894" s="1" t="n">
        <v>-4.41</v>
      </c>
      <c r="H894" s="1" t="n">
        <v>-38.29</v>
      </c>
      <c r="I894" s="1" t="n">
        <v>4</v>
      </c>
      <c r="J894" s="1" t="n">
        <v>2</v>
      </c>
      <c r="K894" s="1" t="n">
        <v>2.4</v>
      </c>
      <c r="L894" s="2" t="n">
        <v>5</v>
      </c>
      <c r="M894" s="3" t="s">
        <v>151</v>
      </c>
      <c r="N894" s="3" t="s">
        <v>81</v>
      </c>
      <c r="P894" s="3" t="str">
        <f aca="false">IF(L894=4, "M(Io)", IF(L894=3, "M(Af)", IF( L894=2, "M(bR)", IF(L894=1,"MR", IF(L894=0, "mb", "Ind")))))</f>
        <v>Ind</v>
      </c>
      <c r="Q894" s="5" t="n">
        <f aca="false">0.85*K894 + 1.03</f>
        <v>3.07</v>
      </c>
      <c r="R894" s="5" t="n">
        <f aca="false">IF(OR(L894=0,L894=1,L894=2),IF(O894&lt;&gt;"", 0.7*(1.121*K894-0.76) + 0.3*(0.8*LOG10($O894*1000)+0.6),1.121*K894-0.76), IF(L894=3, 0.8*LOG10($O894*1000)+0.6, K894))</f>
        <v>2.4</v>
      </c>
      <c r="S894" s="5" t="n">
        <f aca="false">IF(OR($L894=0, $L894=1, $L894=2), 0.3, IF(L894 = 3, 0.4, IF(OR($L894=4, $L894=5), 0.6)))</f>
        <v>0.6</v>
      </c>
      <c r="T894" s="4" t="s">
        <v>77</v>
      </c>
      <c r="U894" s="4" t="s">
        <v>708</v>
      </c>
      <c r="V894" s="4" t="s">
        <v>445</v>
      </c>
    </row>
    <row r="895" customFormat="false" ht="12.8" hidden="false" customHeight="false" outlineLevel="0" collapsed="false">
      <c r="A895" s="1" t="n">
        <v>1994</v>
      </c>
      <c r="B895" s="1" t="n">
        <v>6</v>
      </c>
      <c r="C895" s="1" t="n">
        <v>19</v>
      </c>
      <c r="D895" s="1" t="n">
        <v>19</v>
      </c>
      <c r="E895" s="1" t="n">
        <v>35</v>
      </c>
      <c r="F895" s="1" t="n">
        <v>3</v>
      </c>
      <c r="G895" s="1" t="n">
        <v>-4.41</v>
      </c>
      <c r="H895" s="1" t="n">
        <v>-38.29</v>
      </c>
      <c r="I895" s="1" t="n">
        <v>4</v>
      </c>
      <c r="J895" s="1" t="n">
        <v>2</v>
      </c>
      <c r="K895" s="1" t="n">
        <v>2</v>
      </c>
      <c r="L895" s="2" t="n">
        <v>5</v>
      </c>
      <c r="M895" s="3" t="s">
        <v>151</v>
      </c>
      <c r="N895" s="3" t="s">
        <v>81</v>
      </c>
      <c r="P895" s="3" t="str">
        <f aca="false">IF(L895=4, "M(Io)", IF(L895=3, "M(Af)", IF( L895=2, "M(bR)", IF(L895=1,"MR", IF(L895=0, "mb", "Ind")))))</f>
        <v>Ind</v>
      </c>
      <c r="Q895" s="5" t="n">
        <f aca="false">0.85*K895 + 1.03</f>
        <v>2.73</v>
      </c>
      <c r="R895" s="5" t="n">
        <f aca="false">IF(OR(L895=0,L895=1,L895=2),IF(O895&lt;&gt;"", 0.7*(1.121*K895-0.76) + 0.3*(0.8*LOG10($O895*1000)+0.6),1.121*K895-0.76), IF(L895=3, 0.8*LOG10($O895*1000)+0.6, K895))</f>
        <v>2</v>
      </c>
      <c r="S895" s="5" t="n">
        <f aca="false">IF(OR($L895=0, $L895=1, $L895=2), 0.3, IF(L895 = 3, 0.4, IF(OR($L895=4, $L895=5), 0.6)))</f>
        <v>0.6</v>
      </c>
      <c r="T895" s="4" t="s">
        <v>77</v>
      </c>
      <c r="U895" s="4" t="s">
        <v>708</v>
      </c>
      <c r="V895" s="4" t="s">
        <v>573</v>
      </c>
    </row>
    <row r="896" customFormat="false" ht="12.8" hidden="false" customHeight="false" outlineLevel="0" collapsed="false">
      <c r="A896" s="1" t="n">
        <v>1994</v>
      </c>
      <c r="B896" s="1" t="n">
        <v>6</v>
      </c>
      <c r="C896" s="1" t="n">
        <v>20</v>
      </c>
      <c r="D896" s="1" t="n">
        <v>18</v>
      </c>
      <c r="E896" s="1" t="n">
        <v>15</v>
      </c>
      <c r="F896" s="1" t="n">
        <v>44</v>
      </c>
      <c r="G896" s="1" t="n">
        <v>-4.41</v>
      </c>
      <c r="H896" s="1" t="n">
        <v>-38.29</v>
      </c>
      <c r="I896" s="1" t="n">
        <v>4</v>
      </c>
      <c r="J896" s="1" t="n">
        <v>2</v>
      </c>
      <c r="K896" s="1" t="n">
        <v>2.6</v>
      </c>
      <c r="L896" s="2" t="n">
        <v>5</v>
      </c>
      <c r="M896" s="3" t="s">
        <v>151</v>
      </c>
      <c r="N896" s="3" t="s">
        <v>81</v>
      </c>
      <c r="P896" s="3" t="str">
        <f aca="false">IF(L896=4, "M(Io)", IF(L896=3, "M(Af)", IF( L896=2, "M(bR)", IF(L896=1,"MR", IF(L896=0, "mb", "Ind")))))</f>
        <v>Ind</v>
      </c>
      <c r="Q896" s="5" t="n">
        <f aca="false">0.85*K896 + 1.03</f>
        <v>3.24</v>
      </c>
      <c r="R896" s="5" t="n">
        <f aca="false">IF(OR(L896=0,L896=1,L896=2),IF(O896&lt;&gt;"", 0.7*(1.121*K896-0.76) + 0.3*(0.8*LOG10($O896*1000)+0.6),1.121*K896-0.76), IF(L896=3, 0.8*LOG10($O896*1000)+0.6, K896))</f>
        <v>2.6</v>
      </c>
      <c r="S896" s="5" t="n">
        <f aca="false">IF(OR($L896=0, $L896=1, $L896=2), 0.3, IF(L896 = 3, 0.4, IF(OR($L896=4, $L896=5), 0.6)))</f>
        <v>0.6</v>
      </c>
      <c r="T896" s="4" t="s">
        <v>77</v>
      </c>
      <c r="U896" s="4" t="s">
        <v>708</v>
      </c>
      <c r="V896" s="4" t="s">
        <v>445</v>
      </c>
    </row>
    <row r="897" customFormat="false" ht="12.8" hidden="false" customHeight="false" outlineLevel="0" collapsed="false">
      <c r="A897" s="1" t="n">
        <v>1994</v>
      </c>
      <c r="B897" s="1" t="n">
        <v>6</v>
      </c>
      <c r="C897" s="1" t="n">
        <v>21</v>
      </c>
      <c r="D897" s="1" t="n">
        <v>2</v>
      </c>
      <c r="E897" s="1" t="n">
        <v>0</v>
      </c>
      <c r="F897" s="1" t="n">
        <v>1</v>
      </c>
      <c r="G897" s="1" t="n">
        <v>-4.41</v>
      </c>
      <c r="H897" s="1" t="n">
        <v>-38.29</v>
      </c>
      <c r="I897" s="1" t="n">
        <v>4</v>
      </c>
      <c r="J897" s="1" t="n">
        <v>2</v>
      </c>
      <c r="K897" s="1" t="n">
        <v>2.6</v>
      </c>
      <c r="L897" s="2" t="n">
        <v>5</v>
      </c>
      <c r="M897" s="3" t="s">
        <v>151</v>
      </c>
      <c r="N897" s="3" t="s">
        <v>81</v>
      </c>
      <c r="P897" s="3" t="str">
        <f aca="false">IF(L897=4, "M(Io)", IF(L897=3, "M(Af)", IF( L897=2, "M(bR)", IF(L897=1,"MR", IF(L897=0, "mb", "Ind")))))</f>
        <v>Ind</v>
      </c>
      <c r="Q897" s="5" t="n">
        <f aca="false">0.85*K897 + 1.03</f>
        <v>3.24</v>
      </c>
      <c r="R897" s="5" t="n">
        <f aca="false">IF(OR(L897=0,L897=1,L897=2),IF(O897&lt;&gt;"", 0.7*(1.121*K897-0.76) + 0.3*(0.8*LOG10($O897*1000)+0.6),1.121*K897-0.76), IF(L897=3, 0.8*LOG10($O897*1000)+0.6, K897))</f>
        <v>2.6</v>
      </c>
      <c r="S897" s="5" t="n">
        <f aca="false">IF(OR($L897=0, $L897=1, $L897=2), 0.3, IF(L897 = 3, 0.4, IF(OR($L897=4, $L897=5), 0.6)))</f>
        <v>0.6</v>
      </c>
      <c r="T897" s="4" t="s">
        <v>77</v>
      </c>
      <c r="U897" s="4" t="s">
        <v>708</v>
      </c>
      <c r="V897" s="4" t="s">
        <v>445</v>
      </c>
    </row>
    <row r="898" customFormat="false" ht="12.8" hidden="false" customHeight="false" outlineLevel="0" collapsed="false">
      <c r="A898" s="1" t="n">
        <v>1994</v>
      </c>
      <c r="B898" s="1" t="n">
        <v>6</v>
      </c>
      <c r="C898" s="1" t="n">
        <v>21</v>
      </c>
      <c r="D898" s="1" t="n">
        <v>12</v>
      </c>
      <c r="E898" s="1" t="n">
        <v>31</v>
      </c>
      <c r="F898" s="1" t="n">
        <v>24</v>
      </c>
      <c r="G898" s="1" t="n">
        <v>-5.46</v>
      </c>
      <c r="H898" s="1" t="n">
        <v>-35.69</v>
      </c>
      <c r="I898" s="1" t="n">
        <v>0</v>
      </c>
      <c r="J898" s="1" t="n">
        <v>10</v>
      </c>
      <c r="K898" s="1" t="n">
        <v>2.3</v>
      </c>
      <c r="L898" s="2" t="n">
        <v>5</v>
      </c>
      <c r="M898" s="3" t="s">
        <v>151</v>
      </c>
      <c r="N898" s="3" t="s">
        <v>81</v>
      </c>
      <c r="P898" s="3" t="str">
        <f aca="false">IF(L898=4, "M(Io)", IF(L898=3, "M(Af)", IF( L898=2, "M(bR)", IF(L898=1,"MR", IF(L898=0, "mb", "Ind")))))</f>
        <v>Ind</v>
      </c>
      <c r="Q898" s="5" t="n">
        <f aca="false">0.85*K898 + 1.03</f>
        <v>2.985</v>
      </c>
      <c r="R898" s="5" t="n">
        <f aca="false">IF(OR(L898=0,L898=1,L898=2),IF(O898&lt;&gt;"", 0.7*(1.121*K898-0.76) + 0.3*(0.8*LOG10($O898*1000)+0.6),1.121*K898-0.76), IF(L898=3, 0.8*LOG10($O898*1000)+0.6, K898))</f>
        <v>2.3</v>
      </c>
      <c r="S898" s="5" t="n">
        <f aca="false">IF(OR($L898=0, $L898=1, $L898=2), 0.3, IF(L898 = 3, 0.4, IF(OR($L898=4, $L898=5), 0.6)))</f>
        <v>0.6</v>
      </c>
      <c r="T898" s="4" t="s">
        <v>36</v>
      </c>
      <c r="U898" s="4" t="s">
        <v>441</v>
      </c>
      <c r="V898" s="4" t="s">
        <v>573</v>
      </c>
    </row>
    <row r="899" customFormat="false" ht="12.8" hidden="false" customHeight="false" outlineLevel="0" collapsed="false">
      <c r="A899" s="1" t="n">
        <v>1994</v>
      </c>
      <c r="B899" s="1" t="n">
        <v>6</v>
      </c>
      <c r="C899" s="1" t="n">
        <v>22</v>
      </c>
      <c r="D899" s="1" t="n">
        <v>1</v>
      </c>
      <c r="E899" s="1" t="n">
        <v>30</v>
      </c>
      <c r="F899" s="1" t="n">
        <v>47</v>
      </c>
      <c r="G899" s="1" t="n">
        <v>-4.41</v>
      </c>
      <c r="H899" s="1" t="n">
        <v>-38.29</v>
      </c>
      <c r="I899" s="1" t="n">
        <v>4</v>
      </c>
      <c r="J899" s="1" t="n">
        <v>2</v>
      </c>
      <c r="K899" s="1" t="n">
        <v>2</v>
      </c>
      <c r="L899" s="2" t="n">
        <v>5</v>
      </c>
      <c r="M899" s="3" t="s">
        <v>151</v>
      </c>
      <c r="N899" s="3" t="s">
        <v>81</v>
      </c>
      <c r="P899" s="3" t="str">
        <f aca="false">IF(L899=4, "M(Io)", IF(L899=3, "M(Af)", IF( L899=2, "M(bR)", IF(L899=1,"MR", IF(L899=0, "mb", "Ind")))))</f>
        <v>Ind</v>
      </c>
      <c r="Q899" s="5" t="n">
        <f aca="false">0.85*K899 + 1.03</f>
        <v>2.73</v>
      </c>
      <c r="R899" s="5" t="n">
        <f aca="false">IF(OR(L899=0,L899=1,L899=2),IF(O899&lt;&gt;"", 0.7*(1.121*K899-0.76) + 0.3*(0.8*LOG10($O899*1000)+0.6),1.121*K899-0.76), IF(L899=3, 0.8*LOG10($O899*1000)+0.6, K899))</f>
        <v>2</v>
      </c>
      <c r="S899" s="5" t="n">
        <f aca="false">IF(OR($L899=0, $L899=1, $L899=2), 0.3, IF(L899 = 3, 0.4, IF(OR($L899=4, $L899=5), 0.6)))</f>
        <v>0.6</v>
      </c>
      <c r="T899" s="4" t="s">
        <v>77</v>
      </c>
      <c r="U899" s="4" t="s">
        <v>708</v>
      </c>
      <c r="V899" s="4" t="s">
        <v>573</v>
      </c>
    </row>
    <row r="900" customFormat="false" ht="12.8" hidden="false" customHeight="false" outlineLevel="0" collapsed="false">
      <c r="A900" s="1" t="n">
        <v>1994</v>
      </c>
      <c r="B900" s="1" t="n">
        <v>6</v>
      </c>
      <c r="C900" s="1" t="n">
        <v>23</v>
      </c>
      <c r="D900" s="1" t="n">
        <v>7</v>
      </c>
      <c r="E900" s="1" t="n">
        <v>32</v>
      </c>
      <c r="F900" s="1" t="n">
        <v>37</v>
      </c>
      <c r="G900" s="1" t="n">
        <v>-4.41</v>
      </c>
      <c r="H900" s="1" t="n">
        <v>-38.29</v>
      </c>
      <c r="I900" s="1" t="n">
        <v>4</v>
      </c>
      <c r="J900" s="1" t="n">
        <v>2</v>
      </c>
      <c r="K900" s="1" t="n">
        <v>2.5</v>
      </c>
      <c r="L900" s="2" t="n">
        <v>5</v>
      </c>
      <c r="M900" s="3" t="s">
        <v>151</v>
      </c>
      <c r="N900" s="3" t="s">
        <v>81</v>
      </c>
      <c r="P900" s="3" t="str">
        <f aca="false">IF(L900=4, "M(Io)", IF(L900=3, "M(Af)", IF( L900=2, "M(bR)", IF(L900=1,"MR", IF(L900=0, "mb", "Ind")))))</f>
        <v>Ind</v>
      </c>
      <c r="Q900" s="5" t="n">
        <f aca="false">0.85*K900 + 1.03</f>
        <v>3.155</v>
      </c>
      <c r="R900" s="5" t="n">
        <f aca="false">IF(OR(L900=0,L900=1,L900=2),IF(O900&lt;&gt;"", 0.7*(1.121*K900-0.76) + 0.3*(0.8*LOG10($O900*1000)+0.6),1.121*K900-0.76), IF(L900=3, 0.8*LOG10($O900*1000)+0.6, K900))</f>
        <v>2.5</v>
      </c>
      <c r="S900" s="5" t="n">
        <f aca="false">IF(OR($L900=0, $L900=1, $L900=2), 0.3, IF(L900 = 3, 0.4, IF(OR($L900=4, $L900=5), 0.6)))</f>
        <v>0.6</v>
      </c>
      <c r="T900" s="4" t="s">
        <v>77</v>
      </c>
      <c r="U900" s="4" t="s">
        <v>708</v>
      </c>
      <c r="V900" s="4" t="s">
        <v>573</v>
      </c>
    </row>
    <row r="901" customFormat="false" ht="12.8" hidden="false" customHeight="false" outlineLevel="0" collapsed="false">
      <c r="A901" s="1" t="n">
        <v>1994</v>
      </c>
      <c r="B901" s="1" t="n">
        <v>6</v>
      </c>
      <c r="C901" s="1" t="n">
        <v>23</v>
      </c>
      <c r="D901" s="1" t="n">
        <v>7</v>
      </c>
      <c r="E901" s="1" t="n">
        <v>44</v>
      </c>
      <c r="F901" s="1" t="n">
        <v>31</v>
      </c>
      <c r="G901" s="1" t="n">
        <v>-4.41</v>
      </c>
      <c r="H901" s="1" t="n">
        <v>-38.29</v>
      </c>
      <c r="I901" s="1" t="n">
        <v>4</v>
      </c>
      <c r="J901" s="1" t="n">
        <v>2</v>
      </c>
      <c r="K901" s="1" t="n">
        <v>2.5</v>
      </c>
      <c r="L901" s="2" t="n">
        <v>5</v>
      </c>
      <c r="M901" s="3" t="s">
        <v>151</v>
      </c>
      <c r="N901" s="3" t="s">
        <v>81</v>
      </c>
      <c r="P901" s="3" t="str">
        <f aca="false">IF(L901=4, "M(Io)", IF(L901=3, "M(Af)", IF( L901=2, "M(bR)", IF(L901=1,"MR", IF(L901=0, "mb", "Ind")))))</f>
        <v>Ind</v>
      </c>
      <c r="Q901" s="5" t="n">
        <f aca="false">0.85*K901 + 1.03</f>
        <v>3.155</v>
      </c>
      <c r="R901" s="5" t="n">
        <f aca="false">IF(OR(L901=0,L901=1,L901=2),IF(O901&lt;&gt;"", 0.7*(1.121*K901-0.76) + 0.3*(0.8*LOG10($O901*1000)+0.6),1.121*K901-0.76), IF(L901=3, 0.8*LOG10($O901*1000)+0.6, K901))</f>
        <v>2.5</v>
      </c>
      <c r="S901" s="5" t="n">
        <f aca="false">IF(OR($L901=0, $L901=1, $L901=2), 0.3, IF(L901 = 3, 0.4, IF(OR($L901=4, $L901=5), 0.6)))</f>
        <v>0.6</v>
      </c>
      <c r="T901" s="4" t="s">
        <v>77</v>
      </c>
      <c r="U901" s="4" t="s">
        <v>708</v>
      </c>
      <c r="V901" s="4" t="s">
        <v>445</v>
      </c>
    </row>
    <row r="902" customFormat="false" ht="12.8" hidden="false" customHeight="false" outlineLevel="0" collapsed="false">
      <c r="A902" s="1" t="n">
        <v>1994</v>
      </c>
      <c r="B902" s="1" t="n">
        <v>6</v>
      </c>
      <c r="C902" s="1" t="n">
        <v>23</v>
      </c>
      <c r="D902" s="1" t="n">
        <v>7</v>
      </c>
      <c r="E902" s="1" t="n">
        <v>45</v>
      </c>
      <c r="F902" s="1" t="n">
        <v>59</v>
      </c>
      <c r="G902" s="1" t="n">
        <v>-4.41</v>
      </c>
      <c r="H902" s="1" t="n">
        <v>-38.29</v>
      </c>
      <c r="I902" s="1" t="n">
        <v>4</v>
      </c>
      <c r="J902" s="1" t="n">
        <v>2</v>
      </c>
      <c r="K902" s="1" t="n">
        <v>2.5</v>
      </c>
      <c r="L902" s="2" t="n">
        <v>5</v>
      </c>
      <c r="M902" s="3" t="s">
        <v>151</v>
      </c>
      <c r="N902" s="3" t="s">
        <v>81</v>
      </c>
      <c r="P902" s="3" t="str">
        <f aca="false">IF(L902=4, "M(Io)", IF(L902=3, "M(Af)", IF( L902=2, "M(bR)", IF(L902=1,"MR", IF(L902=0, "mb", "Ind")))))</f>
        <v>Ind</v>
      </c>
      <c r="Q902" s="5" t="n">
        <f aca="false">0.85*K902 + 1.03</f>
        <v>3.155</v>
      </c>
      <c r="R902" s="5" t="n">
        <f aca="false">IF(OR(L902=0,L902=1,L902=2),IF(O902&lt;&gt;"", 0.7*(1.121*K902-0.76) + 0.3*(0.8*LOG10($O902*1000)+0.6),1.121*K902-0.76), IF(L902=3, 0.8*LOG10($O902*1000)+0.6, K902))</f>
        <v>2.5</v>
      </c>
      <c r="S902" s="5" t="n">
        <f aca="false">IF(OR($L902=0, $L902=1, $L902=2), 0.3, IF(L902 = 3, 0.4, IF(OR($L902=4, $L902=5), 0.6)))</f>
        <v>0.6</v>
      </c>
      <c r="T902" s="4" t="s">
        <v>77</v>
      </c>
      <c r="U902" s="4" t="s">
        <v>708</v>
      </c>
      <c r="V902" s="4" t="s">
        <v>445</v>
      </c>
    </row>
    <row r="903" customFormat="false" ht="12.8" hidden="false" customHeight="false" outlineLevel="0" collapsed="false">
      <c r="A903" s="1" t="n">
        <v>1994</v>
      </c>
      <c r="B903" s="1" t="n">
        <v>6</v>
      </c>
      <c r="C903" s="1" t="n">
        <v>23</v>
      </c>
      <c r="D903" s="1" t="n">
        <v>18</v>
      </c>
      <c r="E903" s="1" t="n">
        <v>45</v>
      </c>
      <c r="F903" s="1" t="n">
        <v>34</v>
      </c>
      <c r="G903" s="1" t="n">
        <v>-4.41</v>
      </c>
      <c r="H903" s="1" t="n">
        <v>-38.29</v>
      </c>
      <c r="I903" s="1" t="n">
        <v>4</v>
      </c>
      <c r="J903" s="1" t="n">
        <v>2</v>
      </c>
      <c r="K903" s="1" t="n">
        <v>2</v>
      </c>
      <c r="L903" s="2" t="n">
        <v>5</v>
      </c>
      <c r="M903" s="3" t="s">
        <v>151</v>
      </c>
      <c r="N903" s="3" t="s">
        <v>81</v>
      </c>
      <c r="P903" s="3" t="str">
        <f aca="false">IF(L903=4, "M(Io)", IF(L903=3, "M(Af)", IF( L903=2, "M(bR)", IF(L903=1,"MR", IF(L903=0, "mb", "Ind")))))</f>
        <v>Ind</v>
      </c>
      <c r="Q903" s="5" t="n">
        <f aca="false">0.85*K903 + 1.03</f>
        <v>2.73</v>
      </c>
      <c r="R903" s="5" t="n">
        <f aca="false">IF(OR(L903=0,L903=1,L903=2),IF(O903&lt;&gt;"", 0.7*(1.121*K903-0.76) + 0.3*(0.8*LOG10($O903*1000)+0.6),1.121*K903-0.76), IF(L903=3, 0.8*LOG10($O903*1000)+0.6, K903))</f>
        <v>2</v>
      </c>
      <c r="S903" s="5" t="n">
        <f aca="false">IF(OR($L903=0, $L903=1, $L903=2), 0.3, IF(L903 = 3, 0.4, IF(OR($L903=4, $L903=5), 0.6)))</f>
        <v>0.6</v>
      </c>
      <c r="T903" s="4" t="s">
        <v>77</v>
      </c>
      <c r="U903" s="4" t="s">
        <v>708</v>
      </c>
      <c r="V903" s="4" t="s">
        <v>445</v>
      </c>
    </row>
    <row r="904" customFormat="false" ht="12.8" hidden="false" customHeight="false" outlineLevel="0" collapsed="false">
      <c r="A904" s="1" t="n">
        <v>1994</v>
      </c>
      <c r="B904" s="1" t="n">
        <v>6</v>
      </c>
      <c r="C904" s="1" t="n">
        <v>23</v>
      </c>
      <c r="D904" s="1" t="n">
        <v>23</v>
      </c>
      <c r="E904" s="1" t="n">
        <v>15</v>
      </c>
      <c r="F904" s="1" t="n">
        <v>16</v>
      </c>
      <c r="G904" s="1" t="n">
        <v>-4.41</v>
      </c>
      <c r="H904" s="1" t="n">
        <v>-38.29</v>
      </c>
      <c r="I904" s="1" t="n">
        <v>4</v>
      </c>
      <c r="J904" s="1" t="n">
        <v>2</v>
      </c>
      <c r="K904" s="1" t="n">
        <v>2.2</v>
      </c>
      <c r="L904" s="2" t="n">
        <v>5</v>
      </c>
      <c r="M904" s="3" t="s">
        <v>151</v>
      </c>
      <c r="N904" s="3" t="s">
        <v>81</v>
      </c>
      <c r="P904" s="3" t="str">
        <f aca="false">IF(L904=4, "M(Io)", IF(L904=3, "M(Af)", IF( L904=2, "M(bR)", IF(L904=1,"MR", IF(L904=0, "mb", "Ind")))))</f>
        <v>Ind</v>
      </c>
      <c r="Q904" s="5" t="n">
        <f aca="false">0.85*K904 + 1.03</f>
        <v>2.9</v>
      </c>
      <c r="R904" s="5" t="n">
        <f aca="false">IF(OR(L904=0,L904=1,L904=2),IF(O904&lt;&gt;"", 0.7*(1.121*K904-0.76) + 0.3*(0.8*LOG10($O904*1000)+0.6),1.121*K904-0.76), IF(L904=3, 0.8*LOG10($O904*1000)+0.6, K904))</f>
        <v>2.2</v>
      </c>
      <c r="S904" s="5" t="n">
        <f aca="false">IF(OR($L904=0, $L904=1, $L904=2), 0.3, IF(L904 = 3, 0.4, IF(OR($L904=4, $L904=5), 0.6)))</f>
        <v>0.6</v>
      </c>
      <c r="T904" s="4" t="s">
        <v>77</v>
      </c>
      <c r="U904" s="4" t="s">
        <v>708</v>
      </c>
      <c r="V904" s="4" t="s">
        <v>445</v>
      </c>
    </row>
    <row r="905" customFormat="false" ht="12.8" hidden="false" customHeight="false" outlineLevel="0" collapsed="false">
      <c r="A905" s="1" t="n">
        <v>1994</v>
      </c>
      <c r="B905" s="1" t="n">
        <v>7</v>
      </c>
      <c r="C905" s="1" t="n">
        <v>3</v>
      </c>
      <c r="D905" s="1" t="n">
        <v>10</v>
      </c>
      <c r="E905" s="1" t="n">
        <v>4</v>
      </c>
      <c r="F905" s="1" t="n">
        <v>34</v>
      </c>
      <c r="G905" s="1" t="n">
        <v>-4.41</v>
      </c>
      <c r="H905" s="1" t="n">
        <v>-38.29</v>
      </c>
      <c r="I905" s="1" t="n">
        <v>4</v>
      </c>
      <c r="J905" s="1" t="n">
        <v>2</v>
      </c>
      <c r="K905" s="1" t="n">
        <v>2.3</v>
      </c>
      <c r="L905" s="2" t="n">
        <v>5</v>
      </c>
      <c r="M905" s="3" t="s">
        <v>151</v>
      </c>
      <c r="N905" s="3" t="s">
        <v>81</v>
      </c>
      <c r="P905" s="3" t="str">
        <f aca="false">IF(L905=4, "M(Io)", IF(L905=3, "M(Af)", IF( L905=2, "M(bR)", IF(L905=1,"MR", IF(L905=0, "mb", "Ind")))))</f>
        <v>Ind</v>
      </c>
      <c r="Q905" s="5" t="n">
        <f aca="false">0.85*K905 + 1.03</f>
        <v>2.985</v>
      </c>
      <c r="R905" s="5" t="n">
        <f aca="false">IF(OR(L905=0,L905=1,L905=2),IF(O905&lt;&gt;"", 0.7*(1.121*K905-0.76) + 0.3*(0.8*LOG10($O905*1000)+0.6),1.121*K905-0.76), IF(L905=3, 0.8*LOG10($O905*1000)+0.6, K905))</f>
        <v>2.3</v>
      </c>
      <c r="S905" s="5" t="n">
        <f aca="false">IF(OR($L905=0, $L905=1, $L905=2), 0.3, IF(L905 = 3, 0.4, IF(OR($L905=4, $L905=5), 0.6)))</f>
        <v>0.6</v>
      </c>
      <c r="T905" s="4" t="s">
        <v>77</v>
      </c>
      <c r="U905" s="4" t="s">
        <v>708</v>
      </c>
      <c r="V905" s="4" t="s">
        <v>445</v>
      </c>
    </row>
    <row r="906" customFormat="false" ht="12.8" hidden="false" customHeight="false" outlineLevel="0" collapsed="false">
      <c r="A906" s="1" t="n">
        <v>1994</v>
      </c>
      <c r="B906" s="1" t="n">
        <v>7</v>
      </c>
      <c r="C906" s="1" t="n">
        <v>7</v>
      </c>
      <c r="D906" s="1" t="n">
        <v>8</v>
      </c>
      <c r="E906" s="1" t="n">
        <v>9</v>
      </c>
      <c r="F906" s="1" t="n">
        <v>45</v>
      </c>
      <c r="G906" s="1" t="n">
        <v>-4.41</v>
      </c>
      <c r="H906" s="1" t="n">
        <v>-38.29</v>
      </c>
      <c r="I906" s="1" t="n">
        <v>4</v>
      </c>
      <c r="J906" s="1" t="n">
        <v>2</v>
      </c>
      <c r="K906" s="1" t="n">
        <v>2.4</v>
      </c>
      <c r="L906" s="2" t="n">
        <v>5</v>
      </c>
      <c r="M906" s="3" t="s">
        <v>151</v>
      </c>
      <c r="N906" s="3" t="s">
        <v>81</v>
      </c>
      <c r="P906" s="3" t="str">
        <f aca="false">IF(L906=4, "M(Io)", IF(L906=3, "M(Af)", IF( L906=2, "M(bR)", IF(L906=1,"MR", IF(L906=0, "mb", "Ind")))))</f>
        <v>Ind</v>
      </c>
      <c r="Q906" s="5" t="n">
        <f aca="false">0.85*K906 + 1.03</f>
        <v>3.07</v>
      </c>
      <c r="R906" s="5" t="n">
        <f aca="false">IF(OR(L906=0,L906=1,L906=2),IF(O906&lt;&gt;"", 0.7*(1.121*K906-0.76) + 0.3*(0.8*LOG10($O906*1000)+0.6),1.121*K906-0.76), IF(L906=3, 0.8*LOG10($O906*1000)+0.6, K906))</f>
        <v>2.4</v>
      </c>
      <c r="S906" s="5" t="n">
        <f aca="false">IF(OR($L906=0, $L906=1, $L906=2), 0.3, IF(L906 = 3, 0.4, IF(OR($L906=4, $L906=5), 0.6)))</f>
        <v>0.6</v>
      </c>
      <c r="T906" s="4" t="s">
        <v>77</v>
      </c>
      <c r="U906" s="4" t="s">
        <v>708</v>
      </c>
      <c r="V906" s="4" t="s">
        <v>445</v>
      </c>
    </row>
    <row r="907" customFormat="false" ht="12.8" hidden="false" customHeight="false" outlineLevel="0" collapsed="false">
      <c r="A907" s="1" t="n">
        <v>1994</v>
      </c>
      <c r="B907" s="1" t="n">
        <v>7</v>
      </c>
      <c r="C907" s="1" t="n">
        <v>7</v>
      </c>
      <c r="D907" s="1" t="n">
        <v>21</v>
      </c>
      <c r="E907" s="1" t="n">
        <v>22</v>
      </c>
      <c r="F907" s="1" t="n">
        <v>13</v>
      </c>
      <c r="G907" s="1" t="n">
        <v>-19.86</v>
      </c>
      <c r="H907" s="1" t="n">
        <v>-46.96</v>
      </c>
      <c r="I907" s="1" t="n">
        <v>0</v>
      </c>
      <c r="J907" s="1" t="n">
        <v>40</v>
      </c>
      <c r="K907" s="1" t="n">
        <v>2.5</v>
      </c>
      <c r="L907" s="2" t="n">
        <v>1</v>
      </c>
      <c r="M907" s="3" t="s">
        <v>151</v>
      </c>
      <c r="N907" s="3" t="s">
        <v>81</v>
      </c>
      <c r="P907" s="3" t="str">
        <f aca="false">IF(L907=4, "M(Io)", IF(L907=3, "M(Af)", IF( L907=2, "M(bR)", IF(L907=1,"MR", IF(L907=0, "mb", "Ind")))))</f>
        <v>MR</v>
      </c>
      <c r="Q907" s="5" t="n">
        <f aca="false">0.85*K907 + 1.03</f>
        <v>3.155</v>
      </c>
      <c r="R907" s="5" t="n">
        <f aca="false">IF(OR(L907=0,L907=1,L907=2),IF(O907&lt;&gt;"", 0.7*(1.121*K907-0.76) + 0.3*(0.8*LOG10($O907*1000)+0.6),1.121*K907-0.76), IF(L907=3, 0.8*LOG10($O907*1000)+0.6, K907))</f>
        <v>2.0425</v>
      </c>
      <c r="S907" s="5" t="n">
        <f aca="false">IF(OR($L907=0, $L907=1, $L907=2), 0.3, IF(L907 = 3, 0.4, IF(OR($L907=4, $L907=5), 0.6)))</f>
        <v>0.3</v>
      </c>
      <c r="T907" s="4" t="s">
        <v>46</v>
      </c>
      <c r="U907" s="4" t="s">
        <v>725</v>
      </c>
      <c r="V907" s="4" t="s">
        <v>143</v>
      </c>
    </row>
    <row r="908" customFormat="false" ht="12.8" hidden="false" customHeight="false" outlineLevel="0" collapsed="false">
      <c r="A908" s="1" t="n">
        <v>1994</v>
      </c>
      <c r="B908" s="1" t="n">
        <v>7</v>
      </c>
      <c r="C908" s="1" t="n">
        <v>7</v>
      </c>
      <c r="D908" s="1" t="n">
        <v>22</v>
      </c>
      <c r="E908" s="1" t="n">
        <v>15</v>
      </c>
      <c r="F908" s="1" t="n">
        <v>59</v>
      </c>
      <c r="G908" s="1" t="n">
        <v>-24.02</v>
      </c>
      <c r="H908" s="1" t="n">
        <v>-49.73</v>
      </c>
      <c r="I908" s="1" t="n">
        <v>0</v>
      </c>
      <c r="J908" s="1" t="n">
        <v>20</v>
      </c>
      <c r="K908" s="1" t="n">
        <v>2.3</v>
      </c>
      <c r="L908" s="2" t="n">
        <v>1</v>
      </c>
      <c r="M908" s="3" t="s">
        <v>151</v>
      </c>
      <c r="N908" s="3" t="s">
        <v>81</v>
      </c>
      <c r="P908" s="3" t="str">
        <f aca="false">IF(L908=4, "M(Io)", IF(L908=3, "M(Af)", IF( L908=2, "M(bR)", IF(L908=1,"MR", IF(L908=0, "mb", "Ind")))))</f>
        <v>MR</v>
      </c>
      <c r="Q908" s="5" t="n">
        <f aca="false">0.85*K908 + 1.03</f>
        <v>2.985</v>
      </c>
      <c r="R908" s="5" t="n">
        <f aca="false">IF(OR(L908=0,L908=1,L908=2),IF(O908&lt;&gt;"", 0.7*(1.121*K908-0.76) + 0.3*(0.8*LOG10($O908*1000)+0.6),1.121*K908-0.76), IF(L908=3, 0.8*LOG10($O908*1000)+0.6, K908))</f>
        <v>1.8183</v>
      </c>
      <c r="S908" s="5" t="n">
        <f aca="false">IF(OR($L908=0, $L908=1, $L908=2), 0.3, IF(L908 = 3, 0.4, IF(OR($L908=4, $L908=5), 0.6)))</f>
        <v>0.3</v>
      </c>
      <c r="T908" s="4" t="s">
        <v>75</v>
      </c>
      <c r="U908" s="4" t="s">
        <v>726</v>
      </c>
      <c r="V908" s="4" t="s">
        <v>526</v>
      </c>
    </row>
    <row r="909" customFormat="false" ht="12.8" hidden="false" customHeight="false" outlineLevel="0" collapsed="false">
      <c r="A909" s="1" t="n">
        <v>1994</v>
      </c>
      <c r="B909" s="1" t="n">
        <v>7</v>
      </c>
      <c r="C909" s="1" t="n">
        <v>13</v>
      </c>
      <c r="D909" s="1" t="n">
        <v>2</v>
      </c>
      <c r="E909" s="1" t="n">
        <v>52</v>
      </c>
      <c r="F909" s="1" t="n">
        <v>2</v>
      </c>
      <c r="G909" s="1" t="n">
        <v>-21.85</v>
      </c>
      <c r="H909" s="1" t="n">
        <v>-46.61</v>
      </c>
      <c r="I909" s="1" t="n">
        <v>0</v>
      </c>
      <c r="J909" s="1" t="n">
        <v>5</v>
      </c>
      <c r="K909" s="1" t="n">
        <v>2.2</v>
      </c>
      <c r="L909" s="2" t="n">
        <v>1</v>
      </c>
      <c r="M909" s="3" t="s">
        <v>151</v>
      </c>
      <c r="N909" s="3" t="n">
        <v>4</v>
      </c>
      <c r="O909" s="1" t="n">
        <v>1.27</v>
      </c>
      <c r="P909" s="3" t="str">
        <f aca="false">IF(L909=4, "M(Io)", IF(L909=3, "M(Af)", IF( L909=2, "M(bR)", IF(L909=1,"MR", IF(L909=0, "mb", "Ind")))))</f>
        <v>MR</v>
      </c>
      <c r="Q909" s="5" t="n">
        <f aca="false">0.85*K909 + 1.03</f>
        <v>2.9</v>
      </c>
      <c r="R909" s="5" t="n">
        <f aca="false">IF(OR(L909=0,L909=1,L909=2),IF(O909&lt;&gt;"", 0.7*(1.121*K909-0.76) + 0.3*(0.8*LOG10($O909*1000)+0.6),1.121*K909-0.76), IF(L909=3, 0.8*LOG10($O909*1000)+0.6, K909))</f>
        <v>2.11925289302943</v>
      </c>
      <c r="S909" s="5" t="n">
        <f aca="false">IF(OR($L909=0, $L909=1, $L909=2), 0.3, IF(L909 = 3, 0.4, IF(OR($L909=4, $L909=5), 0.6)))</f>
        <v>0.3</v>
      </c>
      <c r="T909" s="4" t="s">
        <v>46</v>
      </c>
      <c r="U909" s="4" t="s">
        <v>727</v>
      </c>
      <c r="V909" s="4" t="s">
        <v>669</v>
      </c>
    </row>
    <row r="910" customFormat="false" ht="12.8" hidden="false" customHeight="false" outlineLevel="0" collapsed="false">
      <c r="A910" s="1" t="n">
        <v>1994</v>
      </c>
      <c r="B910" s="1" t="n">
        <v>7</v>
      </c>
      <c r="C910" s="1" t="n">
        <v>15</v>
      </c>
      <c r="D910" s="1" t="n">
        <v>4</v>
      </c>
      <c r="E910" s="1" t="n">
        <v>35</v>
      </c>
      <c r="F910" s="1" t="n">
        <v>57</v>
      </c>
      <c r="G910" s="1" t="n">
        <v>-4.41</v>
      </c>
      <c r="H910" s="1" t="n">
        <v>-38.29</v>
      </c>
      <c r="I910" s="1" t="n">
        <v>4</v>
      </c>
      <c r="J910" s="1" t="n">
        <v>2</v>
      </c>
      <c r="K910" s="1" t="n">
        <v>2.1</v>
      </c>
      <c r="L910" s="2" t="n">
        <v>5</v>
      </c>
      <c r="M910" s="3" t="s">
        <v>151</v>
      </c>
      <c r="N910" s="3" t="s">
        <v>81</v>
      </c>
      <c r="P910" s="3" t="str">
        <f aca="false">IF(L910=4, "M(Io)", IF(L910=3, "M(Af)", IF( L910=2, "M(bR)", IF(L910=1,"MR", IF(L910=0, "mb", "Ind")))))</f>
        <v>Ind</v>
      </c>
      <c r="Q910" s="5" t="n">
        <f aca="false">0.85*K910 + 1.03</f>
        <v>2.815</v>
      </c>
      <c r="R910" s="5" t="n">
        <f aca="false">IF(OR(L910=0,L910=1,L910=2),IF(O910&lt;&gt;"", 0.7*(1.121*K910-0.76) + 0.3*(0.8*LOG10($O910*1000)+0.6),1.121*K910-0.76), IF(L910=3, 0.8*LOG10($O910*1000)+0.6, K910))</f>
        <v>2.1</v>
      </c>
      <c r="S910" s="5" t="n">
        <f aca="false">IF(OR($L910=0, $L910=1, $L910=2), 0.3, IF(L910 = 3, 0.4, IF(OR($L910=4, $L910=5), 0.6)))</f>
        <v>0.6</v>
      </c>
      <c r="T910" s="4" t="s">
        <v>77</v>
      </c>
      <c r="U910" s="4" t="s">
        <v>708</v>
      </c>
      <c r="V910" s="4" t="s">
        <v>445</v>
      </c>
    </row>
    <row r="911" customFormat="false" ht="12.8" hidden="false" customHeight="false" outlineLevel="0" collapsed="false">
      <c r="A911" s="1" t="n">
        <v>1994</v>
      </c>
      <c r="B911" s="1" t="n">
        <v>7</v>
      </c>
      <c r="C911" s="1" t="n">
        <v>24</v>
      </c>
      <c r="D911" s="1" t="n">
        <v>9</v>
      </c>
      <c r="E911" s="1" t="n">
        <v>32</v>
      </c>
      <c r="F911" s="1" t="n">
        <v>11</v>
      </c>
      <c r="G911" s="1" t="n">
        <v>-4.41</v>
      </c>
      <c r="H911" s="1" t="n">
        <v>-38.29</v>
      </c>
      <c r="I911" s="1" t="n">
        <v>4</v>
      </c>
      <c r="J911" s="1" t="n">
        <v>2</v>
      </c>
      <c r="K911" s="1" t="n">
        <v>2.2</v>
      </c>
      <c r="L911" s="2" t="n">
        <v>5</v>
      </c>
      <c r="M911" s="3" t="s">
        <v>151</v>
      </c>
      <c r="N911" s="3" t="s">
        <v>81</v>
      </c>
      <c r="P911" s="3" t="str">
        <f aca="false">IF(L911=4, "M(Io)", IF(L911=3, "M(Af)", IF( L911=2, "M(bR)", IF(L911=1,"MR", IF(L911=0, "mb", "Ind")))))</f>
        <v>Ind</v>
      </c>
      <c r="Q911" s="5" t="n">
        <f aca="false">0.85*K911 + 1.03</f>
        <v>2.9</v>
      </c>
      <c r="R911" s="5" t="n">
        <f aca="false">IF(OR(L911=0,L911=1,L911=2),IF(O911&lt;&gt;"", 0.7*(1.121*K911-0.76) + 0.3*(0.8*LOG10($O911*1000)+0.6),1.121*K911-0.76), IF(L911=3, 0.8*LOG10($O911*1000)+0.6, K911))</f>
        <v>2.2</v>
      </c>
      <c r="S911" s="5" t="n">
        <f aca="false">IF(OR($L911=0, $L911=1, $L911=2), 0.3, IF(L911 = 3, 0.4, IF(OR($L911=4, $L911=5), 0.6)))</f>
        <v>0.6</v>
      </c>
      <c r="T911" s="4" t="s">
        <v>77</v>
      </c>
      <c r="U911" s="4" t="s">
        <v>708</v>
      </c>
      <c r="V911" s="4" t="s">
        <v>445</v>
      </c>
    </row>
    <row r="912" customFormat="false" ht="12.8" hidden="false" customHeight="false" outlineLevel="0" collapsed="false">
      <c r="A912" s="1" t="n">
        <v>1994</v>
      </c>
      <c r="B912" s="1" t="n">
        <v>7</v>
      </c>
      <c r="C912" s="1" t="n">
        <v>24</v>
      </c>
      <c r="D912" s="1" t="n">
        <v>11</v>
      </c>
      <c r="E912" s="1" t="n">
        <v>21</v>
      </c>
      <c r="F912" s="1" t="n">
        <v>1</v>
      </c>
      <c r="G912" s="1" t="n">
        <v>-4.41</v>
      </c>
      <c r="H912" s="1" t="n">
        <v>-38.29</v>
      </c>
      <c r="I912" s="1" t="n">
        <v>4</v>
      </c>
      <c r="J912" s="1" t="n">
        <v>2</v>
      </c>
      <c r="K912" s="1" t="n">
        <v>2.5</v>
      </c>
      <c r="L912" s="2" t="n">
        <v>1</v>
      </c>
      <c r="M912" s="3" t="s">
        <v>151</v>
      </c>
      <c r="N912" s="3" t="s">
        <v>81</v>
      </c>
      <c r="P912" s="3" t="str">
        <f aca="false">IF(L912=4, "M(Io)", IF(L912=3, "M(Af)", IF( L912=2, "M(bR)", IF(L912=1,"MR", IF(L912=0, "mb", "Ind")))))</f>
        <v>MR</v>
      </c>
      <c r="Q912" s="5" t="n">
        <f aca="false">0.85*K912 + 1.03</f>
        <v>3.155</v>
      </c>
      <c r="R912" s="5" t="n">
        <f aca="false">IF(OR(L912=0,L912=1,L912=2),IF(O912&lt;&gt;"", 0.7*(1.121*K912-0.76) + 0.3*(0.8*LOG10($O912*1000)+0.6),1.121*K912-0.76), IF(L912=3, 0.8*LOG10($O912*1000)+0.6, K912))</f>
        <v>2.0425</v>
      </c>
      <c r="S912" s="5" t="n">
        <f aca="false">IF(OR($L912=0, $L912=1, $L912=2), 0.3, IF(L912 = 3, 0.4, IF(OR($L912=4, $L912=5), 0.6)))</f>
        <v>0.3</v>
      </c>
      <c r="T912" s="4" t="s">
        <v>77</v>
      </c>
      <c r="U912" s="4" t="s">
        <v>708</v>
      </c>
      <c r="V912" s="4" t="s">
        <v>445</v>
      </c>
    </row>
    <row r="913" customFormat="false" ht="12.8" hidden="false" customHeight="false" outlineLevel="0" collapsed="false">
      <c r="A913" s="1" t="n">
        <v>1994</v>
      </c>
      <c r="B913" s="1" t="n">
        <v>7</v>
      </c>
      <c r="C913" s="1" t="n">
        <v>24</v>
      </c>
      <c r="D913" s="1" t="n">
        <v>11</v>
      </c>
      <c r="E913" s="1" t="n">
        <v>30</v>
      </c>
      <c r="F913" s="1" t="n">
        <v>53</v>
      </c>
      <c r="G913" s="1" t="n">
        <v>-4.41</v>
      </c>
      <c r="H913" s="1" t="n">
        <v>-38.29</v>
      </c>
      <c r="I913" s="1" t="n">
        <v>4</v>
      </c>
      <c r="J913" s="1" t="n">
        <v>2</v>
      </c>
      <c r="K913" s="1" t="n">
        <v>2.4</v>
      </c>
      <c r="L913" s="2" t="n">
        <v>5</v>
      </c>
      <c r="M913" s="3" t="s">
        <v>151</v>
      </c>
      <c r="N913" s="3" t="s">
        <v>81</v>
      </c>
      <c r="P913" s="3" t="str">
        <f aca="false">IF(L913=4, "M(Io)", IF(L913=3, "M(Af)", IF( L913=2, "M(bR)", IF(L913=1,"MR", IF(L913=0, "mb", "Ind")))))</f>
        <v>Ind</v>
      </c>
      <c r="Q913" s="5" t="n">
        <f aca="false">0.85*K913 + 1.03</f>
        <v>3.07</v>
      </c>
      <c r="R913" s="5" t="n">
        <f aca="false">IF(OR(L913=0,L913=1,L913=2),IF(O913&lt;&gt;"", 0.7*(1.121*K913-0.76) + 0.3*(0.8*LOG10($O913*1000)+0.6),1.121*K913-0.76), IF(L913=3, 0.8*LOG10($O913*1000)+0.6, K913))</f>
        <v>2.4</v>
      </c>
      <c r="S913" s="5" t="n">
        <f aca="false">IF(OR($L913=0, $L913=1, $L913=2), 0.3, IF(L913 = 3, 0.4, IF(OR($L913=4, $L913=5), 0.6)))</f>
        <v>0.6</v>
      </c>
      <c r="T913" s="4" t="s">
        <v>77</v>
      </c>
      <c r="U913" s="4" t="s">
        <v>708</v>
      </c>
      <c r="V913" s="4" t="s">
        <v>445</v>
      </c>
    </row>
    <row r="914" customFormat="false" ht="12.8" hidden="false" customHeight="false" outlineLevel="0" collapsed="false">
      <c r="A914" s="1" t="n">
        <v>1994</v>
      </c>
      <c r="B914" s="1" t="n">
        <v>7</v>
      </c>
      <c r="C914" s="1" t="n">
        <v>24</v>
      </c>
      <c r="D914" s="1" t="n">
        <v>12</v>
      </c>
      <c r="E914" s="1" t="n">
        <v>12</v>
      </c>
      <c r="F914" s="1" t="n">
        <v>16</v>
      </c>
      <c r="G914" s="1" t="n">
        <v>-4.41</v>
      </c>
      <c r="H914" s="1" t="n">
        <v>-38.29</v>
      </c>
      <c r="I914" s="1" t="n">
        <v>4</v>
      </c>
      <c r="J914" s="1" t="n">
        <v>2</v>
      </c>
      <c r="K914" s="1" t="n">
        <v>2.7</v>
      </c>
      <c r="L914" s="2" t="n">
        <v>5</v>
      </c>
      <c r="M914" s="3" t="s">
        <v>151</v>
      </c>
      <c r="N914" s="3" t="s">
        <v>81</v>
      </c>
      <c r="P914" s="3" t="str">
        <f aca="false">IF(L914=4, "M(Io)", IF(L914=3, "M(Af)", IF( L914=2, "M(bR)", IF(L914=1,"MR", IF(L914=0, "mb", "Ind")))))</f>
        <v>Ind</v>
      </c>
      <c r="Q914" s="5" t="n">
        <f aca="false">0.85*K914 + 1.03</f>
        <v>3.325</v>
      </c>
      <c r="R914" s="5" t="n">
        <f aca="false">IF(OR(L914=0,L914=1,L914=2),IF(O914&lt;&gt;"", 0.7*(1.121*K914-0.76) + 0.3*(0.8*LOG10($O914*1000)+0.6),1.121*K914-0.76), IF(L914=3, 0.8*LOG10($O914*1000)+0.6, K914))</f>
        <v>2.7</v>
      </c>
      <c r="S914" s="5" t="n">
        <f aca="false">IF(OR($L914=0, $L914=1, $L914=2), 0.3, IF(L914 = 3, 0.4, IF(OR($L914=4, $L914=5), 0.6)))</f>
        <v>0.6</v>
      </c>
      <c r="T914" s="4" t="s">
        <v>77</v>
      </c>
      <c r="U914" s="4" t="s">
        <v>708</v>
      </c>
      <c r="V914" s="4" t="s">
        <v>445</v>
      </c>
    </row>
    <row r="915" customFormat="false" ht="12.8" hidden="false" customHeight="false" outlineLevel="0" collapsed="false">
      <c r="A915" s="1" t="n">
        <v>1994</v>
      </c>
      <c r="B915" s="1" t="n">
        <v>7</v>
      </c>
      <c r="C915" s="1" t="n">
        <v>24</v>
      </c>
      <c r="D915" s="1" t="n">
        <v>13</v>
      </c>
      <c r="E915" s="1" t="n">
        <v>56</v>
      </c>
      <c r="F915" s="1" t="n">
        <v>2</v>
      </c>
      <c r="G915" s="1" t="n">
        <v>-4.41</v>
      </c>
      <c r="H915" s="1" t="n">
        <v>-38.29</v>
      </c>
      <c r="I915" s="1" t="n">
        <v>4</v>
      </c>
      <c r="J915" s="1" t="n">
        <v>2</v>
      </c>
      <c r="K915" s="1" t="n">
        <v>2.9</v>
      </c>
      <c r="L915" s="2" t="n">
        <v>5</v>
      </c>
      <c r="M915" s="3" t="s">
        <v>151</v>
      </c>
      <c r="N915" s="3" t="s">
        <v>81</v>
      </c>
      <c r="P915" s="3" t="str">
        <f aca="false">IF(L915=4, "M(Io)", IF(L915=3, "M(Af)", IF( L915=2, "M(bR)", IF(L915=1,"MR", IF(L915=0, "mb", "Ind")))))</f>
        <v>Ind</v>
      </c>
      <c r="Q915" s="5" t="n">
        <f aca="false">0.85*K915 + 1.03</f>
        <v>3.495</v>
      </c>
      <c r="R915" s="5" t="n">
        <f aca="false">IF(OR(L915=0,L915=1,L915=2),IF(O915&lt;&gt;"", 0.7*(1.121*K915-0.76) + 0.3*(0.8*LOG10($O915*1000)+0.6),1.121*K915-0.76), IF(L915=3, 0.8*LOG10($O915*1000)+0.6, K915))</f>
        <v>2.9</v>
      </c>
      <c r="S915" s="5" t="n">
        <f aca="false">IF(OR($L915=0, $L915=1, $L915=2), 0.3, IF(L915 = 3, 0.4, IF(OR($L915=4, $L915=5), 0.6)))</f>
        <v>0.6</v>
      </c>
      <c r="T915" s="4" t="s">
        <v>77</v>
      </c>
      <c r="U915" s="4" t="s">
        <v>708</v>
      </c>
      <c r="V915" s="4" t="s">
        <v>445</v>
      </c>
    </row>
    <row r="916" customFormat="false" ht="12.8" hidden="false" customHeight="false" outlineLevel="0" collapsed="false">
      <c r="A916" s="1" t="n">
        <v>1994</v>
      </c>
      <c r="B916" s="1" t="n">
        <v>7</v>
      </c>
      <c r="C916" s="1" t="n">
        <v>25</v>
      </c>
      <c r="D916" s="1" t="n">
        <v>19</v>
      </c>
      <c r="E916" s="1" t="n">
        <v>1</v>
      </c>
      <c r="F916" s="1" t="n">
        <v>3</v>
      </c>
      <c r="G916" s="1" t="n">
        <v>-4.41</v>
      </c>
      <c r="H916" s="1" t="n">
        <v>-38.29</v>
      </c>
      <c r="I916" s="1" t="n">
        <v>4</v>
      </c>
      <c r="J916" s="1" t="n">
        <v>2</v>
      </c>
      <c r="K916" s="1" t="n">
        <v>2.2</v>
      </c>
      <c r="L916" s="2" t="n">
        <v>5</v>
      </c>
      <c r="M916" s="3" t="s">
        <v>151</v>
      </c>
      <c r="N916" s="3" t="s">
        <v>81</v>
      </c>
      <c r="P916" s="3" t="str">
        <f aca="false">IF(L916=4, "M(Io)", IF(L916=3, "M(Af)", IF( L916=2, "M(bR)", IF(L916=1,"MR", IF(L916=0, "mb", "Ind")))))</f>
        <v>Ind</v>
      </c>
      <c r="Q916" s="5" t="n">
        <f aca="false">0.85*K916 + 1.03</f>
        <v>2.9</v>
      </c>
      <c r="R916" s="5" t="n">
        <f aca="false">IF(OR(L916=0,L916=1,L916=2),IF(O916&lt;&gt;"", 0.7*(1.121*K916-0.76) + 0.3*(0.8*LOG10($O916*1000)+0.6),1.121*K916-0.76), IF(L916=3, 0.8*LOG10($O916*1000)+0.6, K916))</f>
        <v>2.2</v>
      </c>
      <c r="S916" s="5" t="n">
        <f aca="false">IF(OR($L916=0, $L916=1, $L916=2), 0.3, IF(L916 = 3, 0.4, IF(OR($L916=4, $L916=5), 0.6)))</f>
        <v>0.6</v>
      </c>
      <c r="T916" s="4" t="s">
        <v>77</v>
      </c>
      <c r="U916" s="4" t="s">
        <v>708</v>
      </c>
      <c r="V916" s="4" t="s">
        <v>445</v>
      </c>
    </row>
    <row r="917" customFormat="false" ht="12.8" hidden="false" customHeight="false" outlineLevel="0" collapsed="false">
      <c r="A917" s="1" t="n">
        <v>1994</v>
      </c>
      <c r="B917" s="1" t="n">
        <v>7</v>
      </c>
      <c r="C917" s="1" t="n">
        <v>27</v>
      </c>
      <c r="D917" s="1" t="n">
        <v>15</v>
      </c>
      <c r="E917" s="1" t="n">
        <v>17</v>
      </c>
      <c r="F917" s="1" t="n">
        <v>22</v>
      </c>
      <c r="G917" s="1" t="n">
        <v>-19.13</v>
      </c>
      <c r="H917" s="1" t="n">
        <v>-47.68</v>
      </c>
      <c r="I917" s="1" t="n">
        <v>0</v>
      </c>
      <c r="J917" s="1" t="n">
        <v>5</v>
      </c>
      <c r="K917" s="1" t="n">
        <v>2</v>
      </c>
      <c r="L917" s="2" t="n">
        <v>5</v>
      </c>
      <c r="M917" s="3" t="s">
        <v>151</v>
      </c>
      <c r="N917" s="3" t="s">
        <v>81</v>
      </c>
      <c r="P917" s="3" t="str">
        <f aca="false">IF(L917=4, "M(Io)", IF(L917=3, "M(Af)", IF( L917=2, "M(bR)", IF(L917=1,"MR", IF(L917=0, "mb", "Ind")))))</f>
        <v>Ind</v>
      </c>
      <c r="Q917" s="5" t="n">
        <f aca="false">0.85*K917 + 1.03</f>
        <v>2.73</v>
      </c>
      <c r="R917" s="5" t="n">
        <f aca="false">IF(OR(L917=0,L917=1,L917=2),IF(O917&lt;&gt;"", 0.7*(1.121*K917-0.76) + 0.3*(0.8*LOG10($O917*1000)+0.6),1.121*K917-0.76), IF(L917=3, 0.8*LOG10($O917*1000)+0.6, K917))</f>
        <v>2</v>
      </c>
      <c r="S917" s="5" t="n">
        <f aca="false">IF(OR($L917=0, $L917=1, $L917=2), 0.3, IF(L917 = 3, 0.4, IF(OR($L917=4, $L917=5), 0.6)))</f>
        <v>0.6</v>
      </c>
      <c r="T917" s="4" t="s">
        <v>46</v>
      </c>
      <c r="U917" s="4" t="s">
        <v>718</v>
      </c>
      <c r="V917" s="4" t="s">
        <v>143</v>
      </c>
    </row>
    <row r="918" customFormat="false" ht="12.8" hidden="false" customHeight="false" outlineLevel="0" collapsed="false">
      <c r="A918" s="1" t="n">
        <v>1994</v>
      </c>
      <c r="B918" s="1" t="n">
        <v>7</v>
      </c>
      <c r="C918" s="1" t="n">
        <v>28</v>
      </c>
      <c r="D918" s="1" t="n">
        <v>4</v>
      </c>
      <c r="E918" s="1" t="n">
        <v>8</v>
      </c>
      <c r="F918" s="1" t="n">
        <v>2</v>
      </c>
      <c r="G918" s="1" t="n">
        <v>-19.1</v>
      </c>
      <c r="H918" s="1" t="n">
        <v>-47.65</v>
      </c>
      <c r="I918" s="1" t="n">
        <v>0</v>
      </c>
      <c r="J918" s="1" t="n">
        <v>5</v>
      </c>
      <c r="K918" s="1" t="n">
        <v>2</v>
      </c>
      <c r="L918" s="2" t="n">
        <v>5</v>
      </c>
      <c r="M918" s="3" t="s">
        <v>151</v>
      </c>
      <c r="N918" s="3" t="s">
        <v>81</v>
      </c>
      <c r="P918" s="3" t="str">
        <f aca="false">IF(L918=4, "M(Io)", IF(L918=3, "M(Af)", IF( L918=2, "M(bR)", IF(L918=1,"MR", IF(L918=0, "mb", "Ind")))))</f>
        <v>Ind</v>
      </c>
      <c r="Q918" s="5" t="n">
        <f aca="false">0.85*K918 + 1.03</f>
        <v>2.73</v>
      </c>
      <c r="R918" s="5" t="n">
        <f aca="false">IF(OR(L918=0,L918=1,L918=2),IF(O918&lt;&gt;"", 0.7*(1.121*K918-0.76) + 0.3*(0.8*LOG10($O918*1000)+0.6),1.121*K918-0.76), IF(L918=3, 0.8*LOG10($O918*1000)+0.6, K918))</f>
        <v>2</v>
      </c>
      <c r="S918" s="5" t="n">
        <f aca="false">IF(OR($L918=0, $L918=1, $L918=2), 0.3, IF(L918 = 3, 0.4, IF(OR($L918=4, $L918=5), 0.6)))</f>
        <v>0.6</v>
      </c>
      <c r="T918" s="4" t="s">
        <v>46</v>
      </c>
      <c r="U918" s="4" t="s">
        <v>718</v>
      </c>
      <c r="V918" s="4" t="s">
        <v>143</v>
      </c>
    </row>
    <row r="919" customFormat="false" ht="12.8" hidden="false" customHeight="false" outlineLevel="0" collapsed="false">
      <c r="A919" s="1" t="n">
        <v>1994</v>
      </c>
      <c r="B919" s="1" t="n">
        <v>7</v>
      </c>
      <c r="C919" s="1" t="n">
        <v>29</v>
      </c>
      <c r="D919" s="1" t="n">
        <v>16</v>
      </c>
      <c r="E919" s="1" t="n">
        <v>3</v>
      </c>
      <c r="F919" s="1" t="n">
        <v>16</v>
      </c>
      <c r="G919" s="1" t="n">
        <v>-4.41</v>
      </c>
      <c r="H919" s="1" t="n">
        <v>-38.29</v>
      </c>
      <c r="I919" s="1" t="n">
        <v>4</v>
      </c>
      <c r="J919" s="1" t="n">
        <v>2</v>
      </c>
      <c r="K919" s="1" t="n">
        <v>2</v>
      </c>
      <c r="L919" s="2" t="n">
        <v>5</v>
      </c>
      <c r="M919" s="3" t="s">
        <v>151</v>
      </c>
      <c r="N919" s="3" t="s">
        <v>81</v>
      </c>
      <c r="P919" s="3" t="str">
        <f aca="false">IF(L919=4, "M(Io)", IF(L919=3, "M(Af)", IF( L919=2, "M(bR)", IF(L919=1,"MR", IF(L919=0, "mb", "Ind")))))</f>
        <v>Ind</v>
      </c>
      <c r="Q919" s="5" t="n">
        <f aca="false">0.85*K919 + 1.03</f>
        <v>2.73</v>
      </c>
      <c r="R919" s="5" t="n">
        <f aca="false">IF(OR(L919=0,L919=1,L919=2),IF(O919&lt;&gt;"", 0.7*(1.121*K919-0.76) + 0.3*(0.8*LOG10($O919*1000)+0.6),1.121*K919-0.76), IF(L919=3, 0.8*LOG10($O919*1000)+0.6, K919))</f>
        <v>2</v>
      </c>
      <c r="S919" s="5" t="n">
        <f aca="false">IF(OR($L919=0, $L919=1, $L919=2), 0.3, IF(L919 = 3, 0.4, IF(OR($L919=4, $L919=5), 0.6)))</f>
        <v>0.6</v>
      </c>
      <c r="T919" s="4" t="s">
        <v>77</v>
      </c>
      <c r="U919" s="4" t="s">
        <v>708</v>
      </c>
      <c r="V919" s="4" t="s">
        <v>445</v>
      </c>
    </row>
    <row r="920" customFormat="false" ht="12.8" hidden="false" customHeight="false" outlineLevel="0" collapsed="false">
      <c r="A920" s="1" t="n">
        <v>1994</v>
      </c>
      <c r="B920" s="1" t="n">
        <v>7</v>
      </c>
      <c r="C920" s="1" t="n">
        <v>30</v>
      </c>
      <c r="D920" s="1" t="n">
        <v>0</v>
      </c>
      <c r="E920" s="1" t="n">
        <v>15</v>
      </c>
      <c r="F920" s="1" t="n">
        <v>47</v>
      </c>
      <c r="G920" s="1" t="n">
        <v>-4.41</v>
      </c>
      <c r="H920" s="1" t="n">
        <v>-38.29</v>
      </c>
      <c r="I920" s="1" t="n">
        <v>4</v>
      </c>
      <c r="J920" s="1" t="n">
        <v>2</v>
      </c>
      <c r="K920" s="1" t="n">
        <v>2</v>
      </c>
      <c r="L920" s="2" t="n">
        <v>5</v>
      </c>
      <c r="M920" s="3" t="s">
        <v>151</v>
      </c>
      <c r="N920" s="3" t="s">
        <v>81</v>
      </c>
      <c r="P920" s="3" t="str">
        <f aca="false">IF(L920=4, "M(Io)", IF(L920=3, "M(Af)", IF( L920=2, "M(bR)", IF(L920=1,"MR", IF(L920=0, "mb", "Ind")))))</f>
        <v>Ind</v>
      </c>
      <c r="Q920" s="5" t="n">
        <f aca="false">0.85*K920 + 1.03</f>
        <v>2.73</v>
      </c>
      <c r="R920" s="5" t="n">
        <f aca="false">IF(OR(L920=0,L920=1,L920=2),IF(O920&lt;&gt;"", 0.7*(1.121*K920-0.76) + 0.3*(0.8*LOG10($O920*1000)+0.6),1.121*K920-0.76), IF(L920=3, 0.8*LOG10($O920*1000)+0.6, K920))</f>
        <v>2</v>
      </c>
      <c r="S920" s="5" t="n">
        <f aca="false">IF(OR($L920=0, $L920=1, $L920=2), 0.3, IF(L920 = 3, 0.4, IF(OR($L920=4, $L920=5), 0.6)))</f>
        <v>0.6</v>
      </c>
      <c r="T920" s="4" t="s">
        <v>77</v>
      </c>
      <c r="U920" s="4" t="s">
        <v>708</v>
      </c>
      <c r="V920" s="4" t="s">
        <v>445</v>
      </c>
    </row>
    <row r="921" customFormat="false" ht="12.8" hidden="false" customHeight="false" outlineLevel="0" collapsed="false">
      <c r="A921" s="1" t="n">
        <v>1994</v>
      </c>
      <c r="B921" s="1" t="n">
        <v>8</v>
      </c>
      <c r="C921" s="1" t="n">
        <v>1</v>
      </c>
      <c r="D921" s="1" t="n">
        <v>20</v>
      </c>
      <c r="E921" s="1" t="n">
        <v>38</v>
      </c>
      <c r="F921" s="1" t="n">
        <v>4</v>
      </c>
      <c r="G921" s="1" t="n">
        <v>-4.41</v>
      </c>
      <c r="H921" s="1" t="n">
        <v>-38.29</v>
      </c>
      <c r="I921" s="1" t="n">
        <v>4</v>
      </c>
      <c r="J921" s="1" t="n">
        <v>2</v>
      </c>
      <c r="K921" s="1" t="n">
        <v>2.3</v>
      </c>
      <c r="L921" s="2" t="n">
        <v>5</v>
      </c>
      <c r="M921" s="3" t="s">
        <v>151</v>
      </c>
      <c r="N921" s="3" t="s">
        <v>81</v>
      </c>
      <c r="P921" s="3" t="str">
        <f aca="false">IF(L921=4, "M(Io)", IF(L921=3, "M(Af)", IF( L921=2, "M(bR)", IF(L921=1,"MR", IF(L921=0, "mb", "Ind")))))</f>
        <v>Ind</v>
      </c>
      <c r="Q921" s="5" t="n">
        <f aca="false">0.85*K921 + 1.03</f>
        <v>2.985</v>
      </c>
      <c r="R921" s="5" t="n">
        <f aca="false">IF(OR(L921=0,L921=1,L921=2),IF(O921&lt;&gt;"", 0.7*(1.121*K921-0.76) + 0.3*(0.8*LOG10($O921*1000)+0.6),1.121*K921-0.76), IF(L921=3, 0.8*LOG10($O921*1000)+0.6, K921))</f>
        <v>2.3</v>
      </c>
      <c r="S921" s="5" t="n">
        <f aca="false">IF(OR($L921=0, $L921=1, $L921=2), 0.3, IF(L921 = 3, 0.4, IF(OR($L921=4, $L921=5), 0.6)))</f>
        <v>0.6</v>
      </c>
      <c r="T921" s="4" t="s">
        <v>77</v>
      </c>
      <c r="U921" s="4" t="s">
        <v>708</v>
      </c>
      <c r="V921" s="4" t="s">
        <v>445</v>
      </c>
    </row>
    <row r="922" customFormat="false" ht="12.8" hidden="false" customHeight="false" outlineLevel="0" collapsed="false">
      <c r="A922" s="1" t="n">
        <v>1994</v>
      </c>
      <c r="B922" s="1" t="n">
        <v>8</v>
      </c>
      <c r="C922" s="1" t="n">
        <v>3</v>
      </c>
      <c r="D922" s="1" t="n">
        <v>15</v>
      </c>
      <c r="E922" s="1" t="n">
        <v>38</v>
      </c>
      <c r="F922" s="1" t="n">
        <v>38</v>
      </c>
      <c r="G922" s="1" t="n">
        <v>-4.41</v>
      </c>
      <c r="H922" s="1" t="n">
        <v>-38.29</v>
      </c>
      <c r="I922" s="1" t="n">
        <v>4</v>
      </c>
      <c r="J922" s="1" t="n">
        <v>2</v>
      </c>
      <c r="K922" s="1" t="n">
        <v>2</v>
      </c>
      <c r="L922" s="2" t="n">
        <v>5</v>
      </c>
      <c r="M922" s="3" t="s">
        <v>151</v>
      </c>
      <c r="N922" s="3" t="s">
        <v>81</v>
      </c>
      <c r="P922" s="3" t="str">
        <f aca="false">IF(L922=4, "M(Io)", IF(L922=3, "M(Af)", IF( L922=2, "M(bR)", IF(L922=1,"MR", IF(L922=0, "mb", "Ind")))))</f>
        <v>Ind</v>
      </c>
      <c r="Q922" s="5" t="n">
        <f aca="false">0.85*K922 + 1.03</f>
        <v>2.73</v>
      </c>
      <c r="R922" s="5" t="n">
        <f aca="false">IF(OR(L922=0,L922=1,L922=2),IF(O922&lt;&gt;"", 0.7*(1.121*K922-0.76) + 0.3*(0.8*LOG10($O922*1000)+0.6),1.121*K922-0.76), IF(L922=3, 0.8*LOG10($O922*1000)+0.6, K922))</f>
        <v>2</v>
      </c>
      <c r="S922" s="5" t="n">
        <f aca="false">IF(OR($L922=0, $L922=1, $L922=2), 0.3, IF(L922 = 3, 0.4, IF(OR($L922=4, $L922=5), 0.6)))</f>
        <v>0.6</v>
      </c>
      <c r="T922" s="4" t="s">
        <v>77</v>
      </c>
      <c r="U922" s="4" t="s">
        <v>708</v>
      </c>
      <c r="V922" s="4" t="s">
        <v>573</v>
      </c>
    </row>
    <row r="923" customFormat="false" ht="12.8" hidden="false" customHeight="false" outlineLevel="0" collapsed="false">
      <c r="A923" s="1" t="n">
        <v>1994</v>
      </c>
      <c r="B923" s="1" t="n">
        <v>8</v>
      </c>
      <c r="C923" s="1" t="n">
        <v>5</v>
      </c>
      <c r="D923" s="1" t="n">
        <v>10</v>
      </c>
      <c r="E923" s="1" t="n">
        <v>55</v>
      </c>
      <c r="F923" s="1" t="n">
        <v>17</v>
      </c>
      <c r="G923" s="1" t="n">
        <v>-4.41</v>
      </c>
      <c r="H923" s="1" t="n">
        <v>-38.29</v>
      </c>
      <c r="I923" s="1" t="n">
        <v>4</v>
      </c>
      <c r="J923" s="1" t="n">
        <v>2</v>
      </c>
      <c r="K923" s="1" t="n">
        <v>2</v>
      </c>
      <c r="L923" s="2" t="n">
        <v>5</v>
      </c>
      <c r="M923" s="3" t="s">
        <v>151</v>
      </c>
      <c r="N923" s="3" t="s">
        <v>81</v>
      </c>
      <c r="P923" s="3" t="str">
        <f aca="false">IF(L923=4, "M(Io)", IF(L923=3, "M(Af)", IF( L923=2, "M(bR)", IF(L923=1,"MR", IF(L923=0, "mb", "Ind")))))</f>
        <v>Ind</v>
      </c>
      <c r="Q923" s="5" t="n">
        <f aca="false">0.85*K923 + 1.03</f>
        <v>2.73</v>
      </c>
      <c r="R923" s="5" t="n">
        <f aca="false">IF(OR(L923=0,L923=1,L923=2),IF(O923&lt;&gt;"", 0.7*(1.121*K923-0.76) + 0.3*(0.8*LOG10($O923*1000)+0.6),1.121*K923-0.76), IF(L923=3, 0.8*LOG10($O923*1000)+0.6, K923))</f>
        <v>2</v>
      </c>
      <c r="S923" s="5" t="n">
        <f aca="false">IF(OR($L923=0, $L923=1, $L923=2), 0.3, IF(L923 = 3, 0.4, IF(OR($L923=4, $L923=5), 0.6)))</f>
        <v>0.6</v>
      </c>
      <c r="T923" s="4" t="s">
        <v>77</v>
      </c>
      <c r="U923" s="4" t="s">
        <v>708</v>
      </c>
      <c r="V923" s="4" t="s">
        <v>445</v>
      </c>
    </row>
    <row r="924" customFormat="false" ht="12.8" hidden="false" customHeight="false" outlineLevel="0" collapsed="false">
      <c r="A924" s="1" t="n">
        <v>1994</v>
      </c>
      <c r="B924" s="1" t="n">
        <v>8</v>
      </c>
      <c r="C924" s="1" t="n">
        <v>5</v>
      </c>
      <c r="D924" s="1" t="n">
        <v>12</v>
      </c>
      <c r="E924" s="1" t="n">
        <v>56</v>
      </c>
      <c r="F924" s="1" t="n">
        <v>3</v>
      </c>
      <c r="G924" s="1" t="n">
        <v>-4.41</v>
      </c>
      <c r="H924" s="1" t="n">
        <v>-38.29</v>
      </c>
      <c r="I924" s="1" t="n">
        <v>4</v>
      </c>
      <c r="J924" s="1" t="n">
        <v>2</v>
      </c>
      <c r="K924" s="1" t="n">
        <v>2.8</v>
      </c>
      <c r="L924" s="2" t="n">
        <v>5</v>
      </c>
      <c r="M924" s="3" t="s">
        <v>151</v>
      </c>
      <c r="N924" s="3" t="s">
        <v>81</v>
      </c>
      <c r="P924" s="3" t="str">
        <f aca="false">IF(L924=4, "M(Io)", IF(L924=3, "M(Af)", IF( L924=2, "M(bR)", IF(L924=1,"MR", IF(L924=0, "mb", "Ind")))))</f>
        <v>Ind</v>
      </c>
      <c r="Q924" s="5" t="n">
        <f aca="false">0.85*K924 + 1.03</f>
        <v>3.41</v>
      </c>
      <c r="R924" s="5" t="n">
        <f aca="false">IF(OR(L924=0,L924=1,L924=2),IF(O924&lt;&gt;"", 0.7*(1.121*K924-0.76) + 0.3*(0.8*LOG10($O924*1000)+0.6),1.121*K924-0.76), IF(L924=3, 0.8*LOG10($O924*1000)+0.6, K924))</f>
        <v>2.8</v>
      </c>
      <c r="S924" s="5" t="n">
        <f aca="false">IF(OR($L924=0, $L924=1, $L924=2), 0.3, IF(L924 = 3, 0.4, IF(OR($L924=4, $L924=5), 0.6)))</f>
        <v>0.6</v>
      </c>
      <c r="T924" s="4" t="s">
        <v>77</v>
      </c>
      <c r="U924" s="4" t="s">
        <v>708</v>
      </c>
      <c r="V924" s="4" t="s">
        <v>445</v>
      </c>
    </row>
    <row r="925" customFormat="false" ht="12.8" hidden="false" customHeight="false" outlineLevel="0" collapsed="false">
      <c r="A925" s="1" t="n">
        <v>1994</v>
      </c>
      <c r="B925" s="1" t="n">
        <v>8</v>
      </c>
      <c r="C925" s="1" t="n">
        <v>5</v>
      </c>
      <c r="D925" s="1" t="n">
        <v>18</v>
      </c>
      <c r="E925" s="1" t="n">
        <v>42</v>
      </c>
      <c r="F925" s="1" t="n">
        <v>36</v>
      </c>
      <c r="G925" s="1" t="n">
        <v>-4.41</v>
      </c>
      <c r="H925" s="1" t="n">
        <v>-38.29</v>
      </c>
      <c r="I925" s="1" t="n">
        <v>4</v>
      </c>
      <c r="J925" s="1" t="n">
        <v>2</v>
      </c>
      <c r="K925" s="1" t="n">
        <v>2</v>
      </c>
      <c r="L925" s="2" t="n">
        <v>5</v>
      </c>
      <c r="M925" s="3" t="s">
        <v>151</v>
      </c>
      <c r="N925" s="3" t="s">
        <v>81</v>
      </c>
      <c r="P925" s="3" t="str">
        <f aca="false">IF(L925=4, "M(Io)", IF(L925=3, "M(Af)", IF( L925=2, "M(bR)", IF(L925=1,"MR", IF(L925=0, "mb", "Ind")))))</f>
        <v>Ind</v>
      </c>
      <c r="Q925" s="5" t="n">
        <f aca="false">0.85*K925 + 1.03</f>
        <v>2.73</v>
      </c>
      <c r="R925" s="5" t="n">
        <f aca="false">IF(OR(L925=0,L925=1,L925=2),IF(O925&lt;&gt;"", 0.7*(1.121*K925-0.76) + 0.3*(0.8*LOG10($O925*1000)+0.6),1.121*K925-0.76), IF(L925=3, 0.8*LOG10($O925*1000)+0.6, K925))</f>
        <v>2</v>
      </c>
      <c r="S925" s="5" t="n">
        <f aca="false">IF(OR($L925=0, $L925=1, $L925=2), 0.3, IF(L925 = 3, 0.4, IF(OR($L925=4, $L925=5), 0.6)))</f>
        <v>0.6</v>
      </c>
      <c r="T925" s="4" t="s">
        <v>77</v>
      </c>
      <c r="U925" s="4" t="s">
        <v>708</v>
      </c>
      <c r="V925" s="4" t="s">
        <v>445</v>
      </c>
    </row>
    <row r="926" customFormat="false" ht="12.8" hidden="false" customHeight="false" outlineLevel="0" collapsed="false">
      <c r="A926" s="1" t="n">
        <v>1994</v>
      </c>
      <c r="B926" s="1" t="n">
        <v>8</v>
      </c>
      <c r="C926" s="1" t="n">
        <v>6</v>
      </c>
      <c r="D926" s="1" t="n">
        <v>22</v>
      </c>
      <c r="E926" s="1" t="n">
        <v>19</v>
      </c>
      <c r="F926" s="1" t="n">
        <v>31</v>
      </c>
      <c r="G926" s="1" t="n">
        <v>-10.51</v>
      </c>
      <c r="H926" s="1" t="n">
        <v>-37.34</v>
      </c>
      <c r="I926" s="1" t="n">
        <v>0</v>
      </c>
      <c r="J926" s="1" t="n">
        <v>50</v>
      </c>
      <c r="K926" s="1" t="n">
        <v>2.6</v>
      </c>
      <c r="L926" s="2" t="n">
        <v>1</v>
      </c>
      <c r="M926" s="3" t="s">
        <v>151</v>
      </c>
      <c r="N926" s="3" t="s">
        <v>81</v>
      </c>
      <c r="P926" s="3" t="str">
        <f aca="false">IF(L926=4, "M(Io)", IF(L926=3, "M(Af)", IF( L926=2, "M(bR)", IF(L926=1,"MR", IF(L926=0, "mb", "Ind")))))</f>
        <v>MR</v>
      </c>
      <c r="Q926" s="5" t="n">
        <f aca="false">0.85*K926 + 1.03</f>
        <v>3.24</v>
      </c>
      <c r="R926" s="5" t="n">
        <f aca="false">IF(OR(L926=0,L926=1,L926=2),IF(O926&lt;&gt;"", 0.7*(1.121*K926-0.76) + 0.3*(0.8*LOG10($O926*1000)+0.6),1.121*K926-0.76), IF(L926=3, 0.8*LOG10($O926*1000)+0.6, K926))</f>
        <v>2.1546</v>
      </c>
      <c r="S926" s="5" t="n">
        <f aca="false">IF(OR($L926=0, $L926=1, $L926=2), 0.3, IF(L926 = 3, 0.4, IF(OR($L926=4, $L926=5), 0.6)))</f>
        <v>0.3</v>
      </c>
      <c r="T926" s="4" t="s">
        <v>655</v>
      </c>
      <c r="U926" s="4" t="s">
        <v>728</v>
      </c>
      <c r="V926" s="4" t="s">
        <v>673</v>
      </c>
    </row>
    <row r="927" customFormat="false" ht="12.8" hidden="false" customHeight="false" outlineLevel="0" collapsed="false">
      <c r="A927" s="1" t="n">
        <v>1994</v>
      </c>
      <c r="B927" s="1" t="n">
        <v>8</v>
      </c>
      <c r="C927" s="1" t="n">
        <v>8</v>
      </c>
      <c r="D927" s="1" t="n">
        <v>2</v>
      </c>
      <c r="E927" s="1" t="n">
        <v>50</v>
      </c>
      <c r="F927" s="1" t="n">
        <v>35</v>
      </c>
      <c r="G927" s="1" t="n">
        <v>-4.41</v>
      </c>
      <c r="H927" s="1" t="n">
        <v>-38.29</v>
      </c>
      <c r="I927" s="1" t="n">
        <v>4</v>
      </c>
      <c r="J927" s="1" t="n">
        <v>2</v>
      </c>
      <c r="K927" s="1" t="n">
        <v>2.2</v>
      </c>
      <c r="L927" s="2" t="n">
        <v>5</v>
      </c>
      <c r="M927" s="3" t="s">
        <v>151</v>
      </c>
      <c r="N927" s="3" t="s">
        <v>81</v>
      </c>
      <c r="P927" s="3" t="str">
        <f aca="false">IF(L927=4, "M(Io)", IF(L927=3, "M(Af)", IF( L927=2, "M(bR)", IF(L927=1,"MR", IF(L927=0, "mb", "Ind")))))</f>
        <v>Ind</v>
      </c>
      <c r="Q927" s="5" t="n">
        <f aca="false">0.85*K927 + 1.03</f>
        <v>2.9</v>
      </c>
      <c r="R927" s="5" t="n">
        <f aca="false">IF(OR(L927=0,L927=1,L927=2),IF(O927&lt;&gt;"", 0.7*(1.121*K927-0.76) + 0.3*(0.8*LOG10($O927*1000)+0.6),1.121*K927-0.76), IF(L927=3, 0.8*LOG10($O927*1000)+0.6, K927))</f>
        <v>2.2</v>
      </c>
      <c r="S927" s="5" t="n">
        <f aca="false">IF(OR($L927=0, $L927=1, $L927=2), 0.3, IF(L927 = 3, 0.4, IF(OR($L927=4, $L927=5), 0.6)))</f>
        <v>0.6</v>
      </c>
      <c r="T927" s="4" t="s">
        <v>77</v>
      </c>
      <c r="U927" s="4" t="s">
        <v>708</v>
      </c>
      <c r="V927" s="4" t="s">
        <v>445</v>
      </c>
    </row>
    <row r="928" customFormat="false" ht="12.8" hidden="false" customHeight="false" outlineLevel="0" collapsed="false">
      <c r="A928" s="1" t="n">
        <v>1994</v>
      </c>
      <c r="B928" s="1" t="n">
        <v>8</v>
      </c>
      <c r="C928" s="1" t="n">
        <v>8</v>
      </c>
      <c r="D928" s="1" t="n">
        <v>14</v>
      </c>
      <c r="E928" s="1" t="n">
        <v>14</v>
      </c>
      <c r="F928" s="1" t="n">
        <v>22</v>
      </c>
      <c r="G928" s="1" t="n">
        <v>-4.41</v>
      </c>
      <c r="H928" s="1" t="n">
        <v>-38.29</v>
      </c>
      <c r="I928" s="1" t="n">
        <v>4</v>
      </c>
      <c r="J928" s="1" t="n">
        <v>2</v>
      </c>
      <c r="K928" s="1" t="n">
        <v>2.4</v>
      </c>
      <c r="L928" s="2" t="n">
        <v>5</v>
      </c>
      <c r="M928" s="3" t="s">
        <v>151</v>
      </c>
      <c r="N928" s="3" t="s">
        <v>81</v>
      </c>
      <c r="P928" s="3" t="str">
        <f aca="false">IF(L928=4, "M(Io)", IF(L928=3, "M(Af)", IF( L928=2, "M(bR)", IF(L928=1,"MR", IF(L928=0, "mb", "Ind")))))</f>
        <v>Ind</v>
      </c>
      <c r="Q928" s="5" t="n">
        <f aca="false">0.85*K928 + 1.03</f>
        <v>3.07</v>
      </c>
      <c r="R928" s="5" t="n">
        <f aca="false">IF(OR(L928=0,L928=1,L928=2),IF(O928&lt;&gt;"", 0.7*(1.121*K928-0.76) + 0.3*(0.8*LOG10($O928*1000)+0.6),1.121*K928-0.76), IF(L928=3, 0.8*LOG10($O928*1000)+0.6, K928))</f>
        <v>2.4</v>
      </c>
      <c r="S928" s="5" t="n">
        <f aca="false">IF(OR($L928=0, $L928=1, $L928=2), 0.3, IF(L928 = 3, 0.4, IF(OR($L928=4, $L928=5), 0.6)))</f>
        <v>0.6</v>
      </c>
      <c r="T928" s="4" t="s">
        <v>77</v>
      </c>
      <c r="U928" s="4" t="s">
        <v>708</v>
      </c>
      <c r="V928" s="4" t="s">
        <v>445</v>
      </c>
    </row>
    <row r="929" customFormat="false" ht="12.8" hidden="false" customHeight="false" outlineLevel="0" collapsed="false">
      <c r="A929" s="1" t="n">
        <v>1994</v>
      </c>
      <c r="B929" s="1" t="n">
        <v>8</v>
      </c>
      <c r="C929" s="1" t="n">
        <v>8</v>
      </c>
      <c r="D929" s="1" t="n">
        <v>15</v>
      </c>
      <c r="E929" s="1" t="n">
        <v>6</v>
      </c>
      <c r="F929" s="1" t="n">
        <v>10</v>
      </c>
      <c r="G929" s="1" t="n">
        <v>-4.41</v>
      </c>
      <c r="H929" s="1" t="n">
        <v>-38.29</v>
      </c>
      <c r="I929" s="1" t="n">
        <v>4</v>
      </c>
      <c r="J929" s="1" t="n">
        <v>2</v>
      </c>
      <c r="K929" s="1" t="n">
        <v>2.4</v>
      </c>
      <c r="L929" s="2" t="n">
        <v>5</v>
      </c>
      <c r="M929" s="3" t="s">
        <v>151</v>
      </c>
      <c r="N929" s="3" t="s">
        <v>81</v>
      </c>
      <c r="P929" s="3" t="str">
        <f aca="false">IF(L929=4, "M(Io)", IF(L929=3, "M(Af)", IF( L929=2, "M(bR)", IF(L929=1,"MR", IF(L929=0, "mb", "Ind")))))</f>
        <v>Ind</v>
      </c>
      <c r="Q929" s="5" t="n">
        <f aca="false">0.85*K929 + 1.03</f>
        <v>3.07</v>
      </c>
      <c r="R929" s="5" t="n">
        <f aca="false">IF(OR(L929=0,L929=1,L929=2),IF(O929&lt;&gt;"", 0.7*(1.121*K929-0.76) + 0.3*(0.8*LOG10($O929*1000)+0.6),1.121*K929-0.76), IF(L929=3, 0.8*LOG10($O929*1000)+0.6, K929))</f>
        <v>2.4</v>
      </c>
      <c r="S929" s="5" t="n">
        <f aca="false">IF(OR($L929=0, $L929=1, $L929=2), 0.3, IF(L929 = 3, 0.4, IF(OR($L929=4, $L929=5), 0.6)))</f>
        <v>0.6</v>
      </c>
      <c r="T929" s="4" t="s">
        <v>77</v>
      </c>
      <c r="U929" s="4" t="s">
        <v>708</v>
      </c>
      <c r="V929" s="4" t="s">
        <v>445</v>
      </c>
    </row>
    <row r="930" customFormat="false" ht="12.8" hidden="false" customHeight="false" outlineLevel="0" collapsed="false">
      <c r="A930" s="1" t="n">
        <v>1994</v>
      </c>
      <c r="B930" s="1" t="n">
        <v>8</v>
      </c>
      <c r="C930" s="1" t="n">
        <v>8</v>
      </c>
      <c r="D930" s="1" t="n">
        <v>16</v>
      </c>
      <c r="E930" s="1" t="n">
        <v>20</v>
      </c>
      <c r="F930" s="1" t="n">
        <v>5</v>
      </c>
      <c r="G930" s="1" t="n">
        <v>-4.41</v>
      </c>
      <c r="H930" s="1" t="n">
        <v>-38.29</v>
      </c>
      <c r="I930" s="1" t="n">
        <v>4</v>
      </c>
      <c r="J930" s="1" t="n">
        <v>2</v>
      </c>
      <c r="K930" s="1" t="n">
        <v>2.2</v>
      </c>
      <c r="L930" s="2" t="n">
        <v>5</v>
      </c>
      <c r="M930" s="3" t="s">
        <v>151</v>
      </c>
      <c r="N930" s="3" t="s">
        <v>81</v>
      </c>
      <c r="P930" s="3" t="str">
        <f aca="false">IF(L930=4, "M(Io)", IF(L930=3, "M(Af)", IF( L930=2, "M(bR)", IF(L930=1,"MR", IF(L930=0, "mb", "Ind")))))</f>
        <v>Ind</v>
      </c>
      <c r="Q930" s="5" t="n">
        <f aca="false">0.85*K930 + 1.03</f>
        <v>2.9</v>
      </c>
      <c r="R930" s="5" t="n">
        <f aca="false">IF(OR(L930=0,L930=1,L930=2),IF(O930&lt;&gt;"", 0.7*(1.121*K930-0.76) + 0.3*(0.8*LOG10($O930*1000)+0.6),1.121*K930-0.76), IF(L930=3, 0.8*LOG10($O930*1000)+0.6, K930))</f>
        <v>2.2</v>
      </c>
      <c r="S930" s="5" t="n">
        <f aca="false">IF(OR($L930=0, $L930=1, $L930=2), 0.3, IF(L930 = 3, 0.4, IF(OR($L930=4, $L930=5), 0.6)))</f>
        <v>0.6</v>
      </c>
      <c r="T930" s="4" t="s">
        <v>77</v>
      </c>
      <c r="U930" s="4" t="s">
        <v>708</v>
      </c>
      <c r="V930" s="4" t="s">
        <v>445</v>
      </c>
    </row>
    <row r="931" customFormat="false" ht="12.8" hidden="false" customHeight="false" outlineLevel="0" collapsed="false">
      <c r="A931" s="1" t="n">
        <v>1994</v>
      </c>
      <c r="B931" s="1" t="n">
        <v>8</v>
      </c>
      <c r="C931" s="1" t="n">
        <v>10</v>
      </c>
      <c r="D931" s="1" t="n">
        <v>2</v>
      </c>
      <c r="E931" s="1" t="n">
        <v>41</v>
      </c>
      <c r="F931" s="1" t="n">
        <v>42</v>
      </c>
      <c r="G931" s="1" t="n">
        <v>-4.41</v>
      </c>
      <c r="H931" s="1" t="n">
        <v>-38.29</v>
      </c>
      <c r="I931" s="1" t="n">
        <v>4</v>
      </c>
      <c r="J931" s="1" t="n">
        <v>2</v>
      </c>
      <c r="K931" s="1" t="n">
        <v>2.2</v>
      </c>
      <c r="L931" s="2" t="n">
        <v>5</v>
      </c>
      <c r="M931" s="3" t="s">
        <v>151</v>
      </c>
      <c r="N931" s="3" t="s">
        <v>81</v>
      </c>
      <c r="P931" s="3" t="str">
        <f aca="false">IF(L931=4, "M(Io)", IF(L931=3, "M(Af)", IF( L931=2, "M(bR)", IF(L931=1,"MR", IF(L931=0, "mb", "Ind")))))</f>
        <v>Ind</v>
      </c>
      <c r="Q931" s="5" t="n">
        <f aca="false">0.85*K931 + 1.03</f>
        <v>2.9</v>
      </c>
      <c r="R931" s="5" t="n">
        <f aca="false">IF(OR(L931=0,L931=1,L931=2),IF(O931&lt;&gt;"", 0.7*(1.121*K931-0.76) + 0.3*(0.8*LOG10($O931*1000)+0.6),1.121*K931-0.76), IF(L931=3, 0.8*LOG10($O931*1000)+0.6, K931))</f>
        <v>2.2</v>
      </c>
      <c r="S931" s="5" t="n">
        <f aca="false">IF(OR($L931=0, $L931=1, $L931=2), 0.3, IF(L931 = 3, 0.4, IF(OR($L931=4, $L931=5), 0.6)))</f>
        <v>0.6</v>
      </c>
      <c r="T931" s="4" t="s">
        <v>77</v>
      </c>
      <c r="U931" s="4" t="s">
        <v>708</v>
      </c>
      <c r="V931" s="4" t="s">
        <v>445</v>
      </c>
    </row>
    <row r="932" customFormat="false" ht="12.8" hidden="false" customHeight="false" outlineLevel="0" collapsed="false">
      <c r="A932" s="1" t="n">
        <v>1994</v>
      </c>
      <c r="B932" s="1" t="n">
        <v>8</v>
      </c>
      <c r="C932" s="1" t="n">
        <v>11</v>
      </c>
      <c r="D932" s="1" t="n">
        <v>7</v>
      </c>
      <c r="E932" s="1" t="n">
        <v>23</v>
      </c>
      <c r="F932" s="1" t="n">
        <v>34</v>
      </c>
      <c r="G932" s="1" t="n">
        <v>-4.41</v>
      </c>
      <c r="H932" s="1" t="n">
        <v>-38.29</v>
      </c>
      <c r="I932" s="1" t="n">
        <v>4</v>
      </c>
      <c r="J932" s="1" t="n">
        <v>2</v>
      </c>
      <c r="K932" s="1" t="n">
        <v>3.5</v>
      </c>
      <c r="L932" s="2" t="n">
        <v>1</v>
      </c>
      <c r="M932" s="3" t="s">
        <v>151</v>
      </c>
      <c r="N932" s="3" t="s">
        <v>81</v>
      </c>
      <c r="P932" s="3" t="str">
        <f aca="false">IF(L932=4, "M(Io)", IF(L932=3, "M(Af)", IF( L932=2, "M(bR)", IF(L932=1,"MR", IF(L932=0, "mb", "Ind")))))</f>
        <v>MR</v>
      </c>
      <c r="Q932" s="5" t="n">
        <f aca="false">0.85*K932 + 1.03</f>
        <v>4.005</v>
      </c>
      <c r="R932" s="5" t="n">
        <f aca="false">IF(OR(L932=0,L932=1,L932=2),IF(O932&lt;&gt;"", 0.7*(1.121*K932-0.76) + 0.3*(0.8*LOG10($O932*1000)+0.6),1.121*K932-0.76), IF(L932=3, 0.8*LOG10($O932*1000)+0.6, K932))</f>
        <v>3.1635</v>
      </c>
      <c r="S932" s="5" t="n">
        <f aca="false">IF(OR($L932=0, $L932=1, $L932=2), 0.3, IF(L932 = 3, 0.4, IF(OR($L932=4, $L932=5), 0.6)))</f>
        <v>0.3</v>
      </c>
      <c r="T932" s="4" t="s">
        <v>77</v>
      </c>
      <c r="U932" s="4" t="s">
        <v>708</v>
      </c>
      <c r="V932" s="4" t="s">
        <v>536</v>
      </c>
    </row>
    <row r="933" customFormat="false" ht="12.8" hidden="false" customHeight="false" outlineLevel="0" collapsed="false">
      <c r="A933" s="1" t="n">
        <v>1994</v>
      </c>
      <c r="B933" s="1" t="n">
        <v>8</v>
      </c>
      <c r="C933" s="1" t="n">
        <v>11</v>
      </c>
      <c r="D933" s="1" t="n">
        <v>7</v>
      </c>
      <c r="E933" s="1" t="n">
        <v>27</v>
      </c>
      <c r="F933" s="1" t="n">
        <v>57</v>
      </c>
      <c r="G933" s="1" t="n">
        <v>-4.41</v>
      </c>
      <c r="H933" s="1" t="n">
        <v>-38.29</v>
      </c>
      <c r="I933" s="1" t="n">
        <v>4</v>
      </c>
      <c r="J933" s="1" t="n">
        <v>2</v>
      </c>
      <c r="K933" s="1" t="n">
        <v>2.4</v>
      </c>
      <c r="L933" s="2" t="n">
        <v>1</v>
      </c>
      <c r="M933" s="3" t="s">
        <v>151</v>
      </c>
      <c r="N933" s="3" t="s">
        <v>81</v>
      </c>
      <c r="P933" s="3" t="str">
        <f aca="false">IF(L933=4, "M(Io)", IF(L933=3, "M(Af)", IF( L933=2, "M(bR)", IF(L933=1,"MR", IF(L933=0, "mb", "Ind")))))</f>
        <v>MR</v>
      </c>
      <c r="Q933" s="5" t="n">
        <f aca="false">0.85*K933 + 1.03</f>
        <v>3.07</v>
      </c>
      <c r="R933" s="5" t="n">
        <f aca="false">IF(OR(L933=0,L933=1,L933=2),IF(O933&lt;&gt;"", 0.7*(1.121*K933-0.76) + 0.3*(0.8*LOG10($O933*1000)+0.6),1.121*K933-0.76), IF(L933=3, 0.8*LOG10($O933*1000)+0.6, K933))</f>
        <v>1.9304</v>
      </c>
      <c r="S933" s="5" t="n">
        <f aca="false">IF(OR($L933=0, $L933=1, $L933=2), 0.3, IF(L933 = 3, 0.4, IF(OR($L933=4, $L933=5), 0.6)))</f>
        <v>0.3</v>
      </c>
      <c r="T933" s="4" t="s">
        <v>77</v>
      </c>
      <c r="U933" s="4" t="s">
        <v>708</v>
      </c>
      <c r="V933" s="4" t="s">
        <v>445</v>
      </c>
    </row>
    <row r="934" customFormat="false" ht="12.8" hidden="false" customHeight="false" outlineLevel="0" collapsed="false">
      <c r="A934" s="1" t="n">
        <v>1994</v>
      </c>
      <c r="B934" s="1" t="n">
        <v>8</v>
      </c>
      <c r="C934" s="1" t="n">
        <v>11</v>
      </c>
      <c r="D934" s="1" t="n">
        <v>15</v>
      </c>
      <c r="E934" s="1" t="n">
        <v>1</v>
      </c>
      <c r="F934" s="1" t="n">
        <v>1</v>
      </c>
      <c r="G934" s="1" t="n">
        <v>-4.41</v>
      </c>
      <c r="H934" s="1" t="n">
        <v>-38.29</v>
      </c>
      <c r="I934" s="1" t="n">
        <v>4</v>
      </c>
      <c r="J934" s="1" t="n">
        <v>2</v>
      </c>
      <c r="K934" s="1" t="n">
        <v>2</v>
      </c>
      <c r="L934" s="2" t="n">
        <v>5</v>
      </c>
      <c r="M934" s="3" t="s">
        <v>151</v>
      </c>
      <c r="N934" s="3" t="s">
        <v>81</v>
      </c>
      <c r="P934" s="3" t="str">
        <f aca="false">IF(L934=4, "M(Io)", IF(L934=3, "M(Af)", IF( L934=2, "M(bR)", IF(L934=1,"MR", IF(L934=0, "mb", "Ind")))))</f>
        <v>Ind</v>
      </c>
      <c r="Q934" s="5" t="n">
        <f aca="false">0.85*K934 + 1.03</f>
        <v>2.73</v>
      </c>
      <c r="R934" s="5" t="n">
        <f aca="false">IF(OR(L934=0,L934=1,L934=2),IF(O934&lt;&gt;"", 0.7*(1.121*K934-0.76) + 0.3*(0.8*LOG10($O934*1000)+0.6),1.121*K934-0.76), IF(L934=3, 0.8*LOG10($O934*1000)+0.6, K934))</f>
        <v>2</v>
      </c>
      <c r="S934" s="5" t="n">
        <f aca="false">IF(OR($L934=0, $L934=1, $L934=2), 0.3, IF(L934 = 3, 0.4, IF(OR($L934=4, $L934=5), 0.6)))</f>
        <v>0.6</v>
      </c>
      <c r="T934" s="4" t="s">
        <v>77</v>
      </c>
      <c r="U934" s="4" t="s">
        <v>708</v>
      </c>
      <c r="V934" s="4" t="s">
        <v>445</v>
      </c>
    </row>
    <row r="935" customFormat="false" ht="12.8" hidden="false" customHeight="false" outlineLevel="0" collapsed="false">
      <c r="A935" s="1" t="n">
        <v>1994</v>
      </c>
      <c r="B935" s="1" t="n">
        <v>8</v>
      </c>
      <c r="C935" s="1" t="n">
        <v>15</v>
      </c>
      <c r="D935" s="1" t="n">
        <v>8</v>
      </c>
      <c r="E935" s="1" t="n">
        <v>12</v>
      </c>
      <c r="F935" s="1" t="n">
        <v>28</v>
      </c>
      <c r="G935" s="1" t="n">
        <v>-4.41</v>
      </c>
      <c r="H935" s="1" t="n">
        <v>-38.29</v>
      </c>
      <c r="I935" s="1" t="n">
        <v>4</v>
      </c>
      <c r="J935" s="1" t="n">
        <v>2</v>
      </c>
      <c r="K935" s="1" t="n">
        <v>2</v>
      </c>
      <c r="L935" s="2" t="n">
        <v>5</v>
      </c>
      <c r="M935" s="3" t="s">
        <v>151</v>
      </c>
      <c r="N935" s="3" t="s">
        <v>81</v>
      </c>
      <c r="P935" s="3" t="str">
        <f aca="false">IF(L935=4, "M(Io)", IF(L935=3, "M(Af)", IF( L935=2, "M(bR)", IF(L935=1,"MR", IF(L935=0, "mb", "Ind")))))</f>
        <v>Ind</v>
      </c>
      <c r="Q935" s="5" t="n">
        <f aca="false">0.85*K935 + 1.03</f>
        <v>2.73</v>
      </c>
      <c r="R935" s="5" t="n">
        <f aca="false">IF(OR(L935=0,L935=1,L935=2),IF(O935&lt;&gt;"", 0.7*(1.121*K935-0.76) + 0.3*(0.8*LOG10($O935*1000)+0.6),1.121*K935-0.76), IF(L935=3, 0.8*LOG10($O935*1000)+0.6, K935))</f>
        <v>2</v>
      </c>
      <c r="S935" s="5" t="n">
        <f aca="false">IF(OR($L935=0, $L935=1, $L935=2), 0.3, IF(L935 = 3, 0.4, IF(OR($L935=4, $L935=5), 0.6)))</f>
        <v>0.6</v>
      </c>
      <c r="T935" s="4" t="s">
        <v>77</v>
      </c>
      <c r="U935" s="4" t="s">
        <v>708</v>
      </c>
      <c r="V935" s="4" t="s">
        <v>445</v>
      </c>
    </row>
    <row r="936" customFormat="false" ht="12.8" hidden="false" customHeight="false" outlineLevel="0" collapsed="false">
      <c r="A936" s="1" t="n">
        <v>1994</v>
      </c>
      <c r="B936" s="1" t="n">
        <v>8</v>
      </c>
      <c r="C936" s="1" t="n">
        <v>15</v>
      </c>
      <c r="D936" s="1" t="n">
        <v>10</v>
      </c>
      <c r="E936" s="1" t="n">
        <v>34</v>
      </c>
      <c r="F936" s="1" t="n">
        <v>7</v>
      </c>
      <c r="G936" s="1" t="n">
        <v>-4.41</v>
      </c>
      <c r="H936" s="1" t="n">
        <v>-38.29</v>
      </c>
      <c r="I936" s="1" t="n">
        <v>4</v>
      </c>
      <c r="J936" s="1" t="n">
        <v>2</v>
      </c>
      <c r="K936" s="1" t="n">
        <v>2.1</v>
      </c>
      <c r="L936" s="2" t="n">
        <v>5</v>
      </c>
      <c r="M936" s="3" t="s">
        <v>151</v>
      </c>
      <c r="N936" s="3" t="s">
        <v>81</v>
      </c>
      <c r="P936" s="3" t="str">
        <f aca="false">IF(L936=4, "M(Io)", IF(L936=3, "M(Af)", IF( L936=2, "M(bR)", IF(L936=1,"MR", IF(L936=0, "mb", "Ind")))))</f>
        <v>Ind</v>
      </c>
      <c r="Q936" s="5" t="n">
        <f aca="false">0.85*K936 + 1.03</f>
        <v>2.815</v>
      </c>
      <c r="R936" s="5" t="n">
        <f aca="false">IF(OR(L936=0,L936=1,L936=2),IF(O936&lt;&gt;"", 0.7*(1.121*K936-0.76) + 0.3*(0.8*LOG10($O936*1000)+0.6),1.121*K936-0.76), IF(L936=3, 0.8*LOG10($O936*1000)+0.6, K936))</f>
        <v>2.1</v>
      </c>
      <c r="S936" s="5" t="n">
        <f aca="false">IF(OR($L936=0, $L936=1, $L936=2), 0.3, IF(L936 = 3, 0.4, IF(OR($L936=4, $L936=5), 0.6)))</f>
        <v>0.6</v>
      </c>
      <c r="T936" s="4" t="s">
        <v>77</v>
      </c>
      <c r="U936" s="4" t="s">
        <v>708</v>
      </c>
      <c r="V936" s="4" t="s">
        <v>573</v>
      </c>
    </row>
    <row r="937" customFormat="false" ht="12.8" hidden="false" customHeight="false" outlineLevel="0" collapsed="false">
      <c r="A937" s="1" t="n">
        <v>1994</v>
      </c>
      <c r="B937" s="1" t="n">
        <v>8</v>
      </c>
      <c r="C937" s="1" t="n">
        <v>21</v>
      </c>
      <c r="D937" s="1" t="n">
        <v>5</v>
      </c>
      <c r="E937" s="1" t="n">
        <v>12</v>
      </c>
      <c r="F937" s="1" t="n">
        <v>23</v>
      </c>
      <c r="G937" s="1" t="n">
        <v>-21.32</v>
      </c>
      <c r="H937" s="1" t="n">
        <v>-46.16</v>
      </c>
      <c r="I937" s="1" t="n">
        <v>1</v>
      </c>
      <c r="J937" s="1" t="n">
        <v>2</v>
      </c>
      <c r="K937" s="1" t="n">
        <v>2.4</v>
      </c>
      <c r="L937" s="2" t="n">
        <v>1</v>
      </c>
      <c r="M937" s="3" t="s">
        <v>151</v>
      </c>
      <c r="N937" s="3" t="n">
        <v>3</v>
      </c>
      <c r="P937" s="3" t="str">
        <f aca="false">IF(L937=4, "M(Io)", IF(L937=3, "M(Af)", IF( L937=2, "M(bR)", IF(L937=1,"MR", IF(L937=0, "mb", "Ind")))))</f>
        <v>MR</v>
      </c>
      <c r="Q937" s="5" t="n">
        <f aca="false">0.85*K937 + 1.03</f>
        <v>3.07</v>
      </c>
      <c r="R937" s="5" t="n">
        <f aca="false">IF(OR(L937=0,L937=1,L937=2),IF(O937&lt;&gt;"", 0.7*(1.121*K937-0.76) + 0.3*(0.8*LOG10($O937*1000)+0.6),1.121*K937-0.76), IF(L937=3, 0.8*LOG10($O937*1000)+0.6, K937))</f>
        <v>1.9304</v>
      </c>
      <c r="S937" s="5" t="n">
        <f aca="false">IF(OR($L937=0, $L937=1, $L937=2), 0.3, IF(L937 = 3, 0.4, IF(OR($L937=4, $L937=5), 0.6)))</f>
        <v>0.3</v>
      </c>
      <c r="T937" s="4" t="s">
        <v>46</v>
      </c>
      <c r="U937" s="4" t="s">
        <v>622</v>
      </c>
      <c r="V937" s="4" t="s">
        <v>729</v>
      </c>
    </row>
    <row r="938" customFormat="false" ht="12.8" hidden="false" customHeight="false" outlineLevel="0" collapsed="false">
      <c r="A938" s="1" t="n">
        <v>1994</v>
      </c>
      <c r="B938" s="1" t="n">
        <v>8</v>
      </c>
      <c r="C938" s="1" t="n">
        <v>24</v>
      </c>
      <c r="D938" s="1" t="n">
        <v>7</v>
      </c>
      <c r="E938" s="1" t="n">
        <v>1</v>
      </c>
      <c r="F938" s="1" t="n">
        <v>14</v>
      </c>
      <c r="G938" s="1" t="n">
        <v>-4.41</v>
      </c>
      <c r="H938" s="1" t="n">
        <v>-38.29</v>
      </c>
      <c r="I938" s="1" t="n">
        <v>4</v>
      </c>
      <c r="J938" s="1" t="n">
        <v>2</v>
      </c>
      <c r="K938" s="1" t="n">
        <v>2</v>
      </c>
      <c r="L938" s="2" t="n">
        <v>5</v>
      </c>
      <c r="M938" s="3" t="s">
        <v>151</v>
      </c>
      <c r="N938" s="3" t="s">
        <v>81</v>
      </c>
      <c r="P938" s="3" t="str">
        <f aca="false">IF(L938=4, "M(Io)", IF(L938=3, "M(Af)", IF( L938=2, "M(bR)", IF(L938=1,"MR", IF(L938=0, "mb", "Ind")))))</f>
        <v>Ind</v>
      </c>
      <c r="Q938" s="5" t="n">
        <f aca="false">0.85*K938 + 1.03</f>
        <v>2.73</v>
      </c>
      <c r="R938" s="5" t="n">
        <f aca="false">IF(OR(L938=0,L938=1,L938=2),IF(O938&lt;&gt;"", 0.7*(1.121*K938-0.76) + 0.3*(0.8*LOG10($O938*1000)+0.6),1.121*K938-0.76), IF(L938=3, 0.8*LOG10($O938*1000)+0.6, K938))</f>
        <v>2</v>
      </c>
      <c r="S938" s="5" t="n">
        <f aca="false">IF(OR($L938=0, $L938=1, $L938=2), 0.3, IF(L938 = 3, 0.4, IF(OR($L938=4, $L938=5), 0.6)))</f>
        <v>0.6</v>
      </c>
      <c r="T938" s="4" t="s">
        <v>77</v>
      </c>
      <c r="U938" s="4" t="s">
        <v>708</v>
      </c>
      <c r="V938" s="4" t="s">
        <v>445</v>
      </c>
    </row>
    <row r="939" customFormat="false" ht="12.8" hidden="false" customHeight="false" outlineLevel="0" collapsed="false">
      <c r="A939" s="1" t="n">
        <v>1994</v>
      </c>
      <c r="B939" s="1" t="n">
        <v>8</v>
      </c>
      <c r="C939" s="1" t="n">
        <v>26</v>
      </c>
      <c r="D939" s="1" t="n">
        <v>1</v>
      </c>
      <c r="E939" s="1" t="n">
        <v>31</v>
      </c>
      <c r="F939" s="1" t="n">
        <v>47</v>
      </c>
      <c r="G939" s="1" t="n">
        <v>-5.49</v>
      </c>
      <c r="H939" s="1" t="n">
        <v>-36.54</v>
      </c>
      <c r="I939" s="1" t="n">
        <v>0</v>
      </c>
      <c r="J939" s="1" t="n">
        <v>2</v>
      </c>
      <c r="K939" s="1" t="n">
        <v>3</v>
      </c>
      <c r="L939" s="2" t="n">
        <v>1</v>
      </c>
      <c r="M939" s="3" t="s">
        <v>151</v>
      </c>
      <c r="N939" s="3" t="s">
        <v>81</v>
      </c>
      <c r="P939" s="3" t="str">
        <f aca="false">IF(L939=4, "M(Io)", IF(L939=3, "M(Af)", IF( L939=2, "M(bR)", IF(L939=1,"MR", IF(L939=0, "mb", "Ind")))))</f>
        <v>MR</v>
      </c>
      <c r="Q939" s="5" t="n">
        <f aca="false">0.85*K939 + 1.03</f>
        <v>3.58</v>
      </c>
      <c r="R939" s="5" t="n">
        <f aca="false">IF(OR(L939=0,L939=1,L939=2),IF(O939&lt;&gt;"", 0.7*(1.121*K939-0.76) + 0.3*(0.8*LOG10($O939*1000)+0.6),1.121*K939-0.76), IF(L939=3, 0.8*LOG10($O939*1000)+0.6, K939))</f>
        <v>2.603</v>
      </c>
      <c r="S939" s="5" t="n">
        <f aca="false">IF(OR($L939=0, $L939=1, $L939=2), 0.3, IF(L939 = 3, 0.4, IF(OR($L939=4, $L939=5), 0.6)))</f>
        <v>0.3</v>
      </c>
      <c r="T939" s="4" t="s">
        <v>36</v>
      </c>
      <c r="U939" s="4" t="s">
        <v>730</v>
      </c>
      <c r="V939" s="4" t="s">
        <v>731</v>
      </c>
    </row>
    <row r="940" customFormat="false" ht="12.8" hidden="false" customHeight="false" outlineLevel="0" collapsed="false">
      <c r="A940" s="1" t="n">
        <v>1994</v>
      </c>
      <c r="B940" s="1" t="n">
        <v>8</v>
      </c>
      <c r="C940" s="1" t="n">
        <v>26</v>
      </c>
      <c r="D940" s="1" t="n">
        <v>7</v>
      </c>
      <c r="E940" s="1" t="n">
        <v>52</v>
      </c>
      <c r="F940" s="1" t="n">
        <v>30</v>
      </c>
      <c r="G940" s="1" t="n">
        <v>-5.49</v>
      </c>
      <c r="H940" s="1" t="n">
        <v>-36.54</v>
      </c>
      <c r="I940" s="1" t="n">
        <v>0</v>
      </c>
      <c r="J940" s="1" t="n">
        <v>2</v>
      </c>
      <c r="K940" s="1" t="n">
        <v>2.6</v>
      </c>
      <c r="L940" s="2" t="n">
        <v>1</v>
      </c>
      <c r="M940" s="3" t="s">
        <v>151</v>
      </c>
      <c r="N940" s="3" t="s">
        <v>81</v>
      </c>
      <c r="P940" s="3" t="str">
        <f aca="false">IF(L940=4, "M(Io)", IF(L940=3, "M(Af)", IF( L940=2, "M(bR)", IF(L940=1,"MR", IF(L940=0, "mb", "Ind")))))</f>
        <v>MR</v>
      </c>
      <c r="Q940" s="5" t="n">
        <f aca="false">0.85*K940 + 1.03</f>
        <v>3.24</v>
      </c>
      <c r="R940" s="5" t="n">
        <f aca="false">IF(OR(L940=0,L940=1,L940=2),IF(O940&lt;&gt;"", 0.7*(1.121*K940-0.76) + 0.3*(0.8*LOG10($O940*1000)+0.6),1.121*K940-0.76), IF(L940=3, 0.8*LOG10($O940*1000)+0.6, K940))</f>
        <v>2.1546</v>
      </c>
      <c r="S940" s="5" t="n">
        <f aca="false">IF(OR($L940=0, $L940=1, $L940=2), 0.3, IF(L940 = 3, 0.4, IF(OR($L940=4, $L940=5), 0.6)))</f>
        <v>0.3</v>
      </c>
      <c r="T940" s="4" t="s">
        <v>36</v>
      </c>
      <c r="U940" s="4" t="s">
        <v>730</v>
      </c>
      <c r="V940" s="4" t="s">
        <v>445</v>
      </c>
    </row>
    <row r="941" customFormat="false" ht="12.8" hidden="false" customHeight="false" outlineLevel="0" collapsed="false">
      <c r="A941" s="1" t="n">
        <v>1994</v>
      </c>
      <c r="B941" s="1" t="n">
        <v>9</v>
      </c>
      <c r="C941" s="1" t="n">
        <v>11</v>
      </c>
      <c r="D941" s="1" t="n">
        <v>1</v>
      </c>
      <c r="E941" s="1" t="n">
        <v>41</v>
      </c>
      <c r="F941" s="1" t="n">
        <v>22</v>
      </c>
      <c r="G941" s="1" t="n">
        <v>-5.46</v>
      </c>
      <c r="H941" s="1" t="n">
        <v>-35.69</v>
      </c>
      <c r="I941" s="1" t="n">
        <v>0</v>
      </c>
      <c r="J941" s="1" t="n">
        <v>10</v>
      </c>
      <c r="K941" s="1" t="n">
        <v>3.5</v>
      </c>
      <c r="L941" s="2" t="n">
        <v>1</v>
      </c>
      <c r="M941" s="3" t="s">
        <v>151</v>
      </c>
      <c r="N941" s="3" t="s">
        <v>81</v>
      </c>
      <c r="P941" s="3" t="str">
        <f aca="false">IF(L941=4, "M(Io)", IF(L941=3, "M(Af)", IF( L941=2, "M(bR)", IF(L941=1,"MR", IF(L941=0, "mb", "Ind")))))</f>
        <v>MR</v>
      </c>
      <c r="Q941" s="5" t="n">
        <f aca="false">0.85*K941 + 1.03</f>
        <v>4.005</v>
      </c>
      <c r="R941" s="5" t="n">
        <f aca="false">IF(OR(L941=0,L941=1,L941=2),IF(O941&lt;&gt;"", 0.7*(1.121*K941-0.76) + 0.3*(0.8*LOG10($O941*1000)+0.6),1.121*K941-0.76), IF(L941=3, 0.8*LOG10($O941*1000)+0.6, K941))</f>
        <v>3.1635</v>
      </c>
      <c r="S941" s="5" t="n">
        <f aca="false">IF(OR($L941=0, $L941=1, $L941=2), 0.3, IF(L941 = 3, 0.4, IF(OR($L941=4, $L941=5), 0.6)))</f>
        <v>0.3</v>
      </c>
      <c r="T941" s="4" t="s">
        <v>36</v>
      </c>
      <c r="U941" s="4" t="s">
        <v>441</v>
      </c>
      <c r="V941" s="4" t="s">
        <v>536</v>
      </c>
    </row>
    <row r="942" customFormat="false" ht="12.8" hidden="false" customHeight="false" outlineLevel="0" collapsed="false">
      <c r="A942" s="1" t="n">
        <v>1994</v>
      </c>
      <c r="B942" s="1" t="n">
        <v>9</v>
      </c>
      <c r="C942" s="1" t="n">
        <v>16</v>
      </c>
      <c r="D942" s="1" t="n">
        <v>10</v>
      </c>
      <c r="E942" s="1" t="n">
        <v>36</v>
      </c>
      <c r="G942" s="1" t="n">
        <v>-5.46</v>
      </c>
      <c r="H942" s="1" t="n">
        <v>-35.69</v>
      </c>
      <c r="I942" s="1" t="n">
        <v>0</v>
      </c>
      <c r="J942" s="1" t="n">
        <v>10</v>
      </c>
      <c r="K942" s="1" t="n">
        <v>2.2</v>
      </c>
      <c r="L942" s="2" t="n">
        <v>5</v>
      </c>
      <c r="M942" s="3" t="s">
        <v>151</v>
      </c>
      <c r="N942" s="3" t="s">
        <v>81</v>
      </c>
      <c r="P942" s="3" t="str">
        <f aca="false">IF(L942=4, "M(Io)", IF(L942=3, "M(Af)", IF( L942=2, "M(bR)", IF(L942=1,"MR", IF(L942=0, "mb", "Ind")))))</f>
        <v>Ind</v>
      </c>
      <c r="Q942" s="5" t="n">
        <f aca="false">0.85*K942 + 1.03</f>
        <v>2.9</v>
      </c>
      <c r="R942" s="5" t="n">
        <f aca="false">IF(OR(L942=0,L942=1,L942=2),IF(O942&lt;&gt;"", 0.7*(1.121*K942-0.76) + 0.3*(0.8*LOG10($O942*1000)+0.6),1.121*K942-0.76), IF(L942=3, 0.8*LOG10($O942*1000)+0.6, K942))</f>
        <v>2.2</v>
      </c>
      <c r="S942" s="5" t="n">
        <f aca="false">IF(OR($L942=0, $L942=1, $L942=2), 0.3, IF(L942 = 3, 0.4, IF(OR($L942=4, $L942=5), 0.6)))</f>
        <v>0.6</v>
      </c>
      <c r="T942" s="4" t="s">
        <v>36</v>
      </c>
      <c r="U942" s="4" t="s">
        <v>441</v>
      </c>
      <c r="V942" s="4" t="s">
        <v>184</v>
      </c>
    </row>
    <row r="943" customFormat="false" ht="12.8" hidden="false" customHeight="false" outlineLevel="0" collapsed="false">
      <c r="A943" s="1" t="n">
        <v>1994</v>
      </c>
      <c r="B943" s="1" t="n">
        <v>9</v>
      </c>
      <c r="C943" s="1" t="n">
        <v>20</v>
      </c>
      <c r="D943" s="1" t="n">
        <v>7</v>
      </c>
      <c r="E943" s="1" t="n">
        <v>9</v>
      </c>
      <c r="F943" s="1" t="n">
        <v>46</v>
      </c>
      <c r="G943" s="1" t="n">
        <v>-4.41</v>
      </c>
      <c r="H943" s="1" t="n">
        <v>-38.29</v>
      </c>
      <c r="I943" s="1" t="n">
        <v>4</v>
      </c>
      <c r="J943" s="1" t="n">
        <v>2</v>
      </c>
      <c r="K943" s="1" t="n">
        <v>2.8</v>
      </c>
      <c r="L943" s="2" t="n">
        <v>1</v>
      </c>
      <c r="M943" s="3" t="s">
        <v>151</v>
      </c>
      <c r="N943" s="3" t="s">
        <v>81</v>
      </c>
      <c r="P943" s="3" t="str">
        <f aca="false">IF(L943=4, "M(Io)", IF(L943=3, "M(Af)", IF( L943=2, "M(bR)", IF(L943=1,"MR", IF(L943=0, "mb", "Ind")))))</f>
        <v>MR</v>
      </c>
      <c r="Q943" s="5" t="n">
        <f aca="false">0.85*K943 + 1.03</f>
        <v>3.41</v>
      </c>
      <c r="R943" s="5" t="n">
        <f aca="false">IF(OR(L943=0,L943=1,L943=2),IF(O943&lt;&gt;"", 0.7*(1.121*K943-0.76) + 0.3*(0.8*LOG10($O943*1000)+0.6),1.121*K943-0.76), IF(L943=3, 0.8*LOG10($O943*1000)+0.6, K943))</f>
        <v>2.3788</v>
      </c>
      <c r="S943" s="5" t="n">
        <f aca="false">IF(OR($L943=0, $L943=1, $L943=2), 0.3, IF(L943 = 3, 0.4, IF(OR($L943=4, $L943=5), 0.6)))</f>
        <v>0.3</v>
      </c>
      <c r="T943" s="4" t="s">
        <v>77</v>
      </c>
      <c r="U943" s="4" t="s">
        <v>708</v>
      </c>
      <c r="V943" s="4" t="s">
        <v>445</v>
      </c>
    </row>
    <row r="944" customFormat="false" ht="12.8" hidden="false" customHeight="false" outlineLevel="0" collapsed="false">
      <c r="A944" s="1" t="n">
        <v>1994</v>
      </c>
      <c r="B944" s="1" t="n">
        <v>9</v>
      </c>
      <c r="C944" s="1" t="n">
        <v>20</v>
      </c>
      <c r="D944" s="1" t="n">
        <v>9</v>
      </c>
      <c r="E944" s="1" t="n">
        <v>17</v>
      </c>
      <c r="F944" s="1" t="n">
        <v>53</v>
      </c>
      <c r="G944" s="1" t="n">
        <v>-23.17</v>
      </c>
      <c r="H944" s="1" t="n">
        <v>-46.11</v>
      </c>
      <c r="I944" s="1" t="n">
        <v>2</v>
      </c>
      <c r="J944" s="1" t="n">
        <v>2</v>
      </c>
      <c r="K944" s="1" t="n">
        <v>2.6</v>
      </c>
      <c r="L944" s="2" t="n">
        <v>5</v>
      </c>
      <c r="M944" s="3" t="s">
        <v>151</v>
      </c>
      <c r="N944" s="3" t="s">
        <v>81</v>
      </c>
      <c r="P944" s="3" t="str">
        <f aca="false">IF(L944=4, "M(Io)", IF(L944=3, "M(Af)", IF( L944=2, "M(bR)", IF(L944=1,"MR", IF(L944=0, "mb", "Ind")))))</f>
        <v>Ind</v>
      </c>
      <c r="Q944" s="5" t="n">
        <f aca="false">0.85*K944 + 1.03</f>
        <v>3.24</v>
      </c>
      <c r="R944" s="5" t="n">
        <f aca="false">IF(OR(L944=0,L944=1,L944=2),IF(O944&lt;&gt;"", 0.7*(1.121*K944-0.76) + 0.3*(0.8*LOG10($O944*1000)+0.6),1.121*K944-0.76), IF(L944=3, 0.8*LOG10($O944*1000)+0.6, K944))</f>
        <v>2.6</v>
      </c>
      <c r="S944" s="5" t="n">
        <f aca="false">IF(OR($L944=0, $L944=1, $L944=2), 0.3, IF(L944 = 3, 0.4, IF(OR($L944=4, $L944=5), 0.6)))</f>
        <v>0.6</v>
      </c>
      <c r="T944" s="4" t="s">
        <v>32</v>
      </c>
      <c r="U944" s="4" t="s">
        <v>732</v>
      </c>
      <c r="V944" s="4" t="s">
        <v>526</v>
      </c>
    </row>
    <row r="945" customFormat="false" ht="12.8" hidden="false" customHeight="false" outlineLevel="0" collapsed="false">
      <c r="A945" s="1" t="n">
        <v>1994</v>
      </c>
      <c r="B945" s="1" t="n">
        <v>9</v>
      </c>
      <c r="C945" s="1" t="n">
        <v>21</v>
      </c>
      <c r="D945" s="1" t="n">
        <v>6</v>
      </c>
      <c r="E945" s="1" t="n">
        <v>31</v>
      </c>
      <c r="F945" s="1" t="n">
        <v>17</v>
      </c>
      <c r="G945" s="1" t="n">
        <v>-4.41</v>
      </c>
      <c r="H945" s="1" t="n">
        <v>-38.29</v>
      </c>
      <c r="I945" s="1" t="n">
        <v>4</v>
      </c>
      <c r="J945" s="1" t="n">
        <v>2</v>
      </c>
      <c r="K945" s="1" t="n">
        <v>2</v>
      </c>
      <c r="L945" s="2" t="n">
        <v>5</v>
      </c>
      <c r="M945" s="3" t="s">
        <v>151</v>
      </c>
      <c r="N945" s="3" t="s">
        <v>81</v>
      </c>
      <c r="P945" s="3" t="str">
        <f aca="false">IF(L945=4, "M(Io)", IF(L945=3, "M(Af)", IF( L945=2, "M(bR)", IF(L945=1,"MR", IF(L945=0, "mb", "Ind")))))</f>
        <v>Ind</v>
      </c>
      <c r="Q945" s="5" t="n">
        <f aca="false">0.85*K945 + 1.03</f>
        <v>2.73</v>
      </c>
      <c r="R945" s="5" t="n">
        <f aca="false">IF(OR(L945=0,L945=1,L945=2),IF(O945&lt;&gt;"", 0.7*(1.121*K945-0.76) + 0.3*(0.8*LOG10($O945*1000)+0.6),1.121*K945-0.76), IF(L945=3, 0.8*LOG10($O945*1000)+0.6, K945))</f>
        <v>2</v>
      </c>
      <c r="S945" s="5" t="n">
        <f aca="false">IF(OR($L945=0, $L945=1, $L945=2), 0.3, IF(L945 = 3, 0.4, IF(OR($L945=4, $L945=5), 0.6)))</f>
        <v>0.6</v>
      </c>
      <c r="T945" s="4" t="s">
        <v>77</v>
      </c>
      <c r="U945" s="4" t="s">
        <v>708</v>
      </c>
      <c r="V945" s="4" t="s">
        <v>445</v>
      </c>
    </row>
    <row r="946" customFormat="false" ht="12.8" hidden="false" customHeight="false" outlineLevel="0" collapsed="false">
      <c r="A946" s="1" t="n">
        <v>1994</v>
      </c>
      <c r="B946" s="1" t="n">
        <v>9</v>
      </c>
      <c r="C946" s="1" t="n">
        <v>22</v>
      </c>
      <c r="D946" s="1" t="n">
        <v>20</v>
      </c>
      <c r="E946" s="1" t="n">
        <v>11</v>
      </c>
      <c r="G946" s="1" t="n">
        <v>-4.41</v>
      </c>
      <c r="H946" s="1" t="n">
        <v>-38.29</v>
      </c>
      <c r="I946" s="1" t="n">
        <v>4</v>
      </c>
      <c r="J946" s="1" t="n">
        <v>2</v>
      </c>
      <c r="K946" s="1" t="n">
        <v>2.3</v>
      </c>
      <c r="L946" s="2" t="n">
        <v>5</v>
      </c>
      <c r="M946" s="3" t="s">
        <v>151</v>
      </c>
      <c r="N946" s="3" t="s">
        <v>81</v>
      </c>
      <c r="P946" s="3" t="str">
        <f aca="false">IF(L946=4, "M(Io)", IF(L946=3, "M(Af)", IF( L946=2, "M(bR)", IF(L946=1,"MR", IF(L946=0, "mb", "Ind")))))</f>
        <v>Ind</v>
      </c>
      <c r="Q946" s="5" t="n">
        <f aca="false">0.85*K946 + 1.03</f>
        <v>2.985</v>
      </c>
      <c r="R946" s="5" t="n">
        <f aca="false">IF(OR(L946=0,L946=1,L946=2),IF(O946&lt;&gt;"", 0.7*(1.121*K946-0.76) + 0.3*(0.8*LOG10($O946*1000)+0.6),1.121*K946-0.76), IF(L946=3, 0.8*LOG10($O946*1000)+0.6, K946))</f>
        <v>2.3</v>
      </c>
      <c r="S946" s="5" t="n">
        <f aca="false">IF(OR($L946=0, $L946=1, $L946=2), 0.3, IF(L946 = 3, 0.4, IF(OR($L946=4, $L946=5), 0.6)))</f>
        <v>0.6</v>
      </c>
      <c r="T946" s="4" t="s">
        <v>77</v>
      </c>
      <c r="U946" s="4" t="s">
        <v>708</v>
      </c>
      <c r="V946" s="4" t="s">
        <v>184</v>
      </c>
    </row>
    <row r="947" customFormat="false" ht="12.8" hidden="false" customHeight="false" outlineLevel="0" collapsed="false">
      <c r="A947" s="1" t="n">
        <v>1994</v>
      </c>
      <c r="B947" s="1" t="n">
        <v>9</v>
      </c>
      <c r="C947" s="1" t="n">
        <v>23</v>
      </c>
      <c r="D947" s="1" t="n">
        <v>1</v>
      </c>
      <c r="E947" s="1" t="n">
        <v>5</v>
      </c>
      <c r="F947" s="1" t="n">
        <v>17</v>
      </c>
      <c r="G947" s="1" t="n">
        <v>-13.42</v>
      </c>
      <c r="H947" s="1" t="n">
        <v>-39.66</v>
      </c>
      <c r="I947" s="1" t="n">
        <v>0</v>
      </c>
      <c r="J947" s="1" t="n">
        <v>40</v>
      </c>
      <c r="K947" s="1" t="n">
        <v>2.7</v>
      </c>
      <c r="L947" s="2" t="n">
        <v>1</v>
      </c>
      <c r="M947" s="3" t="s">
        <v>151</v>
      </c>
      <c r="N947" s="3" t="s">
        <v>23</v>
      </c>
      <c r="P947" s="3" t="str">
        <f aca="false">IF(L947=4, "M(Io)", IF(L947=3, "M(Af)", IF( L947=2, "M(bR)", IF(L947=1,"MR", IF(L947=0, "mb", "Ind")))))</f>
        <v>MR</v>
      </c>
      <c r="Q947" s="5" t="n">
        <f aca="false">0.85*K947 + 1.03</f>
        <v>3.325</v>
      </c>
      <c r="R947" s="5" t="n">
        <f aca="false">IF(OR(L947=0,L947=1,L947=2),IF(O947&lt;&gt;"", 0.7*(1.121*K947-0.76) + 0.3*(0.8*LOG10($O947*1000)+0.6),1.121*K947-0.76), IF(L947=3, 0.8*LOG10($O947*1000)+0.6, K947))</f>
        <v>2.2667</v>
      </c>
      <c r="S947" s="5" t="n">
        <f aca="false">IF(OR($L947=0, $L947=1, $L947=2), 0.3, IF(L947 = 3, 0.4, IF(OR($L947=4, $L947=5), 0.6)))</f>
        <v>0.3</v>
      </c>
      <c r="T947" s="4" t="s">
        <v>24</v>
      </c>
      <c r="U947" s="4" t="s">
        <v>663</v>
      </c>
      <c r="V947" s="4" t="s">
        <v>248</v>
      </c>
    </row>
    <row r="948" customFormat="false" ht="12.8" hidden="false" customHeight="false" outlineLevel="0" collapsed="false">
      <c r="A948" s="1" t="n">
        <v>1994</v>
      </c>
      <c r="B948" s="1" t="n">
        <v>9</v>
      </c>
      <c r="C948" s="1" t="n">
        <v>29</v>
      </c>
      <c r="D948" s="1" t="n">
        <v>18</v>
      </c>
      <c r="E948" s="1" t="n">
        <v>16</v>
      </c>
      <c r="F948" s="1" t="n">
        <v>45</v>
      </c>
      <c r="G948" s="1" t="n">
        <v>-4.41</v>
      </c>
      <c r="H948" s="1" t="n">
        <v>-38.29</v>
      </c>
      <c r="I948" s="1" t="n">
        <v>4</v>
      </c>
      <c r="J948" s="1" t="n">
        <v>2</v>
      </c>
      <c r="K948" s="1" t="n">
        <v>2.3</v>
      </c>
      <c r="L948" s="2" t="n">
        <v>5</v>
      </c>
      <c r="M948" s="3" t="s">
        <v>151</v>
      </c>
      <c r="N948" s="3" t="s">
        <v>81</v>
      </c>
      <c r="P948" s="3" t="str">
        <f aca="false">IF(L948=4, "M(Io)", IF(L948=3, "M(Af)", IF( L948=2, "M(bR)", IF(L948=1,"MR", IF(L948=0, "mb", "Ind")))))</f>
        <v>Ind</v>
      </c>
      <c r="Q948" s="5" t="n">
        <f aca="false">0.85*K948 + 1.03</f>
        <v>2.985</v>
      </c>
      <c r="R948" s="5" t="n">
        <f aca="false">IF(OR(L948=0,L948=1,L948=2),IF(O948&lt;&gt;"", 0.7*(1.121*K948-0.76) + 0.3*(0.8*LOG10($O948*1000)+0.6),1.121*K948-0.76), IF(L948=3, 0.8*LOG10($O948*1000)+0.6, K948))</f>
        <v>2.3</v>
      </c>
      <c r="S948" s="5" t="n">
        <f aca="false">IF(OR($L948=0, $L948=1, $L948=2), 0.3, IF(L948 = 3, 0.4, IF(OR($L948=4, $L948=5), 0.6)))</f>
        <v>0.6</v>
      </c>
      <c r="T948" s="4" t="s">
        <v>77</v>
      </c>
      <c r="U948" s="4" t="s">
        <v>708</v>
      </c>
      <c r="V948" s="4" t="s">
        <v>445</v>
      </c>
    </row>
    <row r="949" customFormat="false" ht="12.8" hidden="false" customHeight="false" outlineLevel="0" collapsed="false">
      <c r="A949" s="1" t="n">
        <v>1994</v>
      </c>
      <c r="B949" s="1" t="n">
        <v>10</v>
      </c>
      <c r="C949" s="1" t="n">
        <v>2</v>
      </c>
      <c r="D949" s="1" t="n">
        <v>22</v>
      </c>
      <c r="E949" s="1" t="n">
        <v>38</v>
      </c>
      <c r="F949" s="1" t="n">
        <v>48</v>
      </c>
      <c r="G949" s="1" t="n">
        <v>-4.41</v>
      </c>
      <c r="H949" s="1" t="n">
        <v>-38.29</v>
      </c>
      <c r="I949" s="1" t="n">
        <v>4</v>
      </c>
      <c r="J949" s="1" t="n">
        <v>2</v>
      </c>
      <c r="K949" s="1" t="n">
        <v>2.1</v>
      </c>
      <c r="L949" s="2" t="n">
        <v>5</v>
      </c>
      <c r="M949" s="3" t="s">
        <v>151</v>
      </c>
      <c r="N949" s="3" t="s">
        <v>81</v>
      </c>
      <c r="P949" s="3" t="str">
        <f aca="false">IF(L949=4, "M(Io)", IF(L949=3, "M(Af)", IF( L949=2, "M(bR)", IF(L949=1,"MR", IF(L949=0, "mb", "Ind")))))</f>
        <v>Ind</v>
      </c>
      <c r="Q949" s="5" t="n">
        <f aca="false">0.85*K949 + 1.03</f>
        <v>2.815</v>
      </c>
      <c r="R949" s="5" t="n">
        <f aca="false">IF(OR(L949=0,L949=1,L949=2),IF(O949&lt;&gt;"", 0.7*(1.121*K949-0.76) + 0.3*(0.8*LOG10($O949*1000)+0.6),1.121*K949-0.76), IF(L949=3, 0.8*LOG10($O949*1000)+0.6, K949))</f>
        <v>2.1</v>
      </c>
      <c r="S949" s="5" t="n">
        <f aca="false">IF(OR($L949=0, $L949=1, $L949=2), 0.3, IF(L949 = 3, 0.4, IF(OR($L949=4, $L949=5), 0.6)))</f>
        <v>0.6</v>
      </c>
      <c r="T949" s="4" t="s">
        <v>77</v>
      </c>
      <c r="U949" s="4" t="s">
        <v>708</v>
      </c>
      <c r="V949" s="4" t="s">
        <v>445</v>
      </c>
    </row>
    <row r="950" customFormat="false" ht="12.8" hidden="false" customHeight="false" outlineLevel="0" collapsed="false">
      <c r="A950" s="1" t="n">
        <v>1994</v>
      </c>
      <c r="B950" s="1" t="n">
        <v>10</v>
      </c>
      <c r="C950" s="1" t="n">
        <v>2</v>
      </c>
      <c r="D950" s="1" t="n">
        <v>23</v>
      </c>
      <c r="E950" s="1" t="n">
        <v>17</v>
      </c>
      <c r="F950" s="1" t="n">
        <v>48</v>
      </c>
      <c r="G950" s="1" t="n">
        <v>-4.41</v>
      </c>
      <c r="H950" s="1" t="n">
        <v>-38.29</v>
      </c>
      <c r="I950" s="1" t="n">
        <v>4</v>
      </c>
      <c r="J950" s="1" t="n">
        <v>2</v>
      </c>
      <c r="K950" s="1" t="n">
        <v>2.1</v>
      </c>
      <c r="L950" s="2" t="n">
        <v>5</v>
      </c>
      <c r="M950" s="3" t="s">
        <v>151</v>
      </c>
      <c r="N950" s="3" t="s">
        <v>81</v>
      </c>
      <c r="P950" s="3" t="str">
        <f aca="false">IF(L950=4, "M(Io)", IF(L950=3, "M(Af)", IF( L950=2, "M(bR)", IF(L950=1,"MR", IF(L950=0, "mb", "Ind")))))</f>
        <v>Ind</v>
      </c>
      <c r="Q950" s="5" t="n">
        <f aca="false">0.85*K950 + 1.03</f>
        <v>2.815</v>
      </c>
      <c r="R950" s="5" t="n">
        <f aca="false">IF(OR(L950=0,L950=1,L950=2),IF(O950&lt;&gt;"", 0.7*(1.121*K950-0.76) + 0.3*(0.8*LOG10($O950*1000)+0.6),1.121*K950-0.76), IF(L950=3, 0.8*LOG10($O950*1000)+0.6, K950))</f>
        <v>2.1</v>
      </c>
      <c r="S950" s="5" t="n">
        <f aca="false">IF(OR($L950=0, $L950=1, $L950=2), 0.3, IF(L950 = 3, 0.4, IF(OR($L950=4, $L950=5), 0.6)))</f>
        <v>0.6</v>
      </c>
      <c r="T950" s="4" t="s">
        <v>77</v>
      </c>
      <c r="U950" s="4" t="s">
        <v>708</v>
      </c>
      <c r="V950" s="4" t="s">
        <v>445</v>
      </c>
    </row>
    <row r="951" customFormat="false" ht="12.8" hidden="false" customHeight="false" outlineLevel="0" collapsed="false">
      <c r="A951" s="1" t="n">
        <v>1994</v>
      </c>
      <c r="B951" s="1" t="n">
        <v>10</v>
      </c>
      <c r="C951" s="1" t="n">
        <v>23</v>
      </c>
      <c r="D951" s="1" t="n">
        <v>11</v>
      </c>
      <c r="E951" s="1" t="n">
        <v>39</v>
      </c>
      <c r="F951" s="1" t="n">
        <v>33</v>
      </c>
      <c r="G951" s="1" t="n">
        <v>-4.41</v>
      </c>
      <c r="H951" s="1" t="n">
        <v>-38.29</v>
      </c>
      <c r="I951" s="1" t="n">
        <v>4</v>
      </c>
      <c r="J951" s="1" t="n">
        <v>2</v>
      </c>
      <c r="K951" s="1" t="n">
        <v>2.1</v>
      </c>
      <c r="L951" s="2" t="n">
        <v>5</v>
      </c>
      <c r="M951" s="3" t="s">
        <v>151</v>
      </c>
      <c r="N951" s="3" t="s">
        <v>81</v>
      </c>
      <c r="P951" s="3" t="str">
        <f aca="false">IF(L951=4, "M(Io)", IF(L951=3, "M(Af)", IF( L951=2, "M(bR)", IF(L951=1,"MR", IF(L951=0, "mb", "Ind")))))</f>
        <v>Ind</v>
      </c>
      <c r="Q951" s="5" t="n">
        <f aca="false">0.85*K951 + 1.03</f>
        <v>2.815</v>
      </c>
      <c r="R951" s="5" t="n">
        <f aca="false">IF(OR(L951=0,L951=1,L951=2),IF(O951&lt;&gt;"", 0.7*(1.121*K951-0.76) + 0.3*(0.8*LOG10($O951*1000)+0.6),1.121*K951-0.76), IF(L951=3, 0.8*LOG10($O951*1000)+0.6, K951))</f>
        <v>2.1</v>
      </c>
      <c r="S951" s="5" t="n">
        <f aca="false">IF(OR($L951=0, $L951=1, $L951=2), 0.3, IF(L951 = 3, 0.4, IF(OR($L951=4, $L951=5), 0.6)))</f>
        <v>0.6</v>
      </c>
      <c r="T951" s="4" t="s">
        <v>77</v>
      </c>
      <c r="U951" s="4" t="s">
        <v>708</v>
      </c>
      <c r="V951" s="4" t="s">
        <v>445</v>
      </c>
    </row>
    <row r="952" customFormat="false" ht="12.8" hidden="false" customHeight="false" outlineLevel="0" collapsed="false">
      <c r="A952" s="1" t="n">
        <v>1994</v>
      </c>
      <c r="B952" s="1" t="n">
        <v>10</v>
      </c>
      <c r="C952" s="1" t="n">
        <v>27</v>
      </c>
      <c r="D952" s="1" t="n">
        <v>0</v>
      </c>
      <c r="E952" s="1" t="n">
        <v>28</v>
      </c>
      <c r="F952" s="1" t="n">
        <v>19</v>
      </c>
      <c r="G952" s="1" t="n">
        <v>-4.41</v>
      </c>
      <c r="H952" s="1" t="n">
        <v>-38.29</v>
      </c>
      <c r="I952" s="1" t="n">
        <v>4</v>
      </c>
      <c r="J952" s="1" t="n">
        <v>2</v>
      </c>
      <c r="K952" s="1" t="n">
        <v>2</v>
      </c>
      <c r="L952" s="2" t="n">
        <v>5</v>
      </c>
      <c r="M952" s="3" t="s">
        <v>151</v>
      </c>
      <c r="N952" s="3" t="s">
        <v>81</v>
      </c>
      <c r="P952" s="3" t="str">
        <f aca="false">IF(L952=4, "M(Io)", IF(L952=3, "M(Af)", IF( L952=2, "M(bR)", IF(L952=1,"MR", IF(L952=0, "mb", "Ind")))))</f>
        <v>Ind</v>
      </c>
      <c r="Q952" s="5" t="n">
        <f aca="false">0.85*K952 + 1.03</f>
        <v>2.73</v>
      </c>
      <c r="R952" s="5" t="n">
        <f aca="false">IF(OR(L952=0,L952=1,L952=2),IF(O952&lt;&gt;"", 0.7*(1.121*K952-0.76) + 0.3*(0.8*LOG10($O952*1000)+0.6),1.121*K952-0.76), IF(L952=3, 0.8*LOG10($O952*1000)+0.6, K952))</f>
        <v>2</v>
      </c>
      <c r="S952" s="5" t="n">
        <f aca="false">IF(OR($L952=0, $L952=1, $L952=2), 0.3, IF(L952 = 3, 0.4, IF(OR($L952=4, $L952=5), 0.6)))</f>
        <v>0.6</v>
      </c>
      <c r="T952" s="4" t="s">
        <v>77</v>
      </c>
      <c r="U952" s="4" t="s">
        <v>708</v>
      </c>
      <c r="V952" s="4" t="s">
        <v>445</v>
      </c>
    </row>
    <row r="953" customFormat="false" ht="12.8" hidden="false" customHeight="false" outlineLevel="0" collapsed="false">
      <c r="A953" s="1" t="n">
        <v>1994</v>
      </c>
      <c r="B953" s="1" t="n">
        <v>11</v>
      </c>
      <c r="C953" s="1" t="n">
        <v>1</v>
      </c>
      <c r="D953" s="1" t="n">
        <v>14</v>
      </c>
      <c r="E953" s="1" t="n">
        <v>42</v>
      </c>
      <c r="F953" s="1" t="n">
        <v>41</v>
      </c>
      <c r="G953" s="1" t="n">
        <v>-5.65</v>
      </c>
      <c r="H953" s="1" t="n">
        <v>-35.85</v>
      </c>
      <c r="I953" s="1" t="n">
        <v>0</v>
      </c>
      <c r="J953" s="1" t="n">
        <v>10</v>
      </c>
      <c r="K953" s="1" t="n">
        <v>2.2</v>
      </c>
      <c r="L953" s="2" t="n">
        <v>5</v>
      </c>
      <c r="M953" s="3" t="s">
        <v>151</v>
      </c>
      <c r="N953" s="3" t="s">
        <v>81</v>
      </c>
      <c r="P953" s="3" t="str">
        <f aca="false">IF(L953=4, "M(Io)", IF(L953=3, "M(Af)", IF( L953=2, "M(bR)", IF(L953=1,"MR", IF(L953=0, "mb", "Ind")))))</f>
        <v>Ind</v>
      </c>
      <c r="Q953" s="5" t="n">
        <f aca="false">0.85*K953 + 1.03</f>
        <v>2.9</v>
      </c>
      <c r="R953" s="5" t="n">
        <f aca="false">IF(OR(L953=0,L953=1,L953=2),IF(O953&lt;&gt;"", 0.7*(1.121*K953-0.76) + 0.3*(0.8*LOG10($O953*1000)+0.6),1.121*K953-0.76), IF(L953=3, 0.8*LOG10($O953*1000)+0.6, K953))</f>
        <v>2.2</v>
      </c>
      <c r="S953" s="5" t="n">
        <f aca="false">IF(OR($L953=0, $L953=1, $L953=2), 0.3, IF(L953 = 3, 0.4, IF(OR($L953=4, $L953=5), 0.6)))</f>
        <v>0.6</v>
      </c>
      <c r="T953" s="4" t="s">
        <v>36</v>
      </c>
      <c r="U953" s="4" t="s">
        <v>441</v>
      </c>
      <c r="V953" s="4" t="s">
        <v>573</v>
      </c>
    </row>
    <row r="954" customFormat="false" ht="12.8" hidden="false" customHeight="false" outlineLevel="0" collapsed="false">
      <c r="A954" s="1" t="n">
        <v>1994</v>
      </c>
      <c r="B954" s="1" t="n">
        <v>11</v>
      </c>
      <c r="C954" s="1" t="n">
        <v>4</v>
      </c>
      <c r="D954" s="1" t="n">
        <v>12</v>
      </c>
      <c r="E954" s="1" t="n">
        <v>19</v>
      </c>
      <c r="F954" s="1" t="n">
        <v>47</v>
      </c>
      <c r="G954" s="1" t="n">
        <v>-4.41</v>
      </c>
      <c r="H954" s="1" t="n">
        <v>-38.29</v>
      </c>
      <c r="I954" s="1" t="n">
        <v>4</v>
      </c>
      <c r="J954" s="1" t="n">
        <v>2</v>
      </c>
      <c r="K954" s="1" t="n">
        <v>2.8</v>
      </c>
      <c r="L954" s="2" t="n">
        <v>1</v>
      </c>
      <c r="M954" s="3" t="s">
        <v>151</v>
      </c>
      <c r="N954" s="3" t="s">
        <v>81</v>
      </c>
      <c r="P954" s="3" t="str">
        <f aca="false">IF(L954=4, "M(Io)", IF(L954=3, "M(Af)", IF( L954=2, "M(bR)", IF(L954=1,"MR", IF(L954=0, "mb", "Ind")))))</f>
        <v>MR</v>
      </c>
      <c r="Q954" s="5" t="n">
        <f aca="false">0.85*K954 + 1.03</f>
        <v>3.41</v>
      </c>
      <c r="R954" s="5" t="n">
        <f aca="false">IF(OR(L954=0,L954=1,L954=2),IF(O954&lt;&gt;"", 0.7*(1.121*K954-0.76) + 0.3*(0.8*LOG10($O954*1000)+0.6),1.121*K954-0.76), IF(L954=3, 0.8*LOG10($O954*1000)+0.6, K954))</f>
        <v>2.3788</v>
      </c>
      <c r="S954" s="5" t="n">
        <f aca="false">IF(OR($L954=0, $L954=1, $L954=2), 0.3, IF(L954 = 3, 0.4, IF(OR($L954=4, $L954=5), 0.6)))</f>
        <v>0.3</v>
      </c>
      <c r="T954" s="4" t="s">
        <v>77</v>
      </c>
      <c r="U954" s="4" t="s">
        <v>708</v>
      </c>
      <c r="V954" s="4" t="s">
        <v>445</v>
      </c>
    </row>
    <row r="955" customFormat="false" ht="12.8" hidden="false" customHeight="false" outlineLevel="0" collapsed="false">
      <c r="A955" s="1" t="n">
        <v>1994</v>
      </c>
      <c r="B955" s="1" t="n">
        <v>11</v>
      </c>
      <c r="C955" s="1" t="n">
        <v>13</v>
      </c>
      <c r="D955" s="1" t="n">
        <v>4</v>
      </c>
      <c r="E955" s="1" t="n">
        <v>47</v>
      </c>
      <c r="F955" s="1" t="n">
        <v>17</v>
      </c>
      <c r="G955" s="1" t="n">
        <v>-20.2</v>
      </c>
      <c r="H955" s="1" t="n">
        <v>-44.4</v>
      </c>
      <c r="I955" s="1" t="n">
        <v>0</v>
      </c>
      <c r="J955" s="1" t="n">
        <v>10</v>
      </c>
      <c r="K955" s="1" t="n">
        <v>3</v>
      </c>
      <c r="L955" s="2" t="n">
        <v>1</v>
      </c>
      <c r="M955" s="3" t="s">
        <v>151</v>
      </c>
      <c r="N955" s="3" t="s">
        <v>45</v>
      </c>
      <c r="O955" s="1" t="n">
        <v>1.65</v>
      </c>
      <c r="P955" s="3" t="str">
        <f aca="false">IF(L955=4, "M(Io)", IF(L955=3, "M(Af)", IF( L955=2, "M(bR)", IF(L955=1,"MR", IF(L955=0, "mb", "Ind")))))</f>
        <v>MR</v>
      </c>
      <c r="Q955" s="5" t="n">
        <f aca="false">0.85*K955 + 1.03</f>
        <v>3.58</v>
      </c>
      <c r="R955" s="5" t="n">
        <f aca="false">IF(OR(L955=0,L955=1,L955=2),IF(O955&lt;&gt;"", 0.7*(1.121*K955-0.76) + 0.3*(0.8*LOG10($O955*1000)+0.6),1.121*K955-0.76), IF(L955=3, 0.8*LOG10($O955*1000)+0.6, K955))</f>
        <v>2.77429614661134</v>
      </c>
      <c r="S955" s="5" t="n">
        <f aca="false">IF(OR($L955=0, $L955=1, $L955=2), 0.3, IF(L955 = 3, 0.4, IF(OR($L955=4, $L955=5), 0.6)))</f>
        <v>0.3</v>
      </c>
      <c r="T955" s="4" t="s">
        <v>46</v>
      </c>
      <c r="U955" s="4" t="s">
        <v>733</v>
      </c>
      <c r="V955" s="4" t="s">
        <v>544</v>
      </c>
    </row>
    <row r="956" customFormat="false" ht="12.8" hidden="false" customHeight="false" outlineLevel="0" collapsed="false">
      <c r="A956" s="1" t="n">
        <v>1994</v>
      </c>
      <c r="B956" s="1" t="n">
        <v>11</v>
      </c>
      <c r="C956" s="1" t="n">
        <v>15</v>
      </c>
      <c r="D956" s="1" t="n">
        <v>3</v>
      </c>
      <c r="E956" s="1" t="n">
        <v>10</v>
      </c>
      <c r="F956" s="1" t="n">
        <v>44</v>
      </c>
      <c r="G956" s="1" t="n">
        <v>-4.41</v>
      </c>
      <c r="H956" s="1" t="n">
        <v>-38.29</v>
      </c>
      <c r="I956" s="1" t="n">
        <v>4</v>
      </c>
      <c r="J956" s="1" t="n">
        <v>2</v>
      </c>
      <c r="K956" s="1" t="n">
        <v>2.5</v>
      </c>
      <c r="L956" s="2" t="n">
        <v>1</v>
      </c>
      <c r="M956" s="3" t="s">
        <v>151</v>
      </c>
      <c r="N956" s="3" t="s">
        <v>81</v>
      </c>
      <c r="P956" s="3" t="str">
        <f aca="false">IF(L956=4, "M(Io)", IF(L956=3, "M(Af)", IF( L956=2, "M(bR)", IF(L956=1,"MR", IF(L956=0, "mb", "Ind")))))</f>
        <v>MR</v>
      </c>
      <c r="Q956" s="5" t="n">
        <f aca="false">0.85*K956 + 1.03</f>
        <v>3.155</v>
      </c>
      <c r="R956" s="5" t="n">
        <f aca="false">IF(OR(L956=0,L956=1,L956=2),IF(O956&lt;&gt;"", 0.7*(1.121*K956-0.76) + 0.3*(0.8*LOG10($O956*1000)+0.6),1.121*K956-0.76), IF(L956=3, 0.8*LOG10($O956*1000)+0.6, K956))</f>
        <v>2.0425</v>
      </c>
      <c r="S956" s="5" t="n">
        <f aca="false">IF(OR($L956=0, $L956=1, $L956=2), 0.3, IF(L956 = 3, 0.4, IF(OR($L956=4, $L956=5), 0.6)))</f>
        <v>0.3</v>
      </c>
      <c r="T956" s="4" t="s">
        <v>77</v>
      </c>
      <c r="U956" s="4" t="s">
        <v>708</v>
      </c>
      <c r="V956" s="4" t="s">
        <v>445</v>
      </c>
    </row>
    <row r="957" customFormat="false" ht="12.8" hidden="false" customHeight="false" outlineLevel="0" collapsed="false">
      <c r="A957" s="1" t="n">
        <v>1994</v>
      </c>
      <c r="B957" s="1" t="n">
        <v>12</v>
      </c>
      <c r="C957" s="1" t="n">
        <v>31</v>
      </c>
      <c r="D957" s="1" t="n">
        <v>19</v>
      </c>
      <c r="E957" s="1" t="n">
        <v>17</v>
      </c>
      <c r="F957" s="1" t="n">
        <v>51</v>
      </c>
      <c r="G957" s="1" t="n">
        <v>-19.02</v>
      </c>
      <c r="H957" s="1" t="n">
        <v>-43.75</v>
      </c>
      <c r="I957" s="1" t="n">
        <v>0</v>
      </c>
      <c r="J957" s="1" t="n">
        <v>10</v>
      </c>
      <c r="K957" s="1" t="n">
        <v>2.4</v>
      </c>
      <c r="L957" s="2" t="n">
        <v>1</v>
      </c>
      <c r="M957" s="3" t="s">
        <v>151</v>
      </c>
      <c r="N957" s="3" t="n">
        <v>4</v>
      </c>
      <c r="O957" s="1" t="n">
        <v>0.1</v>
      </c>
      <c r="P957" s="3" t="str">
        <f aca="false">IF(L957=4, "M(Io)", IF(L957=3, "M(Af)", IF( L957=2, "M(bR)", IF(L957=1,"MR", IF(L957=0, "mb", "Ind")))))</f>
        <v>MR</v>
      </c>
      <c r="Q957" s="5" t="n">
        <f aca="false">0.85*K957 + 1.03</f>
        <v>3.07</v>
      </c>
      <c r="R957" s="5" t="n">
        <f aca="false">IF(OR(L957=0,L957=1,L957=2),IF(O957&lt;&gt;"", 0.7*(1.121*K957-0.76) + 0.3*(0.8*LOG10($O957*1000)+0.6),1.121*K957-0.76), IF(L957=3, 0.8*LOG10($O957*1000)+0.6, K957))</f>
        <v>2.01128</v>
      </c>
      <c r="S957" s="5" t="n">
        <f aca="false">IF(OR($L957=0, $L957=1, $L957=2), 0.3, IF(L957 = 3, 0.4, IF(OR($L957=4, $L957=5), 0.6)))</f>
        <v>0.3</v>
      </c>
      <c r="T957" s="4" t="s">
        <v>46</v>
      </c>
      <c r="U957" s="4" t="s">
        <v>734</v>
      </c>
      <c r="V957" s="4" t="s">
        <v>735</v>
      </c>
    </row>
    <row r="958" customFormat="false" ht="12.8" hidden="false" customHeight="false" outlineLevel="0" collapsed="false">
      <c r="A958" s="1" t="n">
        <v>1995</v>
      </c>
      <c r="B958" s="1" t="n">
        <v>1</v>
      </c>
      <c r="C958" s="1" t="n">
        <v>11</v>
      </c>
      <c r="D958" s="1" t="n">
        <v>17</v>
      </c>
      <c r="E958" s="1" t="n">
        <v>37</v>
      </c>
      <c r="F958" s="1" t="n">
        <v>6</v>
      </c>
      <c r="G958" s="1" t="n">
        <v>-17.22</v>
      </c>
      <c r="H958" s="1" t="n">
        <v>-48.62</v>
      </c>
      <c r="I958" s="1" t="n">
        <v>0</v>
      </c>
      <c r="J958" s="1" t="n">
        <v>20</v>
      </c>
      <c r="K958" s="1" t="n">
        <v>2.5</v>
      </c>
      <c r="L958" s="2" t="n">
        <v>1</v>
      </c>
      <c r="M958" s="3" t="s">
        <v>151</v>
      </c>
      <c r="N958" s="3" t="s">
        <v>81</v>
      </c>
      <c r="P958" s="3" t="str">
        <f aca="false">IF(L958=4, "M(Io)", IF(L958=3, "M(Af)", IF( L958=2, "M(bR)", IF(L958=1,"MR", IF(L958=0, "mb", "Ind")))))</f>
        <v>MR</v>
      </c>
      <c r="Q958" s="5" t="n">
        <f aca="false">0.85*K958 + 1.03</f>
        <v>3.155</v>
      </c>
      <c r="R958" s="5" t="n">
        <f aca="false">IF(OR(L958=0,L958=1,L958=2),IF(O958&lt;&gt;"", 0.7*(1.121*K958-0.76) + 0.3*(0.8*LOG10($O958*1000)+0.6),1.121*K958-0.76), IF(L958=3, 0.8*LOG10($O958*1000)+0.6, K958))</f>
        <v>2.0425</v>
      </c>
      <c r="S958" s="5" t="n">
        <f aca="false">IF(OR($L958=0, $L958=1, $L958=2), 0.3, IF(L958 = 3, 0.4, IF(OR($L958=4, $L958=5), 0.6)))</f>
        <v>0.3</v>
      </c>
      <c r="T958" s="4" t="s">
        <v>48</v>
      </c>
      <c r="U958" s="4" t="s">
        <v>736</v>
      </c>
      <c r="V958" s="4" t="s">
        <v>143</v>
      </c>
    </row>
    <row r="959" customFormat="false" ht="12.8" hidden="false" customHeight="false" outlineLevel="0" collapsed="false">
      <c r="A959" s="1" t="n">
        <v>1995</v>
      </c>
      <c r="B959" s="1" t="n">
        <v>1</v>
      </c>
      <c r="C959" s="1" t="n">
        <v>13</v>
      </c>
      <c r="D959" s="1" t="n">
        <v>18</v>
      </c>
      <c r="E959" s="1" t="n">
        <v>22</v>
      </c>
      <c r="G959" s="1" t="n">
        <v>-4.41</v>
      </c>
      <c r="H959" s="1" t="n">
        <v>-38.29</v>
      </c>
      <c r="I959" s="1" t="n">
        <v>0</v>
      </c>
      <c r="J959" s="1" t="n">
        <v>2</v>
      </c>
      <c r="K959" s="1" t="n">
        <v>2.2</v>
      </c>
      <c r="L959" s="2" t="n">
        <v>5</v>
      </c>
      <c r="M959" s="3" t="s">
        <v>151</v>
      </c>
      <c r="N959" s="3" t="s">
        <v>81</v>
      </c>
      <c r="P959" s="3" t="str">
        <f aca="false">IF(L959=4, "M(Io)", IF(L959=3, "M(Af)", IF( L959=2, "M(bR)", IF(L959=1,"MR", IF(L959=0, "mb", "Ind")))))</f>
        <v>Ind</v>
      </c>
      <c r="Q959" s="5" t="n">
        <f aca="false">0.85*K959 + 1.03</f>
        <v>2.9</v>
      </c>
      <c r="R959" s="5" t="n">
        <f aca="false">IF(OR(L959=0,L959=1,L959=2),IF(O959&lt;&gt;"", 0.7*(1.121*K959-0.76) + 0.3*(0.8*LOG10($O959*1000)+0.6),1.121*K959-0.76), IF(L959=3, 0.8*LOG10($O959*1000)+0.6, K959))</f>
        <v>2.2</v>
      </c>
      <c r="S959" s="5" t="n">
        <f aca="false">IF(OR($L959=0, $L959=1, $L959=2), 0.3, IF(L959 = 3, 0.4, IF(OR($L959=4, $L959=5), 0.6)))</f>
        <v>0.6</v>
      </c>
      <c r="T959" s="4" t="s">
        <v>77</v>
      </c>
      <c r="U959" s="4" t="s">
        <v>708</v>
      </c>
      <c r="V959" s="4" t="s">
        <v>573</v>
      </c>
    </row>
    <row r="960" customFormat="false" ht="12.8" hidden="false" customHeight="false" outlineLevel="0" collapsed="false">
      <c r="A960" s="1" t="n">
        <v>1995</v>
      </c>
      <c r="B960" s="1" t="n">
        <v>1</v>
      </c>
      <c r="C960" s="1" t="n">
        <v>13</v>
      </c>
      <c r="D960" s="1" t="n">
        <v>20</v>
      </c>
      <c r="E960" s="1" t="n">
        <v>46</v>
      </c>
      <c r="G960" s="1" t="n">
        <v>-4.41</v>
      </c>
      <c r="H960" s="1" t="n">
        <v>-38.29</v>
      </c>
      <c r="I960" s="1" t="n">
        <v>0</v>
      </c>
      <c r="J960" s="1" t="n">
        <v>2</v>
      </c>
      <c r="K960" s="1" t="n">
        <v>2.6</v>
      </c>
      <c r="L960" s="2" t="n">
        <v>5</v>
      </c>
      <c r="M960" s="3" t="s">
        <v>151</v>
      </c>
      <c r="N960" s="3" t="s">
        <v>81</v>
      </c>
      <c r="P960" s="3" t="str">
        <f aca="false">IF(L960=4, "M(Io)", IF(L960=3, "M(Af)", IF( L960=2, "M(bR)", IF(L960=1,"MR", IF(L960=0, "mb", "Ind")))))</f>
        <v>Ind</v>
      </c>
      <c r="Q960" s="5" t="n">
        <f aca="false">0.85*K960 + 1.03</f>
        <v>3.24</v>
      </c>
      <c r="R960" s="5" t="n">
        <f aca="false">IF(OR(L960=0,L960=1,L960=2),IF(O960&lt;&gt;"", 0.7*(1.121*K960-0.76) + 0.3*(0.8*LOG10($O960*1000)+0.6),1.121*K960-0.76), IF(L960=3, 0.8*LOG10($O960*1000)+0.6, K960))</f>
        <v>2.6</v>
      </c>
      <c r="S960" s="5" t="n">
        <f aca="false">IF(OR($L960=0, $L960=1, $L960=2), 0.3, IF(L960 = 3, 0.4, IF(OR($L960=4, $L960=5), 0.6)))</f>
        <v>0.6</v>
      </c>
      <c r="T960" s="4" t="s">
        <v>77</v>
      </c>
      <c r="U960" s="4" t="s">
        <v>708</v>
      </c>
      <c r="V960" s="4" t="s">
        <v>573</v>
      </c>
    </row>
    <row r="961" customFormat="false" ht="12.8" hidden="false" customHeight="false" outlineLevel="0" collapsed="false">
      <c r="A961" s="1" t="n">
        <v>1995</v>
      </c>
      <c r="B961" s="1" t="n">
        <v>1</v>
      </c>
      <c r="C961" s="1" t="n">
        <v>18</v>
      </c>
      <c r="D961" s="1" t="n">
        <v>19</v>
      </c>
      <c r="E961" s="1" t="n">
        <v>21</v>
      </c>
      <c r="F961" s="1" t="n">
        <v>8</v>
      </c>
      <c r="G961" s="1" t="n">
        <v>-4.41</v>
      </c>
      <c r="H961" s="1" t="n">
        <v>-38.29</v>
      </c>
      <c r="I961" s="1" t="n">
        <v>0</v>
      </c>
      <c r="J961" s="1" t="n">
        <v>2</v>
      </c>
      <c r="K961" s="1" t="n">
        <v>2.5</v>
      </c>
      <c r="L961" s="2" t="n">
        <v>5</v>
      </c>
      <c r="M961" s="3" t="s">
        <v>151</v>
      </c>
      <c r="N961" s="3" t="s">
        <v>81</v>
      </c>
      <c r="P961" s="3" t="str">
        <f aca="false">IF(L961=4, "M(Io)", IF(L961=3, "M(Af)", IF( L961=2, "M(bR)", IF(L961=1,"MR", IF(L961=0, "mb", "Ind")))))</f>
        <v>Ind</v>
      </c>
      <c r="Q961" s="5" t="n">
        <f aca="false">0.85*K961 + 1.03</f>
        <v>3.155</v>
      </c>
      <c r="R961" s="5" t="n">
        <f aca="false">IF(OR(L961=0,L961=1,L961=2),IF(O961&lt;&gt;"", 0.7*(1.121*K961-0.76) + 0.3*(0.8*LOG10($O961*1000)+0.6),1.121*K961-0.76), IF(L961=3, 0.8*LOG10($O961*1000)+0.6, K961))</f>
        <v>2.5</v>
      </c>
      <c r="S961" s="5" t="n">
        <f aca="false">IF(OR($L961=0, $L961=1, $L961=2), 0.3, IF(L961 = 3, 0.4, IF(OR($L961=4, $L961=5), 0.6)))</f>
        <v>0.6</v>
      </c>
      <c r="T961" s="4" t="s">
        <v>77</v>
      </c>
      <c r="U961" s="4" t="s">
        <v>708</v>
      </c>
      <c r="V961" s="4" t="s">
        <v>684</v>
      </c>
    </row>
    <row r="962" customFormat="false" ht="12.8" hidden="false" customHeight="false" outlineLevel="0" collapsed="false">
      <c r="A962" s="1" t="n">
        <v>1995</v>
      </c>
      <c r="B962" s="1" t="n">
        <v>1</v>
      </c>
      <c r="C962" s="1" t="n">
        <v>18</v>
      </c>
      <c r="D962" s="1" t="n">
        <v>20</v>
      </c>
      <c r="E962" s="1" t="n">
        <v>45</v>
      </c>
      <c r="F962" s="1" t="n">
        <v>7</v>
      </c>
      <c r="G962" s="1" t="n">
        <v>-4.41</v>
      </c>
      <c r="H962" s="1" t="n">
        <v>-38.29</v>
      </c>
      <c r="I962" s="1" t="n">
        <v>0</v>
      </c>
      <c r="J962" s="1" t="n">
        <v>2</v>
      </c>
      <c r="K962" s="1" t="n">
        <v>2.2</v>
      </c>
      <c r="L962" s="2" t="n">
        <v>5</v>
      </c>
      <c r="M962" s="3" t="s">
        <v>151</v>
      </c>
      <c r="N962" s="3" t="s">
        <v>81</v>
      </c>
      <c r="P962" s="3" t="str">
        <f aca="false">IF(L962=4, "M(Io)", IF(L962=3, "M(Af)", IF( L962=2, "M(bR)", IF(L962=1,"MR", IF(L962=0, "mb", "Ind")))))</f>
        <v>Ind</v>
      </c>
      <c r="Q962" s="5" t="n">
        <f aca="false">0.85*K962 + 1.03</f>
        <v>2.9</v>
      </c>
      <c r="R962" s="5" t="n">
        <f aca="false">IF(OR(L962=0,L962=1,L962=2),IF(O962&lt;&gt;"", 0.7*(1.121*K962-0.76) + 0.3*(0.8*LOG10($O962*1000)+0.6),1.121*K962-0.76), IF(L962=3, 0.8*LOG10($O962*1000)+0.6, K962))</f>
        <v>2.2</v>
      </c>
      <c r="S962" s="5" t="n">
        <f aca="false">IF(OR($L962=0, $L962=1, $L962=2), 0.3, IF(L962 = 3, 0.4, IF(OR($L962=4, $L962=5), 0.6)))</f>
        <v>0.6</v>
      </c>
      <c r="T962" s="4" t="s">
        <v>77</v>
      </c>
      <c r="U962" s="4" t="s">
        <v>708</v>
      </c>
      <c r="V962" s="4" t="s">
        <v>684</v>
      </c>
    </row>
    <row r="963" customFormat="false" ht="12.8" hidden="false" customHeight="false" outlineLevel="0" collapsed="false">
      <c r="A963" s="1" t="n">
        <v>1995</v>
      </c>
      <c r="B963" s="1" t="n">
        <v>1</v>
      </c>
      <c r="C963" s="1" t="n">
        <v>18</v>
      </c>
      <c r="D963" s="1" t="n">
        <v>21</v>
      </c>
      <c r="E963" s="1" t="n">
        <v>45</v>
      </c>
      <c r="G963" s="1" t="n">
        <v>-4.41</v>
      </c>
      <c r="H963" s="1" t="n">
        <v>-38.29</v>
      </c>
      <c r="I963" s="1" t="n">
        <v>0</v>
      </c>
      <c r="J963" s="1" t="n">
        <v>2</v>
      </c>
      <c r="K963" s="1" t="n">
        <v>2.6</v>
      </c>
      <c r="L963" s="2" t="n">
        <v>5</v>
      </c>
      <c r="M963" s="3" t="s">
        <v>151</v>
      </c>
      <c r="N963" s="3" t="s">
        <v>81</v>
      </c>
      <c r="P963" s="3" t="str">
        <f aca="false">IF(L963=4, "M(Io)", IF(L963=3, "M(Af)", IF( L963=2, "M(bR)", IF(L963=1,"MR", IF(L963=0, "mb", "Ind")))))</f>
        <v>Ind</v>
      </c>
      <c r="Q963" s="5" t="n">
        <f aca="false">0.85*K963 + 1.03</f>
        <v>3.24</v>
      </c>
      <c r="R963" s="5" t="n">
        <f aca="false">IF(OR(L963=0,L963=1,L963=2),IF(O963&lt;&gt;"", 0.7*(1.121*K963-0.76) + 0.3*(0.8*LOG10($O963*1000)+0.6),1.121*K963-0.76), IF(L963=3, 0.8*LOG10($O963*1000)+0.6, K963))</f>
        <v>2.6</v>
      </c>
      <c r="S963" s="5" t="n">
        <f aca="false">IF(OR($L963=0, $L963=1, $L963=2), 0.3, IF(L963 = 3, 0.4, IF(OR($L963=4, $L963=5), 0.6)))</f>
        <v>0.6</v>
      </c>
      <c r="T963" s="4" t="s">
        <v>77</v>
      </c>
      <c r="U963" s="4" t="s">
        <v>708</v>
      </c>
      <c r="V963" s="4" t="s">
        <v>184</v>
      </c>
    </row>
    <row r="964" customFormat="false" ht="12.8" hidden="false" customHeight="false" outlineLevel="0" collapsed="false">
      <c r="A964" s="1" t="n">
        <v>1995</v>
      </c>
      <c r="B964" s="1" t="n">
        <v>1</v>
      </c>
      <c r="C964" s="1" t="n">
        <v>20</v>
      </c>
      <c r="D964" s="1" t="n">
        <v>14</v>
      </c>
      <c r="E964" s="1" t="n">
        <v>21</v>
      </c>
      <c r="F964" s="1" t="n">
        <v>47</v>
      </c>
      <c r="G964" s="1" t="n">
        <v>-4.41</v>
      </c>
      <c r="H964" s="1" t="n">
        <v>-38.29</v>
      </c>
      <c r="I964" s="1" t="n">
        <v>0</v>
      </c>
      <c r="J964" s="1" t="n">
        <v>2</v>
      </c>
      <c r="K964" s="1" t="n">
        <v>2.1</v>
      </c>
      <c r="L964" s="2" t="n">
        <v>5</v>
      </c>
      <c r="M964" s="3" t="s">
        <v>151</v>
      </c>
      <c r="N964" s="3" t="s">
        <v>81</v>
      </c>
      <c r="P964" s="3" t="str">
        <f aca="false">IF(L964=4, "M(Io)", IF(L964=3, "M(Af)", IF( L964=2, "M(bR)", IF(L964=1,"MR", IF(L964=0, "mb", "Ind")))))</f>
        <v>Ind</v>
      </c>
      <c r="Q964" s="5" t="n">
        <f aca="false">0.85*K964 + 1.03</f>
        <v>2.815</v>
      </c>
      <c r="R964" s="5" t="n">
        <f aca="false">IF(OR(L964=0,L964=1,L964=2),IF(O964&lt;&gt;"", 0.7*(1.121*K964-0.76) + 0.3*(0.8*LOG10($O964*1000)+0.6),1.121*K964-0.76), IF(L964=3, 0.8*LOG10($O964*1000)+0.6, K964))</f>
        <v>2.1</v>
      </c>
      <c r="S964" s="5" t="n">
        <f aca="false">IF(OR($L964=0, $L964=1, $L964=2), 0.3, IF(L964 = 3, 0.4, IF(OR($L964=4, $L964=5), 0.6)))</f>
        <v>0.6</v>
      </c>
      <c r="T964" s="4" t="s">
        <v>77</v>
      </c>
      <c r="U964" s="4" t="s">
        <v>708</v>
      </c>
      <c r="V964" s="4" t="s">
        <v>684</v>
      </c>
    </row>
    <row r="965" customFormat="false" ht="12.8" hidden="false" customHeight="false" outlineLevel="0" collapsed="false">
      <c r="A965" s="1" t="n">
        <v>1995</v>
      </c>
      <c r="B965" s="1" t="n">
        <v>1</v>
      </c>
      <c r="C965" s="1" t="n">
        <v>28</v>
      </c>
      <c r="D965" s="1" t="n">
        <v>3</v>
      </c>
      <c r="E965" s="1" t="n">
        <v>23</v>
      </c>
      <c r="F965" s="1" t="n">
        <v>0</v>
      </c>
      <c r="G965" s="1" t="n">
        <v>-23.99</v>
      </c>
      <c r="H965" s="1" t="n">
        <v>-49.18</v>
      </c>
      <c r="I965" s="1" t="n">
        <v>0</v>
      </c>
      <c r="J965" s="1" t="n">
        <v>20</v>
      </c>
      <c r="K965" s="1" t="n">
        <v>2.5</v>
      </c>
      <c r="L965" s="2" t="n">
        <v>1</v>
      </c>
      <c r="M965" s="3" t="s">
        <v>151</v>
      </c>
      <c r="N965" s="3" t="s">
        <v>81</v>
      </c>
      <c r="P965" s="3" t="str">
        <f aca="false">IF(L965=4, "M(Io)", IF(L965=3, "M(Af)", IF( L965=2, "M(bR)", IF(L965=1,"MR", IF(L965=0, "mb", "Ind")))))</f>
        <v>MR</v>
      </c>
      <c r="Q965" s="5" t="n">
        <f aca="false">0.85*K965 + 1.03</f>
        <v>3.155</v>
      </c>
      <c r="R965" s="5" t="n">
        <f aca="false">IF(OR(L965=0,L965=1,L965=2),IF(O965&lt;&gt;"", 0.7*(1.121*K965-0.76) + 0.3*(0.8*LOG10($O965*1000)+0.6),1.121*K965-0.76), IF(L965=3, 0.8*LOG10($O965*1000)+0.6, K965))</f>
        <v>2.0425</v>
      </c>
      <c r="S965" s="5" t="n">
        <f aca="false">IF(OR($L965=0, $L965=1, $L965=2), 0.3, IF(L965 = 3, 0.4, IF(OR($L965=4, $L965=5), 0.6)))</f>
        <v>0.3</v>
      </c>
      <c r="T965" s="4" t="s">
        <v>32</v>
      </c>
      <c r="U965" s="4" t="s">
        <v>737</v>
      </c>
      <c r="V965" s="4" t="s">
        <v>526</v>
      </c>
    </row>
    <row r="966" customFormat="false" ht="12.8" hidden="false" customHeight="false" outlineLevel="0" collapsed="false">
      <c r="A966" s="1" t="n">
        <v>1995</v>
      </c>
      <c r="B966" s="1" t="n">
        <v>2</v>
      </c>
      <c r="C966" s="1" t="n">
        <v>9</v>
      </c>
      <c r="D966" s="1" t="n">
        <v>3</v>
      </c>
      <c r="E966" s="1" t="n">
        <v>30</v>
      </c>
      <c r="F966" s="1" t="n">
        <v>31</v>
      </c>
      <c r="G966" s="1" t="n">
        <v>-24.63</v>
      </c>
      <c r="H966" s="1" t="n">
        <v>-45.69</v>
      </c>
      <c r="I966" s="1" t="n">
        <v>0</v>
      </c>
      <c r="J966" s="1" t="n">
        <v>80</v>
      </c>
      <c r="K966" s="1" t="n">
        <v>2.2</v>
      </c>
      <c r="L966" s="2" t="n">
        <v>1</v>
      </c>
      <c r="M966" s="3" t="s">
        <v>151</v>
      </c>
      <c r="N966" s="3" t="s">
        <v>81</v>
      </c>
      <c r="P966" s="3" t="str">
        <f aca="false">IF(L966=4, "M(Io)", IF(L966=3, "M(Af)", IF( L966=2, "M(bR)", IF(L966=1,"MR", IF(L966=0, "mb", "Ind")))))</f>
        <v>MR</v>
      </c>
      <c r="Q966" s="5" t="n">
        <f aca="false">0.85*K966 + 1.03</f>
        <v>2.9</v>
      </c>
      <c r="R966" s="5" t="n">
        <f aca="false">IF(OR(L966=0,L966=1,L966=2),IF(O966&lt;&gt;"", 0.7*(1.121*K966-0.76) + 0.3*(0.8*LOG10($O966*1000)+0.6),1.121*K966-0.76), IF(L966=3, 0.8*LOG10($O966*1000)+0.6, K966))</f>
        <v>1.7062</v>
      </c>
      <c r="S966" s="5" t="n">
        <f aca="false">IF(OR($L966=0, $L966=1, $L966=2), 0.3, IF(L966 = 3, 0.4, IF(OR($L966=4, $L966=5), 0.6)))</f>
        <v>0.3</v>
      </c>
      <c r="T966" s="4" t="s">
        <v>32</v>
      </c>
      <c r="U966" s="4" t="s">
        <v>577</v>
      </c>
      <c r="V966" s="4" t="s">
        <v>526</v>
      </c>
    </row>
    <row r="967" customFormat="false" ht="12.8" hidden="false" customHeight="false" outlineLevel="0" collapsed="false">
      <c r="A967" s="1" t="n">
        <v>1995</v>
      </c>
      <c r="B967" s="1" t="n">
        <v>2</v>
      </c>
      <c r="C967" s="1" t="n">
        <v>9</v>
      </c>
      <c r="D967" s="1" t="n">
        <v>22</v>
      </c>
      <c r="E967" s="1" t="n">
        <v>17</v>
      </c>
      <c r="F967" s="1" t="n">
        <v>22</v>
      </c>
      <c r="G967" s="1" t="n">
        <v>-12.47</v>
      </c>
      <c r="H967" s="1" t="n">
        <v>-54.2</v>
      </c>
      <c r="I967" s="1" t="n">
        <v>0</v>
      </c>
      <c r="J967" s="1" t="n">
        <v>80</v>
      </c>
      <c r="K967" s="1" t="n">
        <v>3.7</v>
      </c>
      <c r="L967" s="2" t="n">
        <v>1</v>
      </c>
      <c r="M967" s="3" t="s">
        <v>151</v>
      </c>
      <c r="N967" s="3" t="s">
        <v>81</v>
      </c>
      <c r="P967" s="3" t="str">
        <f aca="false">IF(L967=4, "M(Io)", IF(L967=3, "M(Af)", IF( L967=2, "M(bR)", IF(L967=1,"MR", IF(L967=0, "mb", "Ind")))))</f>
        <v>MR</v>
      </c>
      <c r="Q967" s="5" t="n">
        <f aca="false">0.85*K967 + 1.03</f>
        <v>4.175</v>
      </c>
      <c r="R967" s="5" t="n">
        <f aca="false">IF(OR(L967=0,L967=1,L967=2),IF(O967&lt;&gt;"", 0.7*(1.121*K967-0.76) + 0.3*(0.8*LOG10($O967*1000)+0.6),1.121*K967-0.76), IF(L967=3, 0.8*LOG10($O967*1000)+0.6, K967))</f>
        <v>3.3877</v>
      </c>
      <c r="S967" s="5" t="n">
        <f aca="false">IF(OR($L967=0, $L967=1, $L967=2), 0.3, IF(L967 = 3, 0.4, IF(OR($L967=4, $L967=5), 0.6)))</f>
        <v>0.3</v>
      </c>
      <c r="T967" s="4" t="s">
        <v>11</v>
      </c>
      <c r="U967" s="4" t="s">
        <v>738</v>
      </c>
      <c r="V967" s="4" t="s">
        <v>143</v>
      </c>
    </row>
    <row r="968" customFormat="false" ht="12.8" hidden="false" customHeight="false" outlineLevel="0" collapsed="false">
      <c r="A968" s="1" t="n">
        <v>1995</v>
      </c>
      <c r="B968" s="1" t="n">
        <v>2</v>
      </c>
      <c r="C968" s="1" t="n">
        <v>10</v>
      </c>
      <c r="D968" s="1" t="n">
        <v>7</v>
      </c>
      <c r="E968" s="1" t="n">
        <v>27</v>
      </c>
      <c r="F968" s="1" t="n">
        <v>19</v>
      </c>
      <c r="G968" s="1" t="n">
        <v>-21.78</v>
      </c>
      <c r="H968" s="1" t="n">
        <v>-46.51</v>
      </c>
      <c r="I968" s="1" t="n">
        <v>0</v>
      </c>
      <c r="J968" s="1" t="n">
        <v>30</v>
      </c>
      <c r="K968" s="1" t="n">
        <v>2.1</v>
      </c>
      <c r="L968" s="2" t="n">
        <v>1</v>
      </c>
      <c r="M968" s="3" t="s">
        <v>151</v>
      </c>
      <c r="N968" s="3" t="s">
        <v>81</v>
      </c>
      <c r="P968" s="3" t="str">
        <f aca="false">IF(L968=4, "M(Io)", IF(L968=3, "M(Af)", IF( L968=2, "M(bR)", IF(L968=1,"MR", IF(L968=0, "mb", "Ind")))))</f>
        <v>MR</v>
      </c>
      <c r="Q968" s="5" t="n">
        <f aca="false">0.85*K968 + 1.03</f>
        <v>2.815</v>
      </c>
      <c r="R968" s="5" t="n">
        <f aca="false">IF(OR(L968=0,L968=1,L968=2),IF(O968&lt;&gt;"", 0.7*(1.121*K968-0.76) + 0.3*(0.8*LOG10($O968*1000)+0.6),1.121*K968-0.76), IF(L968=3, 0.8*LOG10($O968*1000)+0.6, K968))</f>
        <v>1.5941</v>
      </c>
      <c r="S968" s="5" t="n">
        <f aca="false">IF(OR($L968=0, $L968=1, $L968=2), 0.3, IF(L968 = 3, 0.4, IF(OR($L968=4, $L968=5), 0.6)))</f>
        <v>0.3</v>
      </c>
      <c r="T968" s="4" t="s">
        <v>46</v>
      </c>
      <c r="U968" s="4" t="s">
        <v>739</v>
      </c>
      <c r="V968" s="4" t="s">
        <v>571</v>
      </c>
    </row>
    <row r="969" customFormat="false" ht="12.8" hidden="false" customHeight="false" outlineLevel="0" collapsed="false">
      <c r="A969" s="1" t="n">
        <v>1995</v>
      </c>
      <c r="B969" s="1" t="n">
        <v>3</v>
      </c>
      <c r="C969" s="1" t="n">
        <v>11</v>
      </c>
      <c r="D969" s="1" t="n">
        <v>3</v>
      </c>
      <c r="E969" s="1" t="n">
        <v>52</v>
      </c>
      <c r="F969" s="1" t="n">
        <v>6</v>
      </c>
      <c r="G969" s="1" t="n">
        <v>-26.13</v>
      </c>
      <c r="H969" s="1" t="n">
        <v>-48.39</v>
      </c>
      <c r="I969" s="1" t="n">
        <v>0</v>
      </c>
      <c r="J969" s="1" t="n">
        <v>30</v>
      </c>
      <c r="K969" s="1" t="n">
        <v>2.8</v>
      </c>
      <c r="L969" s="2" t="n">
        <v>1</v>
      </c>
      <c r="M969" s="3" t="s">
        <v>151</v>
      </c>
      <c r="N969" s="3" t="s">
        <v>81</v>
      </c>
      <c r="P969" s="3" t="str">
        <f aca="false">IF(L969=4, "M(Io)", IF(L969=3, "M(Af)", IF( L969=2, "M(bR)", IF(L969=1,"MR", IF(L969=0, "mb", "Ind")))))</f>
        <v>MR</v>
      </c>
      <c r="Q969" s="5" t="n">
        <f aca="false">0.85*K969 + 1.03</f>
        <v>3.41</v>
      </c>
      <c r="R969" s="5" t="n">
        <f aca="false">IF(OR(L969=0,L969=1,L969=2),IF(O969&lt;&gt;"", 0.7*(1.121*K969-0.76) + 0.3*(0.8*LOG10($O969*1000)+0.6),1.121*K969-0.76), IF(L969=3, 0.8*LOG10($O969*1000)+0.6, K969))</f>
        <v>2.3788</v>
      </c>
      <c r="S969" s="5" t="n">
        <f aca="false">IF(OR($L969=0, $L969=1, $L969=2), 0.3, IF(L969 = 3, 0.4, IF(OR($L969=4, $L969=5), 0.6)))</f>
        <v>0.3</v>
      </c>
      <c r="T969" s="4" t="s">
        <v>82</v>
      </c>
      <c r="U969" s="4" t="s">
        <v>688</v>
      </c>
      <c r="V969" s="4" t="s">
        <v>740</v>
      </c>
    </row>
    <row r="970" customFormat="false" ht="12.8" hidden="false" customHeight="false" outlineLevel="0" collapsed="false">
      <c r="A970" s="1" t="n">
        <v>1995</v>
      </c>
      <c r="B970" s="1" t="n">
        <v>3</v>
      </c>
      <c r="C970" s="1" t="n">
        <v>12</v>
      </c>
      <c r="D970" s="1" t="n">
        <v>14</v>
      </c>
      <c r="E970" s="1" t="n">
        <v>42</v>
      </c>
      <c r="F970" s="1" t="n">
        <v>8</v>
      </c>
      <c r="G970" s="1" t="n">
        <v>-5.55</v>
      </c>
      <c r="H970" s="1" t="n">
        <v>-35.88</v>
      </c>
      <c r="I970" s="1" t="n">
        <v>0</v>
      </c>
      <c r="J970" s="1" t="n">
        <v>30</v>
      </c>
      <c r="K970" s="1" t="n">
        <v>2.3</v>
      </c>
      <c r="L970" s="2" t="n">
        <v>5</v>
      </c>
      <c r="M970" s="3" t="s">
        <v>151</v>
      </c>
      <c r="N970" s="3" t="s">
        <v>81</v>
      </c>
      <c r="P970" s="3" t="str">
        <f aca="false">IF(L970=4, "M(Io)", IF(L970=3, "M(Af)", IF( L970=2, "M(bR)", IF(L970=1,"MR", IF(L970=0, "mb", "Ind")))))</f>
        <v>Ind</v>
      </c>
      <c r="Q970" s="5" t="n">
        <f aca="false">0.85*K970 + 1.03</f>
        <v>2.985</v>
      </c>
      <c r="R970" s="5" t="n">
        <f aca="false">IF(OR(L970=0,L970=1,L970=2),IF(O970&lt;&gt;"", 0.7*(1.121*K970-0.76) + 0.3*(0.8*LOG10($O970*1000)+0.6),1.121*K970-0.76), IF(L970=3, 0.8*LOG10($O970*1000)+0.6, K970))</f>
        <v>2.3</v>
      </c>
      <c r="S970" s="5" t="n">
        <f aca="false">IF(OR($L970=0, $L970=1, $L970=2), 0.3, IF(L970 = 3, 0.4, IF(OR($L970=4, $L970=5), 0.6)))</f>
        <v>0.6</v>
      </c>
      <c r="T970" s="4" t="s">
        <v>36</v>
      </c>
      <c r="U970" s="4" t="s">
        <v>441</v>
      </c>
      <c r="V970" s="4" t="s">
        <v>184</v>
      </c>
    </row>
    <row r="971" customFormat="false" ht="12.8" hidden="false" customHeight="false" outlineLevel="0" collapsed="false">
      <c r="A971" s="1" t="n">
        <v>1995</v>
      </c>
      <c r="B971" s="1" t="n">
        <v>3</v>
      </c>
      <c r="C971" s="1" t="n">
        <v>14</v>
      </c>
      <c r="D971" s="1" t="n">
        <v>20</v>
      </c>
      <c r="E971" s="1" t="n">
        <v>42</v>
      </c>
      <c r="F971" s="1" t="n">
        <v>11</v>
      </c>
      <c r="G971" s="1" t="n">
        <v>-13.75</v>
      </c>
      <c r="H971" s="1" t="n">
        <v>-47.72</v>
      </c>
      <c r="I971" s="1" t="n">
        <v>0</v>
      </c>
      <c r="J971" s="1" t="n">
        <v>50</v>
      </c>
      <c r="K971" s="1" t="n">
        <v>2.4</v>
      </c>
      <c r="L971" s="2" t="n">
        <v>1</v>
      </c>
      <c r="M971" s="3" t="s">
        <v>151</v>
      </c>
      <c r="N971" s="3" t="s">
        <v>81</v>
      </c>
      <c r="P971" s="3" t="str">
        <f aca="false">IF(L971=4, "M(Io)", IF(L971=3, "M(Af)", IF( L971=2, "M(bR)", IF(L971=1,"MR", IF(L971=0, "mb", "Ind")))))</f>
        <v>MR</v>
      </c>
      <c r="Q971" s="5" t="n">
        <f aca="false">0.85*K971 + 1.03</f>
        <v>3.07</v>
      </c>
      <c r="R971" s="5" t="n">
        <f aca="false">IF(OR(L971=0,L971=1,L971=2),IF(O971&lt;&gt;"", 0.7*(1.121*K971-0.76) + 0.3*(0.8*LOG10($O971*1000)+0.6),1.121*K971-0.76), IF(L971=3, 0.8*LOG10($O971*1000)+0.6, K971))</f>
        <v>1.9304</v>
      </c>
      <c r="S971" s="5" t="n">
        <f aca="false">IF(OR($L971=0, $L971=1, $L971=2), 0.3, IF(L971 = 3, 0.4, IF(OR($L971=4, $L971=5), 0.6)))</f>
        <v>0.3</v>
      </c>
      <c r="T971" s="4" t="s">
        <v>48</v>
      </c>
      <c r="U971" s="4" t="s">
        <v>741</v>
      </c>
      <c r="V971" s="4" t="s">
        <v>143</v>
      </c>
    </row>
    <row r="972" customFormat="false" ht="12.8" hidden="false" customHeight="false" outlineLevel="0" collapsed="false">
      <c r="A972" s="1" t="n">
        <v>1995</v>
      </c>
      <c r="B972" s="1" t="n">
        <v>3</v>
      </c>
      <c r="C972" s="1" t="n">
        <v>18</v>
      </c>
      <c r="D972" s="1" t="n">
        <v>2</v>
      </c>
      <c r="E972" s="1" t="n">
        <v>59</v>
      </c>
      <c r="F972" s="1" t="n">
        <v>31</v>
      </c>
      <c r="G972" s="1" t="n">
        <v>-24.5</v>
      </c>
      <c r="H972" s="1" t="n">
        <v>-49.87</v>
      </c>
      <c r="I972" s="1" t="n">
        <v>0</v>
      </c>
      <c r="J972" s="1" t="n">
        <v>10</v>
      </c>
      <c r="K972" s="1" t="n">
        <v>2.5</v>
      </c>
      <c r="L972" s="2" t="n">
        <v>1</v>
      </c>
      <c r="M972" s="3" t="s">
        <v>151</v>
      </c>
      <c r="N972" s="3" t="n">
        <v>5</v>
      </c>
      <c r="P972" s="3" t="str">
        <f aca="false">IF(L972=4, "M(Io)", IF(L972=3, "M(Af)", IF( L972=2, "M(bR)", IF(L972=1,"MR", IF(L972=0, "mb", "Ind")))))</f>
        <v>MR</v>
      </c>
      <c r="Q972" s="5" t="n">
        <f aca="false">0.85*K972 + 1.03</f>
        <v>3.155</v>
      </c>
      <c r="R972" s="5" t="n">
        <f aca="false">IF(OR(L972=0,L972=1,L972=2),IF(O972&lt;&gt;"", 0.7*(1.121*K972-0.76) + 0.3*(0.8*LOG10($O972*1000)+0.6),1.121*K972-0.76), IF(L972=3, 0.8*LOG10($O972*1000)+0.6, K972))</f>
        <v>2.0425</v>
      </c>
      <c r="S972" s="5" t="n">
        <f aca="false">IF(OR($L972=0, $L972=1, $L972=2), 0.3, IF(L972 = 3, 0.4, IF(OR($L972=4, $L972=5), 0.6)))</f>
        <v>0.3</v>
      </c>
      <c r="T972" s="4" t="s">
        <v>75</v>
      </c>
      <c r="U972" s="4" t="s">
        <v>742</v>
      </c>
      <c r="V972" s="4" t="s">
        <v>743</v>
      </c>
    </row>
    <row r="973" customFormat="false" ht="12.8" hidden="false" customHeight="false" outlineLevel="0" collapsed="false">
      <c r="A973" s="1" t="n">
        <v>1995</v>
      </c>
      <c r="B973" s="1" t="n">
        <v>3</v>
      </c>
      <c r="C973" s="1" t="n">
        <v>20</v>
      </c>
      <c r="D973" s="1" t="n">
        <v>3</v>
      </c>
      <c r="E973" s="1" t="n">
        <v>26</v>
      </c>
      <c r="F973" s="1" t="n">
        <v>38</v>
      </c>
      <c r="G973" s="1" t="n">
        <v>-5.37</v>
      </c>
      <c r="H973" s="1" t="n">
        <v>-35.94</v>
      </c>
      <c r="I973" s="1" t="n">
        <v>0</v>
      </c>
      <c r="J973" s="1" t="n">
        <v>30</v>
      </c>
      <c r="K973" s="1" t="n">
        <v>2.9</v>
      </c>
      <c r="L973" s="2" t="n">
        <v>5</v>
      </c>
      <c r="M973" s="3" t="s">
        <v>151</v>
      </c>
      <c r="N973" s="3" t="s">
        <v>81</v>
      </c>
      <c r="P973" s="3" t="str">
        <f aca="false">IF(L973=4, "M(Io)", IF(L973=3, "M(Af)", IF( L973=2, "M(bR)", IF(L973=1,"MR", IF(L973=0, "mb", "Ind")))))</f>
        <v>Ind</v>
      </c>
      <c r="Q973" s="5" t="n">
        <f aca="false">0.85*K973 + 1.03</f>
        <v>3.495</v>
      </c>
      <c r="R973" s="5" t="n">
        <f aca="false">IF(OR(L973=0,L973=1,L973=2),IF(O973&lt;&gt;"", 0.7*(1.121*K973-0.76) + 0.3*(0.8*LOG10($O973*1000)+0.6),1.121*K973-0.76), IF(L973=3, 0.8*LOG10($O973*1000)+0.6, K973))</f>
        <v>2.9</v>
      </c>
      <c r="S973" s="5" t="n">
        <f aca="false">IF(OR($L973=0, $L973=1, $L973=2), 0.3, IF(L973 = 3, 0.4, IF(OR($L973=4, $L973=5), 0.6)))</f>
        <v>0.6</v>
      </c>
      <c r="T973" s="4" t="s">
        <v>36</v>
      </c>
      <c r="U973" s="4" t="s">
        <v>441</v>
      </c>
      <c r="V973" s="4" t="s">
        <v>684</v>
      </c>
    </row>
    <row r="974" customFormat="false" ht="12.8" hidden="false" customHeight="false" outlineLevel="0" collapsed="false">
      <c r="A974" s="1" t="n">
        <v>1995</v>
      </c>
      <c r="B974" s="1" t="n">
        <v>3</v>
      </c>
      <c r="C974" s="1" t="n">
        <v>20</v>
      </c>
      <c r="D974" s="1" t="n">
        <v>11</v>
      </c>
      <c r="E974" s="1" t="n">
        <v>0</v>
      </c>
      <c r="G974" s="1" t="n">
        <v>-5.53</v>
      </c>
      <c r="H974" s="1" t="n">
        <v>-35.75</v>
      </c>
      <c r="I974" s="1" t="n">
        <v>0</v>
      </c>
      <c r="J974" s="1" t="n">
        <v>30</v>
      </c>
      <c r="K974" s="1" t="n">
        <v>2.1</v>
      </c>
      <c r="L974" s="2" t="n">
        <v>5</v>
      </c>
      <c r="M974" s="3" t="s">
        <v>151</v>
      </c>
      <c r="N974" s="3" t="s">
        <v>81</v>
      </c>
      <c r="P974" s="3" t="str">
        <f aca="false">IF(L974=4, "M(Io)", IF(L974=3, "M(Af)", IF( L974=2, "M(bR)", IF(L974=1,"MR", IF(L974=0, "mb", "Ind")))))</f>
        <v>Ind</v>
      </c>
      <c r="Q974" s="5" t="n">
        <f aca="false">0.85*K974 + 1.03</f>
        <v>2.815</v>
      </c>
      <c r="R974" s="5" t="n">
        <f aca="false">IF(OR(L974=0,L974=1,L974=2),IF(O974&lt;&gt;"", 0.7*(1.121*K974-0.76) + 0.3*(0.8*LOG10($O974*1000)+0.6),1.121*K974-0.76), IF(L974=3, 0.8*LOG10($O974*1000)+0.6, K974))</f>
        <v>2.1</v>
      </c>
      <c r="S974" s="5" t="n">
        <f aca="false">IF(OR($L974=0, $L974=1, $L974=2), 0.3, IF(L974 = 3, 0.4, IF(OR($L974=4, $L974=5), 0.6)))</f>
        <v>0.6</v>
      </c>
      <c r="T974" s="4" t="s">
        <v>36</v>
      </c>
      <c r="U974" s="4" t="s">
        <v>441</v>
      </c>
      <c r="V974" s="4" t="s">
        <v>184</v>
      </c>
    </row>
    <row r="975" customFormat="false" ht="12.8" hidden="false" customHeight="false" outlineLevel="0" collapsed="false">
      <c r="A975" s="1" t="n">
        <v>1995</v>
      </c>
      <c r="B975" s="1" t="n">
        <v>3</v>
      </c>
      <c r="C975" s="1" t="n">
        <v>20</v>
      </c>
      <c r="D975" s="1" t="n">
        <v>12</v>
      </c>
      <c r="E975" s="1" t="n">
        <v>12</v>
      </c>
      <c r="F975" s="1" t="n">
        <v>58</v>
      </c>
      <c r="G975" s="1" t="n">
        <v>-12.27</v>
      </c>
      <c r="H975" s="1" t="n">
        <v>-49.32</v>
      </c>
      <c r="I975" s="1" t="n">
        <v>0</v>
      </c>
      <c r="J975" s="1" t="n">
        <v>50</v>
      </c>
      <c r="K975" s="1" t="n">
        <v>2.6</v>
      </c>
      <c r="L975" s="2" t="n">
        <v>1</v>
      </c>
      <c r="M975" s="3" t="s">
        <v>151</v>
      </c>
      <c r="N975" s="3" t="s">
        <v>81</v>
      </c>
      <c r="P975" s="3" t="str">
        <f aca="false">IF(L975=4, "M(Io)", IF(L975=3, "M(Af)", IF( L975=2, "M(bR)", IF(L975=1,"MR", IF(L975=0, "mb", "Ind")))))</f>
        <v>MR</v>
      </c>
      <c r="Q975" s="5" t="n">
        <f aca="false">0.85*K975 + 1.03</f>
        <v>3.24</v>
      </c>
      <c r="R975" s="5" t="n">
        <f aca="false">IF(OR(L975=0,L975=1,L975=2),IF(O975&lt;&gt;"", 0.7*(1.121*K975-0.76) + 0.3*(0.8*LOG10($O975*1000)+0.6),1.121*K975-0.76), IF(L975=3, 0.8*LOG10($O975*1000)+0.6, K975))</f>
        <v>2.1546</v>
      </c>
      <c r="S975" s="5" t="n">
        <f aca="false">IF(OR($L975=0, $L975=1, $L975=2), 0.3, IF(L975 = 3, 0.4, IF(OR($L975=4, $L975=5), 0.6)))</f>
        <v>0.3</v>
      </c>
      <c r="T975" s="4" t="s">
        <v>506</v>
      </c>
      <c r="U975" s="4" t="s">
        <v>744</v>
      </c>
      <c r="V975" s="4" t="s">
        <v>143</v>
      </c>
    </row>
    <row r="976" customFormat="false" ht="12.8" hidden="false" customHeight="false" outlineLevel="0" collapsed="false">
      <c r="A976" s="1" t="n">
        <v>1995</v>
      </c>
      <c r="B976" s="1" t="n">
        <v>3</v>
      </c>
      <c r="C976" s="1" t="n">
        <v>27</v>
      </c>
      <c r="D976" s="1" t="n">
        <v>2</v>
      </c>
      <c r="E976" s="1" t="n">
        <v>37</v>
      </c>
      <c r="F976" s="1" t="n">
        <v>58</v>
      </c>
      <c r="G976" s="1" t="n">
        <v>-13.43</v>
      </c>
      <c r="H976" s="1" t="n">
        <v>-48.61</v>
      </c>
      <c r="I976" s="1" t="n">
        <v>0</v>
      </c>
      <c r="J976" s="1" t="n">
        <v>50</v>
      </c>
      <c r="K976" s="1" t="n">
        <v>2</v>
      </c>
      <c r="L976" s="2" t="n">
        <v>1</v>
      </c>
      <c r="M976" s="3" t="s">
        <v>151</v>
      </c>
      <c r="N976" s="3" t="s">
        <v>81</v>
      </c>
      <c r="P976" s="3" t="str">
        <f aca="false">IF(L976=4, "M(Io)", IF(L976=3, "M(Af)", IF( L976=2, "M(bR)", IF(L976=1,"MR", IF(L976=0, "mb", "Ind")))))</f>
        <v>MR</v>
      </c>
      <c r="Q976" s="5" t="n">
        <f aca="false">0.85*K976 + 1.03</f>
        <v>2.73</v>
      </c>
      <c r="R976" s="5" t="n">
        <f aca="false">IF(OR(L976=0,L976=1,L976=2),IF(O976&lt;&gt;"", 0.7*(1.121*K976-0.76) + 0.3*(0.8*LOG10($O976*1000)+0.6),1.121*K976-0.76), IF(L976=3, 0.8*LOG10($O976*1000)+0.6, K976))</f>
        <v>1.482</v>
      </c>
      <c r="S976" s="5" t="n">
        <f aca="false">IF(OR($L976=0, $L976=1, $L976=2), 0.3, IF(L976 = 3, 0.4, IF(OR($L976=4, $L976=5), 0.6)))</f>
        <v>0.3</v>
      </c>
      <c r="T976" s="4" t="s">
        <v>48</v>
      </c>
      <c r="U976" s="4" t="s">
        <v>745</v>
      </c>
      <c r="V976" s="4" t="s">
        <v>143</v>
      </c>
    </row>
    <row r="977" customFormat="false" ht="12.8" hidden="false" customHeight="false" outlineLevel="0" collapsed="false">
      <c r="A977" s="1" t="n">
        <v>1995</v>
      </c>
      <c r="B977" s="1" t="n">
        <v>3</v>
      </c>
      <c r="C977" s="1" t="n">
        <v>29</v>
      </c>
      <c r="D977" s="1" t="n">
        <v>0</v>
      </c>
      <c r="E977" s="1" t="n">
        <v>41</v>
      </c>
      <c r="F977" s="1" t="n">
        <v>36</v>
      </c>
      <c r="G977" s="1" t="n">
        <v>-7.11</v>
      </c>
      <c r="H977" s="1" t="n">
        <v>-40.22</v>
      </c>
      <c r="I977" s="1" t="n">
        <v>0</v>
      </c>
      <c r="J977" s="1" t="n">
        <v>30</v>
      </c>
      <c r="K977" s="1" t="n">
        <v>2.6</v>
      </c>
      <c r="L977" s="2" t="n">
        <v>1</v>
      </c>
      <c r="M977" s="3" t="s">
        <v>151</v>
      </c>
      <c r="N977" s="3" t="s">
        <v>81</v>
      </c>
      <c r="P977" s="3" t="str">
        <f aca="false">IF(L977=4, "M(Io)", IF(L977=3, "M(Af)", IF( L977=2, "M(bR)", IF(L977=1,"MR", IF(L977=0, "mb", "Ind")))))</f>
        <v>MR</v>
      </c>
      <c r="Q977" s="5" t="n">
        <f aca="false">0.85*K977 + 1.03</f>
        <v>3.24</v>
      </c>
      <c r="R977" s="5" t="n">
        <f aca="false">IF(OR(L977=0,L977=1,L977=2),IF(O977&lt;&gt;"", 0.7*(1.121*K977-0.76) + 0.3*(0.8*LOG10($O977*1000)+0.6),1.121*K977-0.76), IF(L977=3, 0.8*LOG10($O977*1000)+0.6, K977))</f>
        <v>2.1546</v>
      </c>
      <c r="S977" s="5" t="n">
        <f aca="false">IF(OR($L977=0, $L977=1, $L977=2), 0.3, IF(L977 = 3, 0.4, IF(OR($L977=4, $L977=5), 0.6)))</f>
        <v>0.3</v>
      </c>
      <c r="T977" s="4" t="s">
        <v>77</v>
      </c>
      <c r="U977" s="4" t="s">
        <v>746</v>
      </c>
      <c r="V977" s="4" t="s">
        <v>536</v>
      </c>
    </row>
    <row r="978" customFormat="false" ht="12.8" hidden="false" customHeight="false" outlineLevel="0" collapsed="false">
      <c r="A978" s="1" t="n">
        <v>1995</v>
      </c>
      <c r="B978" s="1" t="n">
        <v>4</v>
      </c>
      <c r="C978" s="1" t="n">
        <v>2</v>
      </c>
      <c r="D978" s="1" t="n">
        <v>11</v>
      </c>
      <c r="E978" s="1" t="n">
        <v>17</v>
      </c>
      <c r="F978" s="1" t="n">
        <v>37</v>
      </c>
      <c r="G978" s="1" t="n">
        <v>-24.98</v>
      </c>
      <c r="H978" s="1" t="n">
        <v>-48.41</v>
      </c>
      <c r="I978" s="1" t="n">
        <v>0</v>
      </c>
      <c r="J978" s="1" t="n">
        <v>20</v>
      </c>
      <c r="K978" s="1" t="n">
        <v>2.5</v>
      </c>
      <c r="L978" s="2" t="n">
        <v>1</v>
      </c>
      <c r="M978" s="3" t="s">
        <v>151</v>
      </c>
      <c r="N978" s="3" t="s">
        <v>81</v>
      </c>
      <c r="P978" s="3" t="str">
        <f aca="false">IF(L978=4, "M(Io)", IF(L978=3, "M(Af)", IF( L978=2, "M(bR)", IF(L978=1,"MR", IF(L978=0, "mb", "Ind")))))</f>
        <v>MR</v>
      </c>
      <c r="Q978" s="5" t="n">
        <f aca="false">0.85*K978 + 1.03</f>
        <v>3.155</v>
      </c>
      <c r="R978" s="5" t="n">
        <f aca="false">IF(OR(L978=0,L978=1,L978=2),IF(O978&lt;&gt;"", 0.7*(1.121*K978-0.76) + 0.3*(0.8*LOG10($O978*1000)+0.6),1.121*K978-0.76), IF(L978=3, 0.8*LOG10($O978*1000)+0.6, K978))</f>
        <v>2.0425</v>
      </c>
      <c r="S978" s="5" t="n">
        <f aca="false">IF(OR($L978=0, $L978=1, $L978=2), 0.3, IF(L978 = 3, 0.4, IF(OR($L978=4, $L978=5), 0.6)))</f>
        <v>0.3</v>
      </c>
      <c r="T978" s="4" t="s">
        <v>32</v>
      </c>
      <c r="U978" s="4" t="s">
        <v>747</v>
      </c>
      <c r="V978" s="4" t="s">
        <v>437</v>
      </c>
    </row>
    <row r="979" customFormat="false" ht="12.8" hidden="false" customHeight="false" outlineLevel="0" collapsed="false">
      <c r="A979" s="1" t="n">
        <v>1995</v>
      </c>
      <c r="B979" s="1" t="n">
        <v>4</v>
      </c>
      <c r="C979" s="1" t="n">
        <v>12</v>
      </c>
      <c r="D979" s="1" t="n">
        <v>17</v>
      </c>
      <c r="E979" s="1" t="n">
        <v>28</v>
      </c>
      <c r="F979" s="1" t="n">
        <v>1</v>
      </c>
      <c r="G979" s="1" t="n">
        <v>-12.29</v>
      </c>
      <c r="H979" s="1" t="n">
        <v>-40.38</v>
      </c>
      <c r="I979" s="1" t="n">
        <v>0</v>
      </c>
      <c r="J979" s="1" t="n">
        <v>50</v>
      </c>
      <c r="K979" s="1" t="n">
        <v>2.2</v>
      </c>
      <c r="L979" s="2" t="n">
        <v>1</v>
      </c>
      <c r="M979" s="3" t="s">
        <v>151</v>
      </c>
      <c r="N979" s="3" t="s">
        <v>81</v>
      </c>
      <c r="P979" s="3" t="str">
        <f aca="false">IF(L979=4, "M(Io)", IF(L979=3, "M(Af)", IF( L979=2, "M(bR)", IF(L979=1,"MR", IF(L979=0, "mb", "Ind")))))</f>
        <v>MR</v>
      </c>
      <c r="Q979" s="5" t="n">
        <f aca="false">0.85*K979 + 1.03</f>
        <v>2.9</v>
      </c>
      <c r="R979" s="5" t="n">
        <f aca="false">IF(OR(L979=0,L979=1,L979=2),IF(O979&lt;&gt;"", 0.7*(1.121*K979-0.76) + 0.3*(0.8*LOG10($O979*1000)+0.6),1.121*K979-0.76), IF(L979=3, 0.8*LOG10($O979*1000)+0.6, K979))</f>
        <v>1.7062</v>
      </c>
      <c r="S979" s="5" t="n">
        <f aca="false">IF(OR($L979=0, $L979=1, $L979=2), 0.3, IF(L979 = 3, 0.4, IF(OR($L979=4, $L979=5), 0.6)))</f>
        <v>0.3</v>
      </c>
      <c r="T979" s="4" t="s">
        <v>24</v>
      </c>
      <c r="U979" s="4" t="s">
        <v>583</v>
      </c>
      <c r="V979" s="4" t="s">
        <v>673</v>
      </c>
    </row>
    <row r="980" customFormat="false" ht="12.8" hidden="false" customHeight="false" outlineLevel="0" collapsed="false">
      <c r="A980" s="1" t="n">
        <v>1995</v>
      </c>
      <c r="B980" s="1" t="n">
        <v>4</v>
      </c>
      <c r="C980" s="1" t="n">
        <v>19</v>
      </c>
      <c r="D980" s="1" t="n">
        <v>21</v>
      </c>
      <c r="E980" s="1" t="n">
        <v>11</v>
      </c>
      <c r="F980" s="1" t="n">
        <v>23</v>
      </c>
      <c r="G980" s="1" t="n">
        <v>-19.12</v>
      </c>
      <c r="H980" s="1" t="n">
        <v>-47.57</v>
      </c>
      <c r="I980" s="1" t="n">
        <v>0</v>
      </c>
      <c r="J980" s="1" t="n">
        <v>10</v>
      </c>
      <c r="K980" s="1" t="n">
        <v>2.5</v>
      </c>
      <c r="L980" s="2" t="n">
        <v>1</v>
      </c>
      <c r="M980" s="3" t="s">
        <v>151</v>
      </c>
      <c r="N980" s="3" t="s">
        <v>81</v>
      </c>
      <c r="P980" s="3" t="str">
        <f aca="false">IF(L980=4, "M(Io)", IF(L980=3, "M(Af)", IF( L980=2, "M(bR)", IF(L980=1,"MR", IF(L980=0, "mb", "Ind")))))</f>
        <v>MR</v>
      </c>
      <c r="Q980" s="5" t="n">
        <f aca="false">0.85*K980 + 1.03</f>
        <v>3.155</v>
      </c>
      <c r="R980" s="5" t="n">
        <f aca="false">IF(OR(L980=0,L980=1,L980=2),IF(O980&lt;&gt;"", 0.7*(1.121*K980-0.76) + 0.3*(0.8*LOG10($O980*1000)+0.6),1.121*K980-0.76), IF(L980=3, 0.8*LOG10($O980*1000)+0.6, K980))</f>
        <v>2.0425</v>
      </c>
      <c r="S980" s="5" t="n">
        <f aca="false">IF(OR($L980=0, $L980=1, $L980=2), 0.3, IF(L980 = 3, 0.4, IF(OR($L980=4, $L980=5), 0.6)))</f>
        <v>0.3</v>
      </c>
      <c r="T980" s="4" t="s">
        <v>46</v>
      </c>
      <c r="U980" s="4" t="s">
        <v>718</v>
      </c>
      <c r="V980" s="4" t="s">
        <v>143</v>
      </c>
    </row>
    <row r="981" customFormat="false" ht="12.8" hidden="false" customHeight="false" outlineLevel="0" collapsed="false">
      <c r="A981" s="1" t="n">
        <v>1995</v>
      </c>
      <c r="B981" s="1" t="n">
        <v>4</v>
      </c>
      <c r="C981" s="1" t="n">
        <v>21</v>
      </c>
      <c r="D981" s="1" t="n">
        <v>8</v>
      </c>
      <c r="E981" s="1" t="n">
        <v>51</v>
      </c>
      <c r="F981" s="1" t="n">
        <v>27</v>
      </c>
      <c r="G981" s="1" t="n">
        <v>-19.14</v>
      </c>
      <c r="H981" s="1" t="n">
        <v>-47.67</v>
      </c>
      <c r="I981" s="1" t="n">
        <v>0</v>
      </c>
      <c r="J981" s="1" t="n">
        <v>5</v>
      </c>
      <c r="K981" s="1" t="n">
        <v>3.5</v>
      </c>
      <c r="L981" s="2" t="n">
        <v>1</v>
      </c>
      <c r="M981" s="3" t="s">
        <v>151</v>
      </c>
      <c r="N981" s="3" t="n">
        <v>3</v>
      </c>
      <c r="P981" s="3" t="str">
        <f aca="false">IF(L981=4, "M(Io)", IF(L981=3, "M(Af)", IF( L981=2, "M(bR)", IF(L981=1,"MR", IF(L981=0, "mb", "Ind")))))</f>
        <v>MR</v>
      </c>
      <c r="Q981" s="5" t="n">
        <f aca="false">0.85*K981 + 1.03</f>
        <v>4.005</v>
      </c>
      <c r="R981" s="5" t="n">
        <f aca="false">IF(OR(L981=0,L981=1,L981=2),IF(O981&lt;&gt;"", 0.7*(1.121*K981-0.76) + 0.3*(0.8*LOG10($O981*1000)+0.6),1.121*K981-0.76), IF(L981=3, 0.8*LOG10($O981*1000)+0.6, K981))</f>
        <v>3.1635</v>
      </c>
      <c r="S981" s="5" t="n">
        <f aca="false">IF(OR($L981=0, $L981=1, $L981=2), 0.3, IF(L981 = 3, 0.4, IF(OR($L981=4, $L981=5), 0.6)))</f>
        <v>0.3</v>
      </c>
      <c r="T981" s="4" t="s">
        <v>46</v>
      </c>
      <c r="U981" s="4" t="s">
        <v>718</v>
      </c>
      <c r="V981" s="4" t="s">
        <v>662</v>
      </c>
    </row>
    <row r="982" customFormat="false" ht="12.8" hidden="false" customHeight="false" outlineLevel="0" collapsed="false">
      <c r="A982" s="1" t="n">
        <v>1995</v>
      </c>
      <c r="B982" s="1" t="n">
        <v>4</v>
      </c>
      <c r="C982" s="1" t="n">
        <v>22</v>
      </c>
      <c r="D982" s="1" t="n">
        <v>16</v>
      </c>
      <c r="E982" s="1" t="n">
        <v>50</v>
      </c>
      <c r="F982" s="1" t="n">
        <v>50</v>
      </c>
      <c r="G982" s="1" t="n">
        <v>-4.41</v>
      </c>
      <c r="H982" s="1" t="n">
        <v>-38.29</v>
      </c>
      <c r="I982" s="1" t="n">
        <v>4</v>
      </c>
      <c r="J982" s="1" t="n">
        <v>2</v>
      </c>
      <c r="K982" s="1" t="n">
        <v>3.5</v>
      </c>
      <c r="L982" s="2" t="n">
        <v>1</v>
      </c>
      <c r="M982" s="3" t="s">
        <v>151</v>
      </c>
      <c r="N982" s="3" t="s">
        <v>81</v>
      </c>
      <c r="P982" s="3" t="str">
        <f aca="false">IF(L982=4, "M(Io)", IF(L982=3, "M(Af)", IF( L982=2, "M(bR)", IF(L982=1,"MR", IF(L982=0, "mb", "Ind")))))</f>
        <v>MR</v>
      </c>
      <c r="Q982" s="5" t="n">
        <f aca="false">0.85*K982 + 1.03</f>
        <v>4.005</v>
      </c>
      <c r="R982" s="5" t="n">
        <f aca="false">IF(OR(L982=0,L982=1,L982=2),IF(O982&lt;&gt;"", 0.7*(1.121*K982-0.76) + 0.3*(0.8*LOG10($O982*1000)+0.6),1.121*K982-0.76), IF(L982=3, 0.8*LOG10($O982*1000)+0.6, K982))</f>
        <v>3.1635</v>
      </c>
      <c r="S982" s="5" t="n">
        <f aca="false">IF(OR($L982=0, $L982=1, $L982=2), 0.3, IF(L982 = 3, 0.4, IF(OR($L982=4, $L982=5), 0.6)))</f>
        <v>0.3</v>
      </c>
      <c r="T982" s="4" t="s">
        <v>77</v>
      </c>
      <c r="U982" s="4" t="s">
        <v>708</v>
      </c>
      <c r="V982" s="4" t="s">
        <v>445</v>
      </c>
    </row>
    <row r="983" customFormat="false" ht="12.8" hidden="false" customHeight="false" outlineLevel="0" collapsed="false">
      <c r="A983" s="1" t="n">
        <v>1995</v>
      </c>
      <c r="B983" s="1" t="n">
        <v>4</v>
      </c>
      <c r="C983" s="1" t="n">
        <v>23</v>
      </c>
      <c r="D983" s="1" t="n">
        <v>1</v>
      </c>
      <c r="E983" s="1" t="n">
        <v>36</v>
      </c>
      <c r="F983" s="1" t="n">
        <v>57</v>
      </c>
      <c r="G983" s="1" t="n">
        <v>-4.67</v>
      </c>
      <c r="H983" s="1" t="n">
        <v>-38.19</v>
      </c>
      <c r="I983" s="1" t="n">
        <v>0</v>
      </c>
      <c r="J983" s="1" t="n">
        <v>20</v>
      </c>
      <c r="K983" s="1" t="n">
        <v>2.7</v>
      </c>
      <c r="L983" s="2" t="n">
        <v>1</v>
      </c>
      <c r="M983" s="3" t="s">
        <v>151</v>
      </c>
      <c r="N983" s="3" t="s">
        <v>81</v>
      </c>
      <c r="P983" s="3" t="str">
        <f aca="false">IF(L983=4, "M(Io)", IF(L983=3, "M(Af)", IF( L983=2, "M(bR)", IF(L983=1,"MR", IF(L983=0, "mb", "Ind")))))</f>
        <v>MR</v>
      </c>
      <c r="Q983" s="5" t="n">
        <f aca="false">0.85*K983 + 1.03</f>
        <v>3.325</v>
      </c>
      <c r="R983" s="5" t="n">
        <f aca="false">IF(OR(L983=0,L983=1,L983=2),IF(O983&lt;&gt;"", 0.7*(1.121*K983-0.76) + 0.3*(0.8*LOG10($O983*1000)+0.6),1.121*K983-0.76), IF(L983=3, 0.8*LOG10($O983*1000)+0.6, K983))</f>
        <v>2.2667</v>
      </c>
      <c r="S983" s="5" t="n">
        <f aca="false">IF(OR($L983=0, $L983=1, $L983=2), 0.3, IF(L983 = 3, 0.4, IF(OR($L983=4, $L983=5), 0.6)))</f>
        <v>0.3</v>
      </c>
      <c r="T983" s="4" t="s">
        <v>77</v>
      </c>
      <c r="U983" s="4" t="s">
        <v>625</v>
      </c>
      <c r="V983" s="4" t="s">
        <v>445</v>
      </c>
    </row>
    <row r="984" customFormat="false" ht="12.8" hidden="false" customHeight="false" outlineLevel="0" collapsed="false">
      <c r="A984" s="1" t="n">
        <v>1995</v>
      </c>
      <c r="B984" s="1" t="n">
        <v>4</v>
      </c>
      <c r="C984" s="1" t="n">
        <v>28</v>
      </c>
      <c r="D984" s="1" t="n">
        <v>13</v>
      </c>
      <c r="E984" s="1" t="n">
        <v>33</v>
      </c>
      <c r="F984" s="1" t="n">
        <v>8</v>
      </c>
      <c r="G984" s="1" t="n">
        <v>-5.61</v>
      </c>
      <c r="H984" s="1" t="n">
        <v>-35.61</v>
      </c>
      <c r="I984" s="1" t="n">
        <v>0</v>
      </c>
      <c r="J984" s="1" t="n">
        <v>10</v>
      </c>
      <c r="K984" s="1" t="n">
        <v>2.6</v>
      </c>
      <c r="L984" s="2" t="n">
        <v>1</v>
      </c>
      <c r="M984" s="3" t="s">
        <v>151</v>
      </c>
      <c r="N984" s="3" t="s">
        <v>81</v>
      </c>
      <c r="P984" s="3" t="str">
        <f aca="false">IF(L984=4, "M(Io)", IF(L984=3, "M(Af)", IF( L984=2, "M(bR)", IF(L984=1,"MR", IF(L984=0, "mb", "Ind")))))</f>
        <v>MR</v>
      </c>
      <c r="Q984" s="5" t="n">
        <f aca="false">0.85*K984 + 1.03</f>
        <v>3.24</v>
      </c>
      <c r="R984" s="5" t="n">
        <f aca="false">IF(OR(L984=0,L984=1,L984=2),IF(O984&lt;&gt;"", 0.7*(1.121*K984-0.76) + 0.3*(0.8*LOG10($O984*1000)+0.6),1.121*K984-0.76), IF(L984=3, 0.8*LOG10($O984*1000)+0.6, K984))</f>
        <v>2.1546</v>
      </c>
      <c r="S984" s="5" t="n">
        <f aca="false">IF(OR($L984=0, $L984=1, $L984=2), 0.3, IF(L984 = 3, 0.4, IF(OR($L984=4, $L984=5), 0.6)))</f>
        <v>0.3</v>
      </c>
      <c r="T984" s="4" t="s">
        <v>36</v>
      </c>
      <c r="U984" s="4" t="s">
        <v>748</v>
      </c>
      <c r="V984" s="4" t="s">
        <v>536</v>
      </c>
    </row>
    <row r="985" customFormat="false" ht="12.8" hidden="false" customHeight="false" outlineLevel="0" collapsed="false">
      <c r="A985" s="1" t="n">
        <v>1995</v>
      </c>
      <c r="B985" s="1" t="n">
        <v>5</v>
      </c>
      <c r="C985" s="1" t="n">
        <v>2</v>
      </c>
      <c r="D985" s="1" t="n">
        <v>16</v>
      </c>
      <c r="E985" s="1" t="n">
        <v>49</v>
      </c>
      <c r="F985" s="1" t="n">
        <v>26</v>
      </c>
      <c r="G985" s="1" t="n">
        <v>-25.68</v>
      </c>
      <c r="H985" s="1" t="n">
        <v>-48.31</v>
      </c>
      <c r="I985" s="1" t="n">
        <v>0</v>
      </c>
      <c r="J985" s="1" t="n">
        <v>50</v>
      </c>
      <c r="K985" s="1" t="n">
        <v>3.1</v>
      </c>
      <c r="L985" s="2" t="n">
        <v>1</v>
      </c>
      <c r="M985" s="3" t="s">
        <v>151</v>
      </c>
      <c r="N985" s="3" t="s">
        <v>81</v>
      </c>
      <c r="P985" s="3" t="str">
        <f aca="false">IF(L985=4, "M(Io)", IF(L985=3, "M(Af)", IF( L985=2, "M(bR)", IF(L985=1,"MR", IF(L985=0, "mb", "Ind")))))</f>
        <v>MR</v>
      </c>
      <c r="Q985" s="5" t="n">
        <f aca="false">0.85*K985 + 1.03</f>
        <v>3.665</v>
      </c>
      <c r="R985" s="5" t="n">
        <f aca="false">IF(OR(L985=0,L985=1,L985=2),IF(O985&lt;&gt;"", 0.7*(1.121*K985-0.76) + 0.3*(0.8*LOG10($O985*1000)+0.6),1.121*K985-0.76), IF(L985=3, 0.8*LOG10($O985*1000)+0.6, K985))</f>
        <v>2.7151</v>
      </c>
      <c r="S985" s="5" t="n">
        <f aca="false">IF(OR($L985=0, $L985=1, $L985=2), 0.3, IF(L985 = 3, 0.4, IF(OR($L985=4, $L985=5), 0.6)))</f>
        <v>0.3</v>
      </c>
      <c r="T985" s="4" t="s">
        <v>32</v>
      </c>
      <c r="U985" s="4" t="s">
        <v>577</v>
      </c>
      <c r="V985" s="4" t="s">
        <v>437</v>
      </c>
    </row>
    <row r="986" customFormat="false" ht="12.8" hidden="false" customHeight="false" outlineLevel="0" collapsed="false">
      <c r="A986" s="1" t="n">
        <v>1995</v>
      </c>
      <c r="B986" s="1" t="n">
        <v>5</v>
      </c>
      <c r="C986" s="1" t="n">
        <v>4</v>
      </c>
      <c r="D986" s="1" t="n">
        <v>0</v>
      </c>
      <c r="E986" s="1" t="n">
        <v>50</v>
      </c>
      <c r="F986" s="1" t="n">
        <v>51</v>
      </c>
      <c r="G986" s="1" t="n">
        <v>-25.33</v>
      </c>
      <c r="H986" s="1" t="n">
        <v>-43.98</v>
      </c>
      <c r="I986" s="1" t="n">
        <v>0</v>
      </c>
      <c r="J986" s="1" t="n">
        <v>50</v>
      </c>
      <c r="K986" s="1" t="n">
        <v>2.5</v>
      </c>
      <c r="L986" s="2" t="n">
        <v>1</v>
      </c>
      <c r="M986" s="3" t="s">
        <v>151</v>
      </c>
      <c r="N986" s="3" t="s">
        <v>81</v>
      </c>
      <c r="P986" s="3" t="str">
        <f aca="false">IF(L986=4, "M(Io)", IF(L986=3, "M(Af)", IF( L986=2, "M(bR)", IF(L986=1,"MR", IF(L986=0, "mb", "Ind")))))</f>
        <v>MR</v>
      </c>
      <c r="Q986" s="5" t="n">
        <f aca="false">0.85*K986 + 1.03</f>
        <v>3.155</v>
      </c>
      <c r="R986" s="5" t="n">
        <f aca="false">IF(OR(L986=0,L986=1,L986=2),IF(O986&lt;&gt;"", 0.7*(1.121*K986-0.76) + 0.3*(0.8*LOG10($O986*1000)+0.6),1.121*K986-0.76), IF(L986=3, 0.8*LOG10($O986*1000)+0.6, K986))</f>
        <v>2.0425</v>
      </c>
      <c r="S986" s="5" t="n">
        <f aca="false">IF(OR($L986=0, $L986=1, $L986=2), 0.3, IF(L986 = 3, 0.4, IF(OR($L986=4, $L986=5), 0.6)))</f>
        <v>0.3</v>
      </c>
      <c r="T986" s="4" t="s">
        <v>32</v>
      </c>
      <c r="U986" s="4" t="s">
        <v>577</v>
      </c>
      <c r="V986" s="4" t="s">
        <v>526</v>
      </c>
    </row>
    <row r="987" customFormat="false" ht="12.8" hidden="false" customHeight="false" outlineLevel="0" collapsed="false">
      <c r="A987" s="1" t="n">
        <v>1995</v>
      </c>
      <c r="B987" s="1" t="n">
        <v>5</v>
      </c>
      <c r="C987" s="1" t="n">
        <v>7</v>
      </c>
      <c r="D987" s="1" t="n">
        <v>17</v>
      </c>
      <c r="E987" s="1" t="n">
        <v>57</v>
      </c>
      <c r="F987" s="1" t="n">
        <v>16</v>
      </c>
      <c r="G987" s="1" t="n">
        <v>-13.37</v>
      </c>
      <c r="H987" s="1" t="n">
        <v>-49.03</v>
      </c>
      <c r="I987" s="1" t="n">
        <v>0</v>
      </c>
      <c r="J987" s="1" t="n">
        <v>30</v>
      </c>
      <c r="K987" s="1" t="n">
        <v>2</v>
      </c>
      <c r="L987" s="2" t="n">
        <v>1</v>
      </c>
      <c r="M987" s="3" t="s">
        <v>151</v>
      </c>
      <c r="N987" s="3" t="s">
        <v>81</v>
      </c>
      <c r="P987" s="3" t="str">
        <f aca="false">IF(L987=4, "M(Io)", IF(L987=3, "M(Af)", IF( L987=2, "M(bR)", IF(L987=1,"MR", IF(L987=0, "mb", "Ind")))))</f>
        <v>MR</v>
      </c>
      <c r="Q987" s="5" t="n">
        <f aca="false">0.85*K987 + 1.03</f>
        <v>2.73</v>
      </c>
      <c r="R987" s="5" t="n">
        <f aca="false">IF(OR(L987=0,L987=1,L987=2),IF(O987&lt;&gt;"", 0.7*(1.121*K987-0.76) + 0.3*(0.8*LOG10($O987*1000)+0.6),1.121*K987-0.76), IF(L987=3, 0.8*LOG10($O987*1000)+0.6, K987))</f>
        <v>1.482</v>
      </c>
      <c r="S987" s="5" t="n">
        <f aca="false">IF(OR($L987=0, $L987=1, $L987=2), 0.3, IF(L987 = 3, 0.4, IF(OR($L987=4, $L987=5), 0.6)))</f>
        <v>0.3</v>
      </c>
      <c r="T987" s="4" t="s">
        <v>48</v>
      </c>
      <c r="U987" s="4" t="s">
        <v>537</v>
      </c>
      <c r="V987" s="4" t="s">
        <v>143</v>
      </c>
    </row>
    <row r="988" customFormat="false" ht="12.8" hidden="false" customHeight="false" outlineLevel="0" collapsed="false">
      <c r="A988" s="1" t="n">
        <v>1995</v>
      </c>
      <c r="B988" s="1" t="n">
        <v>5</v>
      </c>
      <c r="C988" s="1" t="n">
        <v>10</v>
      </c>
      <c r="D988" s="1" t="n">
        <v>1</v>
      </c>
      <c r="E988" s="1" t="n">
        <v>37</v>
      </c>
      <c r="F988" s="1" t="n">
        <v>56</v>
      </c>
      <c r="G988" s="1" t="n">
        <v>-3.91</v>
      </c>
      <c r="H988" s="1" t="n">
        <v>-40.41</v>
      </c>
      <c r="I988" s="1" t="n">
        <v>0</v>
      </c>
      <c r="J988" s="1" t="n">
        <v>5</v>
      </c>
      <c r="K988" s="1" t="n">
        <v>3.4</v>
      </c>
      <c r="L988" s="2" t="n">
        <v>1</v>
      </c>
      <c r="M988" s="3" t="s">
        <v>151</v>
      </c>
      <c r="N988" s="3" t="s">
        <v>81</v>
      </c>
      <c r="P988" s="3" t="str">
        <f aca="false">IF(L988=4, "M(Io)", IF(L988=3, "M(Af)", IF( L988=2, "M(bR)", IF(L988=1,"MR", IF(L988=0, "mb", "Ind")))))</f>
        <v>MR</v>
      </c>
      <c r="Q988" s="5" t="n">
        <f aca="false">0.85*K988 + 1.03</f>
        <v>3.92</v>
      </c>
      <c r="R988" s="5" t="n">
        <f aca="false">IF(OR(L988=0,L988=1,L988=2),IF(O988&lt;&gt;"", 0.7*(1.121*K988-0.76) + 0.3*(0.8*LOG10($O988*1000)+0.6),1.121*K988-0.76), IF(L988=3, 0.8*LOG10($O988*1000)+0.6, K988))</f>
        <v>3.0514</v>
      </c>
      <c r="S988" s="5" t="n">
        <f aca="false">IF(OR($L988=0, $L988=1, $L988=2), 0.3, IF(L988 = 3, 0.4, IF(OR($L988=4, $L988=5), 0.6)))</f>
        <v>0.3</v>
      </c>
      <c r="T988" s="4" t="s">
        <v>77</v>
      </c>
      <c r="U988" s="4" t="s">
        <v>749</v>
      </c>
      <c r="V988" s="4" t="s">
        <v>573</v>
      </c>
    </row>
    <row r="989" customFormat="false" ht="12.8" hidden="false" customHeight="false" outlineLevel="0" collapsed="false">
      <c r="A989" s="1" t="n">
        <v>1995</v>
      </c>
      <c r="B989" s="1" t="n">
        <v>5</v>
      </c>
      <c r="C989" s="1" t="n">
        <v>22</v>
      </c>
      <c r="D989" s="1" t="n">
        <v>0</v>
      </c>
      <c r="E989" s="1" t="n">
        <v>56</v>
      </c>
      <c r="F989" s="1" t="n">
        <v>24</v>
      </c>
      <c r="G989" s="1" t="n">
        <v>-23.17</v>
      </c>
      <c r="H989" s="1" t="n">
        <v>-46.15</v>
      </c>
      <c r="I989" s="1" t="n">
        <v>0</v>
      </c>
      <c r="J989" s="1" t="n">
        <v>2</v>
      </c>
      <c r="K989" s="1" t="n">
        <v>2</v>
      </c>
      <c r="L989" s="2" t="n">
        <v>1</v>
      </c>
      <c r="M989" s="3" t="s">
        <v>151</v>
      </c>
      <c r="N989" s="3" t="n">
        <v>4</v>
      </c>
      <c r="O989" s="1" t="n">
        <v>0.015</v>
      </c>
      <c r="P989" s="3" t="str">
        <f aca="false">IF(L989=4, "M(Io)", IF(L989=3, "M(Af)", IF( L989=2, "M(bR)", IF(L989=1,"MR", IF(L989=0, "mb", "Ind")))))</f>
        <v>MR</v>
      </c>
      <c r="Q989" s="5" t="n">
        <f aca="false">0.85*K989 + 1.03</f>
        <v>2.73</v>
      </c>
      <c r="R989" s="5" t="n">
        <f aca="false">IF(OR(L989=0,L989=1,L989=2),IF(O989&lt;&gt;"", 0.7*(1.121*K989-0.76) + 0.3*(0.8*LOG10($O989*1000)+0.6),1.121*K989-0.76), IF(L989=3, 0.8*LOG10($O989*1000)+0.6, K989))</f>
        <v>1.49966190217336</v>
      </c>
      <c r="S989" s="5" t="n">
        <f aca="false">IF(OR($L989=0, $L989=1, $L989=2), 0.3, IF(L989 = 3, 0.4, IF(OR($L989=4, $L989=5), 0.6)))</f>
        <v>0.3</v>
      </c>
      <c r="T989" s="4" t="s">
        <v>32</v>
      </c>
      <c r="U989" s="4" t="s">
        <v>732</v>
      </c>
      <c r="V989" s="4" t="s">
        <v>750</v>
      </c>
    </row>
    <row r="990" customFormat="false" ht="12.8" hidden="false" customHeight="false" outlineLevel="0" collapsed="false">
      <c r="A990" s="1" t="n">
        <v>1995</v>
      </c>
      <c r="B990" s="1" t="n">
        <v>5</v>
      </c>
      <c r="C990" s="1" t="n">
        <v>26</v>
      </c>
      <c r="D990" s="1" t="n">
        <v>19</v>
      </c>
      <c r="E990" s="1" t="n">
        <v>43</v>
      </c>
      <c r="F990" s="1" t="n">
        <v>44</v>
      </c>
      <c r="G990" s="1" t="n">
        <v>-20.2</v>
      </c>
      <c r="H990" s="1" t="n">
        <v>-47.65</v>
      </c>
      <c r="I990" s="1" t="n">
        <v>0</v>
      </c>
      <c r="J990" s="1" t="n">
        <v>50</v>
      </c>
      <c r="K990" s="1" t="n">
        <v>2.9</v>
      </c>
      <c r="L990" s="2" t="n">
        <v>1</v>
      </c>
      <c r="M990" s="3" t="s">
        <v>151</v>
      </c>
      <c r="N990" s="3" t="s">
        <v>81</v>
      </c>
      <c r="P990" s="3" t="str">
        <f aca="false">IF(L990=4, "M(Io)", IF(L990=3, "M(Af)", IF( L990=2, "M(bR)", IF(L990=1,"MR", IF(L990=0, "mb", "Ind")))))</f>
        <v>MR</v>
      </c>
      <c r="Q990" s="5" t="n">
        <f aca="false">0.85*K990 + 1.03</f>
        <v>3.495</v>
      </c>
      <c r="R990" s="5" t="n">
        <f aca="false">IF(OR(L990=0,L990=1,L990=2),IF(O990&lt;&gt;"", 0.7*(1.121*K990-0.76) + 0.3*(0.8*LOG10($O990*1000)+0.6),1.121*K990-0.76), IF(L990=3, 0.8*LOG10($O990*1000)+0.6, K990))</f>
        <v>2.4909</v>
      </c>
      <c r="S990" s="5" t="n">
        <f aca="false">IF(OR($L990=0, $L990=1, $L990=2), 0.3, IF(L990 = 3, 0.4, IF(OR($L990=4, $L990=5), 0.6)))</f>
        <v>0.3</v>
      </c>
      <c r="T990" s="4" t="s">
        <v>32</v>
      </c>
      <c r="U990" s="4" t="s">
        <v>751</v>
      </c>
      <c r="V990" s="4" t="s">
        <v>143</v>
      </c>
    </row>
    <row r="991" customFormat="false" ht="12.8" hidden="false" customHeight="false" outlineLevel="0" collapsed="false">
      <c r="A991" s="1" t="n">
        <v>1995</v>
      </c>
      <c r="B991" s="1" t="n">
        <v>5</v>
      </c>
      <c r="C991" s="1" t="n">
        <v>27</v>
      </c>
      <c r="D991" s="1" t="n">
        <v>23</v>
      </c>
      <c r="E991" s="1" t="n">
        <v>19</v>
      </c>
      <c r="F991" s="1" t="n">
        <v>44</v>
      </c>
      <c r="G991" s="1" t="n">
        <v>-20.01</v>
      </c>
      <c r="H991" s="1" t="n">
        <v>-44.7</v>
      </c>
      <c r="I991" s="1" t="n">
        <v>0</v>
      </c>
      <c r="J991" s="1" t="n">
        <v>20</v>
      </c>
      <c r="K991" s="1" t="n">
        <v>3.1</v>
      </c>
      <c r="L991" s="2" t="n">
        <v>1</v>
      </c>
      <c r="M991" s="3" t="s">
        <v>151</v>
      </c>
      <c r="N991" s="3" t="s">
        <v>81</v>
      </c>
      <c r="P991" s="3" t="str">
        <f aca="false">IF(L991=4, "M(Io)", IF(L991=3, "M(Af)", IF( L991=2, "M(bR)", IF(L991=1,"MR", IF(L991=0, "mb", "Ind")))))</f>
        <v>MR</v>
      </c>
      <c r="Q991" s="5" t="n">
        <f aca="false">0.85*K991 + 1.03</f>
        <v>3.665</v>
      </c>
      <c r="R991" s="5" t="n">
        <f aca="false">IF(OR(L991=0,L991=1,L991=2),IF(O991&lt;&gt;"", 0.7*(1.121*K991-0.76) + 0.3*(0.8*LOG10($O991*1000)+0.6),1.121*K991-0.76), IF(L991=3, 0.8*LOG10($O991*1000)+0.6, K991))</f>
        <v>2.7151</v>
      </c>
      <c r="S991" s="5" t="n">
        <f aca="false">IF(OR($L991=0, $L991=1, $L991=2), 0.3, IF(L991 = 3, 0.4, IF(OR($L991=4, $L991=5), 0.6)))</f>
        <v>0.3</v>
      </c>
      <c r="T991" s="4" t="s">
        <v>46</v>
      </c>
      <c r="U991" s="4" t="s">
        <v>752</v>
      </c>
      <c r="V991" s="4" t="s">
        <v>662</v>
      </c>
    </row>
    <row r="992" customFormat="false" ht="12.8" hidden="false" customHeight="false" outlineLevel="0" collapsed="false">
      <c r="A992" s="1" t="n">
        <v>1995</v>
      </c>
      <c r="B992" s="1" t="n">
        <v>5</v>
      </c>
      <c r="C992" s="1" t="n">
        <v>28</v>
      </c>
      <c r="D992" s="1" t="n">
        <v>9</v>
      </c>
      <c r="E992" s="1" t="n">
        <v>22</v>
      </c>
      <c r="F992" s="1" t="n">
        <v>59</v>
      </c>
      <c r="G992" s="1" t="n">
        <v>-20.93</v>
      </c>
      <c r="H992" s="1" t="n">
        <v>-47.65</v>
      </c>
      <c r="I992" s="1" t="n">
        <v>0</v>
      </c>
      <c r="J992" s="1" t="n">
        <v>50</v>
      </c>
      <c r="K992" s="1" t="n">
        <v>2.7</v>
      </c>
      <c r="L992" s="2" t="n">
        <v>1</v>
      </c>
      <c r="M992" s="3" t="s">
        <v>151</v>
      </c>
      <c r="N992" s="3" t="s">
        <v>81</v>
      </c>
      <c r="P992" s="3" t="str">
        <f aca="false">IF(L992=4, "M(Io)", IF(L992=3, "M(Af)", IF( L992=2, "M(bR)", IF(L992=1,"MR", IF(L992=0, "mb", "Ind")))))</f>
        <v>MR</v>
      </c>
      <c r="Q992" s="5" t="n">
        <f aca="false">0.85*K992 + 1.03</f>
        <v>3.325</v>
      </c>
      <c r="R992" s="5" t="n">
        <f aca="false">IF(OR(L992=0,L992=1,L992=2),IF(O992&lt;&gt;"", 0.7*(1.121*K992-0.76) + 0.3*(0.8*LOG10($O992*1000)+0.6),1.121*K992-0.76), IF(L992=3, 0.8*LOG10($O992*1000)+0.6, K992))</f>
        <v>2.2667</v>
      </c>
      <c r="S992" s="5" t="n">
        <f aca="false">IF(OR($L992=0, $L992=1, $L992=2), 0.3, IF(L992 = 3, 0.4, IF(OR($L992=4, $L992=5), 0.6)))</f>
        <v>0.3</v>
      </c>
      <c r="T992" s="4" t="s">
        <v>32</v>
      </c>
      <c r="U992" s="4" t="s">
        <v>753</v>
      </c>
      <c r="V992" s="4" t="s">
        <v>143</v>
      </c>
    </row>
    <row r="993" customFormat="false" ht="12.8" hidden="false" customHeight="false" outlineLevel="0" collapsed="false">
      <c r="A993" s="1" t="n">
        <v>1995</v>
      </c>
      <c r="B993" s="1" t="n">
        <v>5</v>
      </c>
      <c r="C993" s="1" t="n">
        <v>29</v>
      </c>
      <c r="D993" s="1" t="n">
        <v>11</v>
      </c>
      <c r="E993" s="1" t="n">
        <v>58</v>
      </c>
      <c r="F993" s="1" t="n">
        <v>20</v>
      </c>
      <c r="G993" s="1" t="n">
        <v>-19.46</v>
      </c>
      <c r="H993" s="1" t="n">
        <v>-47.57</v>
      </c>
      <c r="I993" s="1" t="n">
        <v>0</v>
      </c>
      <c r="J993" s="1" t="n">
        <v>20</v>
      </c>
      <c r="K993" s="1" t="n">
        <v>2.5</v>
      </c>
      <c r="L993" s="2" t="n">
        <v>1</v>
      </c>
      <c r="M993" s="3" t="s">
        <v>151</v>
      </c>
      <c r="N993" s="3" t="s">
        <v>81</v>
      </c>
      <c r="P993" s="3" t="str">
        <f aca="false">IF(L993=4, "M(Io)", IF(L993=3, "M(Af)", IF( L993=2, "M(bR)", IF(L993=1,"MR", IF(L993=0, "mb", "Ind")))))</f>
        <v>MR</v>
      </c>
      <c r="Q993" s="5" t="n">
        <f aca="false">0.85*K993 + 1.03</f>
        <v>3.155</v>
      </c>
      <c r="R993" s="5" t="n">
        <f aca="false">IF(OR(L993=0,L993=1,L993=2),IF(O993&lt;&gt;"", 0.7*(1.121*K993-0.76) + 0.3*(0.8*LOG10($O993*1000)+0.6),1.121*K993-0.76), IF(L993=3, 0.8*LOG10($O993*1000)+0.6, K993))</f>
        <v>2.0425</v>
      </c>
      <c r="S993" s="5" t="n">
        <f aca="false">IF(OR($L993=0, $L993=1, $L993=2), 0.3, IF(L993 = 3, 0.4, IF(OR($L993=4, $L993=5), 0.6)))</f>
        <v>0.3</v>
      </c>
      <c r="T993" s="4" t="s">
        <v>46</v>
      </c>
      <c r="U993" s="4" t="s">
        <v>718</v>
      </c>
      <c r="V993" s="4" t="s">
        <v>143</v>
      </c>
    </row>
    <row r="994" customFormat="false" ht="12.8" hidden="false" customHeight="false" outlineLevel="0" collapsed="false">
      <c r="A994" s="1" t="n">
        <v>1995</v>
      </c>
      <c r="B994" s="1" t="n">
        <v>5</v>
      </c>
      <c r="C994" s="1" t="n">
        <v>30</v>
      </c>
      <c r="D994" s="1" t="n">
        <v>1</v>
      </c>
      <c r="E994" s="1" t="n">
        <v>41</v>
      </c>
      <c r="F994" s="1" t="n">
        <v>13</v>
      </c>
      <c r="G994" s="1" t="n">
        <v>-10.79</v>
      </c>
      <c r="H994" s="1" t="n">
        <v>-38.19</v>
      </c>
      <c r="I994" s="1" t="n">
        <v>0</v>
      </c>
      <c r="J994" s="1" t="n">
        <v>50</v>
      </c>
      <c r="K994" s="1" t="n">
        <v>2.2</v>
      </c>
      <c r="L994" s="2" t="n">
        <v>1</v>
      </c>
      <c r="M994" s="3" t="s">
        <v>151</v>
      </c>
      <c r="N994" s="3" t="s">
        <v>81</v>
      </c>
      <c r="P994" s="3" t="str">
        <f aca="false">IF(L994=4, "M(Io)", IF(L994=3, "M(Af)", IF( L994=2, "M(bR)", IF(L994=1,"MR", IF(L994=0, "mb", "Ind")))))</f>
        <v>MR</v>
      </c>
      <c r="Q994" s="5" t="n">
        <f aca="false">0.85*K994 + 1.03</f>
        <v>2.9</v>
      </c>
      <c r="R994" s="5" t="n">
        <f aca="false">IF(OR(L994=0,L994=1,L994=2),IF(O994&lt;&gt;"", 0.7*(1.121*K994-0.76) + 0.3*(0.8*LOG10($O994*1000)+0.6),1.121*K994-0.76), IF(L994=3, 0.8*LOG10($O994*1000)+0.6, K994))</f>
        <v>1.7062</v>
      </c>
      <c r="S994" s="5" t="n">
        <f aca="false">IF(OR($L994=0, $L994=1, $L994=2), 0.3, IF(L994 = 3, 0.4, IF(OR($L994=4, $L994=5), 0.6)))</f>
        <v>0.3</v>
      </c>
      <c r="T994" s="4" t="s">
        <v>655</v>
      </c>
      <c r="U994" s="4" t="s">
        <v>754</v>
      </c>
      <c r="V994" s="4" t="s">
        <v>248</v>
      </c>
    </row>
    <row r="995" customFormat="false" ht="12.8" hidden="false" customHeight="false" outlineLevel="0" collapsed="false">
      <c r="A995" s="1" t="n">
        <v>1995</v>
      </c>
      <c r="B995" s="1" t="n">
        <v>5</v>
      </c>
      <c r="C995" s="1" t="n">
        <v>30</v>
      </c>
      <c r="D995" s="1" t="n">
        <v>13</v>
      </c>
      <c r="E995" s="1" t="n">
        <v>1</v>
      </c>
      <c r="F995" s="1" t="n">
        <v>20</v>
      </c>
      <c r="G995" s="1" t="n">
        <v>-20.92</v>
      </c>
      <c r="H995" s="1" t="n">
        <v>-47.63</v>
      </c>
      <c r="I995" s="1" t="n">
        <v>0</v>
      </c>
      <c r="J995" s="1" t="n">
        <v>50</v>
      </c>
      <c r="K995" s="1" t="n">
        <v>2.6</v>
      </c>
      <c r="L995" s="2" t="n">
        <v>1</v>
      </c>
      <c r="M995" s="3" t="s">
        <v>151</v>
      </c>
      <c r="N995" s="3" t="s">
        <v>81</v>
      </c>
      <c r="P995" s="3" t="str">
        <f aca="false">IF(L995=4, "M(Io)", IF(L995=3, "M(Af)", IF( L995=2, "M(bR)", IF(L995=1,"MR", IF(L995=0, "mb", "Ind")))))</f>
        <v>MR</v>
      </c>
      <c r="Q995" s="5" t="n">
        <f aca="false">0.85*K995 + 1.03</f>
        <v>3.24</v>
      </c>
      <c r="R995" s="5" t="n">
        <f aca="false">IF(OR(L995=0,L995=1,L995=2),IF(O995&lt;&gt;"", 0.7*(1.121*K995-0.76) + 0.3*(0.8*LOG10($O995*1000)+0.6),1.121*K995-0.76), IF(L995=3, 0.8*LOG10($O995*1000)+0.6, K995))</f>
        <v>2.1546</v>
      </c>
      <c r="S995" s="5" t="n">
        <f aca="false">IF(OR($L995=0, $L995=1, $L995=2), 0.3, IF(L995 = 3, 0.4, IF(OR($L995=4, $L995=5), 0.6)))</f>
        <v>0.3</v>
      </c>
      <c r="T995" s="4" t="s">
        <v>32</v>
      </c>
      <c r="U995" s="4" t="s">
        <v>543</v>
      </c>
      <c r="V995" s="4" t="s">
        <v>143</v>
      </c>
    </row>
    <row r="996" customFormat="false" ht="12.8" hidden="false" customHeight="false" outlineLevel="0" collapsed="false">
      <c r="A996" s="1" t="n">
        <v>1995</v>
      </c>
      <c r="B996" s="1" t="n">
        <v>5</v>
      </c>
      <c r="C996" s="1" t="n">
        <v>30</v>
      </c>
      <c r="D996" s="1" t="n">
        <v>19</v>
      </c>
      <c r="E996" s="1" t="n">
        <v>43</v>
      </c>
      <c r="F996" s="1" t="n">
        <v>8</v>
      </c>
      <c r="G996" s="1" t="n">
        <v>-19.68</v>
      </c>
      <c r="H996" s="1" t="n">
        <v>-47.5</v>
      </c>
      <c r="I996" s="1" t="n">
        <v>0</v>
      </c>
      <c r="J996" s="1" t="n">
        <v>30</v>
      </c>
      <c r="K996" s="1" t="n">
        <v>3</v>
      </c>
      <c r="L996" s="2" t="n">
        <v>1</v>
      </c>
      <c r="M996" s="3" t="s">
        <v>151</v>
      </c>
      <c r="N996" s="3" t="s">
        <v>81</v>
      </c>
      <c r="P996" s="3" t="str">
        <f aca="false">IF(L996=4, "M(Io)", IF(L996=3, "M(Af)", IF( L996=2, "M(bR)", IF(L996=1,"MR", IF(L996=0, "mb", "Ind")))))</f>
        <v>MR</v>
      </c>
      <c r="Q996" s="5" t="n">
        <f aca="false">0.85*K996 + 1.03</f>
        <v>3.58</v>
      </c>
      <c r="R996" s="5" t="n">
        <f aca="false">IF(OR(L996=0,L996=1,L996=2),IF(O996&lt;&gt;"", 0.7*(1.121*K996-0.76) + 0.3*(0.8*LOG10($O996*1000)+0.6),1.121*K996-0.76), IF(L996=3, 0.8*LOG10($O996*1000)+0.6, K996))</f>
        <v>2.603</v>
      </c>
      <c r="S996" s="5" t="n">
        <f aca="false">IF(OR($L996=0, $L996=1, $L996=2), 0.3, IF(L996 = 3, 0.4, IF(OR($L996=4, $L996=5), 0.6)))</f>
        <v>0.3</v>
      </c>
      <c r="T996" s="4" t="s">
        <v>46</v>
      </c>
      <c r="U996" s="4" t="s">
        <v>718</v>
      </c>
      <c r="V996" s="4" t="s">
        <v>143</v>
      </c>
    </row>
    <row r="997" customFormat="false" ht="12.8" hidden="false" customHeight="false" outlineLevel="0" collapsed="false">
      <c r="A997" s="1" t="n">
        <v>1995</v>
      </c>
      <c r="B997" s="1" t="n">
        <v>5</v>
      </c>
      <c r="C997" s="1" t="n">
        <v>31</v>
      </c>
      <c r="D997" s="1" t="n">
        <v>0</v>
      </c>
      <c r="E997" s="1" t="n">
        <v>36</v>
      </c>
      <c r="F997" s="1" t="n">
        <v>47</v>
      </c>
      <c r="G997" s="1" t="n">
        <v>-25.15</v>
      </c>
      <c r="H997" s="1" t="n">
        <v>-44.6</v>
      </c>
      <c r="I997" s="1" t="n">
        <v>0</v>
      </c>
      <c r="J997" s="1" t="n">
        <v>50</v>
      </c>
      <c r="K997" s="1" t="n">
        <v>3</v>
      </c>
      <c r="L997" s="2" t="n">
        <v>1</v>
      </c>
      <c r="M997" s="3" t="s">
        <v>151</v>
      </c>
      <c r="N997" s="3" t="s">
        <v>81</v>
      </c>
      <c r="P997" s="3" t="str">
        <f aca="false">IF(L997=4, "M(Io)", IF(L997=3, "M(Af)", IF( L997=2, "M(bR)", IF(L997=1,"MR", IF(L997=0, "mb", "Ind")))))</f>
        <v>MR</v>
      </c>
      <c r="Q997" s="5" t="n">
        <f aca="false">0.85*K997 + 1.03</f>
        <v>3.58</v>
      </c>
      <c r="R997" s="5" t="n">
        <f aca="false">IF(OR(L997=0,L997=1,L997=2),IF(O997&lt;&gt;"", 0.7*(1.121*K997-0.76) + 0.3*(0.8*LOG10($O997*1000)+0.6),1.121*K997-0.76), IF(L997=3, 0.8*LOG10($O997*1000)+0.6, K997))</f>
        <v>2.603</v>
      </c>
      <c r="S997" s="5" t="n">
        <f aca="false">IF(OR($L997=0, $L997=1, $L997=2), 0.3, IF(L997 = 3, 0.4, IF(OR($L997=4, $L997=5), 0.6)))</f>
        <v>0.3</v>
      </c>
      <c r="T997" s="4" t="s">
        <v>32</v>
      </c>
      <c r="U997" s="4" t="s">
        <v>577</v>
      </c>
      <c r="V997" s="4" t="s">
        <v>452</v>
      </c>
    </row>
    <row r="998" customFormat="false" ht="12.8" hidden="false" customHeight="false" outlineLevel="0" collapsed="false">
      <c r="A998" s="1" t="n">
        <v>1995</v>
      </c>
      <c r="B998" s="1" t="n">
        <v>6</v>
      </c>
      <c r="C998" s="1" t="n">
        <v>2</v>
      </c>
      <c r="D998" s="1" t="n">
        <v>9</v>
      </c>
      <c r="E998" s="1" t="n">
        <v>32</v>
      </c>
      <c r="F998" s="1" t="n">
        <v>11</v>
      </c>
      <c r="G998" s="1" t="n">
        <v>-20.54</v>
      </c>
      <c r="H998" s="1" t="n">
        <v>-47.66</v>
      </c>
      <c r="I998" s="1" t="n">
        <v>0</v>
      </c>
      <c r="J998" s="1" t="n">
        <v>50</v>
      </c>
      <c r="K998" s="1" t="n">
        <v>2.9</v>
      </c>
      <c r="L998" s="2" t="n">
        <v>1</v>
      </c>
      <c r="M998" s="3" t="s">
        <v>151</v>
      </c>
      <c r="N998" s="3" t="s">
        <v>81</v>
      </c>
      <c r="P998" s="3" t="str">
        <f aca="false">IF(L998=4, "M(Io)", IF(L998=3, "M(Af)", IF( L998=2, "M(bR)", IF(L998=1,"MR", IF(L998=0, "mb", "Ind")))))</f>
        <v>MR</v>
      </c>
      <c r="Q998" s="5" t="n">
        <f aca="false">0.85*K998 + 1.03</f>
        <v>3.495</v>
      </c>
      <c r="R998" s="5" t="n">
        <f aca="false">IF(OR(L998=0,L998=1,L998=2),IF(O998&lt;&gt;"", 0.7*(1.121*K998-0.76) + 0.3*(0.8*LOG10($O998*1000)+0.6),1.121*K998-0.76), IF(L998=3, 0.8*LOG10($O998*1000)+0.6, K998))</f>
        <v>2.4909</v>
      </c>
      <c r="S998" s="5" t="n">
        <f aca="false">IF(OR($L998=0, $L998=1, $L998=2), 0.3, IF(L998 = 3, 0.4, IF(OR($L998=4, $L998=5), 0.6)))</f>
        <v>0.3</v>
      </c>
      <c r="T998" s="4" t="s">
        <v>32</v>
      </c>
      <c r="U998" s="4" t="s">
        <v>755</v>
      </c>
      <c r="V998" s="4" t="s">
        <v>143</v>
      </c>
    </row>
    <row r="999" customFormat="false" ht="12.8" hidden="false" customHeight="false" outlineLevel="0" collapsed="false">
      <c r="A999" s="1" t="n">
        <v>1995</v>
      </c>
      <c r="B999" s="1" t="n">
        <v>6</v>
      </c>
      <c r="C999" s="1" t="n">
        <v>3</v>
      </c>
      <c r="D999" s="1" t="n">
        <v>5</v>
      </c>
      <c r="E999" s="1" t="n">
        <v>26</v>
      </c>
      <c r="F999" s="1" t="n">
        <v>31</v>
      </c>
      <c r="G999" s="1" t="n">
        <v>-18.03</v>
      </c>
      <c r="H999" s="1" t="n">
        <v>-46.74</v>
      </c>
      <c r="I999" s="1" t="n">
        <v>0</v>
      </c>
      <c r="J999" s="1" t="n">
        <v>50</v>
      </c>
      <c r="K999" s="1" t="n">
        <v>3.1</v>
      </c>
      <c r="L999" s="2" t="n">
        <v>1</v>
      </c>
      <c r="M999" s="3" t="s">
        <v>151</v>
      </c>
      <c r="N999" s="3" t="s">
        <v>81</v>
      </c>
      <c r="P999" s="3" t="str">
        <f aca="false">IF(L999=4, "M(Io)", IF(L999=3, "M(Af)", IF( L999=2, "M(bR)", IF(L999=1,"MR", IF(L999=0, "mb", "Ind")))))</f>
        <v>MR</v>
      </c>
      <c r="Q999" s="5" t="n">
        <f aca="false">0.85*K999 + 1.03</f>
        <v>3.665</v>
      </c>
      <c r="R999" s="5" t="n">
        <f aca="false">IF(OR(L999=0,L999=1,L999=2),IF(O999&lt;&gt;"", 0.7*(1.121*K999-0.76) + 0.3*(0.8*LOG10($O999*1000)+0.6),1.121*K999-0.76), IF(L999=3, 0.8*LOG10($O999*1000)+0.6, K999))</f>
        <v>2.7151</v>
      </c>
      <c r="S999" s="5" t="n">
        <f aca="false">IF(OR($L999=0, $L999=1, $L999=2), 0.3, IF(L999 = 3, 0.4, IF(OR($L999=4, $L999=5), 0.6)))</f>
        <v>0.3</v>
      </c>
      <c r="T999" s="4" t="s">
        <v>48</v>
      </c>
      <c r="U999" s="4" t="s">
        <v>756</v>
      </c>
      <c r="V999" s="4" t="s">
        <v>348</v>
      </c>
    </row>
    <row r="1000" customFormat="false" ht="12.8" hidden="false" customHeight="false" outlineLevel="0" collapsed="false">
      <c r="A1000" s="1" t="n">
        <v>1995</v>
      </c>
      <c r="B1000" s="1" t="n">
        <v>6</v>
      </c>
      <c r="C1000" s="1" t="n">
        <v>3</v>
      </c>
      <c r="D1000" s="1" t="n">
        <v>19</v>
      </c>
      <c r="E1000" s="1" t="n">
        <v>50</v>
      </c>
      <c r="F1000" s="1" t="n">
        <v>3</v>
      </c>
      <c r="G1000" s="1" t="n">
        <v>-19.43</v>
      </c>
      <c r="H1000" s="1" t="n">
        <v>-47.81</v>
      </c>
      <c r="I1000" s="1" t="n">
        <v>0</v>
      </c>
      <c r="J1000" s="1" t="n">
        <v>30</v>
      </c>
      <c r="K1000" s="1" t="n">
        <v>2.6</v>
      </c>
      <c r="L1000" s="2" t="n">
        <v>1</v>
      </c>
      <c r="M1000" s="3" t="s">
        <v>151</v>
      </c>
      <c r="N1000" s="3" t="s">
        <v>81</v>
      </c>
      <c r="P1000" s="3" t="str">
        <f aca="false">IF(L1000=4, "M(Io)", IF(L1000=3, "M(Af)", IF( L1000=2, "M(bR)", IF(L1000=1,"MR", IF(L1000=0, "mb", "Ind")))))</f>
        <v>MR</v>
      </c>
      <c r="Q1000" s="5" t="n">
        <f aca="false">0.85*K1000 + 1.03</f>
        <v>3.24</v>
      </c>
      <c r="R1000" s="5" t="n">
        <f aca="false">IF(OR(L1000=0,L1000=1,L1000=2),IF(O1000&lt;&gt;"", 0.7*(1.121*K1000-0.76) + 0.3*(0.8*LOG10($O1000*1000)+0.6),1.121*K1000-0.76), IF(L1000=3, 0.8*LOG10($O1000*1000)+0.6, K1000))</f>
        <v>2.1546</v>
      </c>
      <c r="S1000" s="5" t="n">
        <f aca="false">IF(OR($L1000=0, $L1000=1, $L1000=2), 0.3, IF(L1000 = 3, 0.4, IF(OR($L1000=4, $L1000=5), 0.6)))</f>
        <v>0.3</v>
      </c>
      <c r="T1000" s="4" t="s">
        <v>46</v>
      </c>
      <c r="U1000" s="4" t="s">
        <v>718</v>
      </c>
      <c r="V1000" s="4" t="s">
        <v>143</v>
      </c>
    </row>
    <row r="1001" customFormat="false" ht="12.8" hidden="false" customHeight="false" outlineLevel="0" collapsed="false">
      <c r="A1001" s="1" t="n">
        <v>1995</v>
      </c>
      <c r="B1001" s="1" t="n">
        <v>6</v>
      </c>
      <c r="C1001" s="1" t="n">
        <v>4</v>
      </c>
      <c r="D1001" s="1" t="n">
        <v>2</v>
      </c>
      <c r="E1001" s="1" t="n">
        <v>49</v>
      </c>
      <c r="F1001" s="1" t="n">
        <v>24</v>
      </c>
      <c r="G1001" s="1" t="n">
        <v>-19.56</v>
      </c>
      <c r="H1001" s="1" t="n">
        <v>-45.66</v>
      </c>
      <c r="I1001" s="1" t="n">
        <v>0</v>
      </c>
      <c r="J1001" s="1" t="n">
        <v>60</v>
      </c>
      <c r="K1001" s="1" t="n">
        <v>2.5</v>
      </c>
      <c r="L1001" s="2" t="n">
        <v>1</v>
      </c>
      <c r="M1001" s="3" t="s">
        <v>151</v>
      </c>
      <c r="N1001" s="3" t="s">
        <v>81</v>
      </c>
      <c r="P1001" s="3" t="str">
        <f aca="false">IF(L1001=4, "M(Io)", IF(L1001=3, "M(Af)", IF( L1001=2, "M(bR)", IF(L1001=1,"MR", IF(L1001=0, "mb", "Ind")))))</f>
        <v>MR</v>
      </c>
      <c r="Q1001" s="5" t="n">
        <f aca="false">0.85*K1001 + 1.03</f>
        <v>3.155</v>
      </c>
      <c r="R1001" s="5" t="n">
        <f aca="false">IF(OR(L1001=0,L1001=1,L1001=2),IF(O1001&lt;&gt;"", 0.7*(1.121*K1001-0.76) + 0.3*(0.8*LOG10($O1001*1000)+0.6),1.121*K1001-0.76), IF(L1001=3, 0.8*LOG10($O1001*1000)+0.6, K1001))</f>
        <v>2.0425</v>
      </c>
      <c r="S1001" s="5" t="n">
        <f aca="false">IF(OR($L1001=0, $L1001=1, $L1001=2), 0.3, IF(L1001 = 3, 0.4, IF(OR($L1001=4, $L1001=5), 0.6)))</f>
        <v>0.3</v>
      </c>
      <c r="T1001" s="4" t="s">
        <v>46</v>
      </c>
      <c r="U1001" s="4" t="s">
        <v>757</v>
      </c>
      <c r="V1001" s="4" t="s">
        <v>348</v>
      </c>
    </row>
    <row r="1002" customFormat="false" ht="12.8" hidden="false" customHeight="false" outlineLevel="0" collapsed="false">
      <c r="A1002" s="1" t="n">
        <v>1995</v>
      </c>
      <c r="B1002" s="1" t="n">
        <v>6</v>
      </c>
      <c r="C1002" s="1" t="n">
        <v>4</v>
      </c>
      <c r="D1002" s="1" t="n">
        <v>3</v>
      </c>
      <c r="E1002" s="1" t="n">
        <v>19</v>
      </c>
      <c r="F1002" s="1" t="n">
        <v>53</v>
      </c>
      <c r="G1002" s="1" t="n">
        <v>-20</v>
      </c>
      <c r="H1002" s="1" t="n">
        <v>-45.67</v>
      </c>
      <c r="I1002" s="1" t="n">
        <v>0</v>
      </c>
      <c r="J1002" s="1" t="n">
        <v>20</v>
      </c>
      <c r="K1002" s="1" t="n">
        <v>2.5</v>
      </c>
      <c r="L1002" s="2" t="n">
        <v>1</v>
      </c>
      <c r="M1002" s="3" t="s">
        <v>151</v>
      </c>
      <c r="N1002" s="3" t="s">
        <v>81</v>
      </c>
      <c r="P1002" s="3" t="str">
        <f aca="false">IF(L1002=4, "M(Io)", IF(L1002=3, "M(Af)", IF( L1002=2, "M(bR)", IF(L1002=1,"MR", IF(L1002=0, "mb", "Ind")))))</f>
        <v>MR</v>
      </c>
      <c r="Q1002" s="5" t="n">
        <f aca="false">0.85*K1002 + 1.03</f>
        <v>3.155</v>
      </c>
      <c r="R1002" s="5" t="n">
        <f aca="false">IF(OR(L1002=0,L1002=1,L1002=2),IF(O1002&lt;&gt;"", 0.7*(1.121*K1002-0.76) + 0.3*(0.8*LOG10($O1002*1000)+0.6),1.121*K1002-0.76), IF(L1002=3, 0.8*LOG10($O1002*1000)+0.6, K1002))</f>
        <v>2.0425</v>
      </c>
      <c r="S1002" s="5" t="n">
        <f aca="false">IF(OR($L1002=0, $L1002=1, $L1002=2), 0.3, IF(L1002 = 3, 0.4, IF(OR($L1002=4, $L1002=5), 0.6)))</f>
        <v>0.3</v>
      </c>
      <c r="T1002" s="4" t="s">
        <v>46</v>
      </c>
      <c r="U1002" s="4" t="s">
        <v>758</v>
      </c>
      <c r="V1002" s="4" t="s">
        <v>538</v>
      </c>
    </row>
    <row r="1003" customFormat="false" ht="12.8" hidden="false" customHeight="false" outlineLevel="0" collapsed="false">
      <c r="A1003" s="1" t="n">
        <v>1995</v>
      </c>
      <c r="B1003" s="1" t="n">
        <v>6</v>
      </c>
      <c r="C1003" s="1" t="n">
        <v>5</v>
      </c>
      <c r="D1003" s="1" t="n">
        <v>6</v>
      </c>
      <c r="E1003" s="1" t="n">
        <v>51</v>
      </c>
      <c r="F1003" s="1" t="n">
        <v>37</v>
      </c>
      <c r="G1003" s="1" t="n">
        <v>-19.38</v>
      </c>
      <c r="H1003" s="1" t="n">
        <v>-45.76</v>
      </c>
      <c r="I1003" s="1" t="n">
        <v>0</v>
      </c>
      <c r="J1003" s="1" t="n">
        <v>60</v>
      </c>
      <c r="K1003" s="1" t="n">
        <v>2.4</v>
      </c>
      <c r="L1003" s="2" t="n">
        <v>1</v>
      </c>
      <c r="M1003" s="3" t="s">
        <v>151</v>
      </c>
      <c r="N1003" s="3" t="s">
        <v>81</v>
      </c>
      <c r="P1003" s="3" t="str">
        <f aca="false">IF(L1003=4, "M(Io)", IF(L1003=3, "M(Af)", IF( L1003=2, "M(bR)", IF(L1003=1,"MR", IF(L1003=0, "mb", "Ind")))))</f>
        <v>MR</v>
      </c>
      <c r="Q1003" s="5" t="n">
        <f aca="false">0.85*K1003 + 1.03</f>
        <v>3.07</v>
      </c>
      <c r="R1003" s="5" t="n">
        <f aca="false">IF(OR(L1003=0,L1003=1,L1003=2),IF(O1003&lt;&gt;"", 0.7*(1.121*K1003-0.76) + 0.3*(0.8*LOG10($O1003*1000)+0.6),1.121*K1003-0.76), IF(L1003=3, 0.8*LOG10($O1003*1000)+0.6, K1003))</f>
        <v>1.9304</v>
      </c>
      <c r="S1003" s="5" t="n">
        <f aca="false">IF(OR($L1003=0, $L1003=1, $L1003=2), 0.3, IF(L1003 = 3, 0.4, IF(OR($L1003=4, $L1003=5), 0.6)))</f>
        <v>0.3</v>
      </c>
      <c r="T1003" s="4" t="s">
        <v>46</v>
      </c>
      <c r="U1003" s="4" t="s">
        <v>757</v>
      </c>
      <c r="V1003" s="4" t="s">
        <v>348</v>
      </c>
    </row>
    <row r="1004" customFormat="false" ht="12.8" hidden="false" customHeight="false" outlineLevel="0" collapsed="false">
      <c r="A1004" s="1" t="n">
        <v>1995</v>
      </c>
      <c r="B1004" s="1" t="n">
        <v>6</v>
      </c>
      <c r="C1004" s="1" t="n">
        <v>6</v>
      </c>
      <c r="D1004" s="1" t="n">
        <v>0</v>
      </c>
      <c r="E1004" s="1" t="n">
        <v>32</v>
      </c>
      <c r="F1004" s="1" t="n">
        <v>22</v>
      </c>
      <c r="G1004" s="1" t="n">
        <v>-20.32</v>
      </c>
      <c r="H1004" s="1" t="n">
        <v>-48.41</v>
      </c>
      <c r="I1004" s="1" t="n">
        <v>0</v>
      </c>
      <c r="J1004" s="1" t="n">
        <v>30</v>
      </c>
      <c r="K1004" s="1" t="n">
        <v>2.8</v>
      </c>
      <c r="L1004" s="2" t="n">
        <v>1</v>
      </c>
      <c r="M1004" s="3" t="s">
        <v>151</v>
      </c>
      <c r="N1004" s="3" t="s">
        <v>81</v>
      </c>
      <c r="P1004" s="3" t="str">
        <f aca="false">IF(L1004=4, "M(Io)", IF(L1004=3, "M(Af)", IF( L1004=2, "M(bR)", IF(L1004=1,"MR", IF(L1004=0, "mb", "Ind")))))</f>
        <v>MR</v>
      </c>
      <c r="Q1004" s="5" t="n">
        <f aca="false">0.85*K1004 + 1.03</f>
        <v>3.41</v>
      </c>
      <c r="R1004" s="5" t="n">
        <f aca="false">IF(OR(L1004=0,L1004=1,L1004=2),IF(O1004&lt;&gt;"", 0.7*(1.121*K1004-0.76) + 0.3*(0.8*LOG10($O1004*1000)+0.6),1.121*K1004-0.76), IF(L1004=3, 0.8*LOG10($O1004*1000)+0.6, K1004))</f>
        <v>2.3788</v>
      </c>
      <c r="S1004" s="5" t="n">
        <f aca="false">IF(OR($L1004=0, $L1004=1, $L1004=2), 0.3, IF(L1004 = 3, 0.4, IF(OR($L1004=4, $L1004=5), 0.6)))</f>
        <v>0.3</v>
      </c>
      <c r="T1004" s="4" t="s">
        <v>32</v>
      </c>
      <c r="U1004" s="4" t="s">
        <v>759</v>
      </c>
      <c r="V1004" s="4" t="s">
        <v>662</v>
      </c>
    </row>
    <row r="1005" customFormat="false" ht="12.8" hidden="false" customHeight="false" outlineLevel="0" collapsed="false">
      <c r="A1005" s="1" t="n">
        <v>1995</v>
      </c>
      <c r="B1005" s="1" t="n">
        <v>6</v>
      </c>
      <c r="C1005" s="1" t="n">
        <v>6</v>
      </c>
      <c r="D1005" s="1" t="n">
        <v>17</v>
      </c>
      <c r="E1005" s="1" t="n">
        <v>42</v>
      </c>
      <c r="F1005" s="1" t="n">
        <v>4</v>
      </c>
      <c r="G1005" s="1" t="n">
        <v>-21.02</v>
      </c>
      <c r="H1005" s="1" t="n">
        <v>-47.55</v>
      </c>
      <c r="I1005" s="1" t="n">
        <v>0</v>
      </c>
      <c r="J1005" s="1" t="n">
        <v>40</v>
      </c>
      <c r="K1005" s="1" t="n">
        <v>2.5</v>
      </c>
      <c r="L1005" s="2" t="n">
        <v>1</v>
      </c>
      <c r="M1005" s="3" t="s">
        <v>151</v>
      </c>
      <c r="N1005" s="3" t="s">
        <v>81</v>
      </c>
      <c r="P1005" s="3" t="str">
        <f aca="false">IF(L1005=4, "M(Io)", IF(L1005=3, "M(Af)", IF( L1005=2, "M(bR)", IF(L1005=1,"MR", IF(L1005=0, "mb", "Ind")))))</f>
        <v>MR</v>
      </c>
      <c r="Q1005" s="5" t="n">
        <f aca="false">0.85*K1005 + 1.03</f>
        <v>3.155</v>
      </c>
      <c r="R1005" s="5" t="n">
        <f aca="false">IF(OR(L1005=0,L1005=1,L1005=2),IF(O1005&lt;&gt;"", 0.7*(1.121*K1005-0.76) + 0.3*(0.8*LOG10($O1005*1000)+0.6),1.121*K1005-0.76), IF(L1005=3, 0.8*LOG10($O1005*1000)+0.6, K1005))</f>
        <v>2.0425</v>
      </c>
      <c r="S1005" s="5" t="n">
        <f aca="false">IF(OR($L1005=0, $L1005=1, $L1005=2), 0.3, IF(L1005 = 3, 0.4, IF(OR($L1005=4, $L1005=5), 0.6)))</f>
        <v>0.3</v>
      </c>
      <c r="T1005" s="4" t="s">
        <v>32</v>
      </c>
      <c r="U1005" s="4" t="s">
        <v>760</v>
      </c>
      <c r="V1005" s="4" t="s">
        <v>143</v>
      </c>
    </row>
    <row r="1006" customFormat="false" ht="12.8" hidden="false" customHeight="false" outlineLevel="0" collapsed="false">
      <c r="A1006" s="1" t="n">
        <v>1995</v>
      </c>
      <c r="B1006" s="1" t="n">
        <v>6</v>
      </c>
      <c r="C1006" s="1" t="n">
        <v>6</v>
      </c>
      <c r="D1006" s="1" t="n">
        <v>17</v>
      </c>
      <c r="E1006" s="1" t="n">
        <v>43</v>
      </c>
      <c r="F1006" s="1" t="n">
        <v>43</v>
      </c>
      <c r="G1006" s="1" t="n">
        <v>-21.03</v>
      </c>
      <c r="H1006" s="1" t="n">
        <v>-47.6</v>
      </c>
      <c r="I1006" s="1" t="n">
        <v>0</v>
      </c>
      <c r="J1006" s="1" t="n">
        <v>40</v>
      </c>
      <c r="K1006" s="1" t="n">
        <v>2.7</v>
      </c>
      <c r="L1006" s="2" t="n">
        <v>1</v>
      </c>
      <c r="M1006" s="3" t="s">
        <v>151</v>
      </c>
      <c r="N1006" s="3" t="s">
        <v>81</v>
      </c>
      <c r="P1006" s="3" t="str">
        <f aca="false">IF(L1006=4, "M(Io)", IF(L1006=3, "M(Af)", IF( L1006=2, "M(bR)", IF(L1006=1,"MR", IF(L1006=0, "mb", "Ind")))))</f>
        <v>MR</v>
      </c>
      <c r="Q1006" s="5" t="n">
        <f aca="false">0.85*K1006 + 1.03</f>
        <v>3.325</v>
      </c>
      <c r="R1006" s="5" t="n">
        <f aca="false">IF(OR(L1006=0,L1006=1,L1006=2),IF(O1006&lt;&gt;"", 0.7*(1.121*K1006-0.76) + 0.3*(0.8*LOG10($O1006*1000)+0.6),1.121*K1006-0.76), IF(L1006=3, 0.8*LOG10($O1006*1000)+0.6, K1006))</f>
        <v>2.2667</v>
      </c>
      <c r="S1006" s="5" t="n">
        <f aca="false">IF(OR($L1006=0, $L1006=1, $L1006=2), 0.3, IF(L1006 = 3, 0.4, IF(OR($L1006=4, $L1006=5), 0.6)))</f>
        <v>0.3</v>
      </c>
      <c r="T1006" s="4" t="s">
        <v>32</v>
      </c>
      <c r="U1006" s="4" t="s">
        <v>760</v>
      </c>
      <c r="V1006" s="4" t="s">
        <v>143</v>
      </c>
    </row>
    <row r="1007" customFormat="false" ht="12.8" hidden="false" customHeight="false" outlineLevel="0" collapsed="false">
      <c r="A1007" s="1" t="n">
        <v>1995</v>
      </c>
      <c r="B1007" s="1" t="n">
        <v>6</v>
      </c>
      <c r="C1007" s="1" t="n">
        <v>8</v>
      </c>
      <c r="D1007" s="1" t="n">
        <v>3</v>
      </c>
      <c r="E1007" s="1" t="n">
        <v>48</v>
      </c>
      <c r="F1007" s="1" t="n">
        <v>11</v>
      </c>
      <c r="G1007" s="1" t="n">
        <v>-19.5</v>
      </c>
      <c r="H1007" s="1" t="n">
        <v>-45.74</v>
      </c>
      <c r="I1007" s="1" t="n">
        <v>0</v>
      </c>
      <c r="J1007" s="1" t="n">
        <v>60</v>
      </c>
      <c r="K1007" s="1" t="n">
        <v>2.5</v>
      </c>
      <c r="L1007" s="2" t="n">
        <v>1</v>
      </c>
      <c r="M1007" s="3" t="s">
        <v>151</v>
      </c>
      <c r="N1007" s="3" t="s">
        <v>81</v>
      </c>
      <c r="P1007" s="3" t="str">
        <f aca="false">IF(L1007=4, "M(Io)", IF(L1007=3, "M(Af)", IF( L1007=2, "M(bR)", IF(L1007=1,"MR", IF(L1007=0, "mb", "Ind")))))</f>
        <v>MR</v>
      </c>
      <c r="Q1007" s="5" t="n">
        <f aca="false">0.85*K1007 + 1.03</f>
        <v>3.155</v>
      </c>
      <c r="R1007" s="5" t="n">
        <f aca="false">IF(OR(L1007=0,L1007=1,L1007=2),IF(O1007&lt;&gt;"", 0.7*(1.121*K1007-0.76) + 0.3*(0.8*LOG10($O1007*1000)+0.6),1.121*K1007-0.76), IF(L1007=3, 0.8*LOG10($O1007*1000)+0.6, K1007))</f>
        <v>2.0425</v>
      </c>
      <c r="S1007" s="5" t="n">
        <f aca="false">IF(OR($L1007=0, $L1007=1, $L1007=2), 0.3, IF(L1007 = 3, 0.4, IF(OR($L1007=4, $L1007=5), 0.6)))</f>
        <v>0.3</v>
      </c>
      <c r="T1007" s="4" t="s">
        <v>46</v>
      </c>
      <c r="U1007" s="4" t="s">
        <v>757</v>
      </c>
      <c r="V1007" s="4" t="s">
        <v>348</v>
      </c>
    </row>
    <row r="1008" customFormat="false" ht="12.8" hidden="false" customHeight="false" outlineLevel="0" collapsed="false">
      <c r="A1008" s="1" t="n">
        <v>1995</v>
      </c>
      <c r="B1008" s="1" t="n">
        <v>6</v>
      </c>
      <c r="C1008" s="1" t="n">
        <v>8</v>
      </c>
      <c r="D1008" s="1" t="n">
        <v>20</v>
      </c>
      <c r="E1008" s="1" t="n">
        <v>0</v>
      </c>
      <c r="F1008" s="1" t="n">
        <v>13</v>
      </c>
      <c r="G1008" s="1" t="n">
        <v>-20.86</v>
      </c>
      <c r="H1008" s="1" t="n">
        <v>-47.57</v>
      </c>
      <c r="I1008" s="1" t="n">
        <v>0</v>
      </c>
      <c r="J1008" s="1" t="n">
        <v>50</v>
      </c>
      <c r="K1008" s="1" t="n">
        <v>2.5</v>
      </c>
      <c r="L1008" s="2" t="n">
        <v>1</v>
      </c>
      <c r="M1008" s="3" t="s">
        <v>151</v>
      </c>
      <c r="N1008" s="3" t="s">
        <v>81</v>
      </c>
      <c r="P1008" s="3" t="str">
        <f aca="false">IF(L1008=4, "M(Io)", IF(L1008=3, "M(Af)", IF( L1008=2, "M(bR)", IF(L1008=1,"MR", IF(L1008=0, "mb", "Ind")))))</f>
        <v>MR</v>
      </c>
      <c r="Q1008" s="5" t="n">
        <f aca="false">0.85*K1008 + 1.03</f>
        <v>3.155</v>
      </c>
      <c r="R1008" s="5" t="n">
        <f aca="false">IF(OR(L1008=0,L1008=1,L1008=2),IF(O1008&lt;&gt;"", 0.7*(1.121*K1008-0.76) + 0.3*(0.8*LOG10($O1008*1000)+0.6),1.121*K1008-0.76), IF(L1008=3, 0.8*LOG10($O1008*1000)+0.6, K1008))</f>
        <v>2.0425</v>
      </c>
      <c r="S1008" s="5" t="n">
        <f aca="false">IF(OR($L1008=0, $L1008=1, $L1008=2), 0.3, IF(L1008 = 3, 0.4, IF(OR($L1008=4, $L1008=5), 0.6)))</f>
        <v>0.3</v>
      </c>
      <c r="T1008" s="4" t="s">
        <v>32</v>
      </c>
      <c r="U1008" s="4" t="s">
        <v>753</v>
      </c>
      <c r="V1008" s="4" t="s">
        <v>143</v>
      </c>
    </row>
    <row r="1009" customFormat="false" ht="12.8" hidden="false" customHeight="false" outlineLevel="0" collapsed="false">
      <c r="A1009" s="1" t="n">
        <v>1995</v>
      </c>
      <c r="B1009" s="1" t="n">
        <v>6</v>
      </c>
      <c r="C1009" s="1" t="n">
        <v>18</v>
      </c>
      <c r="D1009" s="1" t="n">
        <v>8</v>
      </c>
      <c r="E1009" s="1" t="n">
        <v>44</v>
      </c>
      <c r="F1009" s="1" t="n">
        <v>44</v>
      </c>
      <c r="G1009" s="1" t="n">
        <v>-24</v>
      </c>
      <c r="H1009" s="1" t="n">
        <v>-49.51</v>
      </c>
      <c r="I1009" s="1" t="n">
        <v>0</v>
      </c>
      <c r="J1009" s="1" t="n">
        <v>10</v>
      </c>
      <c r="K1009" s="1" t="n">
        <v>2.6</v>
      </c>
      <c r="L1009" s="2" t="n">
        <v>1</v>
      </c>
      <c r="M1009" s="3" t="s">
        <v>151</v>
      </c>
      <c r="N1009" s="3" t="s">
        <v>81</v>
      </c>
      <c r="P1009" s="3" t="str">
        <f aca="false">IF(L1009=4, "M(Io)", IF(L1009=3, "M(Af)", IF( L1009=2, "M(bR)", IF(L1009=1,"MR", IF(L1009=0, "mb", "Ind")))))</f>
        <v>MR</v>
      </c>
      <c r="Q1009" s="5" t="n">
        <f aca="false">0.85*K1009 + 1.03</f>
        <v>3.24</v>
      </c>
      <c r="R1009" s="5" t="n">
        <f aca="false">IF(OR(L1009=0,L1009=1,L1009=2),IF(O1009&lt;&gt;"", 0.7*(1.121*K1009-0.76) + 0.3*(0.8*LOG10($O1009*1000)+0.6),1.121*K1009-0.76), IF(L1009=3, 0.8*LOG10($O1009*1000)+0.6, K1009))</f>
        <v>2.1546</v>
      </c>
      <c r="S1009" s="5" t="n">
        <f aca="false">IF(OR($L1009=0, $L1009=1, $L1009=2), 0.3, IF(L1009 = 3, 0.4, IF(OR($L1009=4, $L1009=5), 0.6)))</f>
        <v>0.3</v>
      </c>
      <c r="T1009" s="4" t="s">
        <v>75</v>
      </c>
      <c r="U1009" s="4" t="s">
        <v>761</v>
      </c>
      <c r="V1009" s="4" t="s">
        <v>526</v>
      </c>
    </row>
    <row r="1010" customFormat="false" ht="12.8" hidden="false" customHeight="false" outlineLevel="0" collapsed="false">
      <c r="A1010" s="1" t="n">
        <v>1995</v>
      </c>
      <c r="B1010" s="1" t="n">
        <v>6</v>
      </c>
      <c r="C1010" s="1" t="n">
        <v>21</v>
      </c>
      <c r="D1010" s="1" t="n">
        <v>2</v>
      </c>
      <c r="E1010" s="1" t="n">
        <v>57</v>
      </c>
      <c r="F1010" s="1" t="n">
        <v>43</v>
      </c>
      <c r="G1010" s="1" t="n">
        <v>-10.79</v>
      </c>
      <c r="H1010" s="1" t="n">
        <v>-48.34</v>
      </c>
      <c r="I1010" s="1" t="n">
        <v>0</v>
      </c>
      <c r="J1010" s="1" t="n">
        <v>20</v>
      </c>
      <c r="K1010" s="1" t="n">
        <v>2.9</v>
      </c>
      <c r="L1010" s="2" t="n">
        <v>1</v>
      </c>
      <c r="M1010" s="3" t="s">
        <v>151</v>
      </c>
      <c r="N1010" s="3" t="s">
        <v>81</v>
      </c>
      <c r="P1010" s="3" t="str">
        <f aca="false">IF(L1010=4, "M(Io)", IF(L1010=3, "M(Af)", IF( L1010=2, "M(bR)", IF(L1010=1,"MR", IF(L1010=0, "mb", "Ind")))))</f>
        <v>MR</v>
      </c>
      <c r="Q1010" s="5" t="n">
        <f aca="false">0.85*K1010 + 1.03</f>
        <v>3.495</v>
      </c>
      <c r="R1010" s="5" t="n">
        <f aca="false">IF(OR(L1010=0,L1010=1,L1010=2),IF(O1010&lt;&gt;"", 0.7*(1.121*K1010-0.76) + 0.3*(0.8*LOG10($O1010*1000)+0.6),1.121*K1010-0.76), IF(L1010=3, 0.8*LOG10($O1010*1000)+0.6, K1010))</f>
        <v>2.4909</v>
      </c>
      <c r="S1010" s="5" t="n">
        <f aca="false">IF(OR($L1010=0, $L1010=1, $L1010=2), 0.3, IF(L1010 = 3, 0.4, IF(OR($L1010=4, $L1010=5), 0.6)))</f>
        <v>0.3</v>
      </c>
      <c r="T1010" s="4" t="s">
        <v>506</v>
      </c>
      <c r="U1010" s="4" t="s">
        <v>762</v>
      </c>
      <c r="V1010" s="4" t="s">
        <v>348</v>
      </c>
    </row>
    <row r="1011" customFormat="false" ht="12.8" hidden="false" customHeight="false" outlineLevel="0" collapsed="false">
      <c r="A1011" s="1" t="n">
        <v>1995</v>
      </c>
      <c r="B1011" s="1" t="n">
        <v>6</v>
      </c>
      <c r="C1011" s="1" t="n">
        <v>23</v>
      </c>
      <c r="D1011" s="1" t="n">
        <v>20</v>
      </c>
      <c r="E1011" s="1" t="n">
        <v>1</v>
      </c>
      <c r="F1011" s="1" t="n">
        <v>7</v>
      </c>
      <c r="G1011" s="1" t="n">
        <v>-21.12</v>
      </c>
      <c r="H1011" s="1" t="n">
        <v>-44.41</v>
      </c>
      <c r="I1011" s="1" t="n">
        <v>0</v>
      </c>
      <c r="J1011" s="1" t="n">
        <v>60</v>
      </c>
      <c r="K1011" s="1" t="n">
        <v>2</v>
      </c>
      <c r="L1011" s="2" t="n">
        <v>1</v>
      </c>
      <c r="M1011" s="3" t="s">
        <v>151</v>
      </c>
      <c r="N1011" s="3" t="s">
        <v>81</v>
      </c>
      <c r="P1011" s="3" t="str">
        <f aca="false">IF(L1011=4, "M(Io)", IF(L1011=3, "M(Af)", IF( L1011=2, "M(bR)", IF(L1011=1,"MR", IF(L1011=0, "mb", "Ind")))))</f>
        <v>MR</v>
      </c>
      <c r="Q1011" s="5" t="n">
        <f aca="false">0.85*K1011 + 1.03</f>
        <v>2.73</v>
      </c>
      <c r="R1011" s="5" t="n">
        <f aca="false">IF(OR(L1011=0,L1011=1,L1011=2),IF(O1011&lt;&gt;"", 0.7*(1.121*K1011-0.76) + 0.3*(0.8*LOG10($O1011*1000)+0.6),1.121*K1011-0.76), IF(L1011=3, 0.8*LOG10($O1011*1000)+0.6, K1011))</f>
        <v>1.482</v>
      </c>
      <c r="S1011" s="5" t="n">
        <f aca="false">IF(OR($L1011=0, $L1011=1, $L1011=2), 0.3, IF(L1011 = 3, 0.4, IF(OR($L1011=4, $L1011=5), 0.6)))</f>
        <v>0.3</v>
      </c>
      <c r="T1011" s="4" t="s">
        <v>46</v>
      </c>
      <c r="U1011" s="4" t="s">
        <v>763</v>
      </c>
      <c r="V1011" s="4" t="s">
        <v>143</v>
      </c>
    </row>
    <row r="1012" customFormat="false" ht="12.8" hidden="false" customHeight="false" outlineLevel="0" collapsed="false">
      <c r="A1012" s="1" t="n">
        <v>1995</v>
      </c>
      <c r="B1012" s="1" t="n">
        <v>6</v>
      </c>
      <c r="C1012" s="1" t="n">
        <v>25</v>
      </c>
      <c r="D1012" s="1" t="n">
        <v>16</v>
      </c>
      <c r="E1012" s="1" t="n">
        <v>57</v>
      </c>
      <c r="G1012" s="1" t="n">
        <v>-23.45</v>
      </c>
      <c r="H1012" s="1" t="n">
        <v>-45.52</v>
      </c>
      <c r="I1012" s="1" t="n">
        <v>0</v>
      </c>
      <c r="J1012" s="1" t="n">
        <v>5</v>
      </c>
      <c r="K1012" s="1" t="n">
        <v>2</v>
      </c>
      <c r="L1012" s="2" t="n">
        <v>1</v>
      </c>
      <c r="M1012" s="3" t="s">
        <v>151</v>
      </c>
      <c r="N1012" s="3" t="s">
        <v>81</v>
      </c>
      <c r="P1012" s="3" t="str">
        <f aca="false">IF(L1012=4, "M(Io)", IF(L1012=3, "M(Af)", IF( L1012=2, "M(bR)", IF(L1012=1,"MR", IF(L1012=0, "mb", "Ind")))))</f>
        <v>MR</v>
      </c>
      <c r="Q1012" s="5" t="n">
        <f aca="false">0.85*K1012 + 1.03</f>
        <v>2.73</v>
      </c>
      <c r="R1012" s="5" t="n">
        <f aca="false">IF(OR(L1012=0,L1012=1,L1012=2),IF(O1012&lt;&gt;"", 0.7*(1.121*K1012-0.76) + 0.3*(0.8*LOG10($O1012*1000)+0.6),1.121*K1012-0.76), IF(L1012=3, 0.8*LOG10($O1012*1000)+0.6, K1012))</f>
        <v>1.482</v>
      </c>
      <c r="S1012" s="5" t="n">
        <f aca="false">IF(OR($L1012=0, $L1012=1, $L1012=2), 0.3, IF(L1012 = 3, 0.4, IF(OR($L1012=4, $L1012=5), 0.6)))</f>
        <v>0.3</v>
      </c>
      <c r="T1012" s="4" t="s">
        <v>32</v>
      </c>
      <c r="U1012" s="4" t="s">
        <v>525</v>
      </c>
      <c r="V1012" s="4" t="s">
        <v>526</v>
      </c>
    </row>
    <row r="1013" customFormat="false" ht="12.8" hidden="false" customHeight="false" outlineLevel="0" collapsed="false">
      <c r="A1013" s="1" t="n">
        <v>1995</v>
      </c>
      <c r="B1013" s="1" t="n">
        <v>6</v>
      </c>
      <c r="C1013" s="1" t="n">
        <v>27</v>
      </c>
      <c r="D1013" s="1" t="n">
        <v>0</v>
      </c>
      <c r="E1013" s="1" t="n">
        <v>14</v>
      </c>
      <c r="F1013" s="1" t="n">
        <v>50</v>
      </c>
      <c r="G1013" s="1" t="n">
        <v>-5.53</v>
      </c>
      <c r="H1013" s="1" t="n">
        <v>-35.75</v>
      </c>
      <c r="I1013" s="1" t="n">
        <v>0</v>
      </c>
      <c r="J1013" s="1" t="n">
        <v>30</v>
      </c>
      <c r="K1013" s="1" t="n">
        <v>2</v>
      </c>
      <c r="L1013" s="2" t="n">
        <v>1</v>
      </c>
      <c r="M1013" s="3" t="s">
        <v>151</v>
      </c>
      <c r="N1013" s="3" t="s">
        <v>81</v>
      </c>
      <c r="P1013" s="3" t="str">
        <f aca="false">IF(L1013=4, "M(Io)", IF(L1013=3, "M(Af)", IF( L1013=2, "M(bR)", IF(L1013=1,"MR", IF(L1013=0, "mb", "Ind")))))</f>
        <v>MR</v>
      </c>
      <c r="Q1013" s="5" t="n">
        <f aca="false">0.85*K1013 + 1.03</f>
        <v>2.73</v>
      </c>
      <c r="R1013" s="5" t="n">
        <f aca="false">IF(OR(L1013=0,L1013=1,L1013=2),IF(O1013&lt;&gt;"", 0.7*(1.121*K1013-0.76) + 0.3*(0.8*LOG10($O1013*1000)+0.6),1.121*K1013-0.76), IF(L1013=3, 0.8*LOG10($O1013*1000)+0.6, K1013))</f>
        <v>1.482</v>
      </c>
      <c r="S1013" s="5" t="n">
        <f aca="false">IF(OR($L1013=0, $L1013=1, $L1013=2), 0.3, IF(L1013 = 3, 0.4, IF(OR($L1013=4, $L1013=5), 0.6)))</f>
        <v>0.3</v>
      </c>
      <c r="T1013" s="4" t="s">
        <v>36</v>
      </c>
      <c r="U1013" s="4" t="s">
        <v>441</v>
      </c>
      <c r="V1013" s="4" t="s">
        <v>184</v>
      </c>
    </row>
    <row r="1014" customFormat="false" ht="12.8" hidden="false" customHeight="false" outlineLevel="0" collapsed="false">
      <c r="A1014" s="1" t="n">
        <v>1995</v>
      </c>
      <c r="B1014" s="1" t="n">
        <v>6</v>
      </c>
      <c r="C1014" s="1" t="n">
        <v>27</v>
      </c>
      <c r="D1014" s="1" t="n">
        <v>4</v>
      </c>
      <c r="E1014" s="1" t="n">
        <v>13</v>
      </c>
      <c r="F1014" s="1" t="n">
        <v>53</v>
      </c>
      <c r="G1014" s="1" t="n">
        <v>-5.53</v>
      </c>
      <c r="H1014" s="1" t="n">
        <v>-35.75</v>
      </c>
      <c r="I1014" s="1" t="n">
        <v>0</v>
      </c>
      <c r="J1014" s="1" t="n">
        <v>30</v>
      </c>
      <c r="K1014" s="1" t="n">
        <v>2.1</v>
      </c>
      <c r="L1014" s="2" t="n">
        <v>1</v>
      </c>
      <c r="M1014" s="3" t="s">
        <v>151</v>
      </c>
      <c r="N1014" s="3" t="s">
        <v>81</v>
      </c>
      <c r="P1014" s="3" t="str">
        <f aca="false">IF(L1014=4, "M(Io)", IF(L1014=3, "M(Af)", IF( L1014=2, "M(bR)", IF(L1014=1,"MR", IF(L1014=0, "mb", "Ind")))))</f>
        <v>MR</v>
      </c>
      <c r="Q1014" s="5" t="n">
        <f aca="false">0.85*K1014 + 1.03</f>
        <v>2.815</v>
      </c>
      <c r="R1014" s="5" t="n">
        <f aca="false">IF(OR(L1014=0,L1014=1,L1014=2),IF(O1014&lt;&gt;"", 0.7*(1.121*K1014-0.76) + 0.3*(0.8*LOG10($O1014*1000)+0.6),1.121*K1014-0.76), IF(L1014=3, 0.8*LOG10($O1014*1000)+0.6, K1014))</f>
        <v>1.5941</v>
      </c>
      <c r="S1014" s="5" t="n">
        <f aca="false">IF(OR($L1014=0, $L1014=1, $L1014=2), 0.3, IF(L1014 = 3, 0.4, IF(OR($L1014=4, $L1014=5), 0.6)))</f>
        <v>0.3</v>
      </c>
      <c r="T1014" s="4" t="s">
        <v>36</v>
      </c>
      <c r="U1014" s="4" t="s">
        <v>441</v>
      </c>
      <c r="V1014" s="4" t="s">
        <v>184</v>
      </c>
    </row>
    <row r="1015" customFormat="false" ht="12.8" hidden="false" customHeight="false" outlineLevel="0" collapsed="false">
      <c r="A1015" s="1" t="n">
        <v>1995</v>
      </c>
      <c r="B1015" s="1" t="n">
        <v>6</v>
      </c>
      <c r="C1015" s="1" t="n">
        <v>27</v>
      </c>
      <c r="D1015" s="1" t="n">
        <v>4</v>
      </c>
      <c r="E1015" s="1" t="n">
        <v>14</v>
      </c>
      <c r="G1015" s="1" t="n">
        <v>-5.53</v>
      </c>
      <c r="H1015" s="1" t="n">
        <v>-35.75</v>
      </c>
      <c r="I1015" s="1" t="n">
        <v>0</v>
      </c>
      <c r="J1015" s="1" t="n">
        <v>30</v>
      </c>
      <c r="K1015" s="1" t="n">
        <v>2</v>
      </c>
      <c r="L1015" s="2" t="n">
        <v>1</v>
      </c>
      <c r="M1015" s="3" t="s">
        <v>151</v>
      </c>
      <c r="N1015" s="3" t="s">
        <v>81</v>
      </c>
      <c r="P1015" s="3" t="str">
        <f aca="false">IF(L1015=4, "M(Io)", IF(L1015=3, "M(Af)", IF( L1015=2, "M(bR)", IF(L1015=1,"MR", IF(L1015=0, "mb", "Ind")))))</f>
        <v>MR</v>
      </c>
      <c r="Q1015" s="5" t="n">
        <f aca="false">0.85*K1015 + 1.03</f>
        <v>2.73</v>
      </c>
      <c r="R1015" s="5" t="n">
        <f aca="false">IF(OR(L1015=0,L1015=1,L1015=2),IF(O1015&lt;&gt;"", 0.7*(1.121*K1015-0.76) + 0.3*(0.8*LOG10($O1015*1000)+0.6),1.121*K1015-0.76), IF(L1015=3, 0.8*LOG10($O1015*1000)+0.6, K1015))</f>
        <v>1.482</v>
      </c>
      <c r="S1015" s="5" t="n">
        <f aca="false">IF(OR($L1015=0, $L1015=1, $L1015=2), 0.3, IF(L1015 = 3, 0.4, IF(OR($L1015=4, $L1015=5), 0.6)))</f>
        <v>0.3</v>
      </c>
      <c r="T1015" s="4" t="s">
        <v>36</v>
      </c>
      <c r="U1015" s="4" t="s">
        <v>441</v>
      </c>
      <c r="V1015" s="4" t="s">
        <v>184</v>
      </c>
    </row>
    <row r="1016" customFormat="false" ht="12.8" hidden="false" customHeight="false" outlineLevel="0" collapsed="false">
      <c r="A1016" s="1" t="n">
        <v>1995</v>
      </c>
      <c r="B1016" s="1" t="n">
        <v>7</v>
      </c>
      <c r="C1016" s="1" t="n">
        <v>18</v>
      </c>
      <c r="D1016" s="1" t="n">
        <v>9</v>
      </c>
      <c r="E1016" s="1" t="n">
        <v>40</v>
      </c>
      <c r="F1016" s="1" t="n">
        <v>24</v>
      </c>
      <c r="G1016" s="1" t="n">
        <v>-5.53</v>
      </c>
      <c r="H1016" s="1" t="n">
        <v>-35.75</v>
      </c>
      <c r="I1016" s="1" t="n">
        <v>0</v>
      </c>
      <c r="J1016" s="1" t="n">
        <v>30</v>
      </c>
      <c r="K1016" s="1" t="n">
        <v>2</v>
      </c>
      <c r="L1016" s="2" t="n">
        <v>1</v>
      </c>
      <c r="M1016" s="3" t="s">
        <v>151</v>
      </c>
      <c r="N1016" s="3" t="s">
        <v>81</v>
      </c>
      <c r="P1016" s="3" t="str">
        <f aca="false">IF(L1016=4, "M(Io)", IF(L1016=3, "M(Af)", IF( L1016=2, "M(bR)", IF(L1016=1,"MR", IF(L1016=0, "mb", "Ind")))))</f>
        <v>MR</v>
      </c>
      <c r="Q1016" s="5" t="n">
        <f aca="false">0.85*K1016 + 1.03</f>
        <v>2.73</v>
      </c>
      <c r="R1016" s="5" t="n">
        <f aca="false">IF(OR(L1016=0,L1016=1,L1016=2),IF(O1016&lt;&gt;"", 0.7*(1.121*K1016-0.76) + 0.3*(0.8*LOG10($O1016*1000)+0.6),1.121*K1016-0.76), IF(L1016=3, 0.8*LOG10($O1016*1000)+0.6, K1016))</f>
        <v>1.482</v>
      </c>
      <c r="S1016" s="5" t="n">
        <f aca="false">IF(OR($L1016=0, $L1016=1, $L1016=2), 0.3, IF(L1016 = 3, 0.4, IF(OR($L1016=4, $L1016=5), 0.6)))</f>
        <v>0.3</v>
      </c>
      <c r="T1016" s="4" t="s">
        <v>36</v>
      </c>
      <c r="U1016" s="4" t="s">
        <v>441</v>
      </c>
      <c r="V1016" s="4" t="s">
        <v>184</v>
      </c>
    </row>
    <row r="1017" customFormat="false" ht="12.8" hidden="false" customHeight="false" outlineLevel="0" collapsed="false">
      <c r="A1017" s="1" t="n">
        <v>1995</v>
      </c>
      <c r="B1017" s="1" t="n">
        <v>7</v>
      </c>
      <c r="C1017" s="1" t="n">
        <v>20</v>
      </c>
      <c r="D1017" s="1" t="n">
        <v>23</v>
      </c>
      <c r="E1017" s="1" t="n">
        <v>7</v>
      </c>
      <c r="F1017" s="1" t="n">
        <v>49</v>
      </c>
      <c r="G1017" s="1" t="n">
        <v>-24.64</v>
      </c>
      <c r="H1017" s="1" t="n">
        <v>-46.55</v>
      </c>
      <c r="I1017" s="1" t="n">
        <v>0</v>
      </c>
      <c r="J1017" s="1" t="n">
        <v>50</v>
      </c>
      <c r="K1017" s="1" t="n">
        <v>2.1</v>
      </c>
      <c r="L1017" s="2" t="n">
        <v>1</v>
      </c>
      <c r="M1017" s="3" t="s">
        <v>151</v>
      </c>
      <c r="N1017" s="3" t="s">
        <v>81</v>
      </c>
      <c r="P1017" s="3" t="str">
        <f aca="false">IF(L1017=4, "M(Io)", IF(L1017=3, "M(Af)", IF( L1017=2, "M(bR)", IF(L1017=1,"MR", IF(L1017=0, "mb", "Ind")))))</f>
        <v>MR</v>
      </c>
      <c r="Q1017" s="5" t="n">
        <f aca="false">0.85*K1017 + 1.03</f>
        <v>2.815</v>
      </c>
      <c r="R1017" s="5" t="n">
        <f aca="false">IF(OR(L1017=0,L1017=1,L1017=2),IF(O1017&lt;&gt;"", 0.7*(1.121*K1017-0.76) + 0.3*(0.8*LOG10($O1017*1000)+0.6),1.121*K1017-0.76), IF(L1017=3, 0.8*LOG10($O1017*1000)+0.6, K1017))</f>
        <v>1.5941</v>
      </c>
      <c r="S1017" s="5" t="n">
        <f aca="false">IF(OR($L1017=0, $L1017=1, $L1017=2), 0.3, IF(L1017 = 3, 0.4, IF(OR($L1017=4, $L1017=5), 0.6)))</f>
        <v>0.3</v>
      </c>
      <c r="T1017" s="4" t="s">
        <v>32</v>
      </c>
      <c r="U1017" s="4" t="s">
        <v>577</v>
      </c>
      <c r="V1017" s="4" t="s">
        <v>437</v>
      </c>
    </row>
    <row r="1018" customFormat="false" ht="12.8" hidden="false" customHeight="false" outlineLevel="0" collapsed="false">
      <c r="A1018" s="1" t="n">
        <v>1995</v>
      </c>
      <c r="B1018" s="1" t="n">
        <v>7</v>
      </c>
      <c r="C1018" s="1" t="n">
        <v>26</v>
      </c>
      <c r="D1018" s="1" t="n">
        <v>20</v>
      </c>
      <c r="E1018" s="1" t="n">
        <v>27</v>
      </c>
      <c r="F1018" s="1" t="n">
        <v>38</v>
      </c>
      <c r="G1018" s="1" t="n">
        <v>-20.41</v>
      </c>
      <c r="H1018" s="1" t="n">
        <v>-45.49</v>
      </c>
      <c r="I1018" s="1" t="n">
        <v>0</v>
      </c>
      <c r="J1018" s="1" t="n">
        <v>10</v>
      </c>
      <c r="K1018" s="1" t="n">
        <v>2.3</v>
      </c>
      <c r="L1018" s="2" t="n">
        <v>1</v>
      </c>
      <c r="M1018" s="3" t="s">
        <v>151</v>
      </c>
      <c r="N1018" s="3" t="s">
        <v>81</v>
      </c>
      <c r="P1018" s="3" t="str">
        <f aca="false">IF(L1018=4, "M(Io)", IF(L1018=3, "M(Af)", IF( L1018=2, "M(bR)", IF(L1018=1,"MR", IF(L1018=0, "mb", "Ind")))))</f>
        <v>MR</v>
      </c>
      <c r="Q1018" s="5" t="n">
        <f aca="false">0.85*K1018 + 1.03</f>
        <v>2.985</v>
      </c>
      <c r="R1018" s="5" t="n">
        <f aca="false">IF(OR(L1018=0,L1018=1,L1018=2),IF(O1018&lt;&gt;"", 0.7*(1.121*K1018-0.76) + 0.3*(0.8*LOG10($O1018*1000)+0.6),1.121*K1018-0.76), IF(L1018=3, 0.8*LOG10($O1018*1000)+0.6, K1018))</f>
        <v>1.8183</v>
      </c>
      <c r="S1018" s="5" t="n">
        <f aca="false">IF(OR($L1018=0, $L1018=1, $L1018=2), 0.3, IF(L1018 = 3, 0.4, IF(OR($L1018=4, $L1018=5), 0.6)))</f>
        <v>0.3</v>
      </c>
      <c r="T1018" s="4" t="s">
        <v>46</v>
      </c>
      <c r="U1018" s="4" t="s">
        <v>687</v>
      </c>
      <c r="V1018" s="4" t="s">
        <v>673</v>
      </c>
    </row>
    <row r="1019" customFormat="false" ht="12.8" hidden="false" customHeight="false" outlineLevel="0" collapsed="false">
      <c r="A1019" s="1" t="n">
        <v>1995</v>
      </c>
      <c r="B1019" s="1" t="n">
        <v>8</v>
      </c>
      <c r="C1019" s="1" t="n">
        <v>6</v>
      </c>
      <c r="D1019" s="1" t="n">
        <v>7</v>
      </c>
      <c r="E1019" s="1" t="n">
        <v>3</v>
      </c>
      <c r="F1019" s="1" t="n">
        <v>40</v>
      </c>
      <c r="G1019" s="1" t="n">
        <v>-22.69</v>
      </c>
      <c r="H1019" s="1" t="n">
        <v>-51.55</v>
      </c>
      <c r="I1019" s="1" t="n">
        <v>0</v>
      </c>
      <c r="J1019" s="1" t="n">
        <v>50</v>
      </c>
      <c r="K1019" s="1" t="n">
        <v>2.7</v>
      </c>
      <c r="L1019" s="2" t="n">
        <v>1</v>
      </c>
      <c r="M1019" s="3" t="s">
        <v>151</v>
      </c>
      <c r="N1019" s="3" t="s">
        <v>81</v>
      </c>
      <c r="P1019" s="3" t="str">
        <f aca="false">IF(L1019=4, "M(Io)", IF(L1019=3, "M(Af)", IF( L1019=2, "M(bR)", IF(L1019=1,"MR", IF(L1019=0, "mb", "Ind")))))</f>
        <v>MR</v>
      </c>
      <c r="Q1019" s="5" t="n">
        <f aca="false">0.85*K1019 + 1.03</f>
        <v>3.325</v>
      </c>
      <c r="R1019" s="5" t="n">
        <f aca="false">IF(OR(L1019=0,L1019=1,L1019=2),IF(O1019&lt;&gt;"", 0.7*(1.121*K1019-0.76) + 0.3*(0.8*LOG10($O1019*1000)+0.6),1.121*K1019-0.76), IF(L1019=3, 0.8*LOG10($O1019*1000)+0.6, K1019))</f>
        <v>2.2667</v>
      </c>
      <c r="S1019" s="5" t="n">
        <f aca="false">IF(OR($L1019=0, $L1019=1, $L1019=2), 0.3, IF(L1019 = 3, 0.4, IF(OR($L1019=4, $L1019=5), 0.6)))</f>
        <v>0.3</v>
      </c>
      <c r="T1019" s="4" t="s">
        <v>75</v>
      </c>
      <c r="U1019" s="4" t="s">
        <v>764</v>
      </c>
      <c r="V1019" s="4" t="s">
        <v>526</v>
      </c>
    </row>
    <row r="1020" customFormat="false" ht="12.8" hidden="false" customHeight="false" outlineLevel="0" collapsed="false">
      <c r="A1020" s="1" t="n">
        <v>1995</v>
      </c>
      <c r="B1020" s="1" t="n">
        <v>8</v>
      </c>
      <c r="C1020" s="1" t="n">
        <v>10</v>
      </c>
      <c r="D1020" s="1" t="n">
        <v>19</v>
      </c>
      <c r="E1020" s="1" t="n">
        <v>16</v>
      </c>
      <c r="F1020" s="1" t="n">
        <v>32</v>
      </c>
      <c r="G1020" s="1" t="n">
        <v>-9.86</v>
      </c>
      <c r="H1020" s="1" t="n">
        <v>-50.54</v>
      </c>
      <c r="I1020" s="1" t="n">
        <v>0</v>
      </c>
      <c r="J1020" s="1" t="n">
        <v>70</v>
      </c>
      <c r="K1020" s="1" t="n">
        <v>2.9</v>
      </c>
      <c r="L1020" s="2" t="n">
        <v>1</v>
      </c>
      <c r="M1020" s="3" t="s">
        <v>151</v>
      </c>
      <c r="N1020" s="3" t="s">
        <v>81</v>
      </c>
      <c r="P1020" s="3" t="str">
        <f aca="false">IF(L1020=4, "M(Io)", IF(L1020=3, "M(Af)", IF( L1020=2, "M(bR)", IF(L1020=1,"MR", IF(L1020=0, "mb", "Ind")))))</f>
        <v>MR</v>
      </c>
      <c r="Q1020" s="5" t="n">
        <f aca="false">0.85*K1020 + 1.03</f>
        <v>3.495</v>
      </c>
      <c r="R1020" s="5" t="n">
        <f aca="false">IF(OR(L1020=0,L1020=1,L1020=2),IF(O1020&lt;&gt;"", 0.7*(1.121*K1020-0.76) + 0.3*(0.8*LOG10($O1020*1000)+0.6),1.121*K1020-0.76), IF(L1020=3, 0.8*LOG10($O1020*1000)+0.6, K1020))</f>
        <v>2.4909</v>
      </c>
      <c r="S1020" s="5" t="n">
        <f aca="false">IF(OR($L1020=0, $L1020=1, $L1020=2), 0.3, IF(L1020 = 3, 0.4, IF(OR($L1020=4, $L1020=5), 0.6)))</f>
        <v>0.3</v>
      </c>
      <c r="T1020" s="4" t="s">
        <v>11</v>
      </c>
      <c r="U1020" s="4" t="s">
        <v>765</v>
      </c>
      <c r="V1020" s="4" t="s">
        <v>143</v>
      </c>
    </row>
    <row r="1021" customFormat="false" ht="12.8" hidden="false" customHeight="false" outlineLevel="0" collapsed="false">
      <c r="A1021" s="1" t="n">
        <v>1995</v>
      </c>
      <c r="B1021" s="1" t="n">
        <v>8</v>
      </c>
      <c r="C1021" s="1" t="n">
        <v>24</v>
      </c>
      <c r="D1021" s="1" t="n">
        <v>3</v>
      </c>
      <c r="E1021" s="1" t="n">
        <v>20</v>
      </c>
      <c r="F1021" s="1" t="n">
        <v>6</v>
      </c>
      <c r="G1021" s="1" t="n">
        <v>-19.17</v>
      </c>
      <c r="H1021" s="1" t="n">
        <v>-47.86</v>
      </c>
      <c r="I1021" s="1" t="n">
        <v>0</v>
      </c>
      <c r="J1021" s="1" t="n">
        <v>20</v>
      </c>
      <c r="K1021" s="1" t="n">
        <v>3</v>
      </c>
      <c r="L1021" s="2" t="n">
        <v>1</v>
      </c>
      <c r="M1021" s="3" t="s">
        <v>151</v>
      </c>
      <c r="N1021" s="3" t="s">
        <v>81</v>
      </c>
      <c r="P1021" s="3" t="str">
        <f aca="false">IF(L1021=4, "M(Io)", IF(L1021=3, "M(Af)", IF( L1021=2, "M(bR)", IF(L1021=1,"MR", IF(L1021=0, "mb", "Ind")))))</f>
        <v>MR</v>
      </c>
      <c r="Q1021" s="5" t="n">
        <f aca="false">0.85*K1021 + 1.03</f>
        <v>3.58</v>
      </c>
      <c r="R1021" s="5" t="n">
        <f aca="false">IF(OR(L1021=0,L1021=1,L1021=2),IF(O1021&lt;&gt;"", 0.7*(1.121*K1021-0.76) + 0.3*(0.8*LOG10($O1021*1000)+0.6),1.121*K1021-0.76), IF(L1021=3, 0.8*LOG10($O1021*1000)+0.6, K1021))</f>
        <v>2.603</v>
      </c>
      <c r="S1021" s="5" t="n">
        <f aca="false">IF(OR($L1021=0, $L1021=1, $L1021=2), 0.3, IF(L1021 = 3, 0.4, IF(OR($L1021=4, $L1021=5), 0.6)))</f>
        <v>0.3</v>
      </c>
      <c r="T1021" s="4" t="s">
        <v>46</v>
      </c>
      <c r="U1021" s="4" t="s">
        <v>718</v>
      </c>
      <c r="V1021" s="4" t="s">
        <v>143</v>
      </c>
    </row>
    <row r="1022" customFormat="false" ht="12.8" hidden="false" customHeight="false" outlineLevel="0" collapsed="false">
      <c r="A1022" s="1" t="n">
        <v>1995</v>
      </c>
      <c r="B1022" s="1" t="n">
        <v>8</v>
      </c>
      <c r="C1022" s="1" t="n">
        <v>24</v>
      </c>
      <c r="D1022" s="1" t="n">
        <v>21</v>
      </c>
      <c r="E1022" s="1" t="n">
        <v>31</v>
      </c>
      <c r="F1022" s="1" t="n">
        <v>10</v>
      </c>
      <c r="G1022" s="1" t="n">
        <v>-5.53</v>
      </c>
      <c r="H1022" s="1" t="n">
        <v>-35.75</v>
      </c>
      <c r="I1022" s="1" t="n">
        <v>0</v>
      </c>
      <c r="J1022" s="1" t="n">
        <v>30</v>
      </c>
      <c r="K1022" s="1" t="n">
        <v>2.5</v>
      </c>
      <c r="L1022" s="2" t="n">
        <v>1</v>
      </c>
      <c r="M1022" s="3" t="s">
        <v>151</v>
      </c>
      <c r="N1022" s="3" t="s">
        <v>81</v>
      </c>
      <c r="P1022" s="3" t="str">
        <f aca="false">IF(L1022=4, "M(Io)", IF(L1022=3, "M(Af)", IF( L1022=2, "M(bR)", IF(L1022=1,"MR", IF(L1022=0, "mb", "Ind")))))</f>
        <v>MR</v>
      </c>
      <c r="Q1022" s="5" t="n">
        <f aca="false">0.85*K1022 + 1.03</f>
        <v>3.155</v>
      </c>
      <c r="R1022" s="5" t="n">
        <f aca="false">IF(OR(L1022=0,L1022=1,L1022=2),IF(O1022&lt;&gt;"", 0.7*(1.121*K1022-0.76) + 0.3*(0.8*LOG10($O1022*1000)+0.6),1.121*K1022-0.76), IF(L1022=3, 0.8*LOG10($O1022*1000)+0.6, K1022))</f>
        <v>2.0425</v>
      </c>
      <c r="S1022" s="5" t="n">
        <f aca="false">IF(OR($L1022=0, $L1022=1, $L1022=2), 0.3, IF(L1022 = 3, 0.4, IF(OR($L1022=4, $L1022=5), 0.6)))</f>
        <v>0.3</v>
      </c>
      <c r="T1022" s="4" t="s">
        <v>36</v>
      </c>
      <c r="U1022" s="4" t="s">
        <v>441</v>
      </c>
      <c r="V1022" s="4" t="s">
        <v>184</v>
      </c>
    </row>
    <row r="1023" customFormat="false" ht="12.8" hidden="false" customHeight="false" outlineLevel="0" collapsed="false">
      <c r="A1023" s="1" t="n">
        <v>1995</v>
      </c>
      <c r="B1023" s="1" t="n">
        <v>8</v>
      </c>
      <c r="C1023" s="1" t="n">
        <v>27</v>
      </c>
      <c r="D1023" s="1" t="n">
        <v>12</v>
      </c>
      <c r="E1023" s="1" t="n">
        <v>12</v>
      </c>
      <c r="G1023" s="1" t="n">
        <v>-16.67</v>
      </c>
      <c r="H1023" s="1" t="n">
        <v>-43.94</v>
      </c>
      <c r="I1023" s="1" t="n">
        <v>0</v>
      </c>
      <c r="J1023" s="1" t="n">
        <v>10</v>
      </c>
      <c r="K1023" s="1" t="n">
        <v>2.6</v>
      </c>
      <c r="L1023" s="2" t="n">
        <v>1</v>
      </c>
      <c r="M1023" s="3" t="s">
        <v>151</v>
      </c>
      <c r="N1023" s="3" t="s">
        <v>81</v>
      </c>
      <c r="P1023" s="3" t="str">
        <f aca="false">IF(L1023=4, "M(Io)", IF(L1023=3, "M(Af)", IF( L1023=2, "M(bR)", IF(L1023=1,"MR", IF(L1023=0, "mb", "Ind")))))</f>
        <v>MR</v>
      </c>
      <c r="Q1023" s="5" t="n">
        <f aca="false">0.85*K1023 + 1.03</f>
        <v>3.24</v>
      </c>
      <c r="R1023" s="5" t="n">
        <f aca="false">IF(OR(L1023=0,L1023=1,L1023=2),IF(O1023&lt;&gt;"", 0.7*(1.121*K1023-0.76) + 0.3*(0.8*LOG10($O1023*1000)+0.6),1.121*K1023-0.76), IF(L1023=3, 0.8*LOG10($O1023*1000)+0.6, K1023))</f>
        <v>2.1546</v>
      </c>
      <c r="S1023" s="5" t="n">
        <f aca="false">IF(OR($L1023=0, $L1023=1, $L1023=2), 0.3, IF(L1023 = 3, 0.4, IF(OR($L1023=4, $L1023=5), 0.6)))</f>
        <v>0.3</v>
      </c>
      <c r="T1023" s="4" t="s">
        <v>46</v>
      </c>
      <c r="U1023" s="4" t="s">
        <v>766</v>
      </c>
      <c r="V1023" s="4" t="s">
        <v>544</v>
      </c>
    </row>
    <row r="1024" customFormat="false" ht="12.8" hidden="false" customHeight="false" outlineLevel="0" collapsed="false">
      <c r="A1024" s="1" t="n">
        <v>1995</v>
      </c>
      <c r="B1024" s="1" t="n">
        <v>8</v>
      </c>
      <c r="C1024" s="1" t="n">
        <v>27</v>
      </c>
      <c r="D1024" s="1" t="n">
        <v>20</v>
      </c>
      <c r="E1024" s="1" t="n">
        <v>8</v>
      </c>
      <c r="F1024" s="1" t="n">
        <v>35</v>
      </c>
      <c r="G1024" s="1" t="n">
        <v>-16.67</v>
      </c>
      <c r="H1024" s="1" t="n">
        <v>-43.94</v>
      </c>
      <c r="I1024" s="1" t="n">
        <v>0</v>
      </c>
      <c r="J1024" s="1" t="n">
        <v>10</v>
      </c>
      <c r="K1024" s="1" t="n">
        <v>3.7</v>
      </c>
      <c r="L1024" s="2" t="n">
        <v>1</v>
      </c>
      <c r="M1024" s="3" t="s">
        <v>151</v>
      </c>
      <c r="N1024" s="3" t="n">
        <v>6</v>
      </c>
      <c r="P1024" s="3" t="str">
        <f aca="false">IF(L1024=4, "M(Io)", IF(L1024=3, "M(Af)", IF( L1024=2, "M(bR)", IF(L1024=1,"MR", IF(L1024=0, "mb", "Ind")))))</f>
        <v>MR</v>
      </c>
      <c r="Q1024" s="5" t="n">
        <f aca="false">0.85*K1024 + 1.03</f>
        <v>4.175</v>
      </c>
      <c r="R1024" s="5" t="n">
        <f aca="false">IF(OR(L1024=0,L1024=1,L1024=2),IF(O1024&lt;&gt;"", 0.7*(1.121*K1024-0.76) + 0.3*(0.8*LOG10($O1024*1000)+0.6),1.121*K1024-0.76), IF(L1024=3, 0.8*LOG10($O1024*1000)+0.6, K1024))</f>
        <v>3.3877</v>
      </c>
      <c r="S1024" s="5" t="n">
        <f aca="false">IF(OR($L1024=0, $L1024=1, $L1024=2), 0.3, IF(L1024 = 3, 0.4, IF(OR($L1024=4, $L1024=5), 0.6)))</f>
        <v>0.3</v>
      </c>
      <c r="T1024" s="4" t="s">
        <v>46</v>
      </c>
      <c r="U1024" s="4" t="s">
        <v>766</v>
      </c>
      <c r="V1024" s="4" t="s">
        <v>544</v>
      </c>
    </row>
    <row r="1025" customFormat="false" ht="12.8" hidden="false" customHeight="false" outlineLevel="0" collapsed="false">
      <c r="A1025" s="1" t="n">
        <v>1995</v>
      </c>
      <c r="B1025" s="1" t="n">
        <v>8</v>
      </c>
      <c r="C1025" s="1" t="n">
        <v>28</v>
      </c>
      <c r="D1025" s="1" t="n">
        <v>12</v>
      </c>
      <c r="E1025" s="1" t="n">
        <v>59</v>
      </c>
      <c r="F1025" s="1" t="n">
        <v>58</v>
      </c>
      <c r="G1025" s="1" t="n">
        <v>-16.67</v>
      </c>
      <c r="H1025" s="1" t="n">
        <v>-43.94</v>
      </c>
      <c r="I1025" s="1" t="n">
        <v>0</v>
      </c>
      <c r="J1025" s="1" t="n">
        <v>10</v>
      </c>
      <c r="K1025" s="1" t="n">
        <v>2.4</v>
      </c>
      <c r="L1025" s="2" t="n">
        <v>1</v>
      </c>
      <c r="M1025" s="3" t="s">
        <v>151</v>
      </c>
      <c r="N1025" s="3" t="s">
        <v>81</v>
      </c>
      <c r="P1025" s="3" t="str">
        <f aca="false">IF(L1025=4, "M(Io)", IF(L1025=3, "M(Af)", IF( L1025=2, "M(bR)", IF(L1025=1,"MR", IF(L1025=0, "mb", "Ind")))))</f>
        <v>MR</v>
      </c>
      <c r="Q1025" s="5" t="n">
        <f aca="false">0.85*K1025 + 1.03</f>
        <v>3.07</v>
      </c>
      <c r="R1025" s="5" t="n">
        <f aca="false">IF(OR(L1025=0,L1025=1,L1025=2),IF(O1025&lt;&gt;"", 0.7*(1.121*K1025-0.76) + 0.3*(0.8*LOG10($O1025*1000)+0.6),1.121*K1025-0.76), IF(L1025=3, 0.8*LOG10($O1025*1000)+0.6, K1025))</f>
        <v>1.9304</v>
      </c>
      <c r="S1025" s="5" t="n">
        <f aca="false">IF(OR($L1025=0, $L1025=1, $L1025=2), 0.3, IF(L1025 = 3, 0.4, IF(OR($L1025=4, $L1025=5), 0.6)))</f>
        <v>0.3</v>
      </c>
      <c r="T1025" s="4" t="s">
        <v>46</v>
      </c>
      <c r="U1025" s="4" t="s">
        <v>766</v>
      </c>
      <c r="V1025" s="4" t="s">
        <v>544</v>
      </c>
    </row>
    <row r="1026" customFormat="false" ht="12.8" hidden="false" customHeight="false" outlineLevel="0" collapsed="false">
      <c r="A1026" s="1" t="n">
        <v>1995</v>
      </c>
      <c r="B1026" s="1" t="n">
        <v>9</v>
      </c>
      <c r="C1026" s="1" t="n">
        <v>21</v>
      </c>
      <c r="D1026" s="1" t="n">
        <v>17</v>
      </c>
      <c r="E1026" s="1" t="n">
        <v>0</v>
      </c>
      <c r="G1026" s="1" t="n">
        <v>-11.93</v>
      </c>
      <c r="H1026" s="1" t="n">
        <v>-61.93</v>
      </c>
      <c r="I1026" s="1" t="n">
        <v>0</v>
      </c>
      <c r="J1026" s="1" t="n">
        <v>5</v>
      </c>
      <c r="K1026" s="1" t="n">
        <v>2.6</v>
      </c>
      <c r="L1026" s="2" t="n">
        <v>4</v>
      </c>
      <c r="M1026" s="3" t="s">
        <v>22</v>
      </c>
      <c r="N1026" s="3" t="n">
        <v>3</v>
      </c>
      <c r="P1026" s="3" t="str">
        <f aca="false">IF(L1026=4, "M(Io)", IF(L1026=3, "M(Af)", IF( L1026=2, "M(bR)", IF(L1026=1,"MR", IF(L1026=0, "mb", "Ind")))))</f>
        <v>M(Io)</v>
      </c>
      <c r="Q1026" s="5" t="n">
        <f aca="false">0.85*K1026 + 1.03</f>
        <v>3.24</v>
      </c>
      <c r="R1026" s="5" t="n">
        <f aca="false">IF(OR(L1026=0,L1026=1,L1026=2),IF(O1026&lt;&gt;"", 0.7*(1.121*K1026-0.76) + 0.3*(0.8*LOG10($O1026*1000)+0.6),1.121*K1026-0.76), IF(L1026=3, 0.8*LOG10($O1026*1000)+0.6, K1026))</f>
        <v>2.6</v>
      </c>
      <c r="S1026" s="5" t="n">
        <f aca="false">IF(OR($L1026=0, $L1026=1, $L1026=2), 0.3, IF(L1026 = 3, 0.4, IF(OR($L1026=4, $L1026=5), 0.6)))</f>
        <v>0.6</v>
      </c>
      <c r="T1026" s="4" t="s">
        <v>290</v>
      </c>
      <c r="U1026" s="4" t="s">
        <v>767</v>
      </c>
      <c r="V1026" s="4" t="s">
        <v>248</v>
      </c>
    </row>
    <row r="1027" customFormat="false" ht="12.8" hidden="false" customHeight="false" outlineLevel="0" collapsed="false">
      <c r="A1027" s="1" t="n">
        <v>1995</v>
      </c>
      <c r="B1027" s="1" t="n">
        <v>10</v>
      </c>
      <c r="C1027" s="1" t="n">
        <v>4</v>
      </c>
      <c r="D1027" s="1" t="n">
        <v>6</v>
      </c>
      <c r="E1027" s="1" t="n">
        <v>55</v>
      </c>
      <c r="F1027" s="1" t="n">
        <v>53</v>
      </c>
      <c r="G1027" s="1" t="n">
        <v>-14.89</v>
      </c>
      <c r="H1027" s="1" t="n">
        <v>-48.78</v>
      </c>
      <c r="I1027" s="1" t="n">
        <v>0</v>
      </c>
      <c r="J1027" s="1" t="n">
        <v>40</v>
      </c>
      <c r="K1027" s="1" t="n">
        <v>2</v>
      </c>
      <c r="L1027" s="2" t="n">
        <v>1</v>
      </c>
      <c r="M1027" s="3" t="s">
        <v>151</v>
      </c>
      <c r="N1027" s="3" t="s">
        <v>81</v>
      </c>
      <c r="P1027" s="3" t="str">
        <f aca="false">IF(L1027=4, "M(Io)", IF(L1027=3, "M(Af)", IF( L1027=2, "M(bR)", IF(L1027=1,"MR", IF(L1027=0, "mb", "Ind")))))</f>
        <v>MR</v>
      </c>
      <c r="Q1027" s="5" t="n">
        <f aca="false">0.85*K1027 + 1.03</f>
        <v>2.73</v>
      </c>
      <c r="R1027" s="5" t="n">
        <f aca="false">IF(OR(L1027=0,L1027=1,L1027=2),IF(O1027&lt;&gt;"", 0.7*(1.121*K1027-0.76) + 0.3*(0.8*LOG10($O1027*1000)+0.6),1.121*K1027-0.76), IF(L1027=3, 0.8*LOG10($O1027*1000)+0.6, K1027))</f>
        <v>1.482</v>
      </c>
      <c r="S1027" s="5" t="n">
        <f aca="false">IF(OR($L1027=0, $L1027=1, $L1027=2), 0.3, IF(L1027 = 3, 0.4, IF(OR($L1027=4, $L1027=5), 0.6)))</f>
        <v>0.3</v>
      </c>
      <c r="T1027" s="4" t="s">
        <v>48</v>
      </c>
      <c r="U1027" s="4" t="s">
        <v>768</v>
      </c>
      <c r="V1027" s="4" t="s">
        <v>143</v>
      </c>
    </row>
    <row r="1028" customFormat="false" ht="12.8" hidden="false" customHeight="false" outlineLevel="0" collapsed="false">
      <c r="A1028" s="1" t="n">
        <v>1995</v>
      </c>
      <c r="B1028" s="1" t="n">
        <v>10</v>
      </c>
      <c r="C1028" s="1" t="n">
        <v>12</v>
      </c>
      <c r="D1028" s="1" t="n">
        <v>10</v>
      </c>
      <c r="E1028" s="1" t="n">
        <v>45</v>
      </c>
      <c r="G1028" s="1" t="n">
        <v>-4.41</v>
      </c>
      <c r="H1028" s="1" t="n">
        <v>-38.29</v>
      </c>
      <c r="I1028" s="1" t="n">
        <v>0</v>
      </c>
      <c r="J1028" s="1" t="n">
        <v>2</v>
      </c>
      <c r="K1028" s="1" t="n">
        <v>2.5</v>
      </c>
      <c r="L1028" s="2" t="n">
        <v>5</v>
      </c>
      <c r="M1028" s="3" t="s">
        <v>151</v>
      </c>
      <c r="N1028" s="3" t="s">
        <v>81</v>
      </c>
      <c r="P1028" s="3" t="str">
        <f aca="false">IF(L1028=4, "M(Io)", IF(L1028=3, "M(Af)", IF( L1028=2, "M(bR)", IF(L1028=1,"MR", IF(L1028=0, "mb", "Ind")))))</f>
        <v>Ind</v>
      </c>
      <c r="Q1028" s="5" t="n">
        <f aca="false">0.85*K1028 + 1.03</f>
        <v>3.155</v>
      </c>
      <c r="R1028" s="5" t="n">
        <f aca="false">IF(OR(L1028=0,L1028=1,L1028=2),IF(O1028&lt;&gt;"", 0.7*(1.121*K1028-0.76) + 0.3*(0.8*LOG10($O1028*1000)+0.6),1.121*K1028-0.76), IF(L1028=3, 0.8*LOG10($O1028*1000)+0.6, K1028))</f>
        <v>2.5</v>
      </c>
      <c r="S1028" s="5" t="n">
        <f aca="false">IF(OR($L1028=0, $L1028=1, $L1028=2), 0.3, IF(L1028 = 3, 0.4, IF(OR($L1028=4, $L1028=5), 0.6)))</f>
        <v>0.6</v>
      </c>
      <c r="T1028" s="4" t="s">
        <v>77</v>
      </c>
      <c r="U1028" s="4" t="s">
        <v>708</v>
      </c>
      <c r="V1028" s="4" t="s">
        <v>573</v>
      </c>
    </row>
    <row r="1029" customFormat="false" ht="12.8" hidden="false" customHeight="false" outlineLevel="0" collapsed="false">
      <c r="A1029" s="1" t="n">
        <v>1995</v>
      </c>
      <c r="B1029" s="1" t="n">
        <v>10</v>
      </c>
      <c r="C1029" s="1" t="n">
        <v>28</v>
      </c>
      <c r="D1029" s="1" t="n">
        <v>6</v>
      </c>
      <c r="E1029" s="1" t="n">
        <v>7</v>
      </c>
      <c r="G1029" s="1" t="n">
        <v>-23.73</v>
      </c>
      <c r="H1029" s="1" t="n">
        <v>-53.21</v>
      </c>
      <c r="I1029" s="1" t="n">
        <v>0</v>
      </c>
      <c r="J1029" s="1" t="n">
        <v>50</v>
      </c>
      <c r="K1029" s="1" t="n">
        <v>2.8</v>
      </c>
      <c r="L1029" s="2" t="n">
        <v>1</v>
      </c>
      <c r="M1029" s="3" t="s">
        <v>151</v>
      </c>
      <c r="N1029" s="3" t="s">
        <v>81</v>
      </c>
      <c r="P1029" s="3" t="str">
        <f aca="false">IF(L1029=4, "M(Io)", IF(L1029=3, "M(Af)", IF( L1029=2, "M(bR)", IF(L1029=1,"MR", IF(L1029=0, "mb", "Ind")))))</f>
        <v>MR</v>
      </c>
      <c r="Q1029" s="5" t="n">
        <f aca="false">0.85*K1029 + 1.03</f>
        <v>3.41</v>
      </c>
      <c r="R1029" s="5" t="n">
        <f aca="false">IF(OR(L1029=0,L1029=1,L1029=2),IF(O1029&lt;&gt;"", 0.7*(1.121*K1029-0.76) + 0.3*(0.8*LOG10($O1029*1000)+0.6),1.121*K1029-0.76), IF(L1029=3, 0.8*LOG10($O1029*1000)+0.6, K1029))</f>
        <v>2.3788</v>
      </c>
      <c r="S1029" s="5" t="n">
        <f aca="false">IF(OR($L1029=0, $L1029=1, $L1029=2), 0.3, IF(L1029 = 3, 0.4, IF(OR($L1029=4, $L1029=5), 0.6)))</f>
        <v>0.3</v>
      </c>
      <c r="T1029" s="4" t="s">
        <v>75</v>
      </c>
      <c r="U1029" s="4" t="s">
        <v>769</v>
      </c>
      <c r="V1029" s="4" t="s">
        <v>437</v>
      </c>
    </row>
    <row r="1030" customFormat="false" ht="12.8" hidden="false" customHeight="false" outlineLevel="0" collapsed="false">
      <c r="A1030" s="1" t="n">
        <v>1995</v>
      </c>
      <c r="B1030" s="1" t="n">
        <v>10</v>
      </c>
      <c r="C1030" s="1" t="n">
        <v>30</v>
      </c>
      <c r="D1030" s="1" t="n">
        <v>2</v>
      </c>
      <c r="E1030" s="1" t="n">
        <v>37</v>
      </c>
      <c r="F1030" s="1" t="n">
        <v>15</v>
      </c>
      <c r="G1030" s="1" t="n">
        <v>-5.53</v>
      </c>
      <c r="H1030" s="1" t="n">
        <v>-35.75</v>
      </c>
      <c r="I1030" s="1" t="n">
        <v>0</v>
      </c>
      <c r="J1030" s="1" t="n">
        <v>30</v>
      </c>
      <c r="K1030" s="1" t="n">
        <v>2.3</v>
      </c>
      <c r="L1030" s="2" t="n">
        <v>1</v>
      </c>
      <c r="M1030" s="3" t="s">
        <v>151</v>
      </c>
      <c r="N1030" s="3" t="s">
        <v>81</v>
      </c>
      <c r="P1030" s="3" t="str">
        <f aca="false">IF(L1030=4, "M(Io)", IF(L1030=3, "M(Af)", IF( L1030=2, "M(bR)", IF(L1030=1,"MR", IF(L1030=0, "mb", "Ind")))))</f>
        <v>MR</v>
      </c>
      <c r="Q1030" s="5" t="n">
        <f aca="false">0.85*K1030 + 1.03</f>
        <v>2.985</v>
      </c>
      <c r="R1030" s="5" t="n">
        <f aca="false">IF(OR(L1030=0,L1030=1,L1030=2),IF(O1030&lt;&gt;"", 0.7*(1.121*K1030-0.76) + 0.3*(0.8*LOG10($O1030*1000)+0.6),1.121*K1030-0.76), IF(L1030=3, 0.8*LOG10($O1030*1000)+0.6, K1030))</f>
        <v>1.8183</v>
      </c>
      <c r="S1030" s="5" t="n">
        <f aca="false">IF(OR($L1030=0, $L1030=1, $L1030=2), 0.3, IF(L1030 = 3, 0.4, IF(OR($L1030=4, $L1030=5), 0.6)))</f>
        <v>0.3</v>
      </c>
      <c r="T1030" s="4" t="s">
        <v>36</v>
      </c>
      <c r="U1030" s="4" t="s">
        <v>441</v>
      </c>
      <c r="V1030" s="4" t="s">
        <v>184</v>
      </c>
    </row>
    <row r="1031" customFormat="false" ht="12.8" hidden="false" customHeight="false" outlineLevel="0" collapsed="false">
      <c r="A1031" s="1" t="n">
        <v>1995</v>
      </c>
      <c r="B1031" s="1" t="n">
        <v>11</v>
      </c>
      <c r="C1031" s="1" t="n">
        <v>2</v>
      </c>
      <c r="D1031" s="1" t="n">
        <v>6</v>
      </c>
      <c r="E1031" s="1" t="n">
        <v>55</v>
      </c>
      <c r="F1031" s="1" t="n">
        <v>51</v>
      </c>
      <c r="G1031" s="1" t="n">
        <v>-13.6</v>
      </c>
      <c r="H1031" s="1" t="n">
        <v>-48.95</v>
      </c>
      <c r="I1031" s="1" t="n">
        <v>0</v>
      </c>
      <c r="J1031" s="1" t="n">
        <v>30</v>
      </c>
      <c r="K1031" s="1" t="n">
        <v>2.5</v>
      </c>
      <c r="L1031" s="2" t="n">
        <v>1</v>
      </c>
      <c r="M1031" s="3" t="s">
        <v>151</v>
      </c>
      <c r="N1031" s="3" t="s">
        <v>81</v>
      </c>
      <c r="P1031" s="3" t="str">
        <f aca="false">IF(L1031=4, "M(Io)", IF(L1031=3, "M(Af)", IF( L1031=2, "M(bR)", IF(L1031=1,"MR", IF(L1031=0, "mb", "Ind")))))</f>
        <v>MR</v>
      </c>
      <c r="Q1031" s="5" t="n">
        <f aca="false">0.85*K1031 + 1.03</f>
        <v>3.155</v>
      </c>
      <c r="R1031" s="5" t="n">
        <f aca="false">IF(OR(L1031=0,L1031=1,L1031=2),IF(O1031&lt;&gt;"", 0.7*(1.121*K1031-0.76) + 0.3*(0.8*LOG10($O1031*1000)+0.6),1.121*K1031-0.76), IF(L1031=3, 0.8*LOG10($O1031*1000)+0.6, K1031))</f>
        <v>2.0425</v>
      </c>
      <c r="S1031" s="5" t="n">
        <f aca="false">IF(OR($L1031=0, $L1031=1, $L1031=2), 0.3, IF(L1031 = 3, 0.4, IF(OR($L1031=4, $L1031=5), 0.6)))</f>
        <v>0.3</v>
      </c>
      <c r="T1031" s="4" t="s">
        <v>48</v>
      </c>
      <c r="U1031" s="4" t="s">
        <v>770</v>
      </c>
      <c r="V1031" s="4" t="s">
        <v>143</v>
      </c>
    </row>
    <row r="1032" customFormat="false" ht="12.8" hidden="false" customHeight="false" outlineLevel="0" collapsed="false">
      <c r="A1032" s="1" t="n">
        <v>1995</v>
      </c>
      <c r="B1032" s="1" t="n">
        <v>11</v>
      </c>
      <c r="C1032" s="1" t="n">
        <v>10</v>
      </c>
      <c r="D1032" s="1" t="n">
        <v>17</v>
      </c>
      <c r="E1032" s="1" t="n">
        <v>27</v>
      </c>
      <c r="F1032" s="1" t="n">
        <v>42</v>
      </c>
      <c r="G1032" s="1" t="n">
        <v>-18.78</v>
      </c>
      <c r="H1032" s="1" t="n">
        <v>-44.7</v>
      </c>
      <c r="I1032" s="1" t="n">
        <v>0</v>
      </c>
      <c r="J1032" s="1" t="n">
        <v>50</v>
      </c>
      <c r="K1032" s="1" t="n">
        <v>2.5</v>
      </c>
      <c r="L1032" s="2" t="n">
        <v>1</v>
      </c>
      <c r="M1032" s="3" t="s">
        <v>151</v>
      </c>
      <c r="N1032" s="3" t="s">
        <v>81</v>
      </c>
      <c r="P1032" s="3" t="str">
        <f aca="false">IF(L1032=4, "M(Io)", IF(L1032=3, "M(Af)", IF( L1032=2, "M(bR)", IF(L1032=1,"MR", IF(L1032=0, "mb", "Ind")))))</f>
        <v>MR</v>
      </c>
      <c r="Q1032" s="5" t="n">
        <f aca="false">0.85*K1032 + 1.03</f>
        <v>3.155</v>
      </c>
      <c r="R1032" s="5" t="n">
        <f aca="false">IF(OR(L1032=0,L1032=1,L1032=2),IF(O1032&lt;&gt;"", 0.7*(1.121*K1032-0.76) + 0.3*(0.8*LOG10($O1032*1000)+0.6),1.121*K1032-0.76), IF(L1032=3, 0.8*LOG10($O1032*1000)+0.6, K1032))</f>
        <v>2.0425</v>
      </c>
      <c r="S1032" s="5" t="n">
        <f aca="false">IF(OR($L1032=0, $L1032=1, $L1032=2), 0.3, IF(L1032 = 3, 0.4, IF(OR($L1032=4, $L1032=5), 0.6)))</f>
        <v>0.3</v>
      </c>
      <c r="T1032" s="4" t="s">
        <v>46</v>
      </c>
      <c r="U1032" s="4" t="s">
        <v>687</v>
      </c>
      <c r="V1032" s="4" t="s">
        <v>673</v>
      </c>
    </row>
    <row r="1033" customFormat="false" ht="12.8" hidden="false" customHeight="false" outlineLevel="0" collapsed="false">
      <c r="A1033" s="1" t="n">
        <v>1995</v>
      </c>
      <c r="B1033" s="1" t="n">
        <v>11</v>
      </c>
      <c r="C1033" s="1" t="n">
        <v>25</v>
      </c>
      <c r="D1033" s="1" t="n">
        <v>6</v>
      </c>
      <c r="E1033" s="1" t="n">
        <v>22</v>
      </c>
      <c r="F1033" s="1" t="n">
        <v>3</v>
      </c>
      <c r="G1033" s="1" t="n">
        <v>-5.53</v>
      </c>
      <c r="H1033" s="1" t="n">
        <v>-35.75</v>
      </c>
      <c r="I1033" s="1" t="n">
        <v>0</v>
      </c>
      <c r="J1033" s="1" t="n">
        <v>30</v>
      </c>
      <c r="K1033" s="1" t="n">
        <v>2.2</v>
      </c>
      <c r="L1033" s="2" t="n">
        <v>1</v>
      </c>
      <c r="M1033" s="3" t="s">
        <v>151</v>
      </c>
      <c r="N1033" s="3" t="s">
        <v>81</v>
      </c>
      <c r="P1033" s="3" t="str">
        <f aca="false">IF(L1033=4, "M(Io)", IF(L1033=3, "M(Af)", IF( L1033=2, "M(bR)", IF(L1033=1,"MR", IF(L1033=0, "mb", "Ind")))))</f>
        <v>MR</v>
      </c>
      <c r="Q1033" s="5" t="n">
        <f aca="false">0.85*K1033 + 1.03</f>
        <v>2.9</v>
      </c>
      <c r="R1033" s="5" t="n">
        <f aca="false">IF(OR(L1033=0,L1033=1,L1033=2),IF(O1033&lt;&gt;"", 0.7*(1.121*K1033-0.76) + 0.3*(0.8*LOG10($O1033*1000)+0.6),1.121*K1033-0.76), IF(L1033=3, 0.8*LOG10($O1033*1000)+0.6, K1033))</f>
        <v>1.7062</v>
      </c>
      <c r="S1033" s="5" t="n">
        <f aca="false">IF(OR($L1033=0, $L1033=1, $L1033=2), 0.3, IF(L1033 = 3, 0.4, IF(OR($L1033=4, $L1033=5), 0.6)))</f>
        <v>0.3</v>
      </c>
      <c r="T1033" s="4" t="s">
        <v>36</v>
      </c>
      <c r="U1033" s="4" t="s">
        <v>441</v>
      </c>
      <c r="V1033" s="4" t="s">
        <v>184</v>
      </c>
    </row>
    <row r="1034" customFormat="false" ht="12.8" hidden="false" customHeight="false" outlineLevel="0" collapsed="false">
      <c r="A1034" s="1" t="n">
        <v>1995</v>
      </c>
      <c r="B1034" s="1" t="n">
        <v>11</v>
      </c>
      <c r="C1034" s="1" t="n">
        <v>25</v>
      </c>
      <c r="D1034" s="1" t="n">
        <v>19</v>
      </c>
      <c r="E1034" s="1" t="n">
        <v>12</v>
      </c>
      <c r="F1034" s="1" t="n">
        <v>49</v>
      </c>
      <c r="G1034" s="1" t="n">
        <v>-5.53</v>
      </c>
      <c r="H1034" s="1" t="n">
        <v>-35.75</v>
      </c>
      <c r="I1034" s="1" t="n">
        <v>0</v>
      </c>
      <c r="J1034" s="1" t="n">
        <v>30</v>
      </c>
      <c r="K1034" s="1" t="n">
        <v>2.5</v>
      </c>
      <c r="L1034" s="2" t="n">
        <v>1</v>
      </c>
      <c r="M1034" s="3" t="s">
        <v>151</v>
      </c>
      <c r="N1034" s="3" t="s">
        <v>81</v>
      </c>
      <c r="P1034" s="3" t="str">
        <f aca="false">IF(L1034=4, "M(Io)", IF(L1034=3, "M(Af)", IF( L1034=2, "M(bR)", IF(L1034=1,"MR", IF(L1034=0, "mb", "Ind")))))</f>
        <v>MR</v>
      </c>
      <c r="Q1034" s="5" t="n">
        <f aca="false">0.85*K1034 + 1.03</f>
        <v>3.155</v>
      </c>
      <c r="R1034" s="5" t="n">
        <f aca="false">IF(OR(L1034=0,L1034=1,L1034=2),IF(O1034&lt;&gt;"", 0.7*(1.121*K1034-0.76) + 0.3*(0.8*LOG10($O1034*1000)+0.6),1.121*K1034-0.76), IF(L1034=3, 0.8*LOG10($O1034*1000)+0.6, K1034))</f>
        <v>2.0425</v>
      </c>
      <c r="S1034" s="5" t="n">
        <f aca="false">IF(OR($L1034=0, $L1034=1, $L1034=2), 0.3, IF(L1034 = 3, 0.4, IF(OR($L1034=4, $L1034=5), 0.6)))</f>
        <v>0.3</v>
      </c>
      <c r="T1034" s="4" t="s">
        <v>36</v>
      </c>
      <c r="U1034" s="4" t="s">
        <v>441</v>
      </c>
      <c r="V1034" s="4" t="s">
        <v>184</v>
      </c>
    </row>
    <row r="1035" customFormat="false" ht="12.8" hidden="false" customHeight="false" outlineLevel="0" collapsed="false">
      <c r="A1035" s="1" t="n">
        <v>1995</v>
      </c>
      <c r="B1035" s="1" t="n">
        <v>11</v>
      </c>
      <c r="C1035" s="1" t="n">
        <v>26</v>
      </c>
      <c r="D1035" s="1" t="n">
        <v>2</v>
      </c>
      <c r="E1035" s="1" t="n">
        <v>52</v>
      </c>
      <c r="F1035" s="1" t="n">
        <v>3</v>
      </c>
      <c r="G1035" s="1" t="n">
        <v>-19.83</v>
      </c>
      <c r="H1035" s="1" t="n">
        <v>-46.24</v>
      </c>
      <c r="I1035" s="1" t="n">
        <v>0</v>
      </c>
      <c r="J1035" s="1" t="n">
        <v>30</v>
      </c>
      <c r="K1035" s="1" t="n">
        <v>2.3</v>
      </c>
      <c r="L1035" s="2" t="n">
        <v>1</v>
      </c>
      <c r="M1035" s="3" t="s">
        <v>151</v>
      </c>
      <c r="N1035" s="3" t="s">
        <v>81</v>
      </c>
      <c r="P1035" s="3" t="str">
        <f aca="false">IF(L1035=4, "M(Io)", IF(L1035=3, "M(Af)", IF( L1035=2, "M(bR)", IF(L1035=1,"MR", IF(L1035=0, "mb", "Ind")))))</f>
        <v>MR</v>
      </c>
      <c r="Q1035" s="5" t="n">
        <f aca="false">0.85*K1035 + 1.03</f>
        <v>2.985</v>
      </c>
      <c r="R1035" s="5" t="n">
        <f aca="false">IF(OR(L1035=0,L1035=1,L1035=2),IF(O1035&lt;&gt;"", 0.7*(1.121*K1035-0.76) + 0.3*(0.8*LOG10($O1035*1000)+0.6),1.121*K1035-0.76), IF(L1035=3, 0.8*LOG10($O1035*1000)+0.6, K1035))</f>
        <v>1.8183</v>
      </c>
      <c r="S1035" s="5" t="n">
        <f aca="false">IF(OR($L1035=0, $L1035=1, $L1035=2), 0.3, IF(L1035 = 3, 0.4, IF(OR($L1035=4, $L1035=5), 0.6)))</f>
        <v>0.3</v>
      </c>
      <c r="T1035" s="4" t="s">
        <v>46</v>
      </c>
      <c r="U1035" s="4" t="s">
        <v>642</v>
      </c>
      <c r="V1035" s="4" t="s">
        <v>571</v>
      </c>
    </row>
    <row r="1036" customFormat="false" ht="12.8" hidden="false" customHeight="false" outlineLevel="0" collapsed="false">
      <c r="A1036" s="1" t="n">
        <v>1995</v>
      </c>
      <c r="B1036" s="1" t="n">
        <v>12</v>
      </c>
      <c r="C1036" s="1" t="n">
        <v>11</v>
      </c>
      <c r="D1036" s="1" t="n">
        <v>20</v>
      </c>
      <c r="E1036" s="1" t="n">
        <v>49</v>
      </c>
      <c r="F1036" s="1" t="n">
        <v>47</v>
      </c>
      <c r="G1036" s="1" t="n">
        <v>-13.81</v>
      </c>
      <c r="H1036" s="1" t="n">
        <v>-48.85</v>
      </c>
      <c r="I1036" s="1" t="n">
        <v>0</v>
      </c>
      <c r="J1036" s="1" t="n">
        <v>40</v>
      </c>
      <c r="K1036" s="1" t="n">
        <v>2.7</v>
      </c>
      <c r="L1036" s="2" t="n">
        <v>1</v>
      </c>
      <c r="M1036" s="3" t="s">
        <v>151</v>
      </c>
      <c r="N1036" s="3" t="s">
        <v>81</v>
      </c>
      <c r="P1036" s="3" t="str">
        <f aca="false">IF(L1036=4, "M(Io)", IF(L1036=3, "M(Af)", IF( L1036=2, "M(bR)", IF(L1036=1,"MR", IF(L1036=0, "mb", "Ind")))))</f>
        <v>MR</v>
      </c>
      <c r="Q1036" s="5" t="n">
        <f aca="false">0.85*K1036 + 1.03</f>
        <v>3.325</v>
      </c>
      <c r="R1036" s="5" t="n">
        <f aca="false">IF(OR(L1036=0,L1036=1,L1036=2),IF(O1036&lt;&gt;"", 0.7*(1.121*K1036-0.76) + 0.3*(0.8*LOG10($O1036*1000)+0.6),1.121*K1036-0.76), IF(L1036=3, 0.8*LOG10($O1036*1000)+0.6, K1036))</f>
        <v>2.2667</v>
      </c>
      <c r="S1036" s="5" t="n">
        <f aca="false">IF(OR($L1036=0, $L1036=1, $L1036=2), 0.3, IF(L1036 = 3, 0.4, IF(OR($L1036=4, $L1036=5), 0.6)))</f>
        <v>0.3</v>
      </c>
      <c r="T1036" s="4" t="s">
        <v>48</v>
      </c>
      <c r="U1036" s="4" t="s">
        <v>771</v>
      </c>
      <c r="V1036" s="4" t="s">
        <v>143</v>
      </c>
    </row>
    <row r="1037" customFormat="false" ht="12.8" hidden="false" customHeight="false" outlineLevel="0" collapsed="false">
      <c r="A1037" s="1" t="n">
        <v>1995</v>
      </c>
      <c r="B1037" s="1" t="n">
        <v>12</v>
      </c>
      <c r="C1037" s="1" t="n">
        <v>27</v>
      </c>
      <c r="D1037" s="1" t="n">
        <v>9</v>
      </c>
      <c r="E1037" s="1" t="n">
        <v>53</v>
      </c>
      <c r="F1037" s="1" t="n">
        <v>44</v>
      </c>
      <c r="G1037" s="1" t="n">
        <v>-5.53</v>
      </c>
      <c r="H1037" s="1" t="n">
        <v>-35.75</v>
      </c>
      <c r="I1037" s="1" t="n">
        <v>0</v>
      </c>
      <c r="J1037" s="1" t="n">
        <v>30</v>
      </c>
      <c r="K1037" s="1" t="n">
        <v>2.4</v>
      </c>
      <c r="L1037" s="2" t="n">
        <v>1</v>
      </c>
      <c r="M1037" s="3" t="s">
        <v>151</v>
      </c>
      <c r="N1037" s="3" t="s">
        <v>81</v>
      </c>
      <c r="P1037" s="3" t="str">
        <f aca="false">IF(L1037=4, "M(Io)", IF(L1037=3, "M(Af)", IF( L1037=2, "M(bR)", IF(L1037=1,"MR", IF(L1037=0, "mb", "Ind")))))</f>
        <v>MR</v>
      </c>
      <c r="Q1037" s="5" t="n">
        <f aca="false">0.85*K1037 + 1.03</f>
        <v>3.07</v>
      </c>
      <c r="R1037" s="5" t="n">
        <f aca="false">IF(OR(L1037=0,L1037=1,L1037=2),IF(O1037&lt;&gt;"", 0.7*(1.121*K1037-0.76) + 0.3*(0.8*LOG10($O1037*1000)+0.6),1.121*K1037-0.76), IF(L1037=3, 0.8*LOG10($O1037*1000)+0.6, K1037))</f>
        <v>1.9304</v>
      </c>
      <c r="S1037" s="5" t="n">
        <f aca="false">IF(OR($L1037=0, $L1037=1, $L1037=2), 0.3, IF(L1037 = 3, 0.4, IF(OR($L1037=4, $L1037=5), 0.6)))</f>
        <v>0.3</v>
      </c>
      <c r="T1037" s="4" t="s">
        <v>36</v>
      </c>
      <c r="U1037" s="4" t="s">
        <v>441</v>
      </c>
      <c r="V1037" s="4" t="s">
        <v>184</v>
      </c>
    </row>
    <row r="1038" customFormat="false" ht="12.8" hidden="false" customHeight="false" outlineLevel="0" collapsed="false">
      <c r="A1038" s="1" t="n">
        <v>1995</v>
      </c>
      <c r="B1038" s="1" t="n">
        <v>12</v>
      </c>
      <c r="C1038" s="1" t="n">
        <v>27</v>
      </c>
      <c r="D1038" s="1" t="n">
        <v>21</v>
      </c>
      <c r="E1038" s="1" t="n">
        <v>29</v>
      </c>
      <c r="F1038" s="1" t="n">
        <v>14</v>
      </c>
      <c r="G1038" s="1" t="n">
        <v>-5.53</v>
      </c>
      <c r="H1038" s="1" t="n">
        <v>-35.75</v>
      </c>
      <c r="I1038" s="1" t="n">
        <v>0</v>
      </c>
      <c r="J1038" s="1" t="n">
        <v>30</v>
      </c>
      <c r="K1038" s="1" t="n">
        <v>2</v>
      </c>
      <c r="L1038" s="2" t="n">
        <v>1</v>
      </c>
      <c r="M1038" s="3" t="s">
        <v>151</v>
      </c>
      <c r="N1038" s="3" t="s">
        <v>81</v>
      </c>
      <c r="P1038" s="3" t="str">
        <f aca="false">IF(L1038=4, "M(Io)", IF(L1038=3, "M(Af)", IF( L1038=2, "M(bR)", IF(L1038=1,"MR", IF(L1038=0, "mb", "Ind")))))</f>
        <v>MR</v>
      </c>
      <c r="Q1038" s="5" t="n">
        <f aca="false">0.85*K1038 + 1.03</f>
        <v>2.73</v>
      </c>
      <c r="R1038" s="5" t="n">
        <f aca="false">IF(OR(L1038=0,L1038=1,L1038=2),IF(O1038&lt;&gt;"", 0.7*(1.121*K1038-0.76) + 0.3*(0.8*LOG10($O1038*1000)+0.6),1.121*K1038-0.76), IF(L1038=3, 0.8*LOG10($O1038*1000)+0.6, K1038))</f>
        <v>1.482</v>
      </c>
      <c r="S1038" s="5" t="n">
        <f aca="false">IF(OR($L1038=0, $L1038=1, $L1038=2), 0.3, IF(L1038 = 3, 0.4, IF(OR($L1038=4, $L1038=5), 0.6)))</f>
        <v>0.3</v>
      </c>
      <c r="T1038" s="4" t="s">
        <v>36</v>
      </c>
      <c r="U1038" s="4" t="s">
        <v>441</v>
      </c>
      <c r="V1038" s="4" t="s">
        <v>184</v>
      </c>
    </row>
    <row r="1039" customFormat="false" ht="12.8" hidden="false" customHeight="false" outlineLevel="0" collapsed="false">
      <c r="A1039" s="1" t="n">
        <v>1995</v>
      </c>
      <c r="B1039" s="1" t="n">
        <v>12</v>
      </c>
      <c r="C1039" s="1" t="n">
        <v>29</v>
      </c>
      <c r="D1039" s="1" t="n">
        <v>13</v>
      </c>
      <c r="E1039" s="1" t="n">
        <v>59</v>
      </c>
      <c r="F1039" s="1" t="n">
        <v>52</v>
      </c>
      <c r="G1039" s="1" t="n">
        <v>-13.82</v>
      </c>
      <c r="H1039" s="1" t="n">
        <v>-49.43</v>
      </c>
      <c r="I1039" s="1" t="n">
        <v>0</v>
      </c>
      <c r="J1039" s="1" t="n">
        <v>100</v>
      </c>
      <c r="K1039" s="1" t="n">
        <v>2.4</v>
      </c>
      <c r="L1039" s="2" t="n">
        <v>1</v>
      </c>
      <c r="M1039" s="3" t="s">
        <v>151</v>
      </c>
      <c r="N1039" s="3" t="s">
        <v>81</v>
      </c>
      <c r="P1039" s="3" t="str">
        <f aca="false">IF(L1039=4, "M(Io)", IF(L1039=3, "M(Af)", IF( L1039=2, "M(bR)", IF(L1039=1,"MR", IF(L1039=0, "mb", "Ind")))))</f>
        <v>MR</v>
      </c>
      <c r="Q1039" s="5" t="n">
        <f aca="false">0.85*K1039 + 1.03</f>
        <v>3.07</v>
      </c>
      <c r="R1039" s="5" t="n">
        <f aca="false">IF(OR(L1039=0,L1039=1,L1039=2),IF(O1039&lt;&gt;"", 0.7*(1.121*K1039-0.76) + 0.3*(0.8*LOG10($O1039*1000)+0.6),1.121*K1039-0.76), IF(L1039=3, 0.8*LOG10($O1039*1000)+0.6, K1039))</f>
        <v>1.9304</v>
      </c>
      <c r="S1039" s="5" t="n">
        <f aca="false">IF(OR($L1039=0, $L1039=1, $L1039=2), 0.3, IF(L1039 = 3, 0.4, IF(OR($L1039=4, $L1039=5), 0.6)))</f>
        <v>0.3</v>
      </c>
      <c r="T1039" s="4" t="s">
        <v>48</v>
      </c>
      <c r="U1039" s="4" t="s">
        <v>772</v>
      </c>
      <c r="V1039" s="4" t="s">
        <v>143</v>
      </c>
    </row>
    <row r="1040" customFormat="false" ht="12.8" hidden="false" customHeight="false" outlineLevel="0" collapsed="false">
      <c r="A1040" s="1" t="n">
        <v>1996</v>
      </c>
      <c r="B1040" s="1" t="n">
        <v>1</v>
      </c>
      <c r="C1040" s="1" t="n">
        <v>13</v>
      </c>
      <c r="D1040" s="1" t="n">
        <v>0</v>
      </c>
      <c r="E1040" s="1" t="n">
        <v>33</v>
      </c>
      <c r="F1040" s="1" t="n">
        <v>9</v>
      </c>
      <c r="G1040" s="1" t="n">
        <v>-28.04</v>
      </c>
      <c r="H1040" s="1" t="n">
        <v>-46.38</v>
      </c>
      <c r="I1040" s="1" t="n">
        <v>0</v>
      </c>
      <c r="J1040" s="1" t="n">
        <v>50</v>
      </c>
      <c r="K1040" s="1" t="n">
        <v>3.2</v>
      </c>
      <c r="L1040" s="2" t="n">
        <v>1</v>
      </c>
      <c r="M1040" s="3" t="s">
        <v>151</v>
      </c>
      <c r="N1040" s="3" t="s">
        <v>81</v>
      </c>
      <c r="P1040" s="3" t="str">
        <f aca="false">IF(L1040=4, "M(Io)", IF(L1040=3, "M(Af)", IF( L1040=2, "M(bR)", IF(L1040=1,"MR", IF(L1040=0, "mb", "Ind")))))</f>
        <v>MR</v>
      </c>
      <c r="Q1040" s="5" t="n">
        <f aca="false">0.85*K1040 + 1.03</f>
        <v>3.75</v>
      </c>
      <c r="R1040" s="5" t="n">
        <f aca="false">IF(OR(L1040=0,L1040=1,L1040=2),IF(O1040&lt;&gt;"", 0.7*(1.121*K1040-0.76) + 0.3*(0.8*LOG10($O1040*1000)+0.6),1.121*K1040-0.76), IF(L1040=3, 0.8*LOG10($O1040*1000)+0.6, K1040))</f>
        <v>2.8272</v>
      </c>
      <c r="S1040" s="5" t="n">
        <f aca="false">IF(OR($L1040=0, $L1040=1, $L1040=2), 0.3, IF(L1040 = 3, 0.4, IF(OR($L1040=4, $L1040=5), 0.6)))</f>
        <v>0.3</v>
      </c>
      <c r="T1040" s="4" t="s">
        <v>82</v>
      </c>
      <c r="U1040" s="4" t="s">
        <v>577</v>
      </c>
      <c r="V1040" s="4" t="s">
        <v>773</v>
      </c>
    </row>
    <row r="1041" customFormat="false" ht="12.8" hidden="false" customHeight="false" outlineLevel="0" collapsed="false">
      <c r="A1041" s="1" t="n">
        <v>1996</v>
      </c>
      <c r="B1041" s="1" t="n">
        <v>1</v>
      </c>
      <c r="C1041" s="1" t="n">
        <v>19</v>
      </c>
      <c r="D1041" s="1" t="n">
        <v>16</v>
      </c>
      <c r="E1041" s="1" t="n">
        <v>18</v>
      </c>
      <c r="F1041" s="1" t="n">
        <v>30</v>
      </c>
      <c r="G1041" s="1" t="n">
        <v>-5.52</v>
      </c>
      <c r="H1041" s="1" t="n">
        <v>-35.73</v>
      </c>
      <c r="I1041" s="1" t="n">
        <v>0</v>
      </c>
      <c r="J1041" s="1" t="n">
        <v>10</v>
      </c>
      <c r="K1041" s="1" t="n">
        <v>2.7</v>
      </c>
      <c r="L1041" s="2" t="n">
        <v>1</v>
      </c>
      <c r="M1041" s="3" t="s">
        <v>151</v>
      </c>
      <c r="N1041" s="3" t="s">
        <v>81</v>
      </c>
      <c r="P1041" s="3" t="str">
        <f aca="false">IF(L1041=4, "M(Io)", IF(L1041=3, "M(Af)", IF( L1041=2, "M(bR)", IF(L1041=1,"MR", IF(L1041=0, "mb", "Ind")))))</f>
        <v>MR</v>
      </c>
      <c r="Q1041" s="5" t="n">
        <f aca="false">0.85*K1041 + 1.03</f>
        <v>3.325</v>
      </c>
      <c r="R1041" s="5" t="n">
        <f aca="false">IF(OR(L1041=0,L1041=1,L1041=2),IF(O1041&lt;&gt;"", 0.7*(1.121*K1041-0.76) + 0.3*(0.8*LOG10($O1041*1000)+0.6),1.121*K1041-0.76), IF(L1041=3, 0.8*LOG10($O1041*1000)+0.6, K1041))</f>
        <v>2.2667</v>
      </c>
      <c r="S1041" s="5" t="n">
        <f aca="false">IF(OR($L1041=0, $L1041=1, $L1041=2), 0.3, IF(L1041 = 3, 0.4, IF(OR($L1041=4, $L1041=5), 0.6)))</f>
        <v>0.3</v>
      </c>
      <c r="T1041" s="4" t="s">
        <v>36</v>
      </c>
      <c r="U1041" s="4" t="s">
        <v>441</v>
      </c>
      <c r="V1041" s="4" t="s">
        <v>573</v>
      </c>
    </row>
    <row r="1042" customFormat="false" ht="12.8" hidden="false" customHeight="false" outlineLevel="0" collapsed="false">
      <c r="A1042" s="1" t="n">
        <v>1996</v>
      </c>
      <c r="B1042" s="1" t="n">
        <v>1</v>
      </c>
      <c r="C1042" s="1" t="n">
        <v>19</v>
      </c>
      <c r="D1042" s="1" t="n">
        <v>16</v>
      </c>
      <c r="E1042" s="1" t="n">
        <v>21</v>
      </c>
      <c r="F1042" s="1" t="n">
        <v>31</v>
      </c>
      <c r="G1042" s="1" t="n">
        <v>-5.52</v>
      </c>
      <c r="H1042" s="1" t="n">
        <v>-35.73</v>
      </c>
      <c r="I1042" s="1" t="n">
        <v>0</v>
      </c>
      <c r="J1042" s="1" t="n">
        <v>10</v>
      </c>
      <c r="K1042" s="1" t="n">
        <v>2.3</v>
      </c>
      <c r="L1042" s="2" t="n">
        <v>1</v>
      </c>
      <c r="M1042" s="3" t="s">
        <v>151</v>
      </c>
      <c r="N1042" s="3" t="s">
        <v>81</v>
      </c>
      <c r="P1042" s="3" t="str">
        <f aca="false">IF(L1042=4, "M(Io)", IF(L1042=3, "M(Af)", IF( L1042=2, "M(bR)", IF(L1042=1,"MR", IF(L1042=0, "mb", "Ind")))))</f>
        <v>MR</v>
      </c>
      <c r="Q1042" s="5" t="n">
        <f aca="false">0.85*K1042 + 1.03</f>
        <v>2.985</v>
      </c>
      <c r="R1042" s="5" t="n">
        <f aca="false">IF(OR(L1042=0,L1042=1,L1042=2),IF(O1042&lt;&gt;"", 0.7*(1.121*K1042-0.76) + 0.3*(0.8*LOG10($O1042*1000)+0.6),1.121*K1042-0.76), IF(L1042=3, 0.8*LOG10($O1042*1000)+0.6, K1042))</f>
        <v>1.8183</v>
      </c>
      <c r="S1042" s="5" t="n">
        <f aca="false">IF(OR($L1042=0, $L1042=1, $L1042=2), 0.3, IF(L1042 = 3, 0.4, IF(OR($L1042=4, $L1042=5), 0.6)))</f>
        <v>0.3</v>
      </c>
      <c r="T1042" s="4" t="s">
        <v>36</v>
      </c>
      <c r="U1042" s="4" t="s">
        <v>441</v>
      </c>
      <c r="V1042" s="4" t="s">
        <v>573</v>
      </c>
    </row>
    <row r="1043" customFormat="false" ht="12.8" hidden="false" customHeight="false" outlineLevel="0" collapsed="false">
      <c r="A1043" s="1" t="n">
        <v>1996</v>
      </c>
      <c r="B1043" s="1" t="n">
        <v>1</v>
      </c>
      <c r="C1043" s="1" t="n">
        <v>29</v>
      </c>
      <c r="D1043" s="1" t="n">
        <v>18</v>
      </c>
      <c r="E1043" s="1" t="n">
        <v>47</v>
      </c>
      <c r="F1043" s="1" t="n">
        <v>22</v>
      </c>
      <c r="G1043" s="1" t="n">
        <v>-17.03</v>
      </c>
      <c r="H1043" s="1" t="n">
        <v>-49.81</v>
      </c>
      <c r="I1043" s="1" t="n">
        <v>0</v>
      </c>
      <c r="J1043" s="1" t="n">
        <v>30</v>
      </c>
      <c r="K1043" s="1" t="n">
        <v>2.2</v>
      </c>
      <c r="L1043" s="2" t="n">
        <v>1</v>
      </c>
      <c r="M1043" s="3" t="s">
        <v>151</v>
      </c>
      <c r="N1043" s="3" t="s">
        <v>81</v>
      </c>
      <c r="P1043" s="3" t="str">
        <f aca="false">IF(L1043=4, "M(Io)", IF(L1043=3, "M(Af)", IF( L1043=2, "M(bR)", IF(L1043=1,"MR", IF(L1043=0, "mb", "Ind")))))</f>
        <v>MR</v>
      </c>
      <c r="Q1043" s="5" t="n">
        <f aca="false">0.85*K1043 + 1.03</f>
        <v>2.9</v>
      </c>
      <c r="R1043" s="5" t="n">
        <f aca="false">IF(OR(L1043=0,L1043=1,L1043=2),IF(O1043&lt;&gt;"", 0.7*(1.121*K1043-0.76) + 0.3*(0.8*LOG10($O1043*1000)+0.6),1.121*K1043-0.76), IF(L1043=3, 0.8*LOG10($O1043*1000)+0.6, K1043))</f>
        <v>1.7062</v>
      </c>
      <c r="S1043" s="5" t="n">
        <f aca="false">IF(OR($L1043=0, $L1043=1, $L1043=2), 0.3, IF(L1043 = 3, 0.4, IF(OR($L1043=4, $L1043=5), 0.6)))</f>
        <v>0.3</v>
      </c>
      <c r="T1043" s="4" t="s">
        <v>48</v>
      </c>
      <c r="U1043" s="4" t="s">
        <v>625</v>
      </c>
      <c r="V1043" s="4" t="s">
        <v>143</v>
      </c>
    </row>
    <row r="1044" customFormat="false" ht="12.8" hidden="false" customHeight="false" outlineLevel="0" collapsed="false">
      <c r="A1044" s="1" t="n">
        <v>1996</v>
      </c>
      <c r="B1044" s="1" t="n">
        <v>2</v>
      </c>
      <c r="C1044" s="1" t="n">
        <v>23</v>
      </c>
      <c r="D1044" s="1" t="n">
        <v>23</v>
      </c>
      <c r="E1044" s="1" t="n">
        <v>27</v>
      </c>
      <c r="F1044" s="1" t="n">
        <v>9</v>
      </c>
      <c r="G1044" s="1" t="n">
        <v>-21.95</v>
      </c>
      <c r="H1044" s="1" t="n">
        <v>-48.68</v>
      </c>
      <c r="I1044" s="1" t="n">
        <v>0</v>
      </c>
      <c r="J1044" s="1" t="n">
        <v>5</v>
      </c>
      <c r="K1044" s="1" t="n">
        <v>2.9</v>
      </c>
      <c r="L1044" s="2" t="n">
        <v>1</v>
      </c>
      <c r="M1044" s="3" t="s">
        <v>151</v>
      </c>
      <c r="N1044" s="3" t="s">
        <v>81</v>
      </c>
      <c r="P1044" s="3" t="str">
        <f aca="false">IF(L1044=4, "M(Io)", IF(L1044=3, "M(Af)", IF( L1044=2, "M(bR)", IF(L1044=1,"MR", IF(L1044=0, "mb", "Ind")))))</f>
        <v>MR</v>
      </c>
      <c r="Q1044" s="5" t="n">
        <f aca="false">0.85*K1044 + 1.03</f>
        <v>3.495</v>
      </c>
      <c r="R1044" s="5" t="n">
        <f aca="false">IF(OR(L1044=0,L1044=1,L1044=2),IF(O1044&lt;&gt;"", 0.7*(1.121*K1044-0.76) + 0.3*(0.8*LOG10($O1044*1000)+0.6),1.121*K1044-0.76), IF(L1044=3, 0.8*LOG10($O1044*1000)+0.6, K1044))</f>
        <v>2.4909</v>
      </c>
      <c r="S1044" s="5" t="n">
        <f aca="false">IF(OR($L1044=0, $L1044=1, $L1044=2), 0.3, IF(L1044 = 3, 0.4, IF(OR($L1044=4, $L1044=5), 0.6)))</f>
        <v>0.3</v>
      </c>
      <c r="T1044" s="4" t="s">
        <v>32</v>
      </c>
      <c r="U1044" s="4" t="s">
        <v>774</v>
      </c>
      <c r="V1044" s="4" t="s">
        <v>717</v>
      </c>
    </row>
    <row r="1045" customFormat="false" ht="12.8" hidden="false" customHeight="false" outlineLevel="0" collapsed="false">
      <c r="A1045" s="1" t="n">
        <v>1996</v>
      </c>
      <c r="B1045" s="1" t="n">
        <v>2</v>
      </c>
      <c r="C1045" s="1" t="n">
        <v>28</v>
      </c>
      <c r="D1045" s="1" t="n">
        <v>5</v>
      </c>
      <c r="E1045" s="1" t="n">
        <v>34</v>
      </c>
      <c r="F1045" s="1" t="n">
        <v>51</v>
      </c>
      <c r="G1045" s="1" t="n">
        <v>-19.58</v>
      </c>
      <c r="H1045" s="1" t="n">
        <v>-48.2</v>
      </c>
      <c r="I1045" s="1" t="n">
        <v>0</v>
      </c>
      <c r="J1045" s="1" t="n">
        <v>50</v>
      </c>
      <c r="K1045" s="1" t="n">
        <v>2.8</v>
      </c>
      <c r="L1045" s="2" t="n">
        <v>1</v>
      </c>
      <c r="M1045" s="3" t="s">
        <v>151</v>
      </c>
      <c r="N1045" s="3" t="s">
        <v>81</v>
      </c>
      <c r="P1045" s="3" t="str">
        <f aca="false">IF(L1045=4, "M(Io)", IF(L1045=3, "M(Af)", IF( L1045=2, "M(bR)", IF(L1045=1,"MR", IF(L1045=0, "mb", "Ind")))))</f>
        <v>MR</v>
      </c>
      <c r="Q1045" s="5" t="n">
        <f aca="false">0.85*K1045 + 1.03</f>
        <v>3.41</v>
      </c>
      <c r="R1045" s="5" t="n">
        <f aca="false">IF(OR(L1045=0,L1045=1,L1045=2),IF(O1045&lt;&gt;"", 0.7*(1.121*K1045-0.76) + 0.3*(0.8*LOG10($O1045*1000)+0.6),1.121*K1045-0.76), IF(L1045=3, 0.8*LOG10($O1045*1000)+0.6, K1045))</f>
        <v>2.3788</v>
      </c>
      <c r="S1045" s="5" t="n">
        <f aca="false">IF(OR($L1045=0, $L1045=1, $L1045=2), 0.3, IF(L1045 = 3, 0.4, IF(OR($L1045=4, $L1045=5), 0.6)))</f>
        <v>0.3</v>
      </c>
      <c r="T1045" s="4" t="s">
        <v>46</v>
      </c>
      <c r="U1045" s="4" t="s">
        <v>718</v>
      </c>
      <c r="V1045" s="4" t="s">
        <v>143</v>
      </c>
    </row>
    <row r="1046" customFormat="false" ht="12.8" hidden="false" customHeight="false" outlineLevel="0" collapsed="false">
      <c r="A1046" s="1" t="n">
        <v>1996</v>
      </c>
      <c r="B1046" s="1" t="n">
        <v>3</v>
      </c>
      <c r="C1046" s="1" t="n">
        <v>1</v>
      </c>
      <c r="D1046" s="1" t="n">
        <v>3</v>
      </c>
      <c r="E1046" s="1" t="n">
        <v>39</v>
      </c>
      <c r="F1046" s="1" t="n">
        <v>33</v>
      </c>
      <c r="G1046" s="1" t="n">
        <v>-15.61</v>
      </c>
      <c r="H1046" s="1" t="n">
        <v>-51.87</v>
      </c>
      <c r="I1046" s="1" t="n">
        <v>0</v>
      </c>
      <c r="J1046" s="1" t="n">
        <v>4</v>
      </c>
      <c r="K1046" s="1" t="n">
        <v>3.2</v>
      </c>
      <c r="L1046" s="2" t="n">
        <v>1</v>
      </c>
      <c r="M1046" s="3" t="s">
        <v>151</v>
      </c>
      <c r="N1046" s="3" t="s">
        <v>81</v>
      </c>
      <c r="P1046" s="3" t="str">
        <f aca="false">IF(L1046=4, "M(Io)", IF(L1046=3, "M(Af)", IF( L1046=2, "M(bR)", IF(L1046=1,"MR", IF(L1046=0, "mb", "Ind")))))</f>
        <v>MR</v>
      </c>
      <c r="Q1046" s="5" t="n">
        <f aca="false">0.85*K1046 + 1.03</f>
        <v>3.75</v>
      </c>
      <c r="R1046" s="5" t="n">
        <f aca="false">IF(OR(L1046=0,L1046=1,L1046=2),IF(O1046&lt;&gt;"", 0.7*(1.121*K1046-0.76) + 0.3*(0.8*LOG10($O1046*1000)+0.6),1.121*K1046-0.76), IF(L1046=3, 0.8*LOG10($O1046*1000)+0.6, K1046))</f>
        <v>2.8272</v>
      </c>
      <c r="S1046" s="5" t="n">
        <f aca="false">IF(OR($L1046=0, $L1046=1, $L1046=2), 0.3, IF(L1046 = 3, 0.4, IF(OR($L1046=4, $L1046=5), 0.6)))</f>
        <v>0.3</v>
      </c>
      <c r="T1046" s="4" t="s">
        <v>11</v>
      </c>
      <c r="U1046" s="4" t="s">
        <v>775</v>
      </c>
      <c r="V1046" s="4" t="s">
        <v>143</v>
      </c>
    </row>
    <row r="1047" customFormat="false" ht="12.8" hidden="false" customHeight="false" outlineLevel="0" collapsed="false">
      <c r="A1047" s="1" t="n">
        <v>1996</v>
      </c>
      <c r="B1047" s="1" t="n">
        <v>3</v>
      </c>
      <c r="C1047" s="1" t="n">
        <v>7</v>
      </c>
      <c r="D1047" s="1" t="n">
        <v>5</v>
      </c>
      <c r="E1047" s="1" t="n">
        <v>46</v>
      </c>
      <c r="F1047" s="1" t="n">
        <v>42</v>
      </c>
      <c r="G1047" s="1" t="n">
        <v>-25.5</v>
      </c>
      <c r="H1047" s="1" t="n">
        <v>-45.43</v>
      </c>
      <c r="I1047" s="1" t="n">
        <v>0</v>
      </c>
      <c r="J1047" s="1" t="n">
        <v>50</v>
      </c>
      <c r="K1047" s="1" t="n">
        <v>2</v>
      </c>
      <c r="L1047" s="2" t="n">
        <v>1</v>
      </c>
      <c r="M1047" s="3" t="s">
        <v>151</v>
      </c>
      <c r="N1047" s="3" t="s">
        <v>81</v>
      </c>
      <c r="P1047" s="3" t="str">
        <f aca="false">IF(L1047=4, "M(Io)", IF(L1047=3, "M(Af)", IF( L1047=2, "M(bR)", IF(L1047=1,"MR", IF(L1047=0, "mb", "Ind")))))</f>
        <v>MR</v>
      </c>
      <c r="Q1047" s="5" t="n">
        <f aca="false">0.85*K1047 + 1.03</f>
        <v>2.73</v>
      </c>
      <c r="R1047" s="5" t="n">
        <f aca="false">IF(OR(L1047=0,L1047=1,L1047=2),IF(O1047&lt;&gt;"", 0.7*(1.121*K1047-0.76) + 0.3*(0.8*LOG10($O1047*1000)+0.6),1.121*K1047-0.76), IF(L1047=3, 0.8*LOG10($O1047*1000)+0.6, K1047))</f>
        <v>1.482</v>
      </c>
      <c r="S1047" s="5" t="n">
        <f aca="false">IF(OR($L1047=0, $L1047=1, $L1047=2), 0.3, IF(L1047 = 3, 0.4, IF(OR($L1047=4, $L1047=5), 0.6)))</f>
        <v>0.3</v>
      </c>
      <c r="T1047" s="4" t="s">
        <v>75</v>
      </c>
      <c r="U1047" s="4" t="s">
        <v>577</v>
      </c>
      <c r="V1047" s="4" t="s">
        <v>437</v>
      </c>
    </row>
    <row r="1048" customFormat="false" ht="12.8" hidden="false" customHeight="false" outlineLevel="0" collapsed="false">
      <c r="A1048" s="1" t="n">
        <v>1996</v>
      </c>
      <c r="B1048" s="1" t="n">
        <v>3</v>
      </c>
      <c r="C1048" s="1" t="n">
        <v>12</v>
      </c>
      <c r="D1048" s="1" t="n">
        <v>10</v>
      </c>
      <c r="E1048" s="1" t="n">
        <v>18</v>
      </c>
      <c r="F1048" s="1" t="n">
        <v>36</v>
      </c>
      <c r="G1048" s="1" t="n">
        <v>-28.43</v>
      </c>
      <c r="H1048" s="1" t="n">
        <v>-34.66</v>
      </c>
      <c r="I1048" s="1" t="n">
        <v>0</v>
      </c>
      <c r="J1048" s="1" t="n">
        <v>50</v>
      </c>
      <c r="K1048" s="1" t="n">
        <v>4.6</v>
      </c>
      <c r="L1048" s="2" t="n">
        <v>0</v>
      </c>
      <c r="M1048" s="3" t="s">
        <v>151</v>
      </c>
      <c r="N1048" s="3" t="s">
        <v>81</v>
      </c>
      <c r="P1048" s="3" t="str">
        <f aca="false">IF(L1048=4, "M(Io)", IF(L1048=3, "M(Af)", IF( L1048=2, "M(bR)", IF(L1048=1,"MR", IF(L1048=0, "mb", "Ind")))))</f>
        <v>mb</v>
      </c>
      <c r="Q1048" s="5" t="n">
        <f aca="false">0.85*K1048 + 1.03</f>
        <v>4.94</v>
      </c>
      <c r="R1048" s="5" t="n">
        <f aca="false">IF(OR(L1048=0,L1048=1,L1048=2),IF(O1048&lt;&gt;"", 0.7*(1.121*K1048-0.76) + 0.3*(0.8*LOG10($O1048*1000)+0.6),1.121*K1048-0.76), IF(L1048=3, 0.8*LOG10($O1048*1000)+0.6, K1048))</f>
        <v>4.3966</v>
      </c>
      <c r="S1048" s="5" t="n">
        <f aca="false">IF(OR($L1048=0, $L1048=1, $L1048=2), 0.3, IF(L1048 = 3, 0.4, IF(OR($L1048=4, $L1048=5), 0.6)))</f>
        <v>0.3</v>
      </c>
      <c r="T1048" s="4" t="s">
        <v>82</v>
      </c>
      <c r="U1048" s="4" t="s">
        <v>776</v>
      </c>
      <c r="V1048" s="4" t="s">
        <v>192</v>
      </c>
    </row>
    <row r="1049" customFormat="false" ht="12.8" hidden="false" customHeight="false" outlineLevel="0" collapsed="false">
      <c r="A1049" s="1" t="n">
        <v>1996</v>
      </c>
      <c r="B1049" s="1" t="n">
        <v>3</v>
      </c>
      <c r="C1049" s="1" t="n">
        <v>13</v>
      </c>
      <c r="D1049" s="1" t="n">
        <v>5</v>
      </c>
      <c r="E1049" s="1" t="n">
        <v>5</v>
      </c>
      <c r="F1049" s="1" t="n">
        <v>58</v>
      </c>
      <c r="G1049" s="1" t="n">
        <v>-15.61</v>
      </c>
      <c r="H1049" s="1" t="n">
        <v>-51.87</v>
      </c>
      <c r="I1049" s="1" t="n">
        <v>0</v>
      </c>
      <c r="J1049" s="1" t="n">
        <v>4</v>
      </c>
      <c r="K1049" s="1" t="n">
        <v>3.6</v>
      </c>
      <c r="L1049" s="2" t="n">
        <v>1</v>
      </c>
      <c r="M1049" s="3" t="s">
        <v>151</v>
      </c>
      <c r="N1049" s="3" t="s">
        <v>81</v>
      </c>
      <c r="P1049" s="3" t="str">
        <f aca="false">IF(L1049=4, "M(Io)", IF(L1049=3, "M(Af)", IF( L1049=2, "M(bR)", IF(L1049=1,"MR", IF(L1049=0, "mb", "Ind")))))</f>
        <v>MR</v>
      </c>
      <c r="Q1049" s="5" t="n">
        <f aca="false">0.85*K1049 + 1.03</f>
        <v>4.09</v>
      </c>
      <c r="R1049" s="5" t="n">
        <f aca="false">IF(OR(L1049=0,L1049=1,L1049=2),IF(O1049&lt;&gt;"", 0.7*(1.121*K1049-0.76) + 0.3*(0.8*LOG10($O1049*1000)+0.6),1.121*K1049-0.76), IF(L1049=3, 0.8*LOG10($O1049*1000)+0.6, K1049))</f>
        <v>3.2756</v>
      </c>
      <c r="S1049" s="5" t="n">
        <f aca="false">IF(OR($L1049=0, $L1049=1, $L1049=2), 0.3, IF(L1049 = 3, 0.4, IF(OR($L1049=4, $L1049=5), 0.6)))</f>
        <v>0.3</v>
      </c>
      <c r="T1049" s="4" t="s">
        <v>11</v>
      </c>
      <c r="U1049" s="4" t="s">
        <v>775</v>
      </c>
      <c r="V1049" s="4" t="s">
        <v>662</v>
      </c>
    </row>
    <row r="1050" customFormat="false" ht="12.8" hidden="false" customHeight="false" outlineLevel="0" collapsed="false">
      <c r="A1050" s="1" t="n">
        <v>1996</v>
      </c>
      <c r="B1050" s="1" t="n">
        <v>3</v>
      </c>
      <c r="C1050" s="1" t="n">
        <v>21</v>
      </c>
      <c r="D1050" s="1" t="n">
        <v>18</v>
      </c>
      <c r="E1050" s="1" t="n">
        <v>49</v>
      </c>
      <c r="F1050" s="1" t="n">
        <v>29</v>
      </c>
      <c r="G1050" s="1" t="n">
        <v>-15.61</v>
      </c>
      <c r="H1050" s="1" t="n">
        <v>-51.87</v>
      </c>
      <c r="I1050" s="1" t="n">
        <v>0</v>
      </c>
      <c r="J1050" s="1" t="n">
        <v>4</v>
      </c>
      <c r="K1050" s="1" t="n">
        <v>3.4</v>
      </c>
      <c r="L1050" s="2" t="n">
        <v>1</v>
      </c>
      <c r="M1050" s="3" t="s">
        <v>151</v>
      </c>
      <c r="N1050" s="3" t="s">
        <v>81</v>
      </c>
      <c r="P1050" s="3" t="str">
        <f aca="false">IF(L1050=4, "M(Io)", IF(L1050=3, "M(Af)", IF( L1050=2, "M(bR)", IF(L1050=1,"MR", IF(L1050=0, "mb", "Ind")))))</f>
        <v>MR</v>
      </c>
      <c r="Q1050" s="5" t="n">
        <f aca="false">0.85*K1050 + 1.03</f>
        <v>3.92</v>
      </c>
      <c r="R1050" s="5" t="n">
        <f aca="false">IF(OR(L1050=0,L1050=1,L1050=2),IF(O1050&lt;&gt;"", 0.7*(1.121*K1050-0.76) + 0.3*(0.8*LOG10($O1050*1000)+0.6),1.121*K1050-0.76), IF(L1050=3, 0.8*LOG10($O1050*1000)+0.6, K1050))</f>
        <v>3.0514</v>
      </c>
      <c r="S1050" s="5" t="n">
        <f aca="false">IF(OR($L1050=0, $L1050=1, $L1050=2), 0.3, IF(L1050 = 3, 0.4, IF(OR($L1050=4, $L1050=5), 0.6)))</f>
        <v>0.3</v>
      </c>
      <c r="T1050" s="4" t="s">
        <v>11</v>
      </c>
      <c r="U1050" s="4" t="s">
        <v>775</v>
      </c>
      <c r="V1050" s="4" t="s">
        <v>143</v>
      </c>
    </row>
    <row r="1051" customFormat="false" ht="12.8" hidden="false" customHeight="false" outlineLevel="0" collapsed="false">
      <c r="A1051" s="1" t="n">
        <v>1996</v>
      </c>
      <c r="B1051" s="1" t="n">
        <v>3</v>
      </c>
      <c r="C1051" s="1" t="n">
        <v>21</v>
      </c>
      <c r="D1051" s="1" t="n">
        <v>18</v>
      </c>
      <c r="E1051" s="1" t="n">
        <v>53</v>
      </c>
      <c r="F1051" s="1" t="n">
        <v>42</v>
      </c>
      <c r="G1051" s="1" t="n">
        <v>-15.61</v>
      </c>
      <c r="H1051" s="1" t="n">
        <v>-51.87</v>
      </c>
      <c r="I1051" s="1" t="n">
        <v>0</v>
      </c>
      <c r="J1051" s="1" t="n">
        <v>4</v>
      </c>
      <c r="K1051" s="1" t="n">
        <v>3.1</v>
      </c>
      <c r="L1051" s="2" t="n">
        <v>1</v>
      </c>
      <c r="M1051" s="3" t="s">
        <v>151</v>
      </c>
      <c r="N1051" s="3" t="s">
        <v>81</v>
      </c>
      <c r="P1051" s="3" t="str">
        <f aca="false">IF(L1051=4, "M(Io)", IF(L1051=3, "M(Af)", IF( L1051=2, "M(bR)", IF(L1051=1,"MR", IF(L1051=0, "mb", "Ind")))))</f>
        <v>MR</v>
      </c>
      <c r="Q1051" s="5" t="n">
        <f aca="false">0.85*K1051 + 1.03</f>
        <v>3.665</v>
      </c>
      <c r="R1051" s="5" t="n">
        <f aca="false">IF(OR(L1051=0,L1051=1,L1051=2),IF(O1051&lt;&gt;"", 0.7*(1.121*K1051-0.76) + 0.3*(0.8*LOG10($O1051*1000)+0.6),1.121*K1051-0.76), IF(L1051=3, 0.8*LOG10($O1051*1000)+0.6, K1051))</f>
        <v>2.7151</v>
      </c>
      <c r="S1051" s="5" t="n">
        <f aca="false">IF(OR($L1051=0, $L1051=1, $L1051=2), 0.3, IF(L1051 = 3, 0.4, IF(OR($L1051=4, $L1051=5), 0.6)))</f>
        <v>0.3</v>
      </c>
      <c r="T1051" s="4" t="s">
        <v>11</v>
      </c>
      <c r="U1051" s="4" t="s">
        <v>775</v>
      </c>
      <c r="V1051" s="4" t="s">
        <v>143</v>
      </c>
    </row>
    <row r="1052" customFormat="false" ht="12.8" hidden="false" customHeight="false" outlineLevel="0" collapsed="false">
      <c r="A1052" s="1" t="n">
        <v>1996</v>
      </c>
      <c r="B1052" s="1" t="n">
        <v>3</v>
      </c>
      <c r="C1052" s="1" t="n">
        <v>22</v>
      </c>
      <c r="D1052" s="1" t="n">
        <v>6</v>
      </c>
      <c r="E1052" s="1" t="n">
        <v>17</v>
      </c>
      <c r="F1052" s="1" t="n">
        <v>7</v>
      </c>
      <c r="G1052" s="1" t="n">
        <v>-15.61</v>
      </c>
      <c r="H1052" s="1" t="n">
        <v>-51.87</v>
      </c>
      <c r="I1052" s="1" t="n">
        <v>0</v>
      </c>
      <c r="J1052" s="1" t="n">
        <v>4</v>
      </c>
      <c r="K1052" s="1" t="n">
        <v>2.9</v>
      </c>
      <c r="L1052" s="2" t="n">
        <v>1</v>
      </c>
      <c r="M1052" s="3" t="s">
        <v>151</v>
      </c>
      <c r="N1052" s="3" t="s">
        <v>81</v>
      </c>
      <c r="P1052" s="3" t="str">
        <f aca="false">IF(L1052=4, "M(Io)", IF(L1052=3, "M(Af)", IF( L1052=2, "M(bR)", IF(L1052=1,"MR", IF(L1052=0, "mb", "Ind")))))</f>
        <v>MR</v>
      </c>
      <c r="Q1052" s="5" t="n">
        <f aca="false">0.85*K1052 + 1.03</f>
        <v>3.495</v>
      </c>
      <c r="R1052" s="5" t="n">
        <f aca="false">IF(OR(L1052=0,L1052=1,L1052=2),IF(O1052&lt;&gt;"", 0.7*(1.121*K1052-0.76) + 0.3*(0.8*LOG10($O1052*1000)+0.6),1.121*K1052-0.76), IF(L1052=3, 0.8*LOG10($O1052*1000)+0.6, K1052))</f>
        <v>2.4909</v>
      </c>
      <c r="S1052" s="5" t="n">
        <f aca="false">IF(OR($L1052=0, $L1052=1, $L1052=2), 0.3, IF(L1052 = 3, 0.4, IF(OR($L1052=4, $L1052=5), 0.6)))</f>
        <v>0.3</v>
      </c>
      <c r="T1052" s="4" t="s">
        <v>11</v>
      </c>
      <c r="U1052" s="4" t="s">
        <v>775</v>
      </c>
      <c r="V1052" s="4" t="s">
        <v>143</v>
      </c>
    </row>
    <row r="1053" customFormat="false" ht="12.8" hidden="false" customHeight="false" outlineLevel="0" collapsed="false">
      <c r="A1053" s="1" t="n">
        <v>1996</v>
      </c>
      <c r="B1053" s="1" t="n">
        <v>3</v>
      </c>
      <c r="C1053" s="1" t="n">
        <v>28</v>
      </c>
      <c r="D1053" s="1" t="n">
        <v>11</v>
      </c>
      <c r="E1053" s="1" t="n">
        <v>50</v>
      </c>
      <c r="F1053" s="1" t="n">
        <v>0</v>
      </c>
      <c r="G1053" s="1" t="n">
        <v>-15.61</v>
      </c>
      <c r="H1053" s="1" t="n">
        <v>-51.87</v>
      </c>
      <c r="I1053" s="1" t="n">
        <v>0</v>
      </c>
      <c r="J1053" s="1" t="n">
        <v>4</v>
      </c>
      <c r="K1053" s="1" t="n">
        <v>3.1</v>
      </c>
      <c r="L1053" s="2" t="n">
        <v>1</v>
      </c>
      <c r="M1053" s="3" t="s">
        <v>151</v>
      </c>
      <c r="N1053" s="3" t="s">
        <v>81</v>
      </c>
      <c r="P1053" s="3" t="str">
        <f aca="false">IF(L1053=4, "M(Io)", IF(L1053=3, "M(Af)", IF( L1053=2, "M(bR)", IF(L1053=1,"MR", IF(L1053=0, "mb", "Ind")))))</f>
        <v>MR</v>
      </c>
      <c r="Q1053" s="5" t="n">
        <f aca="false">0.85*K1053 + 1.03</f>
        <v>3.665</v>
      </c>
      <c r="R1053" s="5" t="n">
        <f aca="false">IF(OR(L1053=0,L1053=1,L1053=2),IF(O1053&lt;&gt;"", 0.7*(1.121*K1053-0.76) + 0.3*(0.8*LOG10($O1053*1000)+0.6),1.121*K1053-0.76), IF(L1053=3, 0.8*LOG10($O1053*1000)+0.6, K1053))</f>
        <v>2.7151</v>
      </c>
      <c r="S1053" s="5" t="n">
        <f aca="false">IF(OR($L1053=0, $L1053=1, $L1053=2), 0.3, IF(L1053 = 3, 0.4, IF(OR($L1053=4, $L1053=5), 0.6)))</f>
        <v>0.3</v>
      </c>
      <c r="T1053" s="4" t="s">
        <v>11</v>
      </c>
      <c r="U1053" s="4" t="s">
        <v>775</v>
      </c>
      <c r="V1053" s="4" t="s">
        <v>143</v>
      </c>
    </row>
    <row r="1054" customFormat="false" ht="12.8" hidden="false" customHeight="false" outlineLevel="0" collapsed="false">
      <c r="A1054" s="1" t="n">
        <v>1996</v>
      </c>
      <c r="B1054" s="1" t="n">
        <v>3</v>
      </c>
      <c r="C1054" s="1" t="n">
        <v>28</v>
      </c>
      <c r="D1054" s="1" t="n">
        <v>15</v>
      </c>
      <c r="E1054" s="1" t="n">
        <v>5</v>
      </c>
      <c r="F1054" s="1" t="n">
        <v>53</v>
      </c>
      <c r="G1054" s="1" t="n">
        <v>-24.87</v>
      </c>
      <c r="H1054" s="1" t="n">
        <v>-44.24</v>
      </c>
      <c r="I1054" s="1" t="n">
        <v>0</v>
      </c>
      <c r="J1054" s="1" t="n">
        <v>30</v>
      </c>
      <c r="K1054" s="1" t="n">
        <v>3.1</v>
      </c>
      <c r="L1054" s="2" t="n">
        <v>1</v>
      </c>
      <c r="M1054" s="3" t="s">
        <v>151</v>
      </c>
      <c r="N1054" s="3" t="s">
        <v>81</v>
      </c>
      <c r="P1054" s="3" t="str">
        <f aca="false">IF(L1054=4, "M(Io)", IF(L1054=3, "M(Af)", IF( L1054=2, "M(bR)", IF(L1054=1,"MR", IF(L1054=0, "mb", "Ind")))))</f>
        <v>MR</v>
      </c>
      <c r="Q1054" s="5" t="n">
        <f aca="false">0.85*K1054 + 1.03</f>
        <v>3.665</v>
      </c>
      <c r="R1054" s="5" t="n">
        <f aca="false">IF(OR(L1054=0,L1054=1,L1054=2),IF(O1054&lt;&gt;"", 0.7*(1.121*K1054-0.76) + 0.3*(0.8*LOG10($O1054*1000)+0.6),1.121*K1054-0.76), IF(L1054=3, 0.8*LOG10($O1054*1000)+0.6, K1054))</f>
        <v>2.7151</v>
      </c>
      <c r="S1054" s="5" t="n">
        <f aca="false">IF(OR($L1054=0, $L1054=1, $L1054=2), 0.3, IF(L1054 = 3, 0.4, IF(OR($L1054=4, $L1054=5), 0.6)))</f>
        <v>0.3</v>
      </c>
      <c r="T1054" s="4" t="s">
        <v>32</v>
      </c>
      <c r="U1054" s="4" t="s">
        <v>577</v>
      </c>
      <c r="V1054" s="4" t="s">
        <v>571</v>
      </c>
    </row>
    <row r="1055" customFormat="false" ht="12.8" hidden="false" customHeight="false" outlineLevel="0" collapsed="false">
      <c r="A1055" s="1" t="n">
        <v>1996</v>
      </c>
      <c r="B1055" s="1" t="n">
        <v>3</v>
      </c>
      <c r="C1055" s="1" t="n">
        <v>30</v>
      </c>
      <c r="D1055" s="1" t="n">
        <v>21</v>
      </c>
      <c r="E1055" s="1" t="n">
        <v>32</v>
      </c>
      <c r="F1055" s="1" t="n">
        <v>56</v>
      </c>
      <c r="G1055" s="1" t="n">
        <v>-15.61</v>
      </c>
      <c r="H1055" s="1" t="n">
        <v>-51.87</v>
      </c>
      <c r="I1055" s="1" t="n">
        <v>0</v>
      </c>
      <c r="J1055" s="1" t="n">
        <v>4</v>
      </c>
      <c r="K1055" s="1" t="n">
        <v>3.2</v>
      </c>
      <c r="L1055" s="2" t="n">
        <v>1</v>
      </c>
      <c r="M1055" s="3" t="s">
        <v>151</v>
      </c>
      <c r="N1055" s="3" t="s">
        <v>81</v>
      </c>
      <c r="P1055" s="3" t="str">
        <f aca="false">IF(L1055=4, "M(Io)", IF(L1055=3, "M(Af)", IF( L1055=2, "M(bR)", IF(L1055=1,"MR", IF(L1055=0, "mb", "Ind")))))</f>
        <v>MR</v>
      </c>
      <c r="Q1055" s="5" t="n">
        <f aca="false">0.85*K1055 + 1.03</f>
        <v>3.75</v>
      </c>
      <c r="R1055" s="5" t="n">
        <f aca="false">IF(OR(L1055=0,L1055=1,L1055=2),IF(O1055&lt;&gt;"", 0.7*(1.121*K1055-0.76) + 0.3*(0.8*LOG10($O1055*1000)+0.6),1.121*K1055-0.76), IF(L1055=3, 0.8*LOG10($O1055*1000)+0.6, K1055))</f>
        <v>2.8272</v>
      </c>
      <c r="S1055" s="5" t="n">
        <f aca="false">IF(OR($L1055=0, $L1055=1, $L1055=2), 0.3, IF(L1055 = 3, 0.4, IF(OR($L1055=4, $L1055=5), 0.6)))</f>
        <v>0.3</v>
      </c>
      <c r="T1055" s="4" t="s">
        <v>11</v>
      </c>
      <c r="U1055" s="4" t="s">
        <v>775</v>
      </c>
      <c r="V1055" s="4" t="s">
        <v>348</v>
      </c>
    </row>
    <row r="1056" customFormat="false" ht="12.8" hidden="false" customHeight="false" outlineLevel="0" collapsed="false">
      <c r="A1056" s="1" t="n">
        <v>1996</v>
      </c>
      <c r="B1056" s="1" t="n">
        <v>4</v>
      </c>
      <c r="C1056" s="1" t="n">
        <v>4</v>
      </c>
      <c r="D1056" s="1" t="n">
        <v>21</v>
      </c>
      <c r="E1056" s="1" t="n">
        <v>45</v>
      </c>
      <c r="F1056" s="1" t="n">
        <v>33</v>
      </c>
      <c r="G1056" s="1" t="n">
        <v>-19.92</v>
      </c>
      <c r="H1056" s="1" t="n">
        <v>-44.35</v>
      </c>
      <c r="I1056" s="1" t="n">
        <v>0</v>
      </c>
      <c r="J1056" s="1" t="n">
        <v>50</v>
      </c>
      <c r="K1056" s="1" t="n">
        <v>2.7</v>
      </c>
      <c r="L1056" s="2" t="n">
        <v>1</v>
      </c>
      <c r="M1056" s="3" t="s">
        <v>151</v>
      </c>
      <c r="N1056" s="3" t="s">
        <v>81</v>
      </c>
      <c r="P1056" s="3" t="str">
        <f aca="false">IF(L1056=4, "M(Io)", IF(L1056=3, "M(Af)", IF( L1056=2, "M(bR)", IF(L1056=1,"MR", IF(L1056=0, "mb", "Ind")))))</f>
        <v>MR</v>
      </c>
      <c r="Q1056" s="5" t="n">
        <f aca="false">0.85*K1056 + 1.03</f>
        <v>3.325</v>
      </c>
      <c r="R1056" s="5" t="n">
        <f aca="false">IF(OR(L1056=0,L1056=1,L1056=2),IF(O1056&lt;&gt;"", 0.7*(1.121*K1056-0.76) + 0.3*(0.8*LOG10($O1056*1000)+0.6),1.121*K1056-0.76), IF(L1056=3, 0.8*LOG10($O1056*1000)+0.6, K1056))</f>
        <v>2.2667</v>
      </c>
      <c r="S1056" s="5" t="n">
        <f aca="false">IF(OR($L1056=0, $L1056=1, $L1056=2), 0.3, IF(L1056 = 3, 0.4, IF(OR($L1056=4, $L1056=5), 0.6)))</f>
        <v>0.3</v>
      </c>
      <c r="T1056" s="4" t="s">
        <v>46</v>
      </c>
      <c r="U1056" s="4" t="s">
        <v>666</v>
      </c>
      <c r="V1056" s="4" t="s">
        <v>348</v>
      </c>
    </row>
    <row r="1057" customFormat="false" ht="12.8" hidden="false" customHeight="false" outlineLevel="0" collapsed="false">
      <c r="A1057" s="1" t="n">
        <v>1996</v>
      </c>
      <c r="B1057" s="1" t="n">
        <v>4</v>
      </c>
      <c r="C1057" s="1" t="n">
        <v>9</v>
      </c>
      <c r="D1057" s="1" t="n">
        <v>5</v>
      </c>
      <c r="E1057" s="1" t="n">
        <v>17</v>
      </c>
      <c r="F1057" s="1" t="n">
        <v>0</v>
      </c>
      <c r="G1057" s="1" t="n">
        <v>-21.29</v>
      </c>
      <c r="H1057" s="1" t="n">
        <v>-47.32</v>
      </c>
      <c r="I1057" s="1" t="n">
        <v>0</v>
      </c>
      <c r="J1057" s="1" t="n">
        <v>5</v>
      </c>
      <c r="K1057" s="1" t="n">
        <v>2.8</v>
      </c>
      <c r="L1057" s="2" t="n">
        <v>5</v>
      </c>
      <c r="M1057" s="3" t="s">
        <v>151</v>
      </c>
      <c r="N1057" s="3" t="s">
        <v>81</v>
      </c>
      <c r="P1057" s="3" t="str">
        <f aca="false">IF(L1057=4, "M(Io)", IF(L1057=3, "M(Af)", IF( L1057=2, "M(bR)", IF(L1057=1,"MR", IF(L1057=0, "mb", "Ind")))))</f>
        <v>Ind</v>
      </c>
      <c r="Q1057" s="5" t="n">
        <f aca="false">0.85*K1057 + 1.03</f>
        <v>3.41</v>
      </c>
      <c r="R1057" s="5" t="n">
        <f aca="false">IF(OR(L1057=0,L1057=1,L1057=2),IF(O1057&lt;&gt;"", 0.7*(1.121*K1057-0.76) + 0.3*(0.8*LOG10($O1057*1000)+0.6),1.121*K1057-0.76), IF(L1057=3, 0.8*LOG10($O1057*1000)+0.6, K1057))</f>
        <v>2.8</v>
      </c>
      <c r="S1057" s="5" t="n">
        <f aca="false">IF(OR($L1057=0, $L1057=1, $L1057=2), 0.3, IF(L1057 = 3, 0.4, IF(OR($L1057=4, $L1057=5), 0.6)))</f>
        <v>0.6</v>
      </c>
      <c r="T1057" s="4" t="s">
        <v>32</v>
      </c>
      <c r="U1057" s="4" t="s">
        <v>777</v>
      </c>
      <c r="V1057" s="4" t="s">
        <v>437</v>
      </c>
    </row>
    <row r="1058" customFormat="false" ht="12.8" hidden="false" customHeight="false" outlineLevel="0" collapsed="false">
      <c r="A1058" s="1" t="n">
        <v>1996</v>
      </c>
      <c r="B1058" s="1" t="n">
        <v>4</v>
      </c>
      <c r="C1058" s="1" t="n">
        <v>15</v>
      </c>
      <c r="D1058" s="1" t="n">
        <v>4</v>
      </c>
      <c r="E1058" s="1" t="n">
        <v>56</v>
      </c>
      <c r="F1058" s="1" t="n">
        <v>43</v>
      </c>
      <c r="G1058" s="1" t="n">
        <v>-15.76</v>
      </c>
      <c r="H1058" s="1" t="n">
        <v>-51.93</v>
      </c>
      <c r="I1058" s="1" t="n">
        <v>0</v>
      </c>
      <c r="J1058" s="1" t="n">
        <v>50</v>
      </c>
      <c r="K1058" s="1" t="n">
        <v>2.6</v>
      </c>
      <c r="L1058" s="2" t="n">
        <v>1</v>
      </c>
      <c r="M1058" s="3" t="s">
        <v>151</v>
      </c>
      <c r="N1058" s="3" t="s">
        <v>81</v>
      </c>
      <c r="P1058" s="3" t="str">
        <f aca="false">IF(L1058=4, "M(Io)", IF(L1058=3, "M(Af)", IF( L1058=2, "M(bR)", IF(L1058=1,"MR", IF(L1058=0, "mb", "Ind")))))</f>
        <v>MR</v>
      </c>
      <c r="Q1058" s="5" t="n">
        <f aca="false">0.85*K1058 + 1.03</f>
        <v>3.24</v>
      </c>
      <c r="R1058" s="5" t="n">
        <f aca="false">IF(OR(L1058=0,L1058=1,L1058=2),IF(O1058&lt;&gt;"", 0.7*(1.121*K1058-0.76) + 0.3*(0.8*LOG10($O1058*1000)+0.6),1.121*K1058-0.76), IF(L1058=3, 0.8*LOG10($O1058*1000)+0.6, K1058))</f>
        <v>2.1546</v>
      </c>
      <c r="S1058" s="5" t="n">
        <f aca="false">IF(OR($L1058=0, $L1058=1, $L1058=2), 0.3, IF(L1058 = 3, 0.4, IF(OR($L1058=4, $L1058=5), 0.6)))</f>
        <v>0.3</v>
      </c>
      <c r="T1058" s="4" t="s">
        <v>11</v>
      </c>
      <c r="U1058" s="4" t="s">
        <v>775</v>
      </c>
      <c r="V1058" s="4" t="s">
        <v>143</v>
      </c>
    </row>
    <row r="1059" customFormat="false" ht="12.8" hidden="false" customHeight="false" outlineLevel="0" collapsed="false">
      <c r="A1059" s="1" t="n">
        <v>1996</v>
      </c>
      <c r="B1059" s="1" t="n">
        <v>4</v>
      </c>
      <c r="C1059" s="1" t="n">
        <v>21</v>
      </c>
      <c r="D1059" s="1" t="n">
        <v>2</v>
      </c>
      <c r="E1059" s="1" t="n">
        <v>55</v>
      </c>
      <c r="F1059" s="1" t="n">
        <v>57</v>
      </c>
      <c r="G1059" s="1" t="n">
        <v>-23.96</v>
      </c>
      <c r="H1059" s="1" t="n">
        <v>-44.68</v>
      </c>
      <c r="I1059" s="1" t="n">
        <v>0</v>
      </c>
      <c r="J1059" s="1" t="n">
        <v>30</v>
      </c>
      <c r="K1059" s="1" t="n">
        <v>2.2</v>
      </c>
      <c r="L1059" s="2" t="n">
        <v>1</v>
      </c>
      <c r="M1059" s="3" t="s">
        <v>151</v>
      </c>
      <c r="N1059" s="3" t="s">
        <v>81</v>
      </c>
      <c r="P1059" s="3" t="str">
        <f aca="false">IF(L1059=4, "M(Io)", IF(L1059=3, "M(Af)", IF( L1059=2, "M(bR)", IF(L1059=1,"MR", IF(L1059=0, "mb", "Ind")))))</f>
        <v>MR</v>
      </c>
      <c r="Q1059" s="5" t="n">
        <f aca="false">0.85*K1059 + 1.03</f>
        <v>2.9</v>
      </c>
      <c r="R1059" s="5" t="n">
        <f aca="false">IF(OR(L1059=0,L1059=1,L1059=2),IF(O1059&lt;&gt;"", 0.7*(1.121*K1059-0.76) + 0.3*(0.8*LOG10($O1059*1000)+0.6),1.121*K1059-0.76), IF(L1059=3, 0.8*LOG10($O1059*1000)+0.6, K1059))</f>
        <v>1.7062</v>
      </c>
      <c r="S1059" s="5" t="n">
        <f aca="false">IF(OR($L1059=0, $L1059=1, $L1059=2), 0.3, IF(L1059 = 3, 0.4, IF(OR($L1059=4, $L1059=5), 0.6)))</f>
        <v>0.3</v>
      </c>
      <c r="T1059" s="4" t="s">
        <v>32</v>
      </c>
      <c r="U1059" s="4" t="s">
        <v>577</v>
      </c>
      <c r="V1059" s="4" t="s">
        <v>526</v>
      </c>
    </row>
    <row r="1060" customFormat="false" ht="12.8" hidden="false" customHeight="false" outlineLevel="0" collapsed="false">
      <c r="A1060" s="1" t="n">
        <v>1996</v>
      </c>
      <c r="B1060" s="1" t="n">
        <v>4</v>
      </c>
      <c r="C1060" s="1" t="n">
        <v>24</v>
      </c>
      <c r="D1060" s="1" t="n">
        <v>20</v>
      </c>
      <c r="E1060" s="1" t="n">
        <v>3</v>
      </c>
      <c r="F1060" s="1" t="n">
        <v>55</v>
      </c>
      <c r="G1060" s="1" t="n">
        <v>-26.47</v>
      </c>
      <c r="H1060" s="1" t="n">
        <v>-45.38</v>
      </c>
      <c r="I1060" s="1" t="n">
        <v>0</v>
      </c>
      <c r="J1060" s="1" t="n">
        <v>30</v>
      </c>
      <c r="K1060" s="1" t="n">
        <v>3</v>
      </c>
      <c r="L1060" s="2" t="n">
        <v>1</v>
      </c>
      <c r="M1060" s="3" t="s">
        <v>151</v>
      </c>
      <c r="N1060" s="3" t="s">
        <v>81</v>
      </c>
      <c r="P1060" s="3" t="str">
        <f aca="false">IF(L1060=4, "M(Io)", IF(L1060=3, "M(Af)", IF( L1060=2, "M(bR)", IF(L1060=1,"MR", IF(L1060=0, "mb", "Ind")))))</f>
        <v>MR</v>
      </c>
      <c r="Q1060" s="5" t="n">
        <f aca="false">0.85*K1060 + 1.03</f>
        <v>3.58</v>
      </c>
      <c r="R1060" s="5" t="n">
        <f aca="false">IF(OR(L1060=0,L1060=1,L1060=2),IF(O1060&lt;&gt;"", 0.7*(1.121*K1060-0.76) + 0.3*(0.8*LOG10($O1060*1000)+0.6),1.121*K1060-0.76), IF(L1060=3, 0.8*LOG10($O1060*1000)+0.6, K1060))</f>
        <v>2.603</v>
      </c>
      <c r="S1060" s="5" t="n">
        <f aca="false">IF(OR($L1060=0, $L1060=1, $L1060=2), 0.3, IF(L1060 = 3, 0.4, IF(OR($L1060=4, $L1060=5), 0.6)))</f>
        <v>0.3</v>
      </c>
      <c r="T1060" s="4" t="s">
        <v>82</v>
      </c>
      <c r="U1060" s="4" t="s">
        <v>577</v>
      </c>
      <c r="V1060" s="4" t="s">
        <v>452</v>
      </c>
    </row>
    <row r="1061" customFormat="false" ht="12.8" hidden="false" customHeight="false" outlineLevel="0" collapsed="false">
      <c r="A1061" s="1" t="n">
        <v>1996</v>
      </c>
      <c r="B1061" s="1" t="n">
        <v>4</v>
      </c>
      <c r="C1061" s="1" t="n">
        <v>27</v>
      </c>
      <c r="D1061" s="1" t="n">
        <v>9</v>
      </c>
      <c r="E1061" s="1" t="n">
        <v>4</v>
      </c>
      <c r="F1061" s="1" t="n">
        <v>18</v>
      </c>
      <c r="G1061" s="1" t="n">
        <v>-15.64</v>
      </c>
      <c r="H1061" s="1" t="n">
        <v>-51.91</v>
      </c>
      <c r="I1061" s="1" t="n">
        <v>0</v>
      </c>
      <c r="J1061" s="1" t="n">
        <v>50</v>
      </c>
      <c r="K1061" s="1" t="n">
        <v>2.6</v>
      </c>
      <c r="L1061" s="2" t="n">
        <v>1</v>
      </c>
      <c r="M1061" s="3" t="s">
        <v>151</v>
      </c>
      <c r="N1061" s="3" t="s">
        <v>81</v>
      </c>
      <c r="P1061" s="3" t="str">
        <f aca="false">IF(L1061=4, "M(Io)", IF(L1061=3, "M(Af)", IF( L1061=2, "M(bR)", IF(L1061=1,"MR", IF(L1061=0, "mb", "Ind")))))</f>
        <v>MR</v>
      </c>
      <c r="Q1061" s="5" t="n">
        <f aca="false">0.85*K1061 + 1.03</f>
        <v>3.24</v>
      </c>
      <c r="R1061" s="5" t="n">
        <f aca="false">IF(OR(L1061=0,L1061=1,L1061=2),IF(O1061&lt;&gt;"", 0.7*(1.121*K1061-0.76) + 0.3*(0.8*LOG10($O1061*1000)+0.6),1.121*K1061-0.76), IF(L1061=3, 0.8*LOG10($O1061*1000)+0.6, K1061))</f>
        <v>2.1546</v>
      </c>
      <c r="S1061" s="5" t="n">
        <f aca="false">IF(OR($L1061=0, $L1061=1, $L1061=2), 0.3, IF(L1061 = 3, 0.4, IF(OR($L1061=4, $L1061=5), 0.6)))</f>
        <v>0.3</v>
      </c>
      <c r="T1061" s="4" t="s">
        <v>11</v>
      </c>
      <c r="U1061" s="4" t="s">
        <v>775</v>
      </c>
      <c r="V1061" s="4" t="s">
        <v>143</v>
      </c>
    </row>
    <row r="1062" customFormat="false" ht="12.8" hidden="false" customHeight="false" outlineLevel="0" collapsed="false">
      <c r="A1062" s="1" t="n">
        <v>1996</v>
      </c>
      <c r="B1062" s="1" t="n">
        <v>4</v>
      </c>
      <c r="C1062" s="1" t="n">
        <v>27</v>
      </c>
      <c r="D1062" s="1" t="n">
        <v>14</v>
      </c>
      <c r="E1062" s="1" t="n">
        <v>47</v>
      </c>
      <c r="F1062" s="1" t="n">
        <v>12</v>
      </c>
      <c r="G1062" s="1" t="n">
        <v>-18.12</v>
      </c>
      <c r="H1062" s="1" t="n">
        <v>-43.69</v>
      </c>
      <c r="I1062" s="1" t="n">
        <v>0</v>
      </c>
      <c r="J1062" s="1" t="n">
        <v>60</v>
      </c>
      <c r="K1062" s="1" t="n">
        <v>3.2</v>
      </c>
      <c r="L1062" s="2" t="n">
        <v>1</v>
      </c>
      <c r="M1062" s="3" t="s">
        <v>151</v>
      </c>
      <c r="N1062" s="3" t="s">
        <v>81</v>
      </c>
      <c r="P1062" s="3" t="str">
        <f aca="false">IF(L1062=4, "M(Io)", IF(L1062=3, "M(Af)", IF( L1062=2, "M(bR)", IF(L1062=1,"MR", IF(L1062=0, "mb", "Ind")))))</f>
        <v>MR</v>
      </c>
      <c r="Q1062" s="5" t="n">
        <f aca="false">0.85*K1062 + 1.03</f>
        <v>3.75</v>
      </c>
      <c r="R1062" s="5" t="n">
        <f aca="false">IF(OR(L1062=0,L1062=1,L1062=2),IF(O1062&lt;&gt;"", 0.7*(1.121*K1062-0.76) + 0.3*(0.8*LOG10($O1062*1000)+0.6),1.121*K1062-0.76), IF(L1062=3, 0.8*LOG10($O1062*1000)+0.6, K1062))</f>
        <v>2.8272</v>
      </c>
      <c r="S1062" s="5" t="n">
        <f aca="false">IF(OR($L1062=0, $L1062=1, $L1062=2), 0.3, IF(L1062 = 3, 0.4, IF(OR($L1062=4, $L1062=5), 0.6)))</f>
        <v>0.3</v>
      </c>
      <c r="T1062" s="4" t="s">
        <v>11</v>
      </c>
      <c r="U1062" s="4" t="s">
        <v>778</v>
      </c>
      <c r="V1062" s="4" t="s">
        <v>143</v>
      </c>
    </row>
    <row r="1063" customFormat="false" ht="12.8" hidden="false" customHeight="false" outlineLevel="0" collapsed="false">
      <c r="A1063" s="1" t="n">
        <v>1996</v>
      </c>
      <c r="B1063" s="1" t="n">
        <v>4</v>
      </c>
      <c r="C1063" s="1" t="n">
        <v>30</v>
      </c>
      <c r="D1063" s="1" t="n">
        <v>13</v>
      </c>
      <c r="E1063" s="1" t="n">
        <v>11</v>
      </c>
      <c r="F1063" s="1" t="n">
        <v>6</v>
      </c>
      <c r="G1063" s="1" t="n">
        <v>-24.14</v>
      </c>
      <c r="H1063" s="1" t="n">
        <v>-46.96</v>
      </c>
      <c r="I1063" s="1" t="n">
        <v>0</v>
      </c>
      <c r="J1063" s="1" t="n">
        <v>20</v>
      </c>
      <c r="K1063" s="1" t="n">
        <v>2</v>
      </c>
      <c r="L1063" s="2" t="n">
        <v>1</v>
      </c>
      <c r="M1063" s="3" t="s">
        <v>151</v>
      </c>
      <c r="N1063" s="3" t="s">
        <v>81</v>
      </c>
      <c r="P1063" s="3" t="str">
        <f aca="false">IF(L1063=4, "M(Io)", IF(L1063=3, "M(Af)", IF( L1063=2, "M(bR)", IF(L1063=1,"MR", IF(L1063=0, "mb", "Ind")))))</f>
        <v>MR</v>
      </c>
      <c r="Q1063" s="5" t="n">
        <f aca="false">0.85*K1063 + 1.03</f>
        <v>2.73</v>
      </c>
      <c r="R1063" s="5" t="n">
        <f aca="false">IF(OR(L1063=0,L1063=1,L1063=2),IF(O1063&lt;&gt;"", 0.7*(1.121*K1063-0.76) + 0.3*(0.8*LOG10($O1063*1000)+0.6),1.121*K1063-0.76), IF(L1063=3, 0.8*LOG10($O1063*1000)+0.6, K1063))</f>
        <v>1.482</v>
      </c>
      <c r="S1063" s="5" t="n">
        <f aca="false">IF(OR($L1063=0, $L1063=1, $L1063=2), 0.3, IF(L1063 = 3, 0.4, IF(OR($L1063=4, $L1063=5), 0.6)))</f>
        <v>0.3</v>
      </c>
      <c r="T1063" s="4" t="s">
        <v>32</v>
      </c>
      <c r="U1063" s="4" t="s">
        <v>577</v>
      </c>
      <c r="V1063" s="4" t="s">
        <v>437</v>
      </c>
    </row>
    <row r="1064" customFormat="false" ht="12.8" hidden="false" customHeight="false" outlineLevel="0" collapsed="false">
      <c r="A1064" s="1" t="n">
        <v>1996</v>
      </c>
      <c r="B1064" s="1" t="n">
        <v>5</v>
      </c>
      <c r="C1064" s="1" t="n">
        <v>1</v>
      </c>
      <c r="D1064" s="1" t="n">
        <v>12</v>
      </c>
      <c r="E1064" s="1" t="n">
        <v>43</v>
      </c>
      <c r="F1064" s="1" t="n">
        <v>53</v>
      </c>
      <c r="G1064" s="1" t="n">
        <v>-12.57</v>
      </c>
      <c r="H1064" s="1" t="n">
        <v>-48.05</v>
      </c>
      <c r="I1064" s="1" t="n">
        <v>0</v>
      </c>
      <c r="J1064" s="1" t="n">
        <v>20</v>
      </c>
      <c r="K1064" s="1" t="n">
        <v>2.7</v>
      </c>
      <c r="L1064" s="2" t="n">
        <v>1</v>
      </c>
      <c r="M1064" s="3" t="s">
        <v>151</v>
      </c>
      <c r="N1064" s="3" t="s">
        <v>81</v>
      </c>
      <c r="P1064" s="3" t="str">
        <f aca="false">IF(L1064=4, "M(Io)", IF(L1064=3, "M(Af)", IF( L1064=2, "M(bR)", IF(L1064=1,"MR", IF(L1064=0, "mb", "Ind")))))</f>
        <v>MR</v>
      </c>
      <c r="Q1064" s="5" t="n">
        <f aca="false">0.85*K1064 + 1.03</f>
        <v>3.325</v>
      </c>
      <c r="R1064" s="5" t="n">
        <f aca="false">IF(OR(L1064=0,L1064=1,L1064=2),IF(O1064&lt;&gt;"", 0.7*(1.121*K1064-0.76) + 0.3*(0.8*LOG10($O1064*1000)+0.6),1.121*K1064-0.76), IF(L1064=3, 0.8*LOG10($O1064*1000)+0.6, K1064))</f>
        <v>2.2667</v>
      </c>
      <c r="S1064" s="5" t="n">
        <f aca="false">IF(OR($L1064=0, $L1064=1, $L1064=2), 0.3, IF(L1064 = 3, 0.4, IF(OR($L1064=4, $L1064=5), 0.6)))</f>
        <v>0.3</v>
      </c>
      <c r="T1064" s="4" t="s">
        <v>506</v>
      </c>
      <c r="U1064" s="4" t="s">
        <v>779</v>
      </c>
      <c r="V1064" s="4" t="s">
        <v>143</v>
      </c>
    </row>
    <row r="1065" customFormat="false" ht="12.8" hidden="false" customHeight="false" outlineLevel="0" collapsed="false">
      <c r="A1065" s="1" t="n">
        <v>1996</v>
      </c>
      <c r="B1065" s="1" t="n">
        <v>5</v>
      </c>
      <c r="C1065" s="1" t="n">
        <v>8</v>
      </c>
      <c r="D1065" s="1" t="n">
        <v>19</v>
      </c>
      <c r="E1065" s="1" t="n">
        <v>2</v>
      </c>
      <c r="F1065" s="1" t="n">
        <v>13</v>
      </c>
      <c r="G1065" s="1" t="n">
        <v>-21.29</v>
      </c>
      <c r="H1065" s="1" t="n">
        <v>-47.32</v>
      </c>
      <c r="I1065" s="1" t="n">
        <v>0</v>
      </c>
      <c r="J1065" s="1" t="n">
        <v>5</v>
      </c>
      <c r="K1065" s="1" t="n">
        <v>2</v>
      </c>
      <c r="L1065" s="2" t="n">
        <v>1</v>
      </c>
      <c r="M1065" s="3" t="s">
        <v>151</v>
      </c>
      <c r="N1065" s="3" t="n">
        <v>2</v>
      </c>
      <c r="P1065" s="3" t="str">
        <f aca="false">IF(L1065=4, "M(Io)", IF(L1065=3, "M(Af)", IF( L1065=2, "M(bR)", IF(L1065=1,"MR", IF(L1065=0, "mb", "Ind")))))</f>
        <v>MR</v>
      </c>
      <c r="Q1065" s="5" t="n">
        <f aca="false">0.85*K1065 + 1.03</f>
        <v>2.73</v>
      </c>
      <c r="R1065" s="5" t="n">
        <f aca="false">IF(OR(L1065=0,L1065=1,L1065=2),IF(O1065&lt;&gt;"", 0.7*(1.121*K1065-0.76) + 0.3*(0.8*LOG10($O1065*1000)+0.6),1.121*K1065-0.76), IF(L1065=3, 0.8*LOG10($O1065*1000)+0.6, K1065))</f>
        <v>1.482</v>
      </c>
      <c r="S1065" s="5" t="n">
        <f aca="false">IF(OR($L1065=0, $L1065=1, $L1065=2), 0.3, IF(L1065 = 3, 0.4, IF(OR($L1065=4, $L1065=5), 0.6)))</f>
        <v>0.3</v>
      </c>
      <c r="T1065" s="4" t="s">
        <v>32</v>
      </c>
      <c r="U1065" s="4" t="s">
        <v>777</v>
      </c>
      <c r="V1065" s="4" t="s">
        <v>452</v>
      </c>
    </row>
    <row r="1066" customFormat="false" ht="12.8" hidden="false" customHeight="false" outlineLevel="0" collapsed="false">
      <c r="A1066" s="1" t="n">
        <v>1996</v>
      </c>
      <c r="B1066" s="1" t="n">
        <v>5</v>
      </c>
      <c r="C1066" s="1" t="n">
        <v>9</v>
      </c>
      <c r="D1066" s="1" t="n">
        <v>5</v>
      </c>
      <c r="E1066" s="1" t="n">
        <v>17</v>
      </c>
      <c r="F1066" s="1" t="n">
        <v>4</v>
      </c>
      <c r="G1066" s="1" t="n">
        <v>-21.39</v>
      </c>
      <c r="H1066" s="1" t="n">
        <v>-47.25</v>
      </c>
      <c r="I1066" s="1" t="n">
        <v>0</v>
      </c>
      <c r="J1066" s="1" t="n">
        <v>10</v>
      </c>
      <c r="K1066" s="1" t="n">
        <v>2.7</v>
      </c>
      <c r="L1066" s="2" t="n">
        <v>1</v>
      </c>
      <c r="M1066" s="3" t="s">
        <v>151</v>
      </c>
      <c r="N1066" s="3" t="n">
        <v>4</v>
      </c>
      <c r="P1066" s="3" t="str">
        <f aca="false">IF(L1066=4, "M(Io)", IF(L1066=3, "M(Af)", IF( L1066=2, "M(bR)", IF(L1066=1,"MR", IF(L1066=0, "mb", "Ind")))))</f>
        <v>MR</v>
      </c>
      <c r="Q1066" s="5" t="n">
        <f aca="false">0.85*K1066 + 1.03</f>
        <v>3.325</v>
      </c>
      <c r="R1066" s="5" t="n">
        <f aca="false">IF(OR(L1066=0,L1066=1,L1066=2),IF(O1066&lt;&gt;"", 0.7*(1.121*K1066-0.76) + 0.3*(0.8*LOG10($O1066*1000)+0.6),1.121*K1066-0.76), IF(L1066=3, 0.8*LOG10($O1066*1000)+0.6, K1066))</f>
        <v>2.2667</v>
      </c>
      <c r="S1066" s="5" t="n">
        <f aca="false">IF(OR($L1066=0, $L1066=1, $L1066=2), 0.3, IF(L1066 = 3, 0.4, IF(OR($L1066=4, $L1066=5), 0.6)))</f>
        <v>0.3</v>
      </c>
      <c r="T1066" s="4" t="s">
        <v>32</v>
      </c>
      <c r="U1066" s="4" t="s">
        <v>777</v>
      </c>
      <c r="V1066" s="4" t="s">
        <v>654</v>
      </c>
    </row>
    <row r="1067" customFormat="false" ht="12.8" hidden="false" customHeight="false" outlineLevel="0" collapsed="false">
      <c r="A1067" s="1" t="n">
        <v>1996</v>
      </c>
      <c r="B1067" s="1" t="n">
        <v>5</v>
      </c>
      <c r="C1067" s="1" t="n">
        <v>10</v>
      </c>
      <c r="D1067" s="1" t="n">
        <v>2</v>
      </c>
      <c r="E1067" s="1" t="n">
        <v>45</v>
      </c>
      <c r="F1067" s="1" t="n">
        <v>18</v>
      </c>
      <c r="G1067" s="1" t="n">
        <v>-15.79</v>
      </c>
      <c r="H1067" s="1" t="n">
        <v>-51.73</v>
      </c>
      <c r="I1067" s="1" t="n">
        <v>0</v>
      </c>
      <c r="J1067" s="1" t="n">
        <v>50</v>
      </c>
      <c r="K1067" s="1" t="n">
        <v>2.7</v>
      </c>
      <c r="L1067" s="2" t="n">
        <v>1</v>
      </c>
      <c r="M1067" s="3" t="s">
        <v>151</v>
      </c>
      <c r="N1067" s="3" t="s">
        <v>81</v>
      </c>
      <c r="P1067" s="3" t="str">
        <f aca="false">IF(L1067=4, "M(Io)", IF(L1067=3, "M(Af)", IF( L1067=2, "M(bR)", IF(L1067=1,"MR", IF(L1067=0, "mb", "Ind")))))</f>
        <v>MR</v>
      </c>
      <c r="Q1067" s="5" t="n">
        <f aca="false">0.85*K1067 + 1.03</f>
        <v>3.325</v>
      </c>
      <c r="R1067" s="5" t="n">
        <f aca="false">IF(OR(L1067=0,L1067=1,L1067=2),IF(O1067&lt;&gt;"", 0.7*(1.121*K1067-0.76) + 0.3*(0.8*LOG10($O1067*1000)+0.6),1.121*K1067-0.76), IF(L1067=3, 0.8*LOG10($O1067*1000)+0.6, K1067))</f>
        <v>2.2667</v>
      </c>
      <c r="S1067" s="5" t="n">
        <f aca="false">IF(OR($L1067=0, $L1067=1, $L1067=2), 0.3, IF(L1067 = 3, 0.4, IF(OR($L1067=4, $L1067=5), 0.6)))</f>
        <v>0.3</v>
      </c>
      <c r="T1067" s="4" t="s">
        <v>11</v>
      </c>
      <c r="U1067" s="4" t="s">
        <v>775</v>
      </c>
      <c r="V1067" s="4" t="s">
        <v>143</v>
      </c>
    </row>
    <row r="1068" customFormat="false" ht="12.8" hidden="false" customHeight="false" outlineLevel="0" collapsed="false">
      <c r="A1068" s="1" t="n">
        <v>1996</v>
      </c>
      <c r="B1068" s="1" t="n">
        <v>5</v>
      </c>
      <c r="C1068" s="1" t="n">
        <v>10</v>
      </c>
      <c r="D1068" s="1" t="n">
        <v>6</v>
      </c>
      <c r="E1068" s="1" t="n">
        <v>0</v>
      </c>
      <c r="F1068" s="1" t="n">
        <v>43</v>
      </c>
      <c r="G1068" s="1" t="n">
        <v>-15.61</v>
      </c>
      <c r="H1068" s="1" t="n">
        <v>-51.87</v>
      </c>
      <c r="I1068" s="1" t="n">
        <v>0</v>
      </c>
      <c r="J1068" s="1" t="n">
        <v>4</v>
      </c>
      <c r="K1068" s="1" t="n">
        <v>3.4</v>
      </c>
      <c r="L1068" s="2" t="n">
        <v>1</v>
      </c>
      <c r="M1068" s="3" t="s">
        <v>151</v>
      </c>
      <c r="N1068" s="3" t="n">
        <v>6</v>
      </c>
      <c r="P1068" s="3" t="str">
        <f aca="false">IF(L1068=4, "M(Io)", IF(L1068=3, "M(Af)", IF( L1068=2, "M(bR)", IF(L1068=1,"MR", IF(L1068=0, "mb", "Ind")))))</f>
        <v>MR</v>
      </c>
      <c r="Q1068" s="5" t="n">
        <f aca="false">0.85*K1068 + 1.03</f>
        <v>3.92</v>
      </c>
      <c r="R1068" s="5" t="n">
        <f aca="false">IF(OR(L1068=0,L1068=1,L1068=2),IF(O1068&lt;&gt;"", 0.7*(1.121*K1068-0.76) + 0.3*(0.8*LOG10($O1068*1000)+0.6),1.121*K1068-0.76), IF(L1068=3, 0.8*LOG10($O1068*1000)+0.6, K1068))</f>
        <v>3.0514</v>
      </c>
      <c r="S1068" s="5" t="n">
        <f aca="false">IF(OR($L1068=0, $L1068=1, $L1068=2), 0.3, IF(L1068 = 3, 0.4, IF(OR($L1068=4, $L1068=5), 0.6)))</f>
        <v>0.3</v>
      </c>
      <c r="T1068" s="4" t="s">
        <v>11</v>
      </c>
      <c r="U1068" s="4" t="s">
        <v>775</v>
      </c>
      <c r="V1068" s="4" t="s">
        <v>662</v>
      </c>
    </row>
    <row r="1069" customFormat="false" ht="12.8" hidden="false" customHeight="false" outlineLevel="0" collapsed="false">
      <c r="A1069" s="1" t="n">
        <v>1996</v>
      </c>
      <c r="B1069" s="1" t="n">
        <v>5</v>
      </c>
      <c r="C1069" s="1" t="n">
        <v>12</v>
      </c>
      <c r="D1069" s="1" t="n">
        <v>15</v>
      </c>
      <c r="E1069" s="1" t="n">
        <v>6</v>
      </c>
      <c r="F1069" s="1" t="n">
        <v>30</v>
      </c>
      <c r="G1069" s="1" t="n">
        <v>-21.19</v>
      </c>
      <c r="H1069" s="1" t="n">
        <v>-46.3</v>
      </c>
      <c r="I1069" s="1" t="n">
        <v>0</v>
      </c>
      <c r="J1069" s="1" t="n">
        <v>10</v>
      </c>
      <c r="K1069" s="1" t="n">
        <v>2.2</v>
      </c>
      <c r="L1069" s="2" t="n">
        <v>1</v>
      </c>
      <c r="M1069" s="3" t="s">
        <v>151</v>
      </c>
      <c r="N1069" s="3" t="s">
        <v>81</v>
      </c>
      <c r="P1069" s="3" t="str">
        <f aca="false">IF(L1069=4, "M(Io)", IF(L1069=3, "M(Af)", IF( L1069=2, "M(bR)", IF(L1069=1,"MR", IF(L1069=0, "mb", "Ind")))))</f>
        <v>MR</v>
      </c>
      <c r="Q1069" s="5" t="n">
        <f aca="false">0.85*K1069 + 1.03</f>
        <v>2.9</v>
      </c>
      <c r="R1069" s="5" t="n">
        <f aca="false">IF(OR(L1069=0,L1069=1,L1069=2),IF(O1069&lt;&gt;"", 0.7*(1.121*K1069-0.76) + 0.3*(0.8*LOG10($O1069*1000)+0.6),1.121*K1069-0.76), IF(L1069=3, 0.8*LOG10($O1069*1000)+0.6, K1069))</f>
        <v>1.7062</v>
      </c>
      <c r="S1069" s="5" t="n">
        <f aca="false">IF(OR($L1069=0, $L1069=1, $L1069=2), 0.3, IF(L1069 = 3, 0.4, IF(OR($L1069=4, $L1069=5), 0.6)))</f>
        <v>0.3</v>
      </c>
      <c r="T1069" s="4" t="s">
        <v>46</v>
      </c>
      <c r="U1069" s="4" t="s">
        <v>780</v>
      </c>
      <c r="V1069" s="4" t="s">
        <v>669</v>
      </c>
    </row>
    <row r="1070" customFormat="false" ht="12.8" hidden="false" customHeight="false" outlineLevel="0" collapsed="false">
      <c r="A1070" s="1" t="n">
        <v>1996</v>
      </c>
      <c r="B1070" s="1" t="n">
        <v>5</v>
      </c>
      <c r="C1070" s="1" t="n">
        <v>13</v>
      </c>
      <c r="D1070" s="1" t="n">
        <v>20</v>
      </c>
      <c r="E1070" s="1" t="n">
        <v>43</v>
      </c>
      <c r="F1070" s="1" t="n">
        <v>25</v>
      </c>
      <c r="G1070" s="1" t="n">
        <v>-15.61</v>
      </c>
      <c r="H1070" s="1" t="n">
        <v>-51.87</v>
      </c>
      <c r="I1070" s="1" t="n">
        <v>0</v>
      </c>
      <c r="J1070" s="1" t="n">
        <v>4</v>
      </c>
      <c r="K1070" s="1" t="n">
        <v>2.6</v>
      </c>
      <c r="L1070" s="2" t="n">
        <v>1</v>
      </c>
      <c r="M1070" s="3" t="s">
        <v>151</v>
      </c>
      <c r="N1070" s="3" t="s">
        <v>81</v>
      </c>
      <c r="P1070" s="3" t="str">
        <f aca="false">IF(L1070=4, "M(Io)", IF(L1070=3, "M(Af)", IF( L1070=2, "M(bR)", IF(L1070=1,"MR", IF(L1070=0, "mb", "Ind")))))</f>
        <v>MR</v>
      </c>
      <c r="Q1070" s="5" t="n">
        <f aca="false">0.85*K1070 + 1.03</f>
        <v>3.24</v>
      </c>
      <c r="R1070" s="5" t="n">
        <f aca="false">IF(OR(L1070=0,L1070=1,L1070=2),IF(O1070&lt;&gt;"", 0.7*(1.121*K1070-0.76) + 0.3*(0.8*LOG10($O1070*1000)+0.6),1.121*K1070-0.76), IF(L1070=3, 0.8*LOG10($O1070*1000)+0.6, K1070))</f>
        <v>2.1546</v>
      </c>
      <c r="S1070" s="5" t="n">
        <f aca="false">IF(OR($L1070=0, $L1070=1, $L1070=2), 0.3, IF(L1070 = 3, 0.4, IF(OR($L1070=4, $L1070=5), 0.6)))</f>
        <v>0.3</v>
      </c>
      <c r="T1070" s="4" t="s">
        <v>11</v>
      </c>
      <c r="U1070" s="4" t="s">
        <v>775</v>
      </c>
      <c r="V1070" s="4" t="s">
        <v>143</v>
      </c>
    </row>
    <row r="1071" customFormat="false" ht="12.8" hidden="false" customHeight="false" outlineLevel="0" collapsed="false">
      <c r="A1071" s="1" t="n">
        <v>1996</v>
      </c>
      <c r="B1071" s="1" t="n">
        <v>5</v>
      </c>
      <c r="C1071" s="1" t="n">
        <v>19</v>
      </c>
      <c r="D1071" s="1" t="n">
        <v>19</v>
      </c>
      <c r="E1071" s="1" t="n">
        <v>14</v>
      </c>
      <c r="F1071" s="1" t="n">
        <v>48</v>
      </c>
      <c r="G1071" s="1" t="n">
        <v>-15.61</v>
      </c>
      <c r="H1071" s="1" t="n">
        <v>-51.87</v>
      </c>
      <c r="I1071" s="1" t="n">
        <v>0</v>
      </c>
      <c r="J1071" s="1" t="n">
        <v>4</v>
      </c>
      <c r="K1071" s="1" t="n">
        <v>2.2</v>
      </c>
      <c r="L1071" s="2" t="n">
        <v>1</v>
      </c>
      <c r="M1071" s="3" t="s">
        <v>151</v>
      </c>
      <c r="N1071" s="3" t="s">
        <v>81</v>
      </c>
      <c r="P1071" s="3" t="str">
        <f aca="false">IF(L1071=4, "M(Io)", IF(L1071=3, "M(Af)", IF( L1071=2, "M(bR)", IF(L1071=1,"MR", IF(L1071=0, "mb", "Ind")))))</f>
        <v>MR</v>
      </c>
      <c r="Q1071" s="5" t="n">
        <f aca="false">0.85*K1071 + 1.03</f>
        <v>2.9</v>
      </c>
      <c r="R1071" s="5" t="n">
        <f aca="false">IF(OR(L1071=0,L1071=1,L1071=2),IF(O1071&lt;&gt;"", 0.7*(1.121*K1071-0.76) + 0.3*(0.8*LOG10($O1071*1000)+0.6),1.121*K1071-0.76), IF(L1071=3, 0.8*LOG10($O1071*1000)+0.6, K1071))</f>
        <v>1.7062</v>
      </c>
      <c r="S1071" s="5" t="n">
        <f aca="false">IF(OR($L1071=0, $L1071=1, $L1071=2), 0.3, IF(L1071 = 3, 0.4, IF(OR($L1071=4, $L1071=5), 0.6)))</f>
        <v>0.3</v>
      </c>
      <c r="T1071" s="4" t="s">
        <v>11</v>
      </c>
      <c r="U1071" s="4" t="s">
        <v>775</v>
      </c>
      <c r="V1071" s="4" t="s">
        <v>143</v>
      </c>
    </row>
    <row r="1072" customFormat="false" ht="12.8" hidden="false" customHeight="false" outlineLevel="0" collapsed="false">
      <c r="A1072" s="1" t="n">
        <v>1996</v>
      </c>
      <c r="B1072" s="1" t="n">
        <v>6</v>
      </c>
      <c r="C1072" s="1" t="n">
        <v>3</v>
      </c>
      <c r="D1072" s="1" t="n">
        <v>5</v>
      </c>
      <c r="E1072" s="1" t="n">
        <v>18</v>
      </c>
      <c r="F1072" s="1" t="n">
        <v>29</v>
      </c>
      <c r="G1072" s="1" t="n">
        <v>-13.03</v>
      </c>
      <c r="H1072" s="1" t="n">
        <v>-50.35</v>
      </c>
      <c r="I1072" s="1" t="n">
        <v>0</v>
      </c>
      <c r="J1072" s="1" t="n">
        <v>50</v>
      </c>
      <c r="K1072" s="1" t="n">
        <v>2.7</v>
      </c>
      <c r="L1072" s="2" t="n">
        <v>1</v>
      </c>
      <c r="M1072" s="3" t="s">
        <v>151</v>
      </c>
      <c r="N1072" s="3" t="s">
        <v>81</v>
      </c>
      <c r="P1072" s="3" t="str">
        <f aca="false">IF(L1072=4, "M(Io)", IF(L1072=3, "M(Af)", IF( L1072=2, "M(bR)", IF(L1072=1,"MR", IF(L1072=0, "mb", "Ind")))))</f>
        <v>MR</v>
      </c>
      <c r="Q1072" s="5" t="n">
        <f aca="false">0.85*K1072 + 1.03</f>
        <v>3.325</v>
      </c>
      <c r="R1072" s="5" t="n">
        <f aca="false">IF(OR(L1072=0,L1072=1,L1072=2),IF(O1072&lt;&gt;"", 0.7*(1.121*K1072-0.76) + 0.3*(0.8*LOG10($O1072*1000)+0.6),1.121*K1072-0.76), IF(L1072=3, 0.8*LOG10($O1072*1000)+0.6, K1072))</f>
        <v>2.2667</v>
      </c>
      <c r="S1072" s="5" t="n">
        <f aca="false">IF(OR($L1072=0, $L1072=1, $L1072=2), 0.3, IF(L1072 = 3, 0.4, IF(OR($L1072=4, $L1072=5), 0.6)))</f>
        <v>0.3</v>
      </c>
      <c r="T1072" s="4" t="s">
        <v>48</v>
      </c>
      <c r="U1072" s="4" t="s">
        <v>781</v>
      </c>
      <c r="V1072" s="4" t="s">
        <v>143</v>
      </c>
    </row>
    <row r="1073" customFormat="false" ht="12.8" hidden="false" customHeight="false" outlineLevel="0" collapsed="false">
      <c r="A1073" s="1" t="n">
        <v>1996</v>
      </c>
      <c r="B1073" s="1" t="n">
        <v>6</v>
      </c>
      <c r="C1073" s="1" t="n">
        <v>11</v>
      </c>
      <c r="D1073" s="1" t="n">
        <v>20</v>
      </c>
      <c r="E1073" s="1" t="n">
        <v>38</v>
      </c>
      <c r="F1073" s="1" t="n">
        <v>37</v>
      </c>
      <c r="G1073" s="1" t="n">
        <v>-22.73</v>
      </c>
      <c r="H1073" s="1" t="n">
        <v>-48.68</v>
      </c>
      <c r="I1073" s="1" t="n">
        <v>0</v>
      </c>
      <c r="J1073" s="1" t="n">
        <v>50</v>
      </c>
      <c r="K1073" s="1" t="n">
        <v>3.4</v>
      </c>
      <c r="L1073" s="2" t="n">
        <v>1</v>
      </c>
      <c r="M1073" s="3" t="s">
        <v>151</v>
      </c>
      <c r="N1073" s="3" t="s">
        <v>81</v>
      </c>
      <c r="P1073" s="3" t="str">
        <f aca="false">IF(L1073=4, "M(Io)", IF(L1073=3, "M(Af)", IF( L1073=2, "M(bR)", IF(L1073=1,"MR", IF(L1073=0, "mb", "Ind")))))</f>
        <v>MR</v>
      </c>
      <c r="Q1073" s="5" t="n">
        <f aca="false">0.85*K1073 + 1.03</f>
        <v>3.92</v>
      </c>
      <c r="R1073" s="5" t="n">
        <f aca="false">IF(OR(L1073=0,L1073=1,L1073=2),IF(O1073&lt;&gt;"", 0.7*(1.121*K1073-0.76) + 0.3*(0.8*LOG10($O1073*1000)+0.6),1.121*K1073-0.76), IF(L1073=3, 0.8*LOG10($O1073*1000)+0.6, K1073))</f>
        <v>3.0514</v>
      </c>
      <c r="S1073" s="5" t="n">
        <f aca="false">IF(OR($L1073=0, $L1073=1, $L1073=2), 0.3, IF(L1073 = 3, 0.4, IF(OR($L1073=4, $L1073=5), 0.6)))</f>
        <v>0.3</v>
      </c>
      <c r="T1073" s="4" t="s">
        <v>32</v>
      </c>
      <c r="U1073" s="4" t="s">
        <v>782</v>
      </c>
      <c r="V1073" s="4" t="s">
        <v>143</v>
      </c>
    </row>
    <row r="1074" customFormat="false" ht="12.8" hidden="false" customHeight="false" outlineLevel="0" collapsed="false">
      <c r="A1074" s="1" t="n">
        <v>1996</v>
      </c>
      <c r="B1074" s="1" t="n">
        <v>6</v>
      </c>
      <c r="C1074" s="1" t="n">
        <v>13</v>
      </c>
      <c r="D1074" s="1" t="n">
        <v>3</v>
      </c>
      <c r="E1074" s="1" t="n">
        <v>50</v>
      </c>
      <c r="F1074" s="1" t="n">
        <v>20</v>
      </c>
      <c r="G1074" s="1" t="n">
        <v>-26.7</v>
      </c>
      <c r="H1074" s="1" t="n">
        <v>-45.68</v>
      </c>
      <c r="I1074" s="1" t="n">
        <v>0</v>
      </c>
      <c r="J1074" s="1" t="n">
        <v>40</v>
      </c>
      <c r="K1074" s="1" t="n">
        <v>2.8</v>
      </c>
      <c r="L1074" s="2" t="n">
        <v>1</v>
      </c>
      <c r="M1074" s="3" t="s">
        <v>151</v>
      </c>
      <c r="N1074" s="3" t="s">
        <v>81</v>
      </c>
      <c r="P1074" s="3" t="str">
        <f aca="false">IF(L1074=4, "M(Io)", IF(L1074=3, "M(Af)", IF( L1074=2, "M(bR)", IF(L1074=1,"MR", IF(L1074=0, "mb", "Ind")))))</f>
        <v>MR</v>
      </c>
      <c r="Q1074" s="5" t="n">
        <f aca="false">0.85*K1074 + 1.03</f>
        <v>3.41</v>
      </c>
      <c r="R1074" s="5" t="n">
        <f aca="false">IF(OR(L1074=0,L1074=1,L1074=2),IF(O1074&lt;&gt;"", 0.7*(1.121*K1074-0.76) + 0.3*(0.8*LOG10($O1074*1000)+0.6),1.121*K1074-0.76), IF(L1074=3, 0.8*LOG10($O1074*1000)+0.6, K1074))</f>
        <v>2.3788</v>
      </c>
      <c r="S1074" s="5" t="n">
        <f aca="false">IF(OR($L1074=0, $L1074=1, $L1074=2), 0.3, IF(L1074 = 3, 0.4, IF(OR($L1074=4, $L1074=5), 0.6)))</f>
        <v>0.3</v>
      </c>
      <c r="T1074" s="4" t="s">
        <v>82</v>
      </c>
      <c r="U1074" s="4" t="s">
        <v>577</v>
      </c>
      <c r="V1074" s="4" t="s">
        <v>526</v>
      </c>
    </row>
    <row r="1075" customFormat="false" ht="12.8" hidden="false" customHeight="false" outlineLevel="0" collapsed="false">
      <c r="A1075" s="1" t="n">
        <v>1996</v>
      </c>
      <c r="B1075" s="1" t="n">
        <v>6</v>
      </c>
      <c r="C1075" s="1" t="n">
        <v>13</v>
      </c>
      <c r="D1075" s="1" t="n">
        <v>13</v>
      </c>
      <c r="E1075" s="1" t="n">
        <v>15</v>
      </c>
      <c r="G1075" s="1" t="n">
        <v>-15.25</v>
      </c>
      <c r="H1075" s="1" t="n">
        <v>-40.25</v>
      </c>
      <c r="I1075" s="1" t="n">
        <v>0</v>
      </c>
      <c r="J1075" s="1" t="n">
        <v>10</v>
      </c>
      <c r="K1075" s="1" t="n">
        <v>2.1</v>
      </c>
      <c r="L1075" s="2" t="n">
        <v>4</v>
      </c>
      <c r="M1075" s="3" t="s">
        <v>22</v>
      </c>
      <c r="N1075" s="3" t="n">
        <v>2</v>
      </c>
      <c r="P1075" s="3" t="str">
        <f aca="false">IF(L1075=4, "M(Io)", IF(L1075=3, "M(Af)", IF( L1075=2, "M(bR)", IF(L1075=1,"MR", IF(L1075=0, "mb", "Ind")))))</f>
        <v>M(Io)</v>
      </c>
      <c r="Q1075" s="5" t="n">
        <f aca="false">0.85*K1075 + 1.03</f>
        <v>2.815</v>
      </c>
      <c r="R1075" s="5" t="n">
        <f aca="false">IF(OR(L1075=0,L1075=1,L1075=2),IF(O1075&lt;&gt;"", 0.7*(1.121*K1075-0.76) + 0.3*(0.8*LOG10($O1075*1000)+0.6),1.121*K1075-0.76), IF(L1075=3, 0.8*LOG10($O1075*1000)+0.6, K1075))</f>
        <v>2.1</v>
      </c>
      <c r="S1075" s="5" t="n">
        <f aca="false">IF(OR($L1075=0, $L1075=1, $L1075=2), 0.3, IF(L1075 = 3, 0.4, IF(OR($L1075=4, $L1075=5), 0.6)))</f>
        <v>0.6</v>
      </c>
      <c r="T1075" s="4" t="s">
        <v>24</v>
      </c>
      <c r="U1075" s="4" t="s">
        <v>783</v>
      </c>
      <c r="V1075" s="4" t="s">
        <v>143</v>
      </c>
    </row>
    <row r="1076" customFormat="false" ht="12.8" hidden="false" customHeight="false" outlineLevel="0" collapsed="false">
      <c r="A1076" s="1" t="n">
        <v>1996</v>
      </c>
      <c r="B1076" s="1" t="n">
        <v>6</v>
      </c>
      <c r="C1076" s="1" t="n">
        <v>18</v>
      </c>
      <c r="D1076" s="1" t="n">
        <v>0</v>
      </c>
      <c r="E1076" s="1" t="n">
        <v>38</v>
      </c>
      <c r="F1076" s="1" t="n">
        <v>59</v>
      </c>
      <c r="G1076" s="1" t="n">
        <v>-13.78</v>
      </c>
      <c r="H1076" s="1" t="n">
        <v>-48.24</v>
      </c>
      <c r="I1076" s="1" t="n">
        <v>0</v>
      </c>
      <c r="J1076" s="1" t="n">
        <v>50</v>
      </c>
      <c r="K1076" s="1" t="n">
        <v>2.2</v>
      </c>
      <c r="L1076" s="2" t="n">
        <v>1</v>
      </c>
      <c r="M1076" s="3" t="s">
        <v>151</v>
      </c>
      <c r="N1076" s="3" t="s">
        <v>81</v>
      </c>
      <c r="P1076" s="3" t="str">
        <f aca="false">IF(L1076=4, "M(Io)", IF(L1076=3, "M(Af)", IF( L1076=2, "M(bR)", IF(L1076=1,"MR", IF(L1076=0, "mb", "Ind")))))</f>
        <v>MR</v>
      </c>
      <c r="Q1076" s="5" t="n">
        <f aca="false">0.85*K1076 + 1.03</f>
        <v>2.9</v>
      </c>
      <c r="R1076" s="5" t="n">
        <f aca="false">IF(OR(L1076=0,L1076=1,L1076=2),IF(O1076&lt;&gt;"", 0.7*(1.121*K1076-0.76) + 0.3*(0.8*LOG10($O1076*1000)+0.6),1.121*K1076-0.76), IF(L1076=3, 0.8*LOG10($O1076*1000)+0.6, K1076))</f>
        <v>1.7062</v>
      </c>
      <c r="S1076" s="5" t="n">
        <f aca="false">IF(OR($L1076=0, $L1076=1, $L1076=2), 0.3, IF(L1076 = 3, 0.4, IF(OR($L1076=4, $L1076=5), 0.6)))</f>
        <v>0.3</v>
      </c>
      <c r="T1076" s="4" t="s">
        <v>48</v>
      </c>
      <c r="U1076" s="4" t="s">
        <v>784</v>
      </c>
      <c r="V1076" s="4" t="s">
        <v>143</v>
      </c>
    </row>
    <row r="1077" customFormat="false" ht="12.8" hidden="false" customHeight="false" outlineLevel="0" collapsed="false">
      <c r="A1077" s="1" t="n">
        <v>1996</v>
      </c>
      <c r="B1077" s="1" t="n">
        <v>6</v>
      </c>
      <c r="C1077" s="1" t="n">
        <v>18</v>
      </c>
      <c r="D1077" s="1" t="n">
        <v>0</v>
      </c>
      <c r="E1077" s="1" t="n">
        <v>38</v>
      </c>
      <c r="F1077" s="1" t="n">
        <v>59</v>
      </c>
      <c r="G1077" s="1" t="n">
        <v>-13.88</v>
      </c>
      <c r="H1077" s="1" t="n">
        <v>-48.14</v>
      </c>
      <c r="I1077" s="1" t="n">
        <v>0</v>
      </c>
      <c r="J1077" s="1" t="n">
        <v>70</v>
      </c>
      <c r="K1077" s="1" t="n">
        <v>2.2</v>
      </c>
      <c r="L1077" s="2" t="n">
        <v>1</v>
      </c>
      <c r="M1077" s="3" t="s">
        <v>151</v>
      </c>
      <c r="N1077" s="3" t="s">
        <v>81</v>
      </c>
      <c r="P1077" s="3" t="str">
        <f aca="false">IF(L1077=4, "M(Io)", IF(L1077=3, "M(Af)", IF( L1077=2, "M(bR)", IF(L1077=1,"MR", IF(L1077=0, "mb", "Ind")))))</f>
        <v>MR</v>
      </c>
      <c r="Q1077" s="5" t="n">
        <f aca="false">0.85*K1077 + 1.03</f>
        <v>2.9</v>
      </c>
      <c r="R1077" s="5" t="n">
        <f aca="false">IF(OR(L1077=0,L1077=1,L1077=2),IF(O1077&lt;&gt;"", 0.7*(1.121*K1077-0.76) + 0.3*(0.8*LOG10($O1077*1000)+0.6),1.121*K1077-0.76), IF(L1077=3, 0.8*LOG10($O1077*1000)+0.6, K1077))</f>
        <v>1.7062</v>
      </c>
      <c r="S1077" s="5" t="n">
        <f aca="false">IF(OR($L1077=0, $L1077=1, $L1077=2), 0.3, IF(L1077 = 3, 0.4, IF(OR($L1077=4, $L1077=5), 0.6)))</f>
        <v>0.3</v>
      </c>
      <c r="T1077" s="4" t="s">
        <v>48</v>
      </c>
      <c r="U1077" s="4" t="s">
        <v>784</v>
      </c>
      <c r="V1077" s="4" t="s">
        <v>143</v>
      </c>
    </row>
    <row r="1078" customFormat="false" ht="12.8" hidden="false" customHeight="false" outlineLevel="0" collapsed="false">
      <c r="A1078" s="1" t="n">
        <v>1996</v>
      </c>
      <c r="B1078" s="1" t="n">
        <v>6</v>
      </c>
      <c r="C1078" s="1" t="n">
        <v>19</v>
      </c>
      <c r="D1078" s="1" t="n">
        <v>5</v>
      </c>
      <c r="E1078" s="1" t="n">
        <v>30</v>
      </c>
      <c r="F1078" s="1" t="n">
        <v>14</v>
      </c>
      <c r="G1078" s="1" t="n">
        <v>-14.15</v>
      </c>
      <c r="H1078" s="1" t="n">
        <v>-48.68</v>
      </c>
      <c r="I1078" s="1" t="n">
        <v>0</v>
      </c>
      <c r="J1078" s="1" t="n">
        <v>80</v>
      </c>
      <c r="K1078" s="1" t="n">
        <v>2.2</v>
      </c>
      <c r="L1078" s="2" t="n">
        <v>1</v>
      </c>
      <c r="M1078" s="3" t="s">
        <v>151</v>
      </c>
      <c r="N1078" s="3" t="s">
        <v>81</v>
      </c>
      <c r="P1078" s="3" t="str">
        <f aca="false">IF(L1078=4, "M(Io)", IF(L1078=3, "M(Af)", IF( L1078=2, "M(bR)", IF(L1078=1,"MR", IF(L1078=0, "mb", "Ind")))))</f>
        <v>MR</v>
      </c>
      <c r="Q1078" s="5" t="n">
        <f aca="false">0.85*K1078 + 1.03</f>
        <v>2.9</v>
      </c>
      <c r="R1078" s="5" t="n">
        <f aca="false">IF(OR(L1078=0,L1078=1,L1078=2),IF(O1078&lt;&gt;"", 0.7*(1.121*K1078-0.76) + 0.3*(0.8*LOG10($O1078*1000)+0.6),1.121*K1078-0.76), IF(L1078=3, 0.8*LOG10($O1078*1000)+0.6, K1078))</f>
        <v>1.7062</v>
      </c>
      <c r="S1078" s="5" t="n">
        <f aca="false">IF(OR($L1078=0, $L1078=1, $L1078=2), 0.3, IF(L1078 = 3, 0.4, IF(OR($L1078=4, $L1078=5), 0.6)))</f>
        <v>0.3</v>
      </c>
      <c r="T1078" s="4" t="s">
        <v>48</v>
      </c>
      <c r="U1078" s="4" t="s">
        <v>784</v>
      </c>
      <c r="V1078" s="4" t="s">
        <v>143</v>
      </c>
    </row>
    <row r="1079" customFormat="false" ht="12.8" hidden="false" customHeight="false" outlineLevel="0" collapsed="false">
      <c r="A1079" s="1" t="n">
        <v>1996</v>
      </c>
      <c r="B1079" s="1" t="n">
        <v>6</v>
      </c>
      <c r="C1079" s="1" t="n">
        <v>21</v>
      </c>
      <c r="D1079" s="1" t="n">
        <v>0</v>
      </c>
      <c r="E1079" s="1" t="n">
        <v>45</v>
      </c>
      <c r="F1079" s="1" t="n">
        <v>34</v>
      </c>
      <c r="G1079" s="1" t="n">
        <v>-14.21</v>
      </c>
      <c r="H1079" s="1" t="n">
        <v>-48.43</v>
      </c>
      <c r="I1079" s="1" t="n">
        <v>0</v>
      </c>
      <c r="J1079" s="1" t="n">
        <v>70</v>
      </c>
      <c r="K1079" s="1" t="n">
        <v>2.1</v>
      </c>
      <c r="L1079" s="2" t="n">
        <v>1</v>
      </c>
      <c r="M1079" s="3" t="s">
        <v>151</v>
      </c>
      <c r="N1079" s="3" t="s">
        <v>81</v>
      </c>
      <c r="P1079" s="3" t="str">
        <f aca="false">IF(L1079=4, "M(Io)", IF(L1079=3, "M(Af)", IF( L1079=2, "M(bR)", IF(L1079=1,"MR", IF(L1079=0, "mb", "Ind")))))</f>
        <v>MR</v>
      </c>
      <c r="Q1079" s="5" t="n">
        <f aca="false">0.85*K1079 + 1.03</f>
        <v>2.815</v>
      </c>
      <c r="R1079" s="5" t="n">
        <f aca="false">IF(OR(L1079=0,L1079=1,L1079=2),IF(O1079&lt;&gt;"", 0.7*(1.121*K1079-0.76) + 0.3*(0.8*LOG10($O1079*1000)+0.6),1.121*K1079-0.76), IF(L1079=3, 0.8*LOG10($O1079*1000)+0.6, K1079))</f>
        <v>1.5941</v>
      </c>
      <c r="S1079" s="5" t="n">
        <f aca="false">IF(OR($L1079=0, $L1079=1, $L1079=2), 0.3, IF(L1079 = 3, 0.4, IF(OR($L1079=4, $L1079=5), 0.6)))</f>
        <v>0.3</v>
      </c>
      <c r="T1079" s="4" t="s">
        <v>48</v>
      </c>
      <c r="U1079" s="4" t="s">
        <v>784</v>
      </c>
      <c r="V1079" s="4" t="s">
        <v>143</v>
      </c>
    </row>
    <row r="1080" customFormat="false" ht="12.8" hidden="false" customHeight="false" outlineLevel="0" collapsed="false">
      <c r="A1080" s="1" t="n">
        <v>1996</v>
      </c>
      <c r="B1080" s="1" t="n">
        <v>6</v>
      </c>
      <c r="C1080" s="1" t="n">
        <v>26</v>
      </c>
      <c r="D1080" s="1" t="n">
        <v>0</v>
      </c>
      <c r="E1080" s="1" t="n">
        <v>33</v>
      </c>
      <c r="F1080" s="1" t="n">
        <v>44</v>
      </c>
      <c r="G1080" s="1" t="n">
        <v>-13.31</v>
      </c>
      <c r="H1080" s="1" t="n">
        <v>-48.45</v>
      </c>
      <c r="I1080" s="1" t="n">
        <v>0</v>
      </c>
      <c r="J1080" s="1" t="n">
        <v>60</v>
      </c>
      <c r="K1080" s="1" t="n">
        <v>2.5</v>
      </c>
      <c r="L1080" s="2" t="n">
        <v>1</v>
      </c>
      <c r="M1080" s="3" t="s">
        <v>151</v>
      </c>
      <c r="N1080" s="3" t="s">
        <v>81</v>
      </c>
      <c r="P1080" s="3" t="str">
        <f aca="false">IF(L1080=4, "M(Io)", IF(L1080=3, "M(Af)", IF( L1080=2, "M(bR)", IF(L1080=1,"MR", IF(L1080=0, "mb", "Ind")))))</f>
        <v>MR</v>
      </c>
      <c r="Q1080" s="5" t="n">
        <f aca="false">0.85*K1080 + 1.03</f>
        <v>3.155</v>
      </c>
      <c r="R1080" s="5" t="n">
        <f aca="false">IF(OR(L1080=0,L1080=1,L1080=2),IF(O1080&lt;&gt;"", 0.7*(1.121*K1080-0.76) + 0.3*(0.8*LOG10($O1080*1000)+0.6),1.121*K1080-0.76), IF(L1080=3, 0.8*LOG10($O1080*1000)+0.6, K1080))</f>
        <v>2.0425</v>
      </c>
      <c r="S1080" s="5" t="n">
        <f aca="false">IF(OR($L1080=0, $L1080=1, $L1080=2), 0.3, IF(L1080 = 3, 0.4, IF(OR($L1080=4, $L1080=5), 0.6)))</f>
        <v>0.3</v>
      </c>
      <c r="T1080" s="4" t="s">
        <v>48</v>
      </c>
      <c r="U1080" s="4" t="s">
        <v>785</v>
      </c>
      <c r="V1080" s="4" t="s">
        <v>143</v>
      </c>
    </row>
    <row r="1081" customFormat="false" ht="12.8" hidden="false" customHeight="false" outlineLevel="0" collapsed="false">
      <c r="A1081" s="1" t="n">
        <v>1996</v>
      </c>
      <c r="B1081" s="1" t="n">
        <v>6</v>
      </c>
      <c r="C1081" s="1" t="n">
        <v>28</v>
      </c>
      <c r="D1081" s="1" t="n">
        <v>2</v>
      </c>
      <c r="E1081" s="1" t="n">
        <v>46</v>
      </c>
      <c r="F1081" s="1" t="n">
        <v>34</v>
      </c>
      <c r="G1081" s="1" t="n">
        <v>-22.94</v>
      </c>
      <c r="H1081" s="1" t="n">
        <v>-45.21</v>
      </c>
      <c r="I1081" s="1" t="n">
        <v>0</v>
      </c>
      <c r="J1081" s="1" t="n">
        <v>20</v>
      </c>
      <c r="K1081" s="1" t="n">
        <v>2.4</v>
      </c>
      <c r="L1081" s="2" t="n">
        <v>1</v>
      </c>
      <c r="M1081" s="3" t="s">
        <v>151</v>
      </c>
      <c r="N1081" s="3" t="s">
        <v>81</v>
      </c>
      <c r="P1081" s="3" t="str">
        <f aca="false">IF(L1081=4, "M(Io)", IF(L1081=3, "M(Af)", IF( L1081=2, "M(bR)", IF(L1081=1,"MR", IF(L1081=0, "mb", "Ind")))))</f>
        <v>MR</v>
      </c>
      <c r="Q1081" s="5" t="n">
        <f aca="false">0.85*K1081 + 1.03</f>
        <v>3.07</v>
      </c>
      <c r="R1081" s="5" t="n">
        <f aca="false">IF(OR(L1081=0,L1081=1,L1081=2),IF(O1081&lt;&gt;"", 0.7*(1.121*K1081-0.76) + 0.3*(0.8*LOG10($O1081*1000)+0.6),1.121*K1081-0.76), IF(L1081=3, 0.8*LOG10($O1081*1000)+0.6, K1081))</f>
        <v>1.9304</v>
      </c>
      <c r="S1081" s="5" t="n">
        <f aca="false">IF(OR($L1081=0, $L1081=1, $L1081=2), 0.3, IF(L1081 = 3, 0.4, IF(OR($L1081=4, $L1081=5), 0.6)))</f>
        <v>0.3</v>
      </c>
      <c r="T1081" s="4" t="s">
        <v>32</v>
      </c>
      <c r="U1081" s="4" t="s">
        <v>786</v>
      </c>
      <c r="V1081" s="4" t="s">
        <v>452</v>
      </c>
    </row>
    <row r="1082" customFormat="false" ht="12.8" hidden="false" customHeight="false" outlineLevel="0" collapsed="false">
      <c r="A1082" s="1" t="n">
        <v>1996</v>
      </c>
      <c r="B1082" s="1" t="n">
        <v>7</v>
      </c>
      <c r="C1082" s="1" t="n">
        <v>1</v>
      </c>
      <c r="D1082" s="1" t="n">
        <v>23</v>
      </c>
      <c r="E1082" s="1" t="n">
        <v>20</v>
      </c>
      <c r="G1082" s="1" t="n">
        <v>-10.75</v>
      </c>
      <c r="H1082" s="1" t="n">
        <v>-62.22</v>
      </c>
      <c r="I1082" s="1" t="n">
        <v>0</v>
      </c>
      <c r="J1082" s="1" t="n">
        <v>20</v>
      </c>
      <c r="K1082" s="1" t="n">
        <v>3.2</v>
      </c>
      <c r="L1082" s="2" t="n">
        <v>5</v>
      </c>
      <c r="M1082" s="3" t="s">
        <v>151</v>
      </c>
      <c r="N1082" s="3" t="s">
        <v>45</v>
      </c>
      <c r="P1082" s="3" t="str">
        <f aca="false">IF(L1082=4, "M(Io)", IF(L1082=3, "M(Af)", IF( L1082=2, "M(bR)", IF(L1082=1,"MR", IF(L1082=0, "mb", "Ind")))))</f>
        <v>Ind</v>
      </c>
      <c r="Q1082" s="5" t="n">
        <f aca="false">0.85*K1082 + 1.03</f>
        <v>3.75</v>
      </c>
      <c r="R1082" s="5" t="n">
        <f aca="false">IF(OR(L1082=0,L1082=1,L1082=2),IF(O1082&lt;&gt;"", 0.7*(1.121*K1082-0.76) + 0.3*(0.8*LOG10($O1082*1000)+0.6),1.121*K1082-0.76), IF(L1082=3, 0.8*LOG10($O1082*1000)+0.6, K1082))</f>
        <v>3.2</v>
      </c>
      <c r="S1082" s="5" t="n">
        <f aca="false">IF(OR($L1082=0, $L1082=1, $L1082=2), 0.3, IF(L1082 = 3, 0.4, IF(OR($L1082=4, $L1082=5), 0.6)))</f>
        <v>0.6</v>
      </c>
      <c r="T1082" s="4" t="s">
        <v>290</v>
      </c>
      <c r="U1082" s="4" t="s">
        <v>787</v>
      </c>
      <c r="V1082" s="4" t="s">
        <v>143</v>
      </c>
    </row>
    <row r="1083" customFormat="false" ht="12.8" hidden="false" customHeight="false" outlineLevel="0" collapsed="false">
      <c r="A1083" s="1" t="n">
        <v>1996</v>
      </c>
      <c r="B1083" s="1" t="n">
        <v>7</v>
      </c>
      <c r="C1083" s="1" t="n">
        <v>10</v>
      </c>
      <c r="D1083" s="1" t="n">
        <v>7</v>
      </c>
      <c r="E1083" s="1" t="n">
        <v>20</v>
      </c>
      <c r="F1083" s="1" t="n">
        <v>30</v>
      </c>
      <c r="G1083" s="1" t="n">
        <v>-15.61</v>
      </c>
      <c r="H1083" s="1" t="n">
        <v>-51.99</v>
      </c>
      <c r="I1083" s="1" t="n">
        <v>0</v>
      </c>
      <c r="J1083" s="1" t="n">
        <v>50</v>
      </c>
      <c r="K1083" s="1" t="n">
        <v>2.3</v>
      </c>
      <c r="L1083" s="2" t="n">
        <v>1</v>
      </c>
      <c r="M1083" s="3" t="s">
        <v>151</v>
      </c>
      <c r="N1083" s="3" t="s">
        <v>81</v>
      </c>
      <c r="P1083" s="3" t="str">
        <f aca="false">IF(L1083=4, "M(Io)", IF(L1083=3, "M(Af)", IF( L1083=2, "M(bR)", IF(L1083=1,"MR", IF(L1083=0, "mb", "Ind")))))</f>
        <v>MR</v>
      </c>
      <c r="Q1083" s="5" t="n">
        <f aca="false">0.85*K1083 + 1.03</f>
        <v>2.985</v>
      </c>
      <c r="R1083" s="5" t="n">
        <f aca="false">IF(OR(L1083=0,L1083=1,L1083=2),IF(O1083&lt;&gt;"", 0.7*(1.121*K1083-0.76) + 0.3*(0.8*LOG10($O1083*1000)+0.6),1.121*K1083-0.76), IF(L1083=3, 0.8*LOG10($O1083*1000)+0.6, K1083))</f>
        <v>1.8183</v>
      </c>
      <c r="S1083" s="5" t="n">
        <f aca="false">IF(OR($L1083=0, $L1083=1, $L1083=2), 0.3, IF(L1083 = 3, 0.4, IF(OR($L1083=4, $L1083=5), 0.6)))</f>
        <v>0.3</v>
      </c>
      <c r="T1083" s="4" t="s">
        <v>11</v>
      </c>
      <c r="U1083" s="4" t="s">
        <v>775</v>
      </c>
      <c r="V1083" s="4" t="s">
        <v>143</v>
      </c>
    </row>
    <row r="1084" customFormat="false" ht="12.8" hidden="false" customHeight="false" outlineLevel="0" collapsed="false">
      <c r="A1084" s="1" t="n">
        <v>1996</v>
      </c>
      <c r="B1084" s="1" t="n">
        <v>7</v>
      </c>
      <c r="C1084" s="1" t="n">
        <v>18</v>
      </c>
      <c r="D1084" s="1" t="n">
        <v>8</v>
      </c>
      <c r="E1084" s="1" t="n">
        <v>9</v>
      </c>
      <c r="F1084" s="1" t="n">
        <v>11</v>
      </c>
      <c r="G1084" s="1" t="n">
        <v>-13.82</v>
      </c>
      <c r="H1084" s="1" t="n">
        <v>-48.31</v>
      </c>
      <c r="I1084" s="1" t="n">
        <v>0</v>
      </c>
      <c r="J1084" s="1" t="n">
        <v>40</v>
      </c>
      <c r="K1084" s="1" t="n">
        <v>2.3</v>
      </c>
      <c r="L1084" s="2" t="n">
        <v>1</v>
      </c>
      <c r="M1084" s="3" t="s">
        <v>151</v>
      </c>
      <c r="N1084" s="3" t="s">
        <v>81</v>
      </c>
      <c r="P1084" s="3" t="str">
        <f aca="false">IF(L1084=4, "M(Io)", IF(L1084=3, "M(Af)", IF( L1084=2, "M(bR)", IF(L1084=1,"MR", IF(L1084=0, "mb", "Ind")))))</f>
        <v>MR</v>
      </c>
      <c r="Q1084" s="5" t="n">
        <f aca="false">0.85*K1084 + 1.03</f>
        <v>2.985</v>
      </c>
      <c r="R1084" s="5" t="n">
        <f aca="false">IF(OR(L1084=0,L1084=1,L1084=2),IF(O1084&lt;&gt;"", 0.7*(1.121*K1084-0.76) + 0.3*(0.8*LOG10($O1084*1000)+0.6),1.121*K1084-0.76), IF(L1084=3, 0.8*LOG10($O1084*1000)+0.6, K1084))</f>
        <v>1.8183</v>
      </c>
      <c r="S1084" s="5" t="n">
        <f aca="false">IF(OR($L1084=0, $L1084=1, $L1084=2), 0.3, IF(L1084 = 3, 0.4, IF(OR($L1084=4, $L1084=5), 0.6)))</f>
        <v>0.3</v>
      </c>
      <c r="T1084" s="4" t="s">
        <v>48</v>
      </c>
      <c r="U1084" s="4" t="s">
        <v>784</v>
      </c>
      <c r="V1084" s="4" t="s">
        <v>143</v>
      </c>
    </row>
    <row r="1085" customFormat="false" ht="12.8" hidden="false" customHeight="false" outlineLevel="0" collapsed="false">
      <c r="A1085" s="1" t="n">
        <v>1996</v>
      </c>
      <c r="B1085" s="1" t="n">
        <v>7</v>
      </c>
      <c r="C1085" s="1" t="n">
        <v>27</v>
      </c>
      <c r="D1085" s="1" t="n">
        <v>23</v>
      </c>
      <c r="E1085" s="1" t="n">
        <v>34</v>
      </c>
      <c r="F1085" s="1" t="n">
        <v>57</v>
      </c>
      <c r="G1085" s="1" t="n">
        <v>-23.88</v>
      </c>
      <c r="H1085" s="1" t="n">
        <v>-57.02</v>
      </c>
      <c r="I1085" s="1" t="n">
        <v>0</v>
      </c>
      <c r="J1085" s="1" t="n">
        <v>50</v>
      </c>
      <c r="K1085" s="1" t="n">
        <v>3</v>
      </c>
      <c r="L1085" s="2" t="n">
        <v>1</v>
      </c>
      <c r="M1085" s="3" t="s">
        <v>151</v>
      </c>
      <c r="N1085" s="3" t="s">
        <v>81</v>
      </c>
      <c r="P1085" s="3" t="str">
        <f aca="false">IF(L1085=4, "M(Io)", IF(L1085=3, "M(Af)", IF( L1085=2, "M(bR)", IF(L1085=1,"MR", IF(L1085=0, "mb", "Ind")))))</f>
        <v>MR</v>
      </c>
      <c r="Q1085" s="5" t="n">
        <f aca="false">0.85*K1085 + 1.03</f>
        <v>3.58</v>
      </c>
      <c r="R1085" s="5" t="n">
        <f aca="false">IF(OR(L1085=0,L1085=1,L1085=2),IF(O1085&lt;&gt;"", 0.7*(1.121*K1085-0.76) + 0.3*(0.8*LOG10($O1085*1000)+0.6),1.121*K1085-0.76), IF(L1085=3, 0.8*LOG10($O1085*1000)+0.6, K1085))</f>
        <v>2.603</v>
      </c>
      <c r="S1085" s="5" t="n">
        <f aca="false">IF(OR($L1085=0, $L1085=1, $L1085=2), 0.3, IF(L1085 = 3, 0.4, IF(OR($L1085=4, $L1085=5), 0.6)))</f>
        <v>0.3</v>
      </c>
      <c r="T1085" s="4" t="s">
        <v>190</v>
      </c>
      <c r="U1085" s="4" t="s">
        <v>563</v>
      </c>
      <c r="V1085" s="4" t="s">
        <v>788</v>
      </c>
    </row>
    <row r="1086" customFormat="false" ht="12.8" hidden="false" customHeight="false" outlineLevel="0" collapsed="false">
      <c r="A1086" s="1" t="n">
        <v>1996</v>
      </c>
      <c r="B1086" s="1" t="n">
        <v>8</v>
      </c>
      <c r="C1086" s="1" t="n">
        <v>2</v>
      </c>
      <c r="D1086" s="1" t="n">
        <v>8</v>
      </c>
      <c r="E1086" s="1" t="n">
        <v>34</v>
      </c>
      <c r="F1086" s="1" t="n">
        <v>29</v>
      </c>
      <c r="G1086" s="1" t="n">
        <v>-13.98</v>
      </c>
      <c r="H1086" s="1" t="n">
        <v>-48.53</v>
      </c>
      <c r="I1086" s="1" t="n">
        <v>0</v>
      </c>
      <c r="J1086" s="1" t="n">
        <v>70</v>
      </c>
      <c r="K1086" s="1" t="n">
        <v>2.2</v>
      </c>
      <c r="L1086" s="2" t="n">
        <v>1</v>
      </c>
      <c r="M1086" s="3" t="s">
        <v>151</v>
      </c>
      <c r="N1086" s="3" t="s">
        <v>81</v>
      </c>
      <c r="P1086" s="3" t="str">
        <f aca="false">IF(L1086=4, "M(Io)", IF(L1086=3, "M(Af)", IF( L1086=2, "M(bR)", IF(L1086=1,"MR", IF(L1086=0, "mb", "Ind")))))</f>
        <v>MR</v>
      </c>
      <c r="Q1086" s="5" t="n">
        <f aca="false">0.85*K1086 + 1.03</f>
        <v>2.9</v>
      </c>
      <c r="R1086" s="5" t="n">
        <f aca="false">IF(OR(L1086=0,L1086=1,L1086=2),IF(O1086&lt;&gt;"", 0.7*(1.121*K1086-0.76) + 0.3*(0.8*LOG10($O1086*1000)+0.6),1.121*K1086-0.76), IF(L1086=3, 0.8*LOG10($O1086*1000)+0.6, K1086))</f>
        <v>1.7062</v>
      </c>
      <c r="S1086" s="5" t="n">
        <f aca="false">IF(OR($L1086=0, $L1086=1, $L1086=2), 0.3, IF(L1086 = 3, 0.4, IF(OR($L1086=4, $L1086=5), 0.6)))</f>
        <v>0.3</v>
      </c>
      <c r="T1086" s="4" t="s">
        <v>48</v>
      </c>
      <c r="U1086" s="4" t="s">
        <v>784</v>
      </c>
      <c r="V1086" s="4" t="s">
        <v>143</v>
      </c>
    </row>
    <row r="1087" customFormat="false" ht="12.8" hidden="false" customHeight="false" outlineLevel="0" collapsed="false">
      <c r="A1087" s="1" t="n">
        <v>1996</v>
      </c>
      <c r="B1087" s="1" t="n">
        <v>8</v>
      </c>
      <c r="C1087" s="1" t="n">
        <v>3</v>
      </c>
      <c r="D1087" s="1" t="n">
        <v>15</v>
      </c>
      <c r="E1087" s="1" t="n">
        <v>14</v>
      </c>
      <c r="F1087" s="1" t="n">
        <v>11</v>
      </c>
      <c r="G1087" s="1" t="n">
        <v>-19.31</v>
      </c>
      <c r="H1087" s="1" t="n">
        <v>-47.88</v>
      </c>
      <c r="I1087" s="1" t="n">
        <v>0</v>
      </c>
      <c r="J1087" s="1" t="n">
        <v>30</v>
      </c>
      <c r="K1087" s="1" t="n">
        <v>2.5</v>
      </c>
      <c r="L1087" s="2" t="n">
        <v>1</v>
      </c>
      <c r="M1087" s="3" t="s">
        <v>151</v>
      </c>
      <c r="N1087" s="3" t="s">
        <v>81</v>
      </c>
      <c r="P1087" s="3" t="str">
        <f aca="false">IF(L1087=4, "M(Io)", IF(L1087=3, "M(Af)", IF( L1087=2, "M(bR)", IF(L1087=1,"MR", IF(L1087=0, "mb", "Ind")))))</f>
        <v>MR</v>
      </c>
      <c r="Q1087" s="5" t="n">
        <f aca="false">0.85*K1087 + 1.03</f>
        <v>3.155</v>
      </c>
      <c r="R1087" s="5" t="n">
        <f aca="false">IF(OR(L1087=0,L1087=1,L1087=2),IF(O1087&lt;&gt;"", 0.7*(1.121*K1087-0.76) + 0.3*(0.8*LOG10($O1087*1000)+0.6),1.121*K1087-0.76), IF(L1087=3, 0.8*LOG10($O1087*1000)+0.6, K1087))</f>
        <v>2.0425</v>
      </c>
      <c r="S1087" s="5" t="n">
        <f aca="false">IF(OR($L1087=0, $L1087=1, $L1087=2), 0.3, IF(L1087 = 3, 0.4, IF(OR($L1087=4, $L1087=5), 0.6)))</f>
        <v>0.3</v>
      </c>
      <c r="T1087" s="4" t="s">
        <v>46</v>
      </c>
      <c r="U1087" s="4" t="s">
        <v>718</v>
      </c>
      <c r="V1087" s="4" t="s">
        <v>143</v>
      </c>
    </row>
    <row r="1088" customFormat="false" ht="12.8" hidden="false" customHeight="false" outlineLevel="0" collapsed="false">
      <c r="A1088" s="1" t="n">
        <v>1996</v>
      </c>
      <c r="B1088" s="1" t="n">
        <v>8</v>
      </c>
      <c r="C1088" s="1" t="n">
        <v>10</v>
      </c>
      <c r="D1088" s="1" t="n">
        <v>1</v>
      </c>
      <c r="E1088" s="1" t="n">
        <v>47</v>
      </c>
      <c r="F1088" s="1" t="n">
        <v>13</v>
      </c>
      <c r="G1088" s="1" t="n">
        <v>-16.73</v>
      </c>
      <c r="H1088" s="1" t="n">
        <v>-51.79</v>
      </c>
      <c r="I1088" s="1" t="n">
        <v>0</v>
      </c>
      <c r="J1088" s="1" t="n">
        <v>30</v>
      </c>
      <c r="K1088" s="1" t="n">
        <v>2.3</v>
      </c>
      <c r="L1088" s="2" t="n">
        <v>1</v>
      </c>
      <c r="M1088" s="3" t="s">
        <v>151</v>
      </c>
      <c r="N1088" s="3" t="s">
        <v>81</v>
      </c>
      <c r="P1088" s="3" t="str">
        <f aca="false">IF(L1088=4, "M(Io)", IF(L1088=3, "M(Af)", IF( L1088=2, "M(bR)", IF(L1088=1,"MR", IF(L1088=0, "mb", "Ind")))))</f>
        <v>MR</v>
      </c>
      <c r="Q1088" s="5" t="n">
        <f aca="false">0.85*K1088 + 1.03</f>
        <v>2.985</v>
      </c>
      <c r="R1088" s="5" t="n">
        <f aca="false">IF(OR(L1088=0,L1088=1,L1088=2),IF(O1088&lt;&gt;"", 0.7*(1.121*K1088-0.76) + 0.3*(0.8*LOG10($O1088*1000)+0.6),1.121*K1088-0.76), IF(L1088=3, 0.8*LOG10($O1088*1000)+0.6, K1088))</f>
        <v>1.8183</v>
      </c>
      <c r="S1088" s="5" t="n">
        <f aca="false">IF(OR($L1088=0, $L1088=1, $L1088=2), 0.3, IF(L1088 = 3, 0.4, IF(OR($L1088=4, $L1088=5), 0.6)))</f>
        <v>0.3</v>
      </c>
      <c r="T1088" s="4" t="s">
        <v>11</v>
      </c>
      <c r="U1088" s="4" t="s">
        <v>775</v>
      </c>
      <c r="V1088" s="4" t="s">
        <v>143</v>
      </c>
    </row>
    <row r="1089" customFormat="false" ht="12.8" hidden="false" customHeight="false" outlineLevel="0" collapsed="false">
      <c r="A1089" s="1" t="n">
        <v>1996</v>
      </c>
      <c r="B1089" s="1" t="n">
        <v>8</v>
      </c>
      <c r="C1089" s="1" t="n">
        <v>15</v>
      </c>
      <c r="D1089" s="1" t="n">
        <v>9</v>
      </c>
      <c r="E1089" s="1" t="n">
        <v>24</v>
      </c>
      <c r="F1089" s="1" t="n">
        <v>36</v>
      </c>
      <c r="G1089" s="1" t="n">
        <v>-15.61</v>
      </c>
      <c r="H1089" s="1" t="n">
        <v>-51.87</v>
      </c>
      <c r="I1089" s="1" t="n">
        <v>0</v>
      </c>
      <c r="J1089" s="1" t="n">
        <v>4</v>
      </c>
      <c r="K1089" s="1" t="n">
        <v>3.4</v>
      </c>
      <c r="L1089" s="2" t="n">
        <v>1</v>
      </c>
      <c r="M1089" s="3" t="s">
        <v>151</v>
      </c>
      <c r="N1089" s="3" t="s">
        <v>81</v>
      </c>
      <c r="P1089" s="3" t="str">
        <f aca="false">IF(L1089=4, "M(Io)", IF(L1089=3, "M(Af)", IF( L1089=2, "M(bR)", IF(L1089=1,"MR", IF(L1089=0, "mb", "Ind")))))</f>
        <v>MR</v>
      </c>
      <c r="Q1089" s="5" t="n">
        <f aca="false">0.85*K1089 + 1.03</f>
        <v>3.92</v>
      </c>
      <c r="R1089" s="5" t="n">
        <f aca="false">IF(OR(L1089=0,L1089=1,L1089=2),IF(O1089&lt;&gt;"", 0.7*(1.121*K1089-0.76) + 0.3*(0.8*LOG10($O1089*1000)+0.6),1.121*K1089-0.76), IF(L1089=3, 0.8*LOG10($O1089*1000)+0.6, K1089))</f>
        <v>3.0514</v>
      </c>
      <c r="S1089" s="5" t="n">
        <f aca="false">IF(OR($L1089=0, $L1089=1, $L1089=2), 0.3, IF(L1089 = 3, 0.4, IF(OR($L1089=4, $L1089=5), 0.6)))</f>
        <v>0.3</v>
      </c>
      <c r="T1089" s="4" t="s">
        <v>11</v>
      </c>
      <c r="U1089" s="4" t="s">
        <v>775</v>
      </c>
      <c r="V1089" s="4" t="s">
        <v>143</v>
      </c>
    </row>
    <row r="1090" customFormat="false" ht="12.8" hidden="false" customHeight="false" outlineLevel="0" collapsed="false">
      <c r="A1090" s="1" t="n">
        <v>1996</v>
      </c>
      <c r="B1090" s="1" t="n">
        <v>8</v>
      </c>
      <c r="C1090" s="1" t="n">
        <v>21</v>
      </c>
      <c r="D1090" s="1" t="n">
        <v>20</v>
      </c>
      <c r="E1090" s="1" t="n">
        <v>30</v>
      </c>
      <c r="F1090" s="1" t="n">
        <v>40</v>
      </c>
      <c r="G1090" s="1" t="n">
        <v>-15.61</v>
      </c>
      <c r="H1090" s="1" t="n">
        <v>-51.87</v>
      </c>
      <c r="I1090" s="1" t="n">
        <v>0</v>
      </c>
      <c r="J1090" s="1" t="n">
        <v>4</v>
      </c>
      <c r="K1090" s="1" t="n">
        <v>3</v>
      </c>
      <c r="L1090" s="2" t="n">
        <v>1</v>
      </c>
      <c r="M1090" s="3" t="s">
        <v>151</v>
      </c>
      <c r="N1090" s="3" t="s">
        <v>81</v>
      </c>
      <c r="P1090" s="3" t="str">
        <f aca="false">IF(L1090=4, "M(Io)", IF(L1090=3, "M(Af)", IF( L1090=2, "M(bR)", IF(L1090=1,"MR", IF(L1090=0, "mb", "Ind")))))</f>
        <v>MR</v>
      </c>
      <c r="Q1090" s="5" t="n">
        <f aca="false">0.85*K1090 + 1.03</f>
        <v>3.58</v>
      </c>
      <c r="R1090" s="5" t="n">
        <f aca="false">IF(OR(L1090=0,L1090=1,L1090=2),IF(O1090&lt;&gt;"", 0.7*(1.121*K1090-0.76) + 0.3*(0.8*LOG10($O1090*1000)+0.6),1.121*K1090-0.76), IF(L1090=3, 0.8*LOG10($O1090*1000)+0.6, K1090))</f>
        <v>2.603</v>
      </c>
      <c r="S1090" s="5" t="n">
        <f aca="false">IF(OR($L1090=0, $L1090=1, $L1090=2), 0.3, IF(L1090 = 3, 0.4, IF(OR($L1090=4, $L1090=5), 0.6)))</f>
        <v>0.3</v>
      </c>
      <c r="T1090" s="4" t="s">
        <v>11</v>
      </c>
      <c r="U1090" s="4" t="s">
        <v>775</v>
      </c>
      <c r="V1090" s="4" t="s">
        <v>143</v>
      </c>
    </row>
    <row r="1091" customFormat="false" ht="12.8" hidden="false" customHeight="false" outlineLevel="0" collapsed="false">
      <c r="A1091" s="1" t="n">
        <v>1996</v>
      </c>
      <c r="B1091" s="1" t="n">
        <v>8</v>
      </c>
      <c r="C1091" s="1" t="n">
        <v>22</v>
      </c>
      <c r="D1091" s="1" t="n">
        <v>5</v>
      </c>
      <c r="E1091" s="1" t="n">
        <v>37</v>
      </c>
      <c r="F1091" s="1" t="n">
        <v>30</v>
      </c>
      <c r="G1091" s="1" t="n">
        <v>-15.67</v>
      </c>
      <c r="H1091" s="1" t="n">
        <v>-51.89</v>
      </c>
      <c r="I1091" s="1" t="n">
        <v>0</v>
      </c>
      <c r="J1091" s="1" t="n">
        <v>30</v>
      </c>
      <c r="K1091" s="1" t="n">
        <v>2.2</v>
      </c>
      <c r="L1091" s="2" t="n">
        <v>1</v>
      </c>
      <c r="M1091" s="3" t="s">
        <v>151</v>
      </c>
      <c r="N1091" s="3" t="s">
        <v>81</v>
      </c>
      <c r="P1091" s="3" t="str">
        <f aca="false">IF(L1091=4, "M(Io)", IF(L1091=3, "M(Af)", IF( L1091=2, "M(bR)", IF(L1091=1,"MR", IF(L1091=0, "mb", "Ind")))))</f>
        <v>MR</v>
      </c>
      <c r="Q1091" s="5" t="n">
        <f aca="false">0.85*K1091 + 1.03</f>
        <v>2.9</v>
      </c>
      <c r="R1091" s="5" t="n">
        <f aca="false">IF(OR(L1091=0,L1091=1,L1091=2),IF(O1091&lt;&gt;"", 0.7*(1.121*K1091-0.76) + 0.3*(0.8*LOG10($O1091*1000)+0.6),1.121*K1091-0.76), IF(L1091=3, 0.8*LOG10($O1091*1000)+0.6, K1091))</f>
        <v>1.7062</v>
      </c>
      <c r="S1091" s="5" t="n">
        <f aca="false">IF(OR($L1091=0, $L1091=1, $L1091=2), 0.3, IF(L1091 = 3, 0.4, IF(OR($L1091=4, $L1091=5), 0.6)))</f>
        <v>0.3</v>
      </c>
      <c r="T1091" s="4" t="s">
        <v>11</v>
      </c>
      <c r="U1091" s="4" t="s">
        <v>775</v>
      </c>
      <c r="V1091" s="4" t="s">
        <v>143</v>
      </c>
    </row>
    <row r="1092" customFormat="false" ht="12.8" hidden="false" customHeight="false" outlineLevel="0" collapsed="false">
      <c r="A1092" s="1" t="n">
        <v>1996</v>
      </c>
      <c r="B1092" s="1" t="n">
        <v>8</v>
      </c>
      <c r="C1092" s="1" t="n">
        <v>24</v>
      </c>
      <c r="D1092" s="1" t="n">
        <v>17</v>
      </c>
      <c r="E1092" s="1" t="n">
        <v>45</v>
      </c>
      <c r="F1092" s="1" t="n">
        <v>34</v>
      </c>
      <c r="G1092" s="1" t="n">
        <v>-15.73</v>
      </c>
      <c r="H1092" s="1" t="n">
        <v>-51.74</v>
      </c>
      <c r="I1092" s="1" t="n">
        <v>0</v>
      </c>
      <c r="J1092" s="1" t="n">
        <v>30</v>
      </c>
      <c r="K1092" s="1" t="n">
        <v>2.3</v>
      </c>
      <c r="L1092" s="2" t="n">
        <v>1</v>
      </c>
      <c r="M1092" s="3" t="s">
        <v>151</v>
      </c>
      <c r="N1092" s="3" t="s">
        <v>81</v>
      </c>
      <c r="P1092" s="3" t="str">
        <f aca="false">IF(L1092=4, "M(Io)", IF(L1092=3, "M(Af)", IF( L1092=2, "M(bR)", IF(L1092=1,"MR", IF(L1092=0, "mb", "Ind")))))</f>
        <v>MR</v>
      </c>
      <c r="Q1092" s="5" t="n">
        <f aca="false">0.85*K1092 + 1.03</f>
        <v>2.985</v>
      </c>
      <c r="R1092" s="5" t="n">
        <f aca="false">IF(OR(L1092=0,L1092=1,L1092=2),IF(O1092&lt;&gt;"", 0.7*(1.121*K1092-0.76) + 0.3*(0.8*LOG10($O1092*1000)+0.6),1.121*K1092-0.76), IF(L1092=3, 0.8*LOG10($O1092*1000)+0.6, K1092))</f>
        <v>1.8183</v>
      </c>
      <c r="S1092" s="5" t="n">
        <f aca="false">IF(OR($L1092=0, $L1092=1, $L1092=2), 0.3, IF(L1092 = 3, 0.4, IF(OR($L1092=4, $L1092=5), 0.6)))</f>
        <v>0.3</v>
      </c>
      <c r="T1092" s="4" t="s">
        <v>11</v>
      </c>
      <c r="U1092" s="4" t="s">
        <v>775</v>
      </c>
      <c r="V1092" s="4" t="s">
        <v>143</v>
      </c>
    </row>
    <row r="1093" customFormat="false" ht="12.8" hidden="false" customHeight="false" outlineLevel="0" collapsed="false">
      <c r="A1093" s="1" t="n">
        <v>1996</v>
      </c>
      <c r="B1093" s="1" t="n">
        <v>8</v>
      </c>
      <c r="C1093" s="1" t="n">
        <v>28</v>
      </c>
      <c r="D1093" s="1" t="n">
        <v>13</v>
      </c>
      <c r="E1093" s="1" t="n">
        <v>14</v>
      </c>
      <c r="F1093" s="1" t="n">
        <v>4</v>
      </c>
      <c r="G1093" s="1" t="n">
        <v>-15.79</v>
      </c>
      <c r="H1093" s="1" t="n">
        <v>-51.95</v>
      </c>
      <c r="I1093" s="1" t="n">
        <v>0</v>
      </c>
      <c r="J1093" s="1" t="n">
        <v>30</v>
      </c>
      <c r="K1093" s="1" t="n">
        <v>2.9</v>
      </c>
      <c r="L1093" s="2" t="n">
        <v>1</v>
      </c>
      <c r="M1093" s="3" t="s">
        <v>151</v>
      </c>
      <c r="N1093" s="3" t="s">
        <v>81</v>
      </c>
      <c r="P1093" s="3" t="str">
        <f aca="false">IF(L1093=4, "M(Io)", IF(L1093=3, "M(Af)", IF( L1093=2, "M(bR)", IF(L1093=1,"MR", IF(L1093=0, "mb", "Ind")))))</f>
        <v>MR</v>
      </c>
      <c r="Q1093" s="5" t="n">
        <f aca="false">0.85*K1093 + 1.03</f>
        <v>3.495</v>
      </c>
      <c r="R1093" s="5" t="n">
        <f aca="false">IF(OR(L1093=0,L1093=1,L1093=2),IF(O1093&lt;&gt;"", 0.7*(1.121*K1093-0.76) + 0.3*(0.8*LOG10($O1093*1000)+0.6),1.121*K1093-0.76), IF(L1093=3, 0.8*LOG10($O1093*1000)+0.6, K1093))</f>
        <v>2.4909</v>
      </c>
      <c r="S1093" s="5" t="n">
        <f aca="false">IF(OR($L1093=0, $L1093=1, $L1093=2), 0.3, IF(L1093 = 3, 0.4, IF(OR($L1093=4, $L1093=5), 0.6)))</f>
        <v>0.3</v>
      </c>
      <c r="T1093" s="4" t="s">
        <v>11</v>
      </c>
      <c r="U1093" s="4" t="s">
        <v>775</v>
      </c>
      <c r="V1093" s="4" t="s">
        <v>143</v>
      </c>
    </row>
    <row r="1094" customFormat="false" ht="12.8" hidden="false" customHeight="false" outlineLevel="0" collapsed="false">
      <c r="A1094" s="1" t="n">
        <v>1996</v>
      </c>
      <c r="B1094" s="1" t="n">
        <v>8</v>
      </c>
      <c r="C1094" s="1" t="n">
        <v>29</v>
      </c>
      <c r="D1094" s="1" t="n">
        <v>15</v>
      </c>
      <c r="E1094" s="1" t="n">
        <v>8</v>
      </c>
      <c r="F1094" s="1" t="n">
        <v>36</v>
      </c>
      <c r="G1094" s="1" t="n">
        <v>-15.61</v>
      </c>
      <c r="H1094" s="1" t="n">
        <v>-51.87</v>
      </c>
      <c r="I1094" s="1" t="n">
        <v>0</v>
      </c>
      <c r="J1094" s="1" t="n">
        <v>4</v>
      </c>
      <c r="K1094" s="1" t="n">
        <v>3</v>
      </c>
      <c r="L1094" s="2" t="n">
        <v>1</v>
      </c>
      <c r="M1094" s="3" t="s">
        <v>151</v>
      </c>
      <c r="N1094" s="3" t="s">
        <v>81</v>
      </c>
      <c r="P1094" s="3" t="str">
        <f aca="false">IF(L1094=4, "M(Io)", IF(L1094=3, "M(Af)", IF( L1094=2, "M(bR)", IF(L1094=1,"MR", IF(L1094=0, "mb", "Ind")))))</f>
        <v>MR</v>
      </c>
      <c r="Q1094" s="5" t="n">
        <f aca="false">0.85*K1094 + 1.03</f>
        <v>3.58</v>
      </c>
      <c r="R1094" s="5" t="n">
        <f aca="false">IF(OR(L1094=0,L1094=1,L1094=2),IF(O1094&lt;&gt;"", 0.7*(1.121*K1094-0.76) + 0.3*(0.8*LOG10($O1094*1000)+0.6),1.121*K1094-0.76), IF(L1094=3, 0.8*LOG10($O1094*1000)+0.6, K1094))</f>
        <v>2.603</v>
      </c>
      <c r="S1094" s="5" t="n">
        <f aca="false">IF(OR($L1094=0, $L1094=1, $L1094=2), 0.3, IF(L1094 = 3, 0.4, IF(OR($L1094=4, $L1094=5), 0.6)))</f>
        <v>0.3</v>
      </c>
      <c r="T1094" s="4" t="s">
        <v>11</v>
      </c>
      <c r="U1094" s="4" t="s">
        <v>775</v>
      </c>
      <c r="V1094" s="4" t="s">
        <v>143</v>
      </c>
    </row>
    <row r="1095" customFormat="false" ht="12.8" hidden="false" customHeight="false" outlineLevel="0" collapsed="false">
      <c r="A1095" s="1" t="n">
        <v>1996</v>
      </c>
      <c r="B1095" s="1" t="n">
        <v>9</v>
      </c>
      <c r="C1095" s="1" t="n">
        <v>1</v>
      </c>
      <c r="D1095" s="1" t="n">
        <v>4</v>
      </c>
      <c r="E1095" s="1" t="n">
        <v>12</v>
      </c>
      <c r="F1095" s="1" t="n">
        <v>47</v>
      </c>
      <c r="G1095" s="1" t="n">
        <v>-15.81</v>
      </c>
      <c r="H1095" s="1" t="n">
        <v>-42.23</v>
      </c>
      <c r="I1095" s="1" t="n">
        <v>0</v>
      </c>
      <c r="J1095" s="1" t="n">
        <v>30</v>
      </c>
      <c r="K1095" s="1" t="n">
        <v>2.8</v>
      </c>
      <c r="L1095" s="2" t="n">
        <v>1</v>
      </c>
      <c r="M1095" s="3" t="s">
        <v>151</v>
      </c>
      <c r="N1095" s="3" t="s">
        <v>45</v>
      </c>
      <c r="P1095" s="3" t="str">
        <f aca="false">IF(L1095=4, "M(Io)", IF(L1095=3, "M(Af)", IF( L1095=2, "M(bR)", IF(L1095=1,"MR", IF(L1095=0, "mb", "Ind")))))</f>
        <v>MR</v>
      </c>
      <c r="Q1095" s="5" t="n">
        <f aca="false">0.85*K1095 + 1.03</f>
        <v>3.41</v>
      </c>
      <c r="R1095" s="5" t="n">
        <f aca="false">IF(OR(L1095=0,L1095=1,L1095=2),IF(O1095&lt;&gt;"", 0.7*(1.121*K1095-0.76) + 0.3*(0.8*LOG10($O1095*1000)+0.6),1.121*K1095-0.76), IF(L1095=3, 0.8*LOG10($O1095*1000)+0.6, K1095))</f>
        <v>2.3788</v>
      </c>
      <c r="S1095" s="5" t="n">
        <f aca="false">IF(OR($L1095=0, $L1095=1, $L1095=2), 0.3, IF(L1095 = 3, 0.4, IF(OR($L1095=4, $L1095=5), 0.6)))</f>
        <v>0.3</v>
      </c>
      <c r="T1095" s="4" t="s">
        <v>46</v>
      </c>
      <c r="U1095" s="4" t="s">
        <v>789</v>
      </c>
      <c r="V1095" s="4" t="s">
        <v>143</v>
      </c>
    </row>
    <row r="1096" customFormat="false" ht="12.8" hidden="false" customHeight="false" outlineLevel="0" collapsed="false">
      <c r="A1096" s="1" t="n">
        <v>1996</v>
      </c>
      <c r="B1096" s="1" t="n">
        <v>9</v>
      </c>
      <c r="C1096" s="1" t="n">
        <v>1</v>
      </c>
      <c r="D1096" s="1" t="n">
        <v>17</v>
      </c>
      <c r="E1096" s="1" t="n">
        <v>26</v>
      </c>
      <c r="F1096" s="1" t="n">
        <v>59</v>
      </c>
      <c r="G1096" s="1" t="n">
        <v>-15.83</v>
      </c>
      <c r="H1096" s="1" t="n">
        <v>-51.93</v>
      </c>
      <c r="I1096" s="1" t="n">
        <v>0</v>
      </c>
      <c r="J1096" s="1" t="n">
        <v>30</v>
      </c>
      <c r="K1096" s="1" t="n">
        <v>2.8</v>
      </c>
      <c r="L1096" s="2" t="n">
        <v>1</v>
      </c>
      <c r="M1096" s="3" t="s">
        <v>151</v>
      </c>
      <c r="N1096" s="3" t="s">
        <v>81</v>
      </c>
      <c r="P1096" s="3" t="str">
        <f aca="false">IF(L1096=4, "M(Io)", IF(L1096=3, "M(Af)", IF( L1096=2, "M(bR)", IF(L1096=1,"MR", IF(L1096=0, "mb", "Ind")))))</f>
        <v>MR</v>
      </c>
      <c r="Q1096" s="5" t="n">
        <f aca="false">0.85*K1096 + 1.03</f>
        <v>3.41</v>
      </c>
      <c r="R1096" s="5" t="n">
        <f aca="false">IF(OR(L1096=0,L1096=1,L1096=2),IF(O1096&lt;&gt;"", 0.7*(1.121*K1096-0.76) + 0.3*(0.8*LOG10($O1096*1000)+0.6),1.121*K1096-0.76), IF(L1096=3, 0.8*LOG10($O1096*1000)+0.6, K1096))</f>
        <v>2.3788</v>
      </c>
      <c r="S1096" s="5" t="n">
        <f aca="false">IF(OR($L1096=0, $L1096=1, $L1096=2), 0.3, IF(L1096 = 3, 0.4, IF(OR($L1096=4, $L1096=5), 0.6)))</f>
        <v>0.3</v>
      </c>
      <c r="T1096" s="4" t="s">
        <v>11</v>
      </c>
      <c r="U1096" s="4" t="s">
        <v>775</v>
      </c>
      <c r="V1096" s="4" t="s">
        <v>143</v>
      </c>
    </row>
    <row r="1097" customFormat="false" ht="12.8" hidden="false" customHeight="false" outlineLevel="0" collapsed="false">
      <c r="A1097" s="1" t="n">
        <v>1996</v>
      </c>
      <c r="B1097" s="1" t="n">
        <v>9</v>
      </c>
      <c r="C1097" s="1" t="n">
        <v>1</v>
      </c>
      <c r="D1097" s="1" t="n">
        <v>17</v>
      </c>
      <c r="E1097" s="1" t="n">
        <v>37</v>
      </c>
      <c r="F1097" s="1" t="n">
        <v>25</v>
      </c>
      <c r="G1097" s="1" t="n">
        <v>-15.57</v>
      </c>
      <c r="H1097" s="1" t="n">
        <v>-52.02</v>
      </c>
      <c r="I1097" s="1" t="n">
        <v>0</v>
      </c>
      <c r="J1097" s="1" t="n">
        <v>30</v>
      </c>
      <c r="K1097" s="1" t="n">
        <v>2.4</v>
      </c>
      <c r="L1097" s="2" t="n">
        <v>1</v>
      </c>
      <c r="M1097" s="3" t="s">
        <v>151</v>
      </c>
      <c r="N1097" s="3" t="s">
        <v>81</v>
      </c>
      <c r="P1097" s="3" t="str">
        <f aca="false">IF(L1097=4, "M(Io)", IF(L1097=3, "M(Af)", IF( L1097=2, "M(bR)", IF(L1097=1,"MR", IF(L1097=0, "mb", "Ind")))))</f>
        <v>MR</v>
      </c>
      <c r="Q1097" s="5" t="n">
        <f aca="false">0.85*K1097 + 1.03</f>
        <v>3.07</v>
      </c>
      <c r="R1097" s="5" t="n">
        <f aca="false">IF(OR(L1097=0,L1097=1,L1097=2),IF(O1097&lt;&gt;"", 0.7*(1.121*K1097-0.76) + 0.3*(0.8*LOG10($O1097*1000)+0.6),1.121*K1097-0.76), IF(L1097=3, 0.8*LOG10($O1097*1000)+0.6, K1097))</f>
        <v>1.9304</v>
      </c>
      <c r="S1097" s="5" t="n">
        <f aca="false">IF(OR($L1097=0, $L1097=1, $L1097=2), 0.3, IF(L1097 = 3, 0.4, IF(OR($L1097=4, $L1097=5), 0.6)))</f>
        <v>0.3</v>
      </c>
      <c r="T1097" s="4" t="s">
        <v>11</v>
      </c>
      <c r="U1097" s="4" t="s">
        <v>775</v>
      </c>
      <c r="V1097" s="4" t="s">
        <v>143</v>
      </c>
    </row>
    <row r="1098" customFormat="false" ht="12.8" hidden="false" customHeight="false" outlineLevel="0" collapsed="false">
      <c r="A1098" s="1" t="n">
        <v>1996</v>
      </c>
      <c r="B1098" s="1" t="n">
        <v>9</v>
      </c>
      <c r="C1098" s="1" t="n">
        <v>1</v>
      </c>
      <c r="D1098" s="1" t="n">
        <v>17</v>
      </c>
      <c r="E1098" s="1" t="n">
        <v>41</v>
      </c>
      <c r="F1098" s="1" t="n">
        <v>7</v>
      </c>
      <c r="G1098" s="1" t="n">
        <v>-15.61</v>
      </c>
      <c r="H1098" s="1" t="n">
        <v>-52.04</v>
      </c>
      <c r="I1098" s="1" t="n">
        <v>0</v>
      </c>
      <c r="J1098" s="1" t="n">
        <v>30</v>
      </c>
      <c r="K1098" s="1" t="n">
        <v>2.2</v>
      </c>
      <c r="L1098" s="2" t="n">
        <v>1</v>
      </c>
      <c r="M1098" s="3" t="s">
        <v>151</v>
      </c>
      <c r="N1098" s="3" t="s">
        <v>81</v>
      </c>
      <c r="P1098" s="3" t="str">
        <f aca="false">IF(L1098=4, "M(Io)", IF(L1098=3, "M(Af)", IF( L1098=2, "M(bR)", IF(L1098=1,"MR", IF(L1098=0, "mb", "Ind")))))</f>
        <v>MR</v>
      </c>
      <c r="Q1098" s="5" t="n">
        <f aca="false">0.85*K1098 + 1.03</f>
        <v>2.9</v>
      </c>
      <c r="R1098" s="5" t="n">
        <f aca="false">IF(OR(L1098=0,L1098=1,L1098=2),IF(O1098&lt;&gt;"", 0.7*(1.121*K1098-0.76) + 0.3*(0.8*LOG10($O1098*1000)+0.6),1.121*K1098-0.76), IF(L1098=3, 0.8*LOG10($O1098*1000)+0.6, K1098))</f>
        <v>1.7062</v>
      </c>
      <c r="S1098" s="5" t="n">
        <f aca="false">IF(OR($L1098=0, $L1098=1, $L1098=2), 0.3, IF(L1098 = 3, 0.4, IF(OR($L1098=4, $L1098=5), 0.6)))</f>
        <v>0.3</v>
      </c>
      <c r="T1098" s="4" t="s">
        <v>11</v>
      </c>
      <c r="U1098" s="4" t="s">
        <v>775</v>
      </c>
      <c r="V1098" s="4" t="s">
        <v>143</v>
      </c>
    </row>
    <row r="1099" customFormat="false" ht="12.8" hidden="false" customHeight="false" outlineLevel="0" collapsed="false">
      <c r="A1099" s="1" t="n">
        <v>1996</v>
      </c>
      <c r="B1099" s="1" t="n">
        <v>9</v>
      </c>
      <c r="C1099" s="1" t="n">
        <v>3</v>
      </c>
      <c r="D1099" s="1" t="n">
        <v>4</v>
      </c>
      <c r="E1099" s="1" t="n">
        <v>55</v>
      </c>
      <c r="F1099" s="1" t="n">
        <v>30</v>
      </c>
      <c r="G1099" s="1" t="n">
        <v>-10.63</v>
      </c>
      <c r="H1099" s="1" t="n">
        <v>-37.77</v>
      </c>
      <c r="I1099" s="1" t="n">
        <v>0</v>
      </c>
      <c r="J1099" s="1" t="n">
        <v>60</v>
      </c>
      <c r="K1099" s="1" t="n">
        <v>2.1</v>
      </c>
      <c r="L1099" s="2" t="n">
        <v>1</v>
      </c>
      <c r="M1099" s="3" t="s">
        <v>151</v>
      </c>
      <c r="N1099" s="3" t="s">
        <v>81</v>
      </c>
      <c r="P1099" s="3" t="str">
        <f aca="false">IF(L1099=4, "M(Io)", IF(L1099=3, "M(Af)", IF( L1099=2, "M(bR)", IF(L1099=1,"MR", IF(L1099=0, "mb", "Ind")))))</f>
        <v>MR</v>
      </c>
      <c r="Q1099" s="5" t="n">
        <f aca="false">0.85*K1099 + 1.03</f>
        <v>2.815</v>
      </c>
      <c r="R1099" s="5" t="n">
        <f aca="false">IF(OR(L1099=0,L1099=1,L1099=2),IF(O1099&lt;&gt;"", 0.7*(1.121*K1099-0.76) + 0.3*(0.8*LOG10($O1099*1000)+0.6),1.121*K1099-0.76), IF(L1099=3, 0.8*LOG10($O1099*1000)+0.6, K1099))</f>
        <v>1.5941</v>
      </c>
      <c r="S1099" s="5" t="n">
        <f aca="false">IF(OR($L1099=0, $L1099=1, $L1099=2), 0.3, IF(L1099 = 3, 0.4, IF(OR($L1099=4, $L1099=5), 0.6)))</f>
        <v>0.3</v>
      </c>
      <c r="T1099" s="4" t="s">
        <v>24</v>
      </c>
      <c r="U1099" s="4" t="s">
        <v>790</v>
      </c>
      <c r="V1099" s="4" t="s">
        <v>248</v>
      </c>
    </row>
    <row r="1100" customFormat="false" ht="12.8" hidden="false" customHeight="false" outlineLevel="0" collapsed="false">
      <c r="A1100" s="1" t="n">
        <v>1996</v>
      </c>
      <c r="B1100" s="1" t="n">
        <v>9</v>
      </c>
      <c r="C1100" s="1" t="n">
        <v>10</v>
      </c>
      <c r="D1100" s="1" t="n">
        <v>2</v>
      </c>
      <c r="E1100" s="1" t="n">
        <v>55</v>
      </c>
      <c r="G1100" s="1" t="n">
        <v>-8.28</v>
      </c>
      <c r="H1100" s="1" t="n">
        <v>-35.98</v>
      </c>
      <c r="I1100" s="1" t="n">
        <v>0</v>
      </c>
      <c r="J1100" s="1" t="n">
        <v>20</v>
      </c>
      <c r="K1100" s="1" t="n">
        <v>2.8</v>
      </c>
      <c r="L1100" s="2" t="n">
        <v>4</v>
      </c>
      <c r="M1100" s="3" t="s">
        <v>22</v>
      </c>
      <c r="N1100" s="3" t="s">
        <v>23</v>
      </c>
      <c r="P1100" s="3" t="str">
        <f aca="false">IF(L1100=4, "M(Io)", IF(L1100=3, "M(Af)", IF( L1100=2, "M(bR)", IF(L1100=1,"MR", IF(L1100=0, "mb", "Ind")))))</f>
        <v>M(Io)</v>
      </c>
      <c r="Q1100" s="5" t="n">
        <f aca="false">0.85*K1100 + 1.03</f>
        <v>3.41</v>
      </c>
      <c r="R1100" s="5" t="n">
        <f aca="false">IF(OR(L1100=0,L1100=1,L1100=2),IF(O1100&lt;&gt;"", 0.7*(1.121*K1100-0.76) + 0.3*(0.8*LOG10($O1100*1000)+0.6),1.121*K1100-0.76), IF(L1100=3, 0.8*LOG10($O1100*1000)+0.6, K1100))</f>
        <v>2.8</v>
      </c>
      <c r="S1100" s="5" t="n">
        <f aca="false">IF(OR($L1100=0, $L1100=1, $L1100=2), 0.3, IF(L1100 = 3, 0.4, IF(OR($L1100=4, $L1100=5), 0.6)))</f>
        <v>0.6</v>
      </c>
      <c r="T1100" s="4" t="s">
        <v>42</v>
      </c>
      <c r="U1100" s="4" t="s">
        <v>629</v>
      </c>
      <c r="V1100" s="4" t="s">
        <v>791</v>
      </c>
    </row>
    <row r="1101" customFormat="false" ht="12.8" hidden="false" customHeight="false" outlineLevel="0" collapsed="false">
      <c r="A1101" s="1" t="n">
        <v>1996</v>
      </c>
      <c r="B1101" s="1" t="n">
        <v>9</v>
      </c>
      <c r="C1101" s="1" t="n">
        <v>12</v>
      </c>
      <c r="D1101" s="1" t="n">
        <v>7</v>
      </c>
      <c r="E1101" s="1" t="n">
        <v>1</v>
      </c>
      <c r="F1101" s="1" t="n">
        <v>40</v>
      </c>
      <c r="G1101" s="1" t="n">
        <v>-15.57</v>
      </c>
      <c r="H1101" s="1" t="n">
        <v>-51.93</v>
      </c>
      <c r="I1101" s="1" t="n">
        <v>0</v>
      </c>
      <c r="J1101" s="1" t="n">
        <v>20</v>
      </c>
      <c r="K1101" s="1" t="n">
        <v>3</v>
      </c>
      <c r="L1101" s="2" t="n">
        <v>1</v>
      </c>
      <c r="M1101" s="3" t="s">
        <v>151</v>
      </c>
      <c r="N1101" s="3" t="s">
        <v>81</v>
      </c>
      <c r="P1101" s="3" t="str">
        <f aca="false">IF(L1101=4, "M(Io)", IF(L1101=3, "M(Af)", IF( L1101=2, "M(bR)", IF(L1101=1,"MR", IF(L1101=0, "mb", "Ind")))))</f>
        <v>MR</v>
      </c>
      <c r="Q1101" s="5" t="n">
        <f aca="false">0.85*K1101 + 1.03</f>
        <v>3.58</v>
      </c>
      <c r="R1101" s="5" t="n">
        <f aca="false">IF(OR(L1101=0,L1101=1,L1101=2),IF(O1101&lt;&gt;"", 0.7*(1.121*K1101-0.76) + 0.3*(0.8*LOG10($O1101*1000)+0.6),1.121*K1101-0.76), IF(L1101=3, 0.8*LOG10($O1101*1000)+0.6, K1101))</f>
        <v>2.603</v>
      </c>
      <c r="S1101" s="5" t="n">
        <f aca="false">IF(OR($L1101=0, $L1101=1, $L1101=2), 0.3, IF(L1101 = 3, 0.4, IF(OR($L1101=4, $L1101=5), 0.6)))</f>
        <v>0.3</v>
      </c>
      <c r="T1101" s="4" t="s">
        <v>11</v>
      </c>
      <c r="U1101" s="4" t="s">
        <v>775</v>
      </c>
      <c r="V1101" s="4" t="s">
        <v>143</v>
      </c>
    </row>
    <row r="1102" customFormat="false" ht="12.8" hidden="false" customHeight="false" outlineLevel="0" collapsed="false">
      <c r="A1102" s="1" t="n">
        <v>1996</v>
      </c>
      <c r="B1102" s="1" t="n">
        <v>9</v>
      </c>
      <c r="C1102" s="1" t="n">
        <v>20</v>
      </c>
      <c r="D1102" s="1" t="n">
        <v>21</v>
      </c>
      <c r="E1102" s="1" t="n">
        <v>8</v>
      </c>
      <c r="F1102" s="1" t="n">
        <v>16</v>
      </c>
      <c r="G1102" s="1" t="n">
        <v>-5.52</v>
      </c>
      <c r="H1102" s="1" t="n">
        <v>-35.73</v>
      </c>
      <c r="I1102" s="1" t="n">
        <v>0</v>
      </c>
      <c r="J1102" s="1" t="n">
        <v>10</v>
      </c>
      <c r="K1102" s="1" t="n">
        <v>2.6</v>
      </c>
      <c r="L1102" s="2" t="n">
        <v>1</v>
      </c>
      <c r="M1102" s="3" t="s">
        <v>151</v>
      </c>
      <c r="N1102" s="3" t="s">
        <v>81</v>
      </c>
      <c r="P1102" s="3" t="str">
        <f aca="false">IF(L1102=4, "M(Io)", IF(L1102=3, "M(Af)", IF( L1102=2, "M(bR)", IF(L1102=1,"MR", IF(L1102=0, "mb", "Ind")))))</f>
        <v>MR</v>
      </c>
      <c r="Q1102" s="5" t="n">
        <f aca="false">0.85*K1102 + 1.03</f>
        <v>3.24</v>
      </c>
      <c r="R1102" s="5" t="n">
        <f aca="false">IF(OR(L1102=0,L1102=1,L1102=2),IF(O1102&lt;&gt;"", 0.7*(1.121*K1102-0.76) + 0.3*(0.8*LOG10($O1102*1000)+0.6),1.121*K1102-0.76), IF(L1102=3, 0.8*LOG10($O1102*1000)+0.6, K1102))</f>
        <v>2.1546</v>
      </c>
      <c r="S1102" s="5" t="n">
        <f aca="false">IF(OR($L1102=0, $L1102=1, $L1102=2), 0.3, IF(L1102 = 3, 0.4, IF(OR($L1102=4, $L1102=5), 0.6)))</f>
        <v>0.3</v>
      </c>
      <c r="T1102" s="4" t="s">
        <v>36</v>
      </c>
      <c r="U1102" s="4" t="s">
        <v>441</v>
      </c>
      <c r="V1102" s="4" t="s">
        <v>573</v>
      </c>
    </row>
    <row r="1103" customFormat="false" ht="12.8" hidden="false" customHeight="false" outlineLevel="0" collapsed="false">
      <c r="A1103" s="1" t="n">
        <v>1996</v>
      </c>
      <c r="B1103" s="1" t="n">
        <v>9</v>
      </c>
      <c r="C1103" s="1" t="n">
        <v>21</v>
      </c>
      <c r="D1103" s="1" t="n">
        <v>4</v>
      </c>
      <c r="E1103" s="1" t="n">
        <v>26</v>
      </c>
      <c r="F1103" s="1" t="n">
        <v>57</v>
      </c>
      <c r="G1103" s="1" t="n">
        <v>-15.74</v>
      </c>
      <c r="H1103" s="1" t="n">
        <v>-51.84</v>
      </c>
      <c r="I1103" s="1" t="n">
        <v>0</v>
      </c>
      <c r="J1103" s="1" t="n">
        <v>50</v>
      </c>
      <c r="K1103" s="1" t="n">
        <v>2.5</v>
      </c>
      <c r="L1103" s="2" t="n">
        <v>1</v>
      </c>
      <c r="M1103" s="3" t="s">
        <v>151</v>
      </c>
      <c r="N1103" s="3" t="s">
        <v>81</v>
      </c>
      <c r="P1103" s="3" t="str">
        <f aca="false">IF(L1103=4, "M(Io)", IF(L1103=3, "M(Af)", IF( L1103=2, "M(bR)", IF(L1103=1,"MR", IF(L1103=0, "mb", "Ind")))))</f>
        <v>MR</v>
      </c>
      <c r="Q1103" s="5" t="n">
        <f aca="false">0.85*K1103 + 1.03</f>
        <v>3.155</v>
      </c>
      <c r="R1103" s="5" t="n">
        <f aca="false">IF(OR(L1103=0,L1103=1,L1103=2),IF(O1103&lt;&gt;"", 0.7*(1.121*K1103-0.76) + 0.3*(0.8*LOG10($O1103*1000)+0.6),1.121*K1103-0.76), IF(L1103=3, 0.8*LOG10($O1103*1000)+0.6, K1103))</f>
        <v>2.0425</v>
      </c>
      <c r="S1103" s="5" t="n">
        <f aca="false">IF(OR($L1103=0, $L1103=1, $L1103=2), 0.3, IF(L1103 = 3, 0.4, IF(OR($L1103=4, $L1103=5), 0.6)))</f>
        <v>0.3</v>
      </c>
      <c r="T1103" s="4" t="s">
        <v>11</v>
      </c>
      <c r="U1103" s="4" t="s">
        <v>775</v>
      </c>
      <c r="V1103" s="4" t="s">
        <v>143</v>
      </c>
    </row>
    <row r="1104" customFormat="false" ht="12.8" hidden="false" customHeight="false" outlineLevel="0" collapsed="false">
      <c r="A1104" s="1" t="n">
        <v>1996</v>
      </c>
      <c r="B1104" s="1" t="n">
        <v>9</v>
      </c>
      <c r="C1104" s="1" t="n">
        <v>26</v>
      </c>
      <c r="D1104" s="1" t="n">
        <v>21</v>
      </c>
      <c r="E1104" s="1" t="n">
        <v>23</v>
      </c>
      <c r="F1104" s="1" t="n">
        <v>20</v>
      </c>
      <c r="G1104" s="1" t="n">
        <v>-5.52</v>
      </c>
      <c r="H1104" s="1" t="n">
        <v>-35.73</v>
      </c>
      <c r="I1104" s="1" t="n">
        <v>0</v>
      </c>
      <c r="J1104" s="1" t="n">
        <v>10</v>
      </c>
      <c r="K1104" s="1" t="n">
        <v>2</v>
      </c>
      <c r="L1104" s="2" t="n">
        <v>1</v>
      </c>
      <c r="M1104" s="3" t="s">
        <v>151</v>
      </c>
      <c r="N1104" s="3" t="s">
        <v>81</v>
      </c>
      <c r="P1104" s="3" t="str">
        <f aca="false">IF(L1104=4, "M(Io)", IF(L1104=3, "M(Af)", IF( L1104=2, "M(bR)", IF(L1104=1,"MR", IF(L1104=0, "mb", "Ind")))))</f>
        <v>MR</v>
      </c>
      <c r="Q1104" s="5" t="n">
        <f aca="false">0.85*K1104 + 1.03</f>
        <v>2.73</v>
      </c>
      <c r="R1104" s="5" t="n">
        <f aca="false">IF(OR(L1104=0,L1104=1,L1104=2),IF(O1104&lt;&gt;"", 0.7*(1.121*K1104-0.76) + 0.3*(0.8*LOG10($O1104*1000)+0.6),1.121*K1104-0.76), IF(L1104=3, 0.8*LOG10($O1104*1000)+0.6, K1104))</f>
        <v>1.482</v>
      </c>
      <c r="S1104" s="5" t="n">
        <f aca="false">IF(OR($L1104=0, $L1104=1, $L1104=2), 0.3, IF(L1104 = 3, 0.4, IF(OR($L1104=4, $L1104=5), 0.6)))</f>
        <v>0.3</v>
      </c>
      <c r="T1104" s="4" t="s">
        <v>36</v>
      </c>
      <c r="U1104" s="4" t="s">
        <v>441</v>
      </c>
      <c r="V1104" s="4" t="s">
        <v>573</v>
      </c>
    </row>
    <row r="1105" customFormat="false" ht="12.8" hidden="false" customHeight="false" outlineLevel="0" collapsed="false">
      <c r="A1105" s="1" t="n">
        <v>1996</v>
      </c>
      <c r="B1105" s="1" t="n">
        <v>10</v>
      </c>
      <c r="C1105" s="1" t="n">
        <v>14</v>
      </c>
      <c r="D1105" s="1" t="n">
        <v>2</v>
      </c>
      <c r="E1105" s="1" t="n">
        <v>48</v>
      </c>
      <c r="F1105" s="1" t="n">
        <v>45</v>
      </c>
      <c r="G1105" s="1" t="n">
        <v>-15.78</v>
      </c>
      <c r="H1105" s="1" t="n">
        <v>-51.82</v>
      </c>
      <c r="I1105" s="1" t="n">
        <v>0</v>
      </c>
      <c r="J1105" s="1" t="n">
        <v>50</v>
      </c>
      <c r="K1105" s="1" t="n">
        <v>2.4</v>
      </c>
      <c r="L1105" s="2" t="n">
        <v>1</v>
      </c>
      <c r="M1105" s="3" t="s">
        <v>151</v>
      </c>
      <c r="N1105" s="3" t="s">
        <v>81</v>
      </c>
      <c r="P1105" s="3" t="str">
        <f aca="false">IF(L1105=4, "M(Io)", IF(L1105=3, "M(Af)", IF( L1105=2, "M(bR)", IF(L1105=1,"MR", IF(L1105=0, "mb", "Ind")))))</f>
        <v>MR</v>
      </c>
      <c r="Q1105" s="5" t="n">
        <f aca="false">0.85*K1105 + 1.03</f>
        <v>3.07</v>
      </c>
      <c r="R1105" s="5" t="n">
        <f aca="false">IF(OR(L1105=0,L1105=1,L1105=2),IF(O1105&lt;&gt;"", 0.7*(1.121*K1105-0.76) + 0.3*(0.8*LOG10($O1105*1000)+0.6),1.121*K1105-0.76), IF(L1105=3, 0.8*LOG10($O1105*1000)+0.6, K1105))</f>
        <v>1.9304</v>
      </c>
      <c r="S1105" s="5" t="n">
        <f aca="false">IF(OR($L1105=0, $L1105=1, $L1105=2), 0.3, IF(L1105 = 3, 0.4, IF(OR($L1105=4, $L1105=5), 0.6)))</f>
        <v>0.3</v>
      </c>
      <c r="T1105" s="4" t="s">
        <v>11</v>
      </c>
      <c r="U1105" s="4" t="s">
        <v>775</v>
      </c>
      <c r="V1105" s="4" t="s">
        <v>143</v>
      </c>
    </row>
    <row r="1106" customFormat="false" ht="12.8" hidden="false" customHeight="false" outlineLevel="0" collapsed="false">
      <c r="A1106" s="1" t="n">
        <v>1996</v>
      </c>
      <c r="B1106" s="1" t="n">
        <v>10</v>
      </c>
      <c r="C1106" s="1" t="n">
        <v>18</v>
      </c>
      <c r="D1106" s="1" t="n">
        <v>16</v>
      </c>
      <c r="E1106" s="1" t="n">
        <v>42</v>
      </c>
      <c r="F1106" s="1" t="n">
        <v>17</v>
      </c>
      <c r="G1106" s="1" t="n">
        <v>-16.52</v>
      </c>
      <c r="H1106" s="1" t="n">
        <v>-52.32</v>
      </c>
      <c r="I1106" s="1" t="n">
        <v>0</v>
      </c>
      <c r="J1106" s="1" t="n">
        <v>60</v>
      </c>
      <c r="K1106" s="1" t="n">
        <v>2.3</v>
      </c>
      <c r="L1106" s="2" t="n">
        <v>1</v>
      </c>
      <c r="M1106" s="3" t="s">
        <v>151</v>
      </c>
      <c r="N1106" s="3" t="s">
        <v>81</v>
      </c>
      <c r="P1106" s="3" t="str">
        <f aca="false">IF(L1106=4, "M(Io)", IF(L1106=3, "M(Af)", IF( L1106=2, "M(bR)", IF(L1106=1,"MR", IF(L1106=0, "mb", "Ind")))))</f>
        <v>MR</v>
      </c>
      <c r="Q1106" s="5" t="n">
        <f aca="false">0.85*K1106 + 1.03</f>
        <v>2.985</v>
      </c>
      <c r="R1106" s="5" t="n">
        <f aca="false">IF(OR(L1106=0,L1106=1,L1106=2),IF(O1106&lt;&gt;"", 0.7*(1.121*K1106-0.76) + 0.3*(0.8*LOG10($O1106*1000)+0.6),1.121*K1106-0.76), IF(L1106=3, 0.8*LOG10($O1106*1000)+0.6, K1106))</f>
        <v>1.8183</v>
      </c>
      <c r="S1106" s="5" t="n">
        <f aca="false">IF(OR($L1106=0, $L1106=1, $L1106=2), 0.3, IF(L1106 = 3, 0.4, IF(OR($L1106=4, $L1106=5), 0.6)))</f>
        <v>0.3</v>
      </c>
      <c r="T1106" s="4" t="s">
        <v>48</v>
      </c>
      <c r="U1106" s="4" t="s">
        <v>792</v>
      </c>
      <c r="V1106" s="4" t="s">
        <v>143</v>
      </c>
    </row>
    <row r="1107" customFormat="false" ht="12.8" hidden="false" customHeight="false" outlineLevel="0" collapsed="false">
      <c r="A1107" s="1" t="n">
        <v>1996</v>
      </c>
      <c r="B1107" s="1" t="n">
        <v>10</v>
      </c>
      <c r="C1107" s="1" t="n">
        <v>18</v>
      </c>
      <c r="D1107" s="1" t="n">
        <v>21</v>
      </c>
      <c r="E1107" s="1" t="n">
        <v>44</v>
      </c>
      <c r="F1107" s="1" t="n">
        <v>1</v>
      </c>
      <c r="G1107" s="1" t="n">
        <v>-21.04</v>
      </c>
      <c r="H1107" s="1" t="n">
        <v>-46.74</v>
      </c>
      <c r="I1107" s="1" t="n">
        <v>0</v>
      </c>
      <c r="J1107" s="1" t="n">
        <v>5</v>
      </c>
      <c r="K1107" s="1" t="n">
        <v>4</v>
      </c>
      <c r="L1107" s="2" t="n">
        <v>1</v>
      </c>
      <c r="M1107" s="3" t="s">
        <v>151</v>
      </c>
      <c r="N1107" s="3" t="n">
        <v>5</v>
      </c>
      <c r="O1107" s="1" t="n">
        <v>11</v>
      </c>
      <c r="P1107" s="3" t="str">
        <f aca="false">IF(L1107=4, "M(Io)", IF(L1107=3, "M(Af)", IF( L1107=2, "M(bR)", IF(L1107=1,"MR", IF(L1107=0, "mb", "Ind")))))</f>
        <v>MR</v>
      </c>
      <c r="Q1107" s="5" t="n">
        <f aca="false">0.85*K1107 + 1.03</f>
        <v>4.43</v>
      </c>
      <c r="R1107" s="5" t="n">
        <f aca="false">IF(OR(L1107=0,L1107=1,L1107=2),IF(O1107&lt;&gt;"", 0.7*(1.121*K1107-0.76) + 0.3*(0.8*LOG10($O1107*1000)+0.6),1.121*K1107-0.76), IF(L1107=3, 0.8*LOG10($O1107*1000)+0.6, K1107))</f>
        <v>3.75673424443797</v>
      </c>
      <c r="S1107" s="5" t="n">
        <f aca="false">IF(OR($L1107=0, $L1107=1, $L1107=2), 0.3, IF(L1107 = 3, 0.4, IF(OR($L1107=4, $L1107=5), 0.6)))</f>
        <v>0.3</v>
      </c>
      <c r="T1107" s="4" t="s">
        <v>46</v>
      </c>
      <c r="U1107" s="4" t="s">
        <v>793</v>
      </c>
      <c r="V1107" s="4" t="s">
        <v>538</v>
      </c>
    </row>
    <row r="1108" customFormat="false" ht="12.8" hidden="false" customHeight="false" outlineLevel="0" collapsed="false">
      <c r="A1108" s="1" t="n">
        <v>1996</v>
      </c>
      <c r="B1108" s="1" t="n">
        <v>10</v>
      </c>
      <c r="C1108" s="1" t="n">
        <v>19</v>
      </c>
      <c r="D1108" s="1" t="n">
        <v>4</v>
      </c>
      <c r="E1108" s="1" t="n">
        <v>19</v>
      </c>
      <c r="F1108" s="1" t="n">
        <v>2</v>
      </c>
      <c r="G1108" s="1" t="n">
        <v>-15.74</v>
      </c>
      <c r="H1108" s="1" t="n">
        <v>-51.69</v>
      </c>
      <c r="I1108" s="1" t="n">
        <v>0</v>
      </c>
      <c r="J1108" s="1" t="n">
        <v>50</v>
      </c>
      <c r="K1108" s="1" t="n">
        <v>2.6</v>
      </c>
      <c r="L1108" s="2" t="n">
        <v>1</v>
      </c>
      <c r="M1108" s="3" t="s">
        <v>151</v>
      </c>
      <c r="N1108" s="3" t="s">
        <v>81</v>
      </c>
      <c r="P1108" s="3" t="str">
        <f aca="false">IF(L1108=4, "M(Io)", IF(L1108=3, "M(Af)", IF( L1108=2, "M(bR)", IF(L1108=1,"MR", IF(L1108=0, "mb", "Ind")))))</f>
        <v>MR</v>
      </c>
      <c r="Q1108" s="5" t="n">
        <f aca="false">0.85*K1108 + 1.03</f>
        <v>3.24</v>
      </c>
      <c r="R1108" s="5" t="n">
        <f aca="false">IF(OR(L1108=0,L1108=1,L1108=2),IF(O1108&lt;&gt;"", 0.7*(1.121*K1108-0.76) + 0.3*(0.8*LOG10($O1108*1000)+0.6),1.121*K1108-0.76), IF(L1108=3, 0.8*LOG10($O1108*1000)+0.6, K1108))</f>
        <v>2.1546</v>
      </c>
      <c r="S1108" s="5" t="n">
        <f aca="false">IF(OR($L1108=0, $L1108=1, $L1108=2), 0.3, IF(L1108 = 3, 0.4, IF(OR($L1108=4, $L1108=5), 0.6)))</f>
        <v>0.3</v>
      </c>
      <c r="T1108" s="4" t="s">
        <v>11</v>
      </c>
      <c r="U1108" s="4" t="s">
        <v>775</v>
      </c>
      <c r="V1108" s="4" t="s">
        <v>143</v>
      </c>
    </row>
    <row r="1109" customFormat="false" ht="12.8" hidden="false" customHeight="false" outlineLevel="0" collapsed="false">
      <c r="A1109" s="1" t="n">
        <v>1996</v>
      </c>
      <c r="B1109" s="1" t="n">
        <v>10</v>
      </c>
      <c r="C1109" s="1" t="n">
        <v>19</v>
      </c>
      <c r="D1109" s="1" t="n">
        <v>10</v>
      </c>
      <c r="E1109" s="1" t="n">
        <v>56</v>
      </c>
      <c r="F1109" s="1" t="n">
        <v>9</v>
      </c>
      <c r="G1109" s="1" t="n">
        <v>-12.36</v>
      </c>
      <c r="H1109" s="1" t="n">
        <v>-49.31</v>
      </c>
      <c r="I1109" s="1" t="n">
        <v>0</v>
      </c>
      <c r="J1109" s="1" t="n">
        <v>50</v>
      </c>
      <c r="K1109" s="1" t="n">
        <v>2.5</v>
      </c>
      <c r="L1109" s="2" t="n">
        <v>1</v>
      </c>
      <c r="M1109" s="3" t="s">
        <v>151</v>
      </c>
      <c r="N1109" s="3" t="s">
        <v>81</v>
      </c>
      <c r="P1109" s="3" t="str">
        <f aca="false">IF(L1109=4, "M(Io)", IF(L1109=3, "M(Af)", IF( L1109=2, "M(bR)", IF(L1109=1,"MR", IF(L1109=0, "mb", "Ind")))))</f>
        <v>MR</v>
      </c>
      <c r="Q1109" s="5" t="n">
        <f aca="false">0.85*K1109 + 1.03</f>
        <v>3.155</v>
      </c>
      <c r="R1109" s="5" t="n">
        <f aca="false">IF(OR(L1109=0,L1109=1,L1109=2),IF(O1109&lt;&gt;"", 0.7*(1.121*K1109-0.76) + 0.3*(0.8*LOG10($O1109*1000)+0.6),1.121*K1109-0.76), IF(L1109=3, 0.8*LOG10($O1109*1000)+0.6, K1109))</f>
        <v>2.0425</v>
      </c>
      <c r="S1109" s="5" t="n">
        <f aca="false">IF(OR($L1109=0, $L1109=1, $L1109=2), 0.3, IF(L1109 = 3, 0.4, IF(OR($L1109=4, $L1109=5), 0.6)))</f>
        <v>0.3</v>
      </c>
      <c r="T1109" s="4" t="s">
        <v>506</v>
      </c>
      <c r="U1109" s="4" t="s">
        <v>794</v>
      </c>
      <c r="V1109" s="4" t="s">
        <v>143</v>
      </c>
    </row>
    <row r="1110" customFormat="false" ht="12.8" hidden="false" customHeight="false" outlineLevel="0" collapsed="false">
      <c r="A1110" s="1" t="n">
        <v>1996</v>
      </c>
      <c r="B1110" s="1" t="n">
        <v>10</v>
      </c>
      <c r="C1110" s="1" t="n">
        <v>26</v>
      </c>
      <c r="D1110" s="1" t="n">
        <v>20</v>
      </c>
      <c r="E1110" s="1" t="n">
        <v>30</v>
      </c>
      <c r="F1110" s="1" t="n">
        <v>17</v>
      </c>
      <c r="G1110" s="1" t="n">
        <v>-22.71</v>
      </c>
      <c r="H1110" s="1" t="n">
        <v>-40.5</v>
      </c>
      <c r="I1110" s="1" t="n">
        <v>0</v>
      </c>
      <c r="J1110" s="1" t="n">
        <v>30</v>
      </c>
      <c r="K1110" s="1" t="n">
        <v>4</v>
      </c>
      <c r="L1110" s="2" t="n">
        <v>1</v>
      </c>
      <c r="M1110" s="3" t="s">
        <v>151</v>
      </c>
      <c r="N1110" s="3" t="s">
        <v>81</v>
      </c>
      <c r="P1110" s="3" t="str">
        <f aca="false">IF(L1110=4, "M(Io)", IF(L1110=3, "M(Af)", IF( L1110=2, "M(bR)", IF(L1110=1,"MR", IF(L1110=0, "mb", "Ind")))))</f>
        <v>MR</v>
      </c>
      <c r="Q1110" s="5" t="n">
        <f aca="false">0.85*K1110 + 1.03</f>
        <v>4.43</v>
      </c>
      <c r="R1110" s="5" t="n">
        <f aca="false">IF(OR(L1110=0,L1110=1,L1110=2),IF(O1110&lt;&gt;"", 0.7*(1.121*K1110-0.76) + 0.3*(0.8*LOG10($O1110*1000)+0.6),1.121*K1110-0.76), IF(L1110=3, 0.8*LOG10($O1110*1000)+0.6, K1110))</f>
        <v>3.724</v>
      </c>
      <c r="S1110" s="5" t="n">
        <f aca="false">IF(OR($L1110=0, $L1110=1, $L1110=2), 0.3, IF(L1110 = 3, 0.4, IF(OR($L1110=4, $L1110=5), 0.6)))</f>
        <v>0.3</v>
      </c>
      <c r="T1110" s="4" t="s">
        <v>72</v>
      </c>
      <c r="U1110" s="4" t="s">
        <v>577</v>
      </c>
      <c r="V1110" s="4" t="s">
        <v>544</v>
      </c>
    </row>
    <row r="1111" customFormat="false" ht="12.8" hidden="false" customHeight="false" outlineLevel="0" collapsed="false">
      <c r="A1111" s="1" t="n">
        <v>1996</v>
      </c>
      <c r="B1111" s="1" t="n">
        <v>10</v>
      </c>
      <c r="C1111" s="1" t="n">
        <v>28</v>
      </c>
      <c r="D1111" s="1" t="n">
        <v>22</v>
      </c>
      <c r="E1111" s="1" t="n">
        <v>2</v>
      </c>
      <c r="F1111" s="1" t="n">
        <v>48</v>
      </c>
      <c r="G1111" s="1" t="n">
        <v>-21.29</v>
      </c>
      <c r="H1111" s="1" t="n">
        <v>-47.32</v>
      </c>
      <c r="I1111" s="1" t="n">
        <v>0</v>
      </c>
      <c r="J1111" s="1" t="n">
        <v>5</v>
      </c>
      <c r="K1111" s="1" t="n">
        <v>2.6</v>
      </c>
      <c r="L1111" s="2" t="n">
        <v>1</v>
      </c>
      <c r="M1111" s="3" t="s">
        <v>151</v>
      </c>
      <c r="N1111" s="3" t="n">
        <v>4</v>
      </c>
      <c r="P1111" s="3" t="str">
        <f aca="false">IF(L1111=4, "M(Io)", IF(L1111=3, "M(Af)", IF( L1111=2, "M(bR)", IF(L1111=1,"MR", IF(L1111=0, "mb", "Ind")))))</f>
        <v>MR</v>
      </c>
      <c r="Q1111" s="5" t="n">
        <f aca="false">0.85*K1111 + 1.03</f>
        <v>3.24</v>
      </c>
      <c r="R1111" s="5" t="n">
        <f aca="false">IF(OR(L1111=0,L1111=1,L1111=2),IF(O1111&lt;&gt;"", 0.7*(1.121*K1111-0.76) + 0.3*(0.8*LOG10($O1111*1000)+0.6),1.121*K1111-0.76), IF(L1111=3, 0.8*LOG10($O1111*1000)+0.6, K1111))</f>
        <v>2.1546</v>
      </c>
      <c r="S1111" s="5" t="n">
        <f aca="false">IF(OR($L1111=0, $L1111=1, $L1111=2), 0.3, IF(L1111 = 3, 0.4, IF(OR($L1111=4, $L1111=5), 0.6)))</f>
        <v>0.3</v>
      </c>
      <c r="T1111" s="4" t="s">
        <v>32</v>
      </c>
      <c r="U1111" s="4" t="s">
        <v>777</v>
      </c>
      <c r="V1111" s="4" t="s">
        <v>452</v>
      </c>
    </row>
    <row r="1112" customFormat="false" ht="12.8" hidden="false" customHeight="false" outlineLevel="0" collapsed="false">
      <c r="A1112" s="1" t="n">
        <v>1996</v>
      </c>
      <c r="B1112" s="1" t="n">
        <v>11</v>
      </c>
      <c r="C1112" s="1" t="n">
        <v>9</v>
      </c>
      <c r="D1112" s="1" t="n">
        <v>15</v>
      </c>
      <c r="E1112" s="1" t="n">
        <v>38</v>
      </c>
      <c r="F1112" s="1" t="n">
        <v>1</v>
      </c>
      <c r="G1112" s="1" t="n">
        <v>-24.41</v>
      </c>
      <c r="H1112" s="1" t="n">
        <v>-47.84</v>
      </c>
      <c r="I1112" s="1" t="n">
        <v>0</v>
      </c>
      <c r="J1112" s="1" t="n">
        <v>20</v>
      </c>
      <c r="K1112" s="1" t="n">
        <v>2.8</v>
      </c>
      <c r="L1112" s="2" t="n">
        <v>1</v>
      </c>
      <c r="M1112" s="3" t="s">
        <v>151</v>
      </c>
      <c r="N1112" s="3" t="s">
        <v>81</v>
      </c>
      <c r="P1112" s="3" t="str">
        <f aca="false">IF(L1112=4, "M(Io)", IF(L1112=3, "M(Af)", IF( L1112=2, "M(bR)", IF(L1112=1,"MR", IF(L1112=0, "mb", "Ind")))))</f>
        <v>MR</v>
      </c>
      <c r="Q1112" s="5" t="n">
        <f aca="false">0.85*K1112 + 1.03</f>
        <v>3.41</v>
      </c>
      <c r="R1112" s="5" t="n">
        <f aca="false">IF(OR(L1112=0,L1112=1,L1112=2),IF(O1112&lt;&gt;"", 0.7*(1.121*K1112-0.76) + 0.3*(0.8*LOG10($O1112*1000)+0.6),1.121*K1112-0.76), IF(L1112=3, 0.8*LOG10($O1112*1000)+0.6, K1112))</f>
        <v>2.3788</v>
      </c>
      <c r="S1112" s="5" t="n">
        <f aca="false">IF(OR($L1112=0, $L1112=1, $L1112=2), 0.3, IF(L1112 = 3, 0.4, IF(OR($L1112=4, $L1112=5), 0.6)))</f>
        <v>0.3</v>
      </c>
      <c r="T1112" s="4" t="s">
        <v>32</v>
      </c>
      <c r="U1112" s="4" t="s">
        <v>795</v>
      </c>
      <c r="V1112" s="4" t="s">
        <v>452</v>
      </c>
    </row>
    <row r="1113" customFormat="false" ht="12.8" hidden="false" customHeight="false" outlineLevel="0" collapsed="false">
      <c r="A1113" s="1" t="n">
        <v>1996</v>
      </c>
      <c r="B1113" s="1" t="n">
        <v>11</v>
      </c>
      <c r="C1113" s="1" t="n">
        <v>13</v>
      </c>
      <c r="D1113" s="1" t="n">
        <v>23</v>
      </c>
      <c r="E1113" s="1" t="n">
        <v>39</v>
      </c>
      <c r="F1113" s="1" t="n">
        <v>8</v>
      </c>
      <c r="G1113" s="1" t="n">
        <v>-12.26</v>
      </c>
      <c r="H1113" s="1" t="n">
        <v>-50.11</v>
      </c>
      <c r="I1113" s="1" t="n">
        <v>0</v>
      </c>
      <c r="J1113" s="1" t="n">
        <v>60</v>
      </c>
      <c r="K1113" s="1" t="n">
        <v>3.4</v>
      </c>
      <c r="L1113" s="2" t="n">
        <v>1</v>
      </c>
      <c r="M1113" s="3" t="s">
        <v>151</v>
      </c>
      <c r="N1113" s="3" t="s">
        <v>81</v>
      </c>
      <c r="P1113" s="3" t="str">
        <f aca="false">IF(L1113=4, "M(Io)", IF(L1113=3, "M(Af)", IF( L1113=2, "M(bR)", IF(L1113=1,"MR", IF(L1113=0, "mb", "Ind")))))</f>
        <v>MR</v>
      </c>
      <c r="Q1113" s="5" t="n">
        <f aca="false">0.85*K1113 + 1.03</f>
        <v>3.92</v>
      </c>
      <c r="R1113" s="5" t="n">
        <f aca="false">IF(OR(L1113=0,L1113=1,L1113=2),IF(O1113&lt;&gt;"", 0.7*(1.121*K1113-0.76) + 0.3*(0.8*LOG10($O1113*1000)+0.6),1.121*K1113-0.76), IF(L1113=3, 0.8*LOG10($O1113*1000)+0.6, K1113))</f>
        <v>3.0514</v>
      </c>
      <c r="S1113" s="5" t="n">
        <f aca="false">IF(OR($L1113=0, $L1113=1, $L1113=2), 0.3, IF(L1113 = 3, 0.4, IF(OR($L1113=4, $L1113=5), 0.6)))</f>
        <v>0.3</v>
      </c>
      <c r="T1113" s="4" t="s">
        <v>506</v>
      </c>
      <c r="U1113" s="4" t="s">
        <v>796</v>
      </c>
      <c r="V1113" s="4" t="s">
        <v>348</v>
      </c>
    </row>
    <row r="1114" customFormat="false" ht="12.8" hidden="false" customHeight="false" outlineLevel="0" collapsed="false">
      <c r="A1114" s="1" t="n">
        <v>1996</v>
      </c>
      <c r="B1114" s="1" t="n">
        <v>11</v>
      </c>
      <c r="C1114" s="1" t="n">
        <v>14</v>
      </c>
      <c r="D1114" s="1" t="n">
        <v>4</v>
      </c>
      <c r="E1114" s="1" t="n">
        <v>30</v>
      </c>
      <c r="G1114" s="1" t="n">
        <v>-8.28</v>
      </c>
      <c r="H1114" s="1" t="n">
        <v>-35.98</v>
      </c>
      <c r="I1114" s="1" t="n">
        <v>0</v>
      </c>
      <c r="J1114" s="1" t="n">
        <v>20</v>
      </c>
      <c r="K1114" s="1" t="n">
        <v>2.3</v>
      </c>
      <c r="L1114" s="2" t="n">
        <v>4</v>
      </c>
      <c r="M1114" s="3" t="s">
        <v>22</v>
      </c>
      <c r="N1114" s="3" t="s">
        <v>202</v>
      </c>
      <c r="P1114" s="3" t="str">
        <f aca="false">IF(L1114=4, "M(Io)", IF(L1114=3, "M(Af)", IF( L1114=2, "M(bR)", IF(L1114=1,"MR", IF(L1114=0, "mb", "Ind")))))</f>
        <v>M(Io)</v>
      </c>
      <c r="Q1114" s="5" t="n">
        <f aca="false">0.85*K1114 + 1.03</f>
        <v>2.985</v>
      </c>
      <c r="R1114" s="5" t="n">
        <f aca="false">IF(OR(L1114=0,L1114=1,L1114=2),IF(O1114&lt;&gt;"", 0.7*(1.121*K1114-0.76) + 0.3*(0.8*LOG10($O1114*1000)+0.6),1.121*K1114-0.76), IF(L1114=3, 0.8*LOG10($O1114*1000)+0.6, K1114))</f>
        <v>2.3</v>
      </c>
      <c r="S1114" s="5" t="n">
        <f aca="false">IF(OR($L1114=0, $L1114=1, $L1114=2), 0.3, IF(L1114 = 3, 0.4, IF(OR($L1114=4, $L1114=5), 0.6)))</f>
        <v>0.6</v>
      </c>
      <c r="T1114" s="4" t="s">
        <v>42</v>
      </c>
      <c r="U1114" s="4" t="s">
        <v>629</v>
      </c>
      <c r="V1114" s="4" t="s">
        <v>143</v>
      </c>
    </row>
    <row r="1115" customFormat="false" ht="12.8" hidden="false" customHeight="false" outlineLevel="0" collapsed="false">
      <c r="A1115" s="1" t="n">
        <v>1996</v>
      </c>
      <c r="B1115" s="1" t="n">
        <v>11</v>
      </c>
      <c r="C1115" s="1" t="n">
        <v>15</v>
      </c>
      <c r="D1115" s="1" t="n">
        <v>8</v>
      </c>
      <c r="E1115" s="1" t="n">
        <v>10</v>
      </c>
      <c r="F1115" s="1" t="n">
        <v>46</v>
      </c>
      <c r="G1115" s="1" t="n">
        <v>-10.96</v>
      </c>
      <c r="H1115" s="1" t="n">
        <v>-38.37</v>
      </c>
      <c r="I1115" s="1" t="n">
        <v>0</v>
      </c>
      <c r="J1115" s="1" t="n">
        <v>10</v>
      </c>
      <c r="K1115" s="1" t="n">
        <v>2.6</v>
      </c>
      <c r="L1115" s="2" t="n">
        <v>1</v>
      </c>
      <c r="M1115" s="3" t="s">
        <v>151</v>
      </c>
      <c r="N1115" s="3" t="n">
        <v>3</v>
      </c>
      <c r="P1115" s="3" t="str">
        <f aca="false">IF(L1115=4, "M(Io)", IF(L1115=3, "M(Af)", IF( L1115=2, "M(bR)", IF(L1115=1,"MR", IF(L1115=0, "mb", "Ind")))))</f>
        <v>MR</v>
      </c>
      <c r="Q1115" s="5" t="n">
        <f aca="false">0.85*K1115 + 1.03</f>
        <v>3.24</v>
      </c>
      <c r="R1115" s="5" t="n">
        <f aca="false">IF(OR(L1115=0,L1115=1,L1115=2),IF(O1115&lt;&gt;"", 0.7*(1.121*K1115-0.76) + 0.3*(0.8*LOG10($O1115*1000)+0.6),1.121*K1115-0.76), IF(L1115=3, 0.8*LOG10($O1115*1000)+0.6, K1115))</f>
        <v>2.1546</v>
      </c>
      <c r="S1115" s="5" t="n">
        <f aca="false">IF(OR($L1115=0, $L1115=1, $L1115=2), 0.3, IF(L1115 = 3, 0.4, IF(OR($L1115=4, $L1115=5), 0.6)))</f>
        <v>0.3</v>
      </c>
      <c r="T1115" s="4" t="s">
        <v>655</v>
      </c>
      <c r="U1115" s="4" t="s">
        <v>656</v>
      </c>
      <c r="V1115" s="4" t="s">
        <v>248</v>
      </c>
    </row>
    <row r="1116" customFormat="false" ht="12.8" hidden="false" customHeight="false" outlineLevel="0" collapsed="false">
      <c r="A1116" s="1" t="n">
        <v>1996</v>
      </c>
      <c r="B1116" s="1" t="n">
        <v>11</v>
      </c>
      <c r="C1116" s="1" t="n">
        <v>25</v>
      </c>
      <c r="D1116" s="1" t="n">
        <v>1</v>
      </c>
      <c r="E1116" s="1" t="n">
        <v>24</v>
      </c>
      <c r="F1116" s="1" t="n">
        <v>42</v>
      </c>
      <c r="G1116" s="1" t="n">
        <v>-13.36</v>
      </c>
      <c r="H1116" s="1" t="n">
        <v>-49.19</v>
      </c>
      <c r="I1116" s="1" t="n">
        <v>0</v>
      </c>
      <c r="J1116" s="1" t="n">
        <v>80</v>
      </c>
      <c r="K1116" s="1" t="n">
        <v>2.1</v>
      </c>
      <c r="L1116" s="2" t="n">
        <v>1</v>
      </c>
      <c r="M1116" s="3" t="s">
        <v>151</v>
      </c>
      <c r="N1116" s="3" t="s">
        <v>81</v>
      </c>
      <c r="P1116" s="3" t="str">
        <f aca="false">IF(L1116=4, "M(Io)", IF(L1116=3, "M(Af)", IF( L1116=2, "M(bR)", IF(L1116=1,"MR", IF(L1116=0, "mb", "Ind")))))</f>
        <v>MR</v>
      </c>
      <c r="Q1116" s="5" t="n">
        <f aca="false">0.85*K1116 + 1.03</f>
        <v>2.815</v>
      </c>
      <c r="R1116" s="5" t="n">
        <f aca="false">IF(OR(L1116=0,L1116=1,L1116=2),IF(O1116&lt;&gt;"", 0.7*(1.121*K1116-0.76) + 0.3*(0.8*LOG10($O1116*1000)+0.6),1.121*K1116-0.76), IF(L1116=3, 0.8*LOG10($O1116*1000)+0.6, K1116))</f>
        <v>1.5941</v>
      </c>
      <c r="S1116" s="5" t="n">
        <f aca="false">IF(OR($L1116=0, $L1116=1, $L1116=2), 0.3, IF(L1116 = 3, 0.4, IF(OR($L1116=4, $L1116=5), 0.6)))</f>
        <v>0.3</v>
      </c>
      <c r="T1116" s="4" t="s">
        <v>48</v>
      </c>
      <c r="U1116" s="4" t="s">
        <v>537</v>
      </c>
      <c r="V1116" s="4" t="s">
        <v>143</v>
      </c>
    </row>
    <row r="1117" customFormat="false" ht="12.8" hidden="false" customHeight="false" outlineLevel="0" collapsed="false">
      <c r="A1117" s="1" t="n">
        <v>1996</v>
      </c>
      <c r="B1117" s="1" t="n">
        <v>11</v>
      </c>
      <c r="C1117" s="1" t="n">
        <v>25</v>
      </c>
      <c r="D1117" s="1" t="n">
        <v>15</v>
      </c>
      <c r="E1117" s="1" t="n">
        <v>52</v>
      </c>
      <c r="F1117" s="1" t="n">
        <v>40</v>
      </c>
      <c r="G1117" s="1" t="n">
        <v>-13.23</v>
      </c>
      <c r="H1117" s="1" t="n">
        <v>-49.25</v>
      </c>
      <c r="I1117" s="1" t="n">
        <v>0</v>
      </c>
      <c r="J1117" s="1" t="n">
        <v>80</v>
      </c>
      <c r="K1117" s="1" t="n">
        <v>2.4</v>
      </c>
      <c r="L1117" s="2" t="n">
        <v>1</v>
      </c>
      <c r="M1117" s="3" t="s">
        <v>151</v>
      </c>
      <c r="N1117" s="3" t="s">
        <v>81</v>
      </c>
      <c r="P1117" s="3" t="str">
        <f aca="false">IF(L1117=4, "M(Io)", IF(L1117=3, "M(Af)", IF( L1117=2, "M(bR)", IF(L1117=1,"MR", IF(L1117=0, "mb", "Ind")))))</f>
        <v>MR</v>
      </c>
      <c r="Q1117" s="5" t="n">
        <f aca="false">0.85*K1117 + 1.03</f>
        <v>3.07</v>
      </c>
      <c r="R1117" s="5" t="n">
        <f aca="false">IF(OR(L1117=0,L1117=1,L1117=2),IF(O1117&lt;&gt;"", 0.7*(1.121*K1117-0.76) + 0.3*(0.8*LOG10($O1117*1000)+0.6),1.121*K1117-0.76), IF(L1117=3, 0.8*LOG10($O1117*1000)+0.6, K1117))</f>
        <v>1.9304</v>
      </c>
      <c r="S1117" s="5" t="n">
        <f aca="false">IF(OR($L1117=0, $L1117=1, $L1117=2), 0.3, IF(L1117 = 3, 0.4, IF(OR($L1117=4, $L1117=5), 0.6)))</f>
        <v>0.3</v>
      </c>
      <c r="T1117" s="4" t="s">
        <v>48</v>
      </c>
      <c r="U1117" s="4" t="s">
        <v>537</v>
      </c>
      <c r="V1117" s="4" t="s">
        <v>143</v>
      </c>
    </row>
    <row r="1118" customFormat="false" ht="12.8" hidden="false" customHeight="false" outlineLevel="0" collapsed="false">
      <c r="A1118" s="1" t="n">
        <v>1996</v>
      </c>
      <c r="B1118" s="1" t="n">
        <v>11</v>
      </c>
      <c r="C1118" s="1" t="n">
        <v>26</v>
      </c>
      <c r="D1118" s="1" t="n">
        <v>4</v>
      </c>
      <c r="E1118" s="1" t="n">
        <v>14</v>
      </c>
      <c r="F1118" s="1" t="n">
        <v>24</v>
      </c>
      <c r="G1118" s="1" t="n">
        <v>-11.39</v>
      </c>
      <c r="H1118" s="1" t="n">
        <v>-56.8</v>
      </c>
      <c r="I1118" s="1" t="n">
        <v>0</v>
      </c>
      <c r="J1118" s="1" t="n">
        <v>30</v>
      </c>
      <c r="K1118" s="1" t="n">
        <v>4.2</v>
      </c>
      <c r="L1118" s="2" t="n">
        <v>2</v>
      </c>
      <c r="M1118" s="3" t="s">
        <v>151</v>
      </c>
      <c r="N1118" s="3" t="s">
        <v>23</v>
      </c>
      <c r="P1118" s="3" t="str">
        <f aca="false">IF(L1118=4, "M(Io)", IF(L1118=3, "M(Af)", IF( L1118=2, "M(bR)", IF(L1118=1,"MR", IF(L1118=0, "mb", "Ind")))))</f>
        <v>M(bR)</v>
      </c>
      <c r="Q1118" s="5" t="n">
        <f aca="false">0.85*K1118 + 1.03</f>
        <v>4.6</v>
      </c>
      <c r="R1118" s="5" t="n">
        <f aca="false">IF(OR(L1118=0,L1118=1,L1118=2),IF(O1118&lt;&gt;"", 0.7*(1.121*K1118-0.76) + 0.3*(0.8*LOG10($O1118*1000)+0.6),1.121*K1118-0.76), IF(L1118=3, 0.8*LOG10($O1118*1000)+0.6, K1118))</f>
        <v>3.9482</v>
      </c>
      <c r="S1118" s="5" t="n">
        <f aca="false">IF(OR($L1118=0, $L1118=1, $L1118=2), 0.3, IF(L1118 = 3, 0.4, IF(OR($L1118=4, $L1118=5), 0.6)))</f>
        <v>0.3</v>
      </c>
      <c r="T1118" s="4" t="s">
        <v>11</v>
      </c>
      <c r="U1118" s="4" t="s">
        <v>797</v>
      </c>
      <c r="V1118" s="4" t="s">
        <v>798</v>
      </c>
    </row>
    <row r="1119" customFormat="false" ht="12.8" hidden="false" customHeight="false" outlineLevel="0" collapsed="false">
      <c r="A1119" s="1" t="n">
        <v>1996</v>
      </c>
      <c r="B1119" s="1" t="n">
        <v>12</v>
      </c>
      <c r="C1119" s="1" t="n">
        <v>10</v>
      </c>
      <c r="D1119" s="1" t="n">
        <v>17</v>
      </c>
      <c r="E1119" s="1" t="n">
        <v>44</v>
      </c>
      <c r="F1119" s="1" t="n">
        <v>18</v>
      </c>
      <c r="G1119" s="1" t="n">
        <v>-15.61</v>
      </c>
      <c r="H1119" s="1" t="n">
        <v>-51.87</v>
      </c>
      <c r="I1119" s="1" t="n">
        <v>0</v>
      </c>
      <c r="J1119" s="1" t="n">
        <v>4</v>
      </c>
      <c r="K1119" s="1" t="n">
        <v>3.5</v>
      </c>
      <c r="L1119" s="2" t="n">
        <v>1</v>
      </c>
      <c r="M1119" s="3" t="s">
        <v>151</v>
      </c>
      <c r="N1119" s="3" t="s">
        <v>81</v>
      </c>
      <c r="P1119" s="3" t="str">
        <f aca="false">IF(L1119=4, "M(Io)", IF(L1119=3, "M(Af)", IF( L1119=2, "M(bR)", IF(L1119=1,"MR", IF(L1119=0, "mb", "Ind")))))</f>
        <v>MR</v>
      </c>
      <c r="Q1119" s="5" t="n">
        <f aca="false">0.85*K1119 + 1.03</f>
        <v>4.005</v>
      </c>
      <c r="R1119" s="5" t="n">
        <f aca="false">IF(OR(L1119=0,L1119=1,L1119=2),IF(O1119&lt;&gt;"", 0.7*(1.121*K1119-0.76) + 0.3*(0.8*LOG10($O1119*1000)+0.6),1.121*K1119-0.76), IF(L1119=3, 0.8*LOG10($O1119*1000)+0.6, K1119))</f>
        <v>3.1635</v>
      </c>
      <c r="S1119" s="5" t="n">
        <f aca="false">IF(OR($L1119=0, $L1119=1, $L1119=2), 0.3, IF(L1119 = 3, 0.4, IF(OR($L1119=4, $L1119=5), 0.6)))</f>
        <v>0.3</v>
      </c>
      <c r="T1119" s="4" t="s">
        <v>11</v>
      </c>
      <c r="U1119" s="4" t="s">
        <v>775</v>
      </c>
      <c r="V1119" s="4" t="s">
        <v>348</v>
      </c>
    </row>
    <row r="1120" customFormat="false" ht="12.8" hidden="false" customHeight="false" outlineLevel="0" collapsed="false">
      <c r="A1120" s="1" t="n">
        <v>1996</v>
      </c>
      <c r="B1120" s="1" t="n">
        <v>12</v>
      </c>
      <c r="C1120" s="1" t="n">
        <v>17</v>
      </c>
      <c r="D1120" s="1" t="n">
        <v>16</v>
      </c>
      <c r="E1120" s="1" t="n">
        <v>57</v>
      </c>
      <c r="F1120" s="1" t="n">
        <v>41</v>
      </c>
      <c r="G1120" s="1" t="n">
        <v>-16.74</v>
      </c>
      <c r="H1120" s="1" t="n">
        <v>-43.86</v>
      </c>
      <c r="I1120" s="1" t="n">
        <v>0</v>
      </c>
      <c r="J1120" s="1" t="n">
        <v>20</v>
      </c>
      <c r="K1120" s="1" t="n">
        <v>2.3</v>
      </c>
      <c r="L1120" s="2" t="n">
        <v>1</v>
      </c>
      <c r="M1120" s="3" t="s">
        <v>151</v>
      </c>
      <c r="N1120" s="3" t="n">
        <v>2</v>
      </c>
      <c r="P1120" s="3" t="str">
        <f aca="false">IF(L1120=4, "M(Io)", IF(L1120=3, "M(Af)", IF( L1120=2, "M(bR)", IF(L1120=1,"MR", IF(L1120=0, "mb", "Ind")))))</f>
        <v>MR</v>
      </c>
      <c r="Q1120" s="5" t="n">
        <f aca="false">0.85*K1120 + 1.03</f>
        <v>2.985</v>
      </c>
      <c r="R1120" s="5" t="n">
        <f aca="false">IF(OR(L1120=0,L1120=1,L1120=2),IF(O1120&lt;&gt;"", 0.7*(1.121*K1120-0.76) + 0.3*(0.8*LOG10($O1120*1000)+0.6),1.121*K1120-0.76), IF(L1120=3, 0.8*LOG10($O1120*1000)+0.6, K1120))</f>
        <v>1.8183</v>
      </c>
      <c r="S1120" s="5" t="n">
        <f aca="false">IF(OR($L1120=0, $L1120=1, $L1120=2), 0.3, IF(L1120 = 3, 0.4, IF(OR($L1120=4, $L1120=5), 0.6)))</f>
        <v>0.3</v>
      </c>
      <c r="T1120" s="4" t="s">
        <v>46</v>
      </c>
      <c r="U1120" s="4" t="s">
        <v>766</v>
      </c>
      <c r="V1120" s="4" t="s">
        <v>143</v>
      </c>
    </row>
    <row r="1121" customFormat="false" ht="12.8" hidden="false" customHeight="false" outlineLevel="0" collapsed="false">
      <c r="A1121" s="1" t="n">
        <v>1996</v>
      </c>
      <c r="B1121" s="1" t="n">
        <v>12</v>
      </c>
      <c r="C1121" s="1" t="n">
        <v>20</v>
      </c>
      <c r="D1121" s="1" t="n">
        <v>3</v>
      </c>
      <c r="E1121" s="1" t="n">
        <v>20</v>
      </c>
      <c r="F1121" s="1" t="n">
        <v>2</v>
      </c>
      <c r="G1121" s="1" t="n">
        <v>-21.03</v>
      </c>
      <c r="H1121" s="1" t="n">
        <v>-44.76</v>
      </c>
      <c r="I1121" s="1" t="n">
        <v>0</v>
      </c>
      <c r="J1121" s="1" t="n">
        <v>20</v>
      </c>
      <c r="K1121" s="1" t="n">
        <v>2</v>
      </c>
      <c r="L1121" s="2" t="n">
        <v>5</v>
      </c>
      <c r="M1121" s="3" t="s">
        <v>151</v>
      </c>
      <c r="N1121" s="3" t="n">
        <v>3</v>
      </c>
      <c r="P1121" s="3" t="str">
        <f aca="false">IF(L1121=4, "M(Io)", IF(L1121=3, "M(Af)", IF( L1121=2, "M(bR)", IF(L1121=1,"MR", IF(L1121=0, "mb", "Ind")))))</f>
        <v>Ind</v>
      </c>
      <c r="Q1121" s="5" t="n">
        <f aca="false">0.85*K1121 + 1.03</f>
        <v>2.73</v>
      </c>
      <c r="R1121" s="5" t="n">
        <f aca="false">IF(OR(L1121=0,L1121=1,L1121=2),IF(O1121&lt;&gt;"", 0.7*(1.121*K1121-0.76) + 0.3*(0.8*LOG10($O1121*1000)+0.6),1.121*K1121-0.76), IF(L1121=3, 0.8*LOG10($O1121*1000)+0.6, K1121))</f>
        <v>2</v>
      </c>
      <c r="S1121" s="5" t="n">
        <f aca="false">IF(OR($L1121=0, $L1121=1, $L1121=2), 0.3, IF(L1121 = 3, 0.4, IF(OR($L1121=4, $L1121=5), 0.6)))</f>
        <v>0.6</v>
      </c>
      <c r="T1121" s="4" t="s">
        <v>46</v>
      </c>
      <c r="U1121" s="4" t="s">
        <v>799</v>
      </c>
      <c r="V1121" s="4" t="s">
        <v>342</v>
      </c>
    </row>
    <row r="1122" customFormat="false" ht="12.8" hidden="false" customHeight="false" outlineLevel="0" collapsed="false">
      <c r="A1122" s="1" t="n">
        <v>1997</v>
      </c>
      <c r="B1122" s="1" t="n">
        <v>1</v>
      </c>
      <c r="C1122" s="1" t="n">
        <v>3</v>
      </c>
      <c r="D1122" s="1" t="n">
        <v>3</v>
      </c>
      <c r="E1122" s="1" t="n">
        <v>23</v>
      </c>
      <c r="F1122" s="1" t="n">
        <v>22</v>
      </c>
      <c r="G1122" s="1" t="n">
        <v>-15.61</v>
      </c>
      <c r="H1122" s="1" t="n">
        <v>-51.87</v>
      </c>
      <c r="I1122" s="1" t="n">
        <v>0</v>
      </c>
      <c r="J1122" s="1" t="n">
        <v>3</v>
      </c>
      <c r="K1122" s="1" t="n">
        <v>2.4</v>
      </c>
      <c r="L1122" s="2" t="n">
        <v>1</v>
      </c>
      <c r="M1122" s="3" t="s">
        <v>151</v>
      </c>
      <c r="N1122" s="3" t="s">
        <v>81</v>
      </c>
      <c r="P1122" s="3" t="str">
        <f aca="false">IF(L1122=4, "M(Io)", IF(L1122=3, "M(Af)", IF( L1122=2, "M(bR)", IF(L1122=1,"MR", IF(L1122=0, "mb", "Ind")))))</f>
        <v>MR</v>
      </c>
      <c r="Q1122" s="5" t="n">
        <f aca="false">0.85*K1122 + 1.03</f>
        <v>3.07</v>
      </c>
      <c r="R1122" s="5" t="n">
        <f aca="false">IF(OR(L1122=0,L1122=1,L1122=2),IF(O1122&lt;&gt;"", 0.7*(1.121*K1122-0.76) + 0.3*(0.8*LOG10($O1122*1000)+0.6),1.121*K1122-0.76), IF(L1122=3, 0.8*LOG10($O1122*1000)+0.6, K1122))</f>
        <v>1.9304</v>
      </c>
      <c r="S1122" s="5" t="n">
        <f aca="false">IF(OR($L1122=0, $L1122=1, $L1122=2), 0.3, IF(L1122 = 3, 0.4, IF(OR($L1122=4, $L1122=5), 0.6)))</f>
        <v>0.3</v>
      </c>
      <c r="T1122" s="4" t="s">
        <v>11</v>
      </c>
      <c r="U1122" s="4" t="s">
        <v>775</v>
      </c>
      <c r="V1122" s="4" t="s">
        <v>143</v>
      </c>
    </row>
    <row r="1123" customFormat="false" ht="12.8" hidden="false" customHeight="false" outlineLevel="0" collapsed="false">
      <c r="A1123" s="1" t="n">
        <v>1997</v>
      </c>
      <c r="B1123" s="1" t="n">
        <v>1</v>
      </c>
      <c r="C1123" s="1" t="n">
        <v>12</v>
      </c>
      <c r="D1123" s="1" t="n">
        <v>5</v>
      </c>
      <c r="E1123" s="1" t="n">
        <v>32</v>
      </c>
      <c r="F1123" s="1" t="n">
        <v>37</v>
      </c>
      <c r="G1123" s="1" t="n">
        <v>-21.29</v>
      </c>
      <c r="H1123" s="1" t="n">
        <v>-47.32</v>
      </c>
      <c r="I1123" s="1" t="n">
        <v>0</v>
      </c>
      <c r="J1123" s="1" t="n">
        <v>5</v>
      </c>
      <c r="K1123" s="1" t="n">
        <v>2.3</v>
      </c>
      <c r="L1123" s="2" t="n">
        <v>1</v>
      </c>
      <c r="M1123" s="3" t="s">
        <v>151</v>
      </c>
      <c r="N1123" s="3" t="s">
        <v>45</v>
      </c>
      <c r="P1123" s="3" t="str">
        <f aca="false">IF(L1123=4, "M(Io)", IF(L1123=3, "M(Af)", IF( L1123=2, "M(bR)", IF(L1123=1,"MR", IF(L1123=0, "mb", "Ind")))))</f>
        <v>MR</v>
      </c>
      <c r="Q1123" s="5" t="n">
        <f aca="false">0.85*K1123 + 1.03</f>
        <v>2.985</v>
      </c>
      <c r="R1123" s="5" t="n">
        <f aca="false">IF(OR(L1123=0,L1123=1,L1123=2),IF(O1123&lt;&gt;"", 0.7*(1.121*K1123-0.76) + 0.3*(0.8*LOG10($O1123*1000)+0.6),1.121*K1123-0.76), IF(L1123=3, 0.8*LOG10($O1123*1000)+0.6, K1123))</f>
        <v>1.8183</v>
      </c>
      <c r="S1123" s="5" t="n">
        <f aca="false">IF(OR($L1123=0, $L1123=1, $L1123=2), 0.3, IF(L1123 = 3, 0.4, IF(OR($L1123=4, $L1123=5), 0.6)))</f>
        <v>0.3</v>
      </c>
      <c r="T1123" s="4" t="s">
        <v>32</v>
      </c>
      <c r="U1123" s="4" t="s">
        <v>777</v>
      </c>
      <c r="V1123" s="4" t="s">
        <v>248</v>
      </c>
    </row>
    <row r="1124" customFormat="false" ht="12.8" hidden="false" customHeight="false" outlineLevel="0" collapsed="false">
      <c r="A1124" s="1" t="n">
        <v>1997</v>
      </c>
      <c r="B1124" s="1" t="n">
        <v>1</v>
      </c>
      <c r="C1124" s="1" t="n">
        <v>13</v>
      </c>
      <c r="D1124" s="1" t="n">
        <v>3</v>
      </c>
      <c r="E1124" s="1" t="n">
        <v>42</v>
      </c>
      <c r="F1124" s="1" t="n">
        <v>27</v>
      </c>
      <c r="G1124" s="1" t="n">
        <v>-20.28</v>
      </c>
      <c r="H1124" s="1" t="n">
        <v>-44.33</v>
      </c>
      <c r="I1124" s="1" t="n">
        <v>0</v>
      </c>
      <c r="J1124" s="1" t="n">
        <v>20</v>
      </c>
      <c r="K1124" s="1" t="n">
        <v>2.7</v>
      </c>
      <c r="L1124" s="2" t="n">
        <v>1</v>
      </c>
      <c r="M1124" s="3" t="s">
        <v>151</v>
      </c>
      <c r="N1124" s="3" t="s">
        <v>81</v>
      </c>
      <c r="P1124" s="3" t="str">
        <f aca="false">IF(L1124=4, "M(Io)", IF(L1124=3, "M(Af)", IF( L1124=2, "M(bR)", IF(L1124=1,"MR", IF(L1124=0, "mb", "Ind")))))</f>
        <v>MR</v>
      </c>
      <c r="Q1124" s="5" t="n">
        <f aca="false">0.85*K1124 + 1.03</f>
        <v>3.325</v>
      </c>
      <c r="R1124" s="5" t="n">
        <f aca="false">IF(OR(L1124=0,L1124=1,L1124=2),IF(O1124&lt;&gt;"", 0.7*(1.121*K1124-0.76) + 0.3*(0.8*LOG10($O1124*1000)+0.6),1.121*K1124-0.76), IF(L1124=3, 0.8*LOG10($O1124*1000)+0.6, K1124))</f>
        <v>2.2667</v>
      </c>
      <c r="S1124" s="5" t="n">
        <f aca="false">IF(OR($L1124=0, $L1124=1, $L1124=2), 0.3, IF(L1124 = 3, 0.4, IF(OR($L1124=4, $L1124=5), 0.6)))</f>
        <v>0.3</v>
      </c>
      <c r="T1124" s="4" t="s">
        <v>46</v>
      </c>
      <c r="U1124" s="4" t="s">
        <v>800</v>
      </c>
      <c r="V1124" s="4" t="s">
        <v>544</v>
      </c>
    </row>
    <row r="1125" customFormat="false" ht="12.8" hidden="false" customHeight="false" outlineLevel="0" collapsed="false">
      <c r="A1125" s="1" t="n">
        <v>1997</v>
      </c>
      <c r="B1125" s="1" t="n">
        <v>1</v>
      </c>
      <c r="C1125" s="1" t="n">
        <v>15</v>
      </c>
      <c r="D1125" s="1" t="n">
        <v>9</v>
      </c>
      <c r="E1125" s="1" t="n">
        <v>32</v>
      </c>
      <c r="F1125" s="1" t="n">
        <v>27</v>
      </c>
      <c r="G1125" s="1" t="n">
        <v>-5.46</v>
      </c>
      <c r="H1125" s="1" t="n">
        <v>-35.69</v>
      </c>
      <c r="I1125" s="1" t="n">
        <v>0</v>
      </c>
      <c r="J1125" s="1" t="n">
        <v>5</v>
      </c>
      <c r="K1125" s="1" t="n">
        <v>2.3</v>
      </c>
      <c r="L1125" s="2" t="n">
        <v>5</v>
      </c>
      <c r="M1125" s="3" t="s">
        <v>151</v>
      </c>
      <c r="N1125" s="3" t="s">
        <v>81</v>
      </c>
      <c r="P1125" s="3" t="str">
        <f aca="false">IF(L1125=4, "M(Io)", IF(L1125=3, "M(Af)", IF( L1125=2, "M(bR)", IF(L1125=1,"MR", IF(L1125=0, "mb", "Ind")))))</f>
        <v>Ind</v>
      </c>
      <c r="Q1125" s="5" t="n">
        <f aca="false">0.85*K1125 + 1.03</f>
        <v>2.985</v>
      </c>
      <c r="R1125" s="5" t="n">
        <f aca="false">IF(OR(L1125=0,L1125=1,L1125=2),IF(O1125&lt;&gt;"", 0.7*(1.121*K1125-0.76) + 0.3*(0.8*LOG10($O1125*1000)+0.6),1.121*K1125-0.76), IF(L1125=3, 0.8*LOG10($O1125*1000)+0.6, K1125))</f>
        <v>2.3</v>
      </c>
      <c r="S1125" s="5" t="n">
        <f aca="false">IF(OR($L1125=0, $L1125=1, $L1125=2), 0.3, IF(L1125 = 3, 0.4, IF(OR($L1125=4, $L1125=5), 0.6)))</f>
        <v>0.6</v>
      </c>
      <c r="T1125" s="4" t="s">
        <v>36</v>
      </c>
      <c r="U1125" s="4" t="s">
        <v>441</v>
      </c>
      <c r="V1125" s="4" t="s">
        <v>573</v>
      </c>
    </row>
    <row r="1126" customFormat="false" ht="12.8" hidden="false" customHeight="false" outlineLevel="0" collapsed="false">
      <c r="A1126" s="1" t="n">
        <v>1997</v>
      </c>
      <c r="B1126" s="1" t="n">
        <v>1</v>
      </c>
      <c r="C1126" s="1" t="n">
        <v>19</v>
      </c>
      <c r="D1126" s="1" t="n">
        <v>15</v>
      </c>
      <c r="E1126" s="1" t="n">
        <v>23</v>
      </c>
      <c r="F1126" s="1" t="n">
        <v>17</v>
      </c>
      <c r="G1126" s="1" t="n">
        <v>-15.61</v>
      </c>
      <c r="H1126" s="1" t="n">
        <v>-51.87</v>
      </c>
      <c r="I1126" s="1" t="n">
        <v>0</v>
      </c>
      <c r="J1126" s="1" t="n">
        <v>3</v>
      </c>
      <c r="K1126" s="1" t="n">
        <v>2.3</v>
      </c>
      <c r="L1126" s="2" t="n">
        <v>1</v>
      </c>
      <c r="M1126" s="3" t="s">
        <v>151</v>
      </c>
      <c r="N1126" s="3" t="s">
        <v>81</v>
      </c>
      <c r="P1126" s="3" t="str">
        <f aca="false">IF(L1126=4, "M(Io)", IF(L1126=3, "M(Af)", IF( L1126=2, "M(bR)", IF(L1126=1,"MR", IF(L1126=0, "mb", "Ind")))))</f>
        <v>MR</v>
      </c>
      <c r="Q1126" s="5" t="n">
        <f aca="false">0.85*K1126 + 1.03</f>
        <v>2.985</v>
      </c>
      <c r="R1126" s="5" t="n">
        <f aca="false">IF(OR(L1126=0,L1126=1,L1126=2),IF(O1126&lt;&gt;"", 0.7*(1.121*K1126-0.76) + 0.3*(0.8*LOG10($O1126*1000)+0.6),1.121*K1126-0.76), IF(L1126=3, 0.8*LOG10($O1126*1000)+0.6, K1126))</f>
        <v>1.8183</v>
      </c>
      <c r="S1126" s="5" t="n">
        <f aca="false">IF(OR($L1126=0, $L1126=1, $L1126=2), 0.3, IF(L1126 = 3, 0.4, IF(OR($L1126=4, $L1126=5), 0.6)))</f>
        <v>0.3</v>
      </c>
      <c r="T1126" s="4" t="s">
        <v>11</v>
      </c>
      <c r="U1126" s="4" t="s">
        <v>775</v>
      </c>
      <c r="V1126" s="4" t="s">
        <v>143</v>
      </c>
    </row>
    <row r="1127" customFormat="false" ht="12.8" hidden="false" customHeight="false" outlineLevel="0" collapsed="false">
      <c r="A1127" s="1" t="n">
        <v>1997</v>
      </c>
      <c r="B1127" s="1" t="n">
        <v>2</v>
      </c>
      <c r="C1127" s="1" t="n">
        <v>3</v>
      </c>
      <c r="D1127" s="1" t="n">
        <v>4</v>
      </c>
      <c r="E1127" s="1" t="n">
        <v>15</v>
      </c>
      <c r="F1127" s="1" t="n">
        <v>31</v>
      </c>
      <c r="G1127" s="1" t="n">
        <v>-4.41</v>
      </c>
      <c r="H1127" s="1" t="n">
        <v>-38.29</v>
      </c>
      <c r="I1127" s="1" t="n">
        <v>0</v>
      </c>
      <c r="J1127" s="1" t="n">
        <v>2</v>
      </c>
      <c r="K1127" s="1" t="n">
        <v>2.1</v>
      </c>
      <c r="L1127" s="2" t="n">
        <v>5</v>
      </c>
      <c r="M1127" s="3" t="s">
        <v>151</v>
      </c>
      <c r="N1127" s="3" t="s">
        <v>81</v>
      </c>
      <c r="P1127" s="3" t="str">
        <f aca="false">IF(L1127=4, "M(Io)", IF(L1127=3, "M(Af)", IF( L1127=2, "M(bR)", IF(L1127=1,"MR", IF(L1127=0, "mb", "Ind")))))</f>
        <v>Ind</v>
      </c>
      <c r="Q1127" s="5" t="n">
        <f aca="false">0.85*K1127 + 1.03</f>
        <v>2.815</v>
      </c>
      <c r="R1127" s="5" t="n">
        <f aca="false">IF(OR(L1127=0,L1127=1,L1127=2),IF(O1127&lt;&gt;"", 0.7*(1.121*K1127-0.76) + 0.3*(0.8*LOG10($O1127*1000)+0.6),1.121*K1127-0.76), IF(L1127=3, 0.8*LOG10($O1127*1000)+0.6, K1127))</f>
        <v>2.1</v>
      </c>
      <c r="S1127" s="5" t="n">
        <f aca="false">IF(OR($L1127=0, $L1127=1, $L1127=2), 0.3, IF(L1127 = 3, 0.4, IF(OR($L1127=4, $L1127=5), 0.6)))</f>
        <v>0.6</v>
      </c>
      <c r="T1127" s="4" t="s">
        <v>77</v>
      </c>
      <c r="U1127" s="4" t="s">
        <v>708</v>
      </c>
      <c r="V1127" s="4" t="s">
        <v>573</v>
      </c>
    </row>
    <row r="1128" customFormat="false" ht="12.8" hidden="false" customHeight="false" outlineLevel="0" collapsed="false">
      <c r="A1128" s="1" t="n">
        <v>1997</v>
      </c>
      <c r="B1128" s="1" t="n">
        <v>2</v>
      </c>
      <c r="C1128" s="1" t="n">
        <v>3</v>
      </c>
      <c r="D1128" s="1" t="n">
        <v>4</v>
      </c>
      <c r="E1128" s="1" t="n">
        <v>16</v>
      </c>
      <c r="F1128" s="1" t="n">
        <v>6</v>
      </c>
      <c r="G1128" s="1" t="n">
        <v>-4.41</v>
      </c>
      <c r="H1128" s="1" t="n">
        <v>-38.29</v>
      </c>
      <c r="I1128" s="1" t="n">
        <v>0</v>
      </c>
      <c r="J1128" s="1" t="n">
        <v>2</v>
      </c>
      <c r="K1128" s="1" t="n">
        <v>2.1</v>
      </c>
      <c r="L1128" s="2" t="n">
        <v>5</v>
      </c>
      <c r="M1128" s="3" t="s">
        <v>151</v>
      </c>
      <c r="N1128" s="3" t="s">
        <v>81</v>
      </c>
      <c r="P1128" s="3" t="str">
        <f aca="false">IF(L1128=4, "M(Io)", IF(L1128=3, "M(Af)", IF( L1128=2, "M(bR)", IF(L1128=1,"MR", IF(L1128=0, "mb", "Ind")))))</f>
        <v>Ind</v>
      </c>
      <c r="Q1128" s="5" t="n">
        <f aca="false">0.85*K1128 + 1.03</f>
        <v>2.815</v>
      </c>
      <c r="R1128" s="5" t="n">
        <f aca="false">IF(OR(L1128=0,L1128=1,L1128=2),IF(O1128&lt;&gt;"", 0.7*(1.121*K1128-0.76) + 0.3*(0.8*LOG10($O1128*1000)+0.6),1.121*K1128-0.76), IF(L1128=3, 0.8*LOG10($O1128*1000)+0.6, K1128))</f>
        <v>2.1</v>
      </c>
      <c r="S1128" s="5" t="n">
        <f aca="false">IF(OR($L1128=0, $L1128=1, $L1128=2), 0.3, IF(L1128 = 3, 0.4, IF(OR($L1128=4, $L1128=5), 0.6)))</f>
        <v>0.6</v>
      </c>
      <c r="T1128" s="4" t="s">
        <v>77</v>
      </c>
      <c r="U1128" s="4" t="s">
        <v>708</v>
      </c>
      <c r="V1128" s="4" t="s">
        <v>573</v>
      </c>
    </row>
    <row r="1129" customFormat="false" ht="12.8" hidden="false" customHeight="false" outlineLevel="0" collapsed="false">
      <c r="A1129" s="1" t="n">
        <v>1997</v>
      </c>
      <c r="B1129" s="1" t="n">
        <v>2</v>
      </c>
      <c r="C1129" s="1" t="n">
        <v>7</v>
      </c>
      <c r="D1129" s="1" t="n">
        <v>18</v>
      </c>
      <c r="E1129" s="1" t="n">
        <v>26</v>
      </c>
      <c r="F1129" s="1" t="n">
        <v>9</v>
      </c>
      <c r="G1129" s="1" t="n">
        <v>-4.41</v>
      </c>
      <c r="H1129" s="1" t="n">
        <v>-38.29</v>
      </c>
      <c r="I1129" s="1" t="n">
        <v>0</v>
      </c>
      <c r="J1129" s="1" t="n">
        <v>2</v>
      </c>
      <c r="K1129" s="1" t="n">
        <v>2.2</v>
      </c>
      <c r="L1129" s="2" t="n">
        <v>5</v>
      </c>
      <c r="M1129" s="3" t="s">
        <v>151</v>
      </c>
      <c r="N1129" s="3" t="s">
        <v>81</v>
      </c>
      <c r="P1129" s="3" t="str">
        <f aca="false">IF(L1129=4, "M(Io)", IF(L1129=3, "M(Af)", IF( L1129=2, "M(bR)", IF(L1129=1,"MR", IF(L1129=0, "mb", "Ind")))))</f>
        <v>Ind</v>
      </c>
      <c r="Q1129" s="5" t="n">
        <f aca="false">0.85*K1129 + 1.03</f>
        <v>2.9</v>
      </c>
      <c r="R1129" s="5" t="n">
        <f aca="false">IF(OR(L1129=0,L1129=1,L1129=2),IF(O1129&lt;&gt;"", 0.7*(1.121*K1129-0.76) + 0.3*(0.8*LOG10($O1129*1000)+0.6),1.121*K1129-0.76), IF(L1129=3, 0.8*LOG10($O1129*1000)+0.6, K1129))</f>
        <v>2.2</v>
      </c>
      <c r="S1129" s="5" t="n">
        <f aca="false">IF(OR($L1129=0, $L1129=1, $L1129=2), 0.3, IF(L1129 = 3, 0.4, IF(OR($L1129=4, $L1129=5), 0.6)))</f>
        <v>0.6</v>
      </c>
      <c r="T1129" s="4" t="s">
        <v>77</v>
      </c>
      <c r="U1129" s="4" t="s">
        <v>708</v>
      </c>
      <c r="V1129" s="4" t="s">
        <v>573</v>
      </c>
    </row>
    <row r="1130" customFormat="false" ht="12.8" hidden="false" customHeight="false" outlineLevel="0" collapsed="false">
      <c r="A1130" s="1" t="n">
        <v>1997</v>
      </c>
      <c r="B1130" s="1" t="n">
        <v>2</v>
      </c>
      <c r="C1130" s="1" t="n">
        <v>10</v>
      </c>
      <c r="D1130" s="1" t="n">
        <v>4</v>
      </c>
      <c r="E1130" s="1" t="n">
        <v>13</v>
      </c>
      <c r="F1130" s="1" t="n">
        <v>39</v>
      </c>
      <c r="G1130" s="1" t="n">
        <v>-19.82</v>
      </c>
      <c r="H1130" s="1" t="n">
        <v>-47.25</v>
      </c>
      <c r="I1130" s="1" t="n">
        <v>0</v>
      </c>
      <c r="J1130" s="1" t="n">
        <v>10</v>
      </c>
      <c r="K1130" s="1" t="n">
        <v>2.4</v>
      </c>
      <c r="L1130" s="2" t="n">
        <v>1</v>
      </c>
      <c r="M1130" s="3" t="s">
        <v>151</v>
      </c>
      <c r="N1130" s="3" t="s">
        <v>81</v>
      </c>
      <c r="P1130" s="3" t="str">
        <f aca="false">IF(L1130=4, "M(Io)", IF(L1130=3, "M(Af)", IF( L1130=2, "M(bR)", IF(L1130=1,"MR", IF(L1130=0, "mb", "Ind")))))</f>
        <v>MR</v>
      </c>
      <c r="Q1130" s="5" t="n">
        <f aca="false">0.85*K1130 + 1.03</f>
        <v>3.07</v>
      </c>
      <c r="R1130" s="5" t="n">
        <f aca="false">IF(OR(L1130=0,L1130=1,L1130=2),IF(O1130&lt;&gt;"", 0.7*(1.121*K1130-0.76) + 0.3*(0.8*LOG10($O1130*1000)+0.6),1.121*K1130-0.76), IF(L1130=3, 0.8*LOG10($O1130*1000)+0.6, K1130))</f>
        <v>1.9304</v>
      </c>
      <c r="S1130" s="5" t="n">
        <f aca="false">IF(OR($L1130=0, $L1130=1, $L1130=2), 0.3, IF(L1130 = 3, 0.4, IF(OR($L1130=4, $L1130=5), 0.6)))</f>
        <v>0.3</v>
      </c>
      <c r="T1130" s="4" t="s">
        <v>46</v>
      </c>
      <c r="U1130" s="4" t="s">
        <v>801</v>
      </c>
      <c r="V1130" s="4" t="s">
        <v>143</v>
      </c>
    </row>
    <row r="1131" customFormat="false" ht="12.8" hidden="false" customHeight="false" outlineLevel="0" collapsed="false">
      <c r="A1131" s="1" t="n">
        <v>1997</v>
      </c>
      <c r="B1131" s="1" t="n">
        <v>2</v>
      </c>
      <c r="C1131" s="1" t="n">
        <v>11</v>
      </c>
      <c r="D1131" s="1" t="n">
        <v>8</v>
      </c>
      <c r="E1131" s="1" t="n">
        <v>55</v>
      </c>
      <c r="F1131" s="1" t="n">
        <v>44</v>
      </c>
      <c r="G1131" s="1" t="n">
        <v>-15.61</v>
      </c>
      <c r="H1131" s="1" t="n">
        <v>-51.87</v>
      </c>
      <c r="I1131" s="1" t="n">
        <v>0</v>
      </c>
      <c r="J1131" s="1" t="n">
        <v>3</v>
      </c>
      <c r="K1131" s="1" t="n">
        <v>2.1</v>
      </c>
      <c r="L1131" s="2" t="n">
        <v>1</v>
      </c>
      <c r="M1131" s="3" t="s">
        <v>151</v>
      </c>
      <c r="N1131" s="3" t="s">
        <v>81</v>
      </c>
      <c r="P1131" s="3" t="str">
        <f aca="false">IF(L1131=4, "M(Io)", IF(L1131=3, "M(Af)", IF( L1131=2, "M(bR)", IF(L1131=1,"MR", IF(L1131=0, "mb", "Ind")))))</f>
        <v>MR</v>
      </c>
      <c r="Q1131" s="5" t="n">
        <f aca="false">0.85*K1131 + 1.03</f>
        <v>2.815</v>
      </c>
      <c r="R1131" s="5" t="n">
        <f aca="false">IF(OR(L1131=0,L1131=1,L1131=2),IF(O1131&lt;&gt;"", 0.7*(1.121*K1131-0.76) + 0.3*(0.8*LOG10($O1131*1000)+0.6),1.121*K1131-0.76), IF(L1131=3, 0.8*LOG10($O1131*1000)+0.6, K1131))</f>
        <v>1.5941</v>
      </c>
      <c r="S1131" s="5" t="n">
        <f aca="false">IF(OR($L1131=0, $L1131=1, $L1131=2), 0.3, IF(L1131 = 3, 0.4, IF(OR($L1131=4, $L1131=5), 0.6)))</f>
        <v>0.3</v>
      </c>
      <c r="T1131" s="4" t="s">
        <v>11</v>
      </c>
      <c r="U1131" s="4" t="s">
        <v>775</v>
      </c>
      <c r="V1131" s="4" t="s">
        <v>143</v>
      </c>
    </row>
    <row r="1132" customFormat="false" ht="12.8" hidden="false" customHeight="false" outlineLevel="0" collapsed="false">
      <c r="A1132" s="1" t="n">
        <v>1997</v>
      </c>
      <c r="B1132" s="1" t="n">
        <v>2</v>
      </c>
      <c r="C1132" s="1" t="n">
        <v>16</v>
      </c>
      <c r="D1132" s="1" t="n">
        <v>6</v>
      </c>
      <c r="E1132" s="1" t="n">
        <v>58</v>
      </c>
      <c r="F1132" s="1" t="n">
        <v>31</v>
      </c>
      <c r="G1132" s="1" t="n">
        <v>-4.3</v>
      </c>
      <c r="H1132" s="1" t="n">
        <v>-39.47</v>
      </c>
      <c r="I1132" s="1" t="n">
        <v>0</v>
      </c>
      <c r="J1132" s="1" t="n">
        <v>30</v>
      </c>
      <c r="K1132" s="1" t="n">
        <v>2.3</v>
      </c>
      <c r="L1132" s="2" t="n">
        <v>5</v>
      </c>
      <c r="M1132" s="3" t="s">
        <v>151</v>
      </c>
      <c r="N1132" s="3" t="s">
        <v>81</v>
      </c>
      <c r="P1132" s="3" t="str">
        <f aca="false">IF(L1132=4, "M(Io)", IF(L1132=3, "M(Af)", IF( L1132=2, "M(bR)", IF(L1132=1,"MR", IF(L1132=0, "mb", "Ind")))))</f>
        <v>Ind</v>
      </c>
      <c r="Q1132" s="5" t="n">
        <f aca="false">0.85*K1132 + 1.03</f>
        <v>2.985</v>
      </c>
      <c r="R1132" s="5" t="n">
        <f aca="false">IF(OR(L1132=0,L1132=1,L1132=2),IF(O1132&lt;&gt;"", 0.7*(1.121*K1132-0.76) + 0.3*(0.8*LOG10($O1132*1000)+0.6),1.121*K1132-0.76), IF(L1132=3, 0.8*LOG10($O1132*1000)+0.6, K1132))</f>
        <v>2.3</v>
      </c>
      <c r="S1132" s="5" t="n">
        <f aca="false">IF(OR($L1132=0, $L1132=1, $L1132=2), 0.3, IF(L1132 = 3, 0.4, IF(OR($L1132=4, $L1132=5), 0.6)))</f>
        <v>0.6</v>
      </c>
      <c r="T1132" s="4" t="s">
        <v>77</v>
      </c>
      <c r="U1132" s="4" t="s">
        <v>802</v>
      </c>
      <c r="V1132" s="4" t="s">
        <v>184</v>
      </c>
    </row>
    <row r="1133" customFormat="false" ht="12.8" hidden="false" customHeight="false" outlineLevel="0" collapsed="false">
      <c r="A1133" s="1" t="n">
        <v>1997</v>
      </c>
      <c r="B1133" s="1" t="n">
        <v>2</v>
      </c>
      <c r="C1133" s="1" t="n">
        <v>16</v>
      </c>
      <c r="D1133" s="1" t="n">
        <v>9</v>
      </c>
      <c r="E1133" s="1" t="n">
        <v>45</v>
      </c>
      <c r="F1133" s="1" t="n">
        <v>29</v>
      </c>
      <c r="G1133" s="1" t="n">
        <v>-4.3</v>
      </c>
      <c r="H1133" s="1" t="n">
        <v>-39.47</v>
      </c>
      <c r="I1133" s="1" t="n">
        <v>0</v>
      </c>
      <c r="J1133" s="1" t="n">
        <v>30</v>
      </c>
      <c r="K1133" s="1" t="n">
        <v>2</v>
      </c>
      <c r="L1133" s="2" t="n">
        <v>5</v>
      </c>
      <c r="M1133" s="3" t="s">
        <v>151</v>
      </c>
      <c r="N1133" s="3" t="s">
        <v>81</v>
      </c>
      <c r="P1133" s="3" t="str">
        <f aca="false">IF(L1133=4, "M(Io)", IF(L1133=3, "M(Af)", IF( L1133=2, "M(bR)", IF(L1133=1,"MR", IF(L1133=0, "mb", "Ind")))))</f>
        <v>Ind</v>
      </c>
      <c r="Q1133" s="5" t="n">
        <f aca="false">0.85*K1133 + 1.03</f>
        <v>2.73</v>
      </c>
      <c r="R1133" s="5" t="n">
        <f aca="false">IF(OR(L1133=0,L1133=1,L1133=2),IF(O1133&lt;&gt;"", 0.7*(1.121*K1133-0.76) + 0.3*(0.8*LOG10($O1133*1000)+0.6),1.121*K1133-0.76), IF(L1133=3, 0.8*LOG10($O1133*1000)+0.6, K1133))</f>
        <v>2</v>
      </c>
      <c r="S1133" s="5" t="n">
        <f aca="false">IF(OR($L1133=0, $L1133=1, $L1133=2), 0.3, IF(L1133 = 3, 0.4, IF(OR($L1133=4, $L1133=5), 0.6)))</f>
        <v>0.6</v>
      </c>
      <c r="T1133" s="4" t="s">
        <v>77</v>
      </c>
      <c r="U1133" s="4" t="s">
        <v>802</v>
      </c>
      <c r="V1133" s="4" t="s">
        <v>184</v>
      </c>
    </row>
    <row r="1134" customFormat="false" ht="12.8" hidden="false" customHeight="false" outlineLevel="0" collapsed="false">
      <c r="A1134" s="1" t="n">
        <v>1997</v>
      </c>
      <c r="B1134" s="1" t="n">
        <v>2</v>
      </c>
      <c r="C1134" s="1" t="n">
        <v>19</v>
      </c>
      <c r="D1134" s="1" t="n">
        <v>9</v>
      </c>
      <c r="E1134" s="1" t="n">
        <v>28</v>
      </c>
      <c r="F1134" s="1" t="n">
        <v>18</v>
      </c>
      <c r="G1134" s="1" t="n">
        <v>-19.5</v>
      </c>
      <c r="H1134" s="1" t="n">
        <v>-45.83</v>
      </c>
      <c r="I1134" s="1" t="n">
        <v>0</v>
      </c>
      <c r="J1134" s="1" t="n">
        <v>10</v>
      </c>
      <c r="K1134" s="1" t="n">
        <v>2.3</v>
      </c>
      <c r="L1134" s="2" t="n">
        <v>1</v>
      </c>
      <c r="M1134" s="3" t="s">
        <v>151</v>
      </c>
      <c r="N1134" s="3" t="s">
        <v>81</v>
      </c>
      <c r="P1134" s="3" t="str">
        <f aca="false">IF(L1134=4, "M(Io)", IF(L1134=3, "M(Af)", IF( L1134=2, "M(bR)", IF(L1134=1,"MR", IF(L1134=0, "mb", "Ind")))))</f>
        <v>MR</v>
      </c>
      <c r="Q1134" s="5" t="n">
        <f aca="false">0.85*K1134 + 1.03</f>
        <v>2.985</v>
      </c>
      <c r="R1134" s="5" t="n">
        <f aca="false">IF(OR(L1134=0,L1134=1,L1134=2),IF(O1134&lt;&gt;"", 0.7*(1.121*K1134-0.76) + 0.3*(0.8*LOG10($O1134*1000)+0.6),1.121*K1134-0.76), IF(L1134=3, 0.8*LOG10($O1134*1000)+0.6, K1134))</f>
        <v>1.8183</v>
      </c>
      <c r="S1134" s="5" t="n">
        <f aca="false">IF(OR($L1134=0, $L1134=1, $L1134=2), 0.3, IF(L1134 = 3, 0.4, IF(OR($L1134=4, $L1134=5), 0.6)))</f>
        <v>0.3</v>
      </c>
      <c r="T1134" s="4" t="s">
        <v>46</v>
      </c>
      <c r="U1134" s="4" t="s">
        <v>757</v>
      </c>
      <c r="V1134" s="4" t="s">
        <v>143</v>
      </c>
    </row>
    <row r="1135" customFormat="false" ht="12.8" hidden="false" customHeight="false" outlineLevel="0" collapsed="false">
      <c r="A1135" s="1" t="n">
        <v>1997</v>
      </c>
      <c r="B1135" s="1" t="n">
        <v>2</v>
      </c>
      <c r="C1135" s="1" t="n">
        <v>25</v>
      </c>
      <c r="D1135" s="1" t="n">
        <v>22</v>
      </c>
      <c r="E1135" s="1" t="n">
        <v>14</v>
      </c>
      <c r="F1135" s="1" t="n">
        <v>17</v>
      </c>
      <c r="G1135" s="1" t="n">
        <v>-15.61</v>
      </c>
      <c r="H1135" s="1" t="n">
        <v>-51.87</v>
      </c>
      <c r="I1135" s="1" t="n">
        <v>0</v>
      </c>
      <c r="J1135" s="1" t="n">
        <v>3</v>
      </c>
      <c r="K1135" s="1" t="n">
        <v>2.3</v>
      </c>
      <c r="L1135" s="2" t="n">
        <v>1</v>
      </c>
      <c r="M1135" s="3" t="s">
        <v>151</v>
      </c>
      <c r="N1135" s="3" t="s">
        <v>81</v>
      </c>
      <c r="P1135" s="3" t="str">
        <f aca="false">IF(L1135=4, "M(Io)", IF(L1135=3, "M(Af)", IF( L1135=2, "M(bR)", IF(L1135=1,"MR", IF(L1135=0, "mb", "Ind")))))</f>
        <v>MR</v>
      </c>
      <c r="Q1135" s="5" t="n">
        <f aca="false">0.85*K1135 + 1.03</f>
        <v>2.985</v>
      </c>
      <c r="R1135" s="5" t="n">
        <f aca="false">IF(OR(L1135=0,L1135=1,L1135=2),IF(O1135&lt;&gt;"", 0.7*(1.121*K1135-0.76) + 0.3*(0.8*LOG10($O1135*1000)+0.6),1.121*K1135-0.76), IF(L1135=3, 0.8*LOG10($O1135*1000)+0.6, K1135))</f>
        <v>1.8183</v>
      </c>
      <c r="S1135" s="5" t="n">
        <f aca="false">IF(OR($L1135=0, $L1135=1, $L1135=2), 0.3, IF(L1135 = 3, 0.4, IF(OR($L1135=4, $L1135=5), 0.6)))</f>
        <v>0.3</v>
      </c>
      <c r="T1135" s="4" t="s">
        <v>11</v>
      </c>
      <c r="U1135" s="4" t="s">
        <v>775</v>
      </c>
      <c r="V1135" s="4" t="s">
        <v>143</v>
      </c>
    </row>
    <row r="1136" customFormat="false" ht="12.8" hidden="false" customHeight="false" outlineLevel="0" collapsed="false">
      <c r="A1136" s="1" t="n">
        <v>1997</v>
      </c>
      <c r="B1136" s="1" t="n">
        <v>2</v>
      </c>
      <c r="C1136" s="1" t="n">
        <v>25</v>
      </c>
      <c r="D1136" s="1" t="n">
        <v>23</v>
      </c>
      <c r="E1136" s="1" t="n">
        <v>25</v>
      </c>
      <c r="F1136" s="1" t="n">
        <v>20</v>
      </c>
      <c r="G1136" s="1" t="n">
        <v>-15.61</v>
      </c>
      <c r="H1136" s="1" t="n">
        <v>-51.87</v>
      </c>
      <c r="I1136" s="1" t="n">
        <v>0</v>
      </c>
      <c r="J1136" s="1" t="n">
        <v>3</v>
      </c>
      <c r="K1136" s="1" t="n">
        <v>2.2</v>
      </c>
      <c r="L1136" s="2" t="n">
        <v>5</v>
      </c>
      <c r="M1136" s="3" t="s">
        <v>151</v>
      </c>
      <c r="N1136" s="3" t="s">
        <v>81</v>
      </c>
      <c r="P1136" s="3" t="str">
        <f aca="false">IF(L1136=4, "M(Io)", IF(L1136=3, "M(Af)", IF( L1136=2, "M(bR)", IF(L1136=1,"MR", IF(L1136=0, "mb", "Ind")))))</f>
        <v>Ind</v>
      </c>
      <c r="Q1136" s="5" t="n">
        <f aca="false">0.85*K1136 + 1.03</f>
        <v>2.9</v>
      </c>
      <c r="R1136" s="5" t="n">
        <f aca="false">IF(OR(L1136=0,L1136=1,L1136=2),IF(O1136&lt;&gt;"", 0.7*(1.121*K1136-0.76) + 0.3*(0.8*LOG10($O1136*1000)+0.6),1.121*K1136-0.76), IF(L1136=3, 0.8*LOG10($O1136*1000)+0.6, K1136))</f>
        <v>2.2</v>
      </c>
      <c r="S1136" s="5" t="n">
        <f aca="false">IF(OR($L1136=0, $L1136=1, $L1136=2), 0.3, IF(L1136 = 3, 0.4, IF(OR($L1136=4, $L1136=5), 0.6)))</f>
        <v>0.6</v>
      </c>
      <c r="T1136" s="4" t="s">
        <v>11</v>
      </c>
      <c r="U1136" s="4" t="s">
        <v>775</v>
      </c>
      <c r="V1136" s="4" t="s">
        <v>143</v>
      </c>
    </row>
    <row r="1137" customFormat="false" ht="12.8" hidden="false" customHeight="false" outlineLevel="0" collapsed="false">
      <c r="A1137" s="1" t="n">
        <v>1997</v>
      </c>
      <c r="B1137" s="1" t="n">
        <v>2</v>
      </c>
      <c r="C1137" s="1" t="n">
        <v>26</v>
      </c>
      <c r="D1137" s="1" t="n">
        <v>21</v>
      </c>
      <c r="E1137" s="1" t="n">
        <v>7</v>
      </c>
      <c r="F1137" s="1" t="n">
        <v>41</v>
      </c>
      <c r="G1137" s="1" t="n">
        <v>-15.61</v>
      </c>
      <c r="H1137" s="1" t="n">
        <v>-51.87</v>
      </c>
      <c r="I1137" s="1" t="n">
        <v>0</v>
      </c>
      <c r="J1137" s="1" t="n">
        <v>3</v>
      </c>
      <c r="K1137" s="1" t="n">
        <v>3</v>
      </c>
      <c r="L1137" s="2" t="n">
        <v>1</v>
      </c>
      <c r="M1137" s="3" t="s">
        <v>151</v>
      </c>
      <c r="N1137" s="3" t="s">
        <v>81</v>
      </c>
      <c r="P1137" s="3" t="str">
        <f aca="false">IF(L1137=4, "M(Io)", IF(L1137=3, "M(Af)", IF( L1137=2, "M(bR)", IF(L1137=1,"MR", IF(L1137=0, "mb", "Ind")))))</f>
        <v>MR</v>
      </c>
      <c r="Q1137" s="5" t="n">
        <f aca="false">0.85*K1137 + 1.03</f>
        <v>3.58</v>
      </c>
      <c r="R1137" s="5" t="n">
        <f aca="false">IF(OR(L1137=0,L1137=1,L1137=2),IF(O1137&lt;&gt;"", 0.7*(1.121*K1137-0.76) + 0.3*(0.8*LOG10($O1137*1000)+0.6),1.121*K1137-0.76), IF(L1137=3, 0.8*LOG10($O1137*1000)+0.6, K1137))</f>
        <v>2.603</v>
      </c>
      <c r="S1137" s="5" t="n">
        <f aca="false">IF(OR($L1137=0, $L1137=1, $L1137=2), 0.3, IF(L1137 = 3, 0.4, IF(OR($L1137=4, $L1137=5), 0.6)))</f>
        <v>0.3</v>
      </c>
      <c r="T1137" s="4" t="s">
        <v>11</v>
      </c>
      <c r="U1137" s="4" t="s">
        <v>775</v>
      </c>
      <c r="V1137" s="4" t="s">
        <v>143</v>
      </c>
    </row>
    <row r="1138" customFormat="false" ht="12.8" hidden="false" customHeight="false" outlineLevel="0" collapsed="false">
      <c r="A1138" s="1" t="n">
        <v>1997</v>
      </c>
      <c r="B1138" s="1" t="n">
        <v>3</v>
      </c>
      <c r="C1138" s="1" t="n">
        <v>2</v>
      </c>
      <c r="D1138" s="1" t="n">
        <v>12</v>
      </c>
      <c r="E1138" s="1" t="n">
        <v>43</v>
      </c>
      <c r="F1138" s="1" t="n">
        <v>23</v>
      </c>
      <c r="G1138" s="1" t="n">
        <v>-4.41</v>
      </c>
      <c r="H1138" s="1" t="n">
        <v>-38.29</v>
      </c>
      <c r="I1138" s="1" t="n">
        <v>0</v>
      </c>
      <c r="J1138" s="1" t="n">
        <v>2</v>
      </c>
      <c r="K1138" s="1" t="n">
        <v>2.2</v>
      </c>
      <c r="L1138" s="2" t="n">
        <v>5</v>
      </c>
      <c r="M1138" s="3" t="s">
        <v>151</v>
      </c>
      <c r="N1138" s="3" t="s">
        <v>81</v>
      </c>
      <c r="P1138" s="3" t="str">
        <f aca="false">IF(L1138=4, "M(Io)", IF(L1138=3, "M(Af)", IF( L1138=2, "M(bR)", IF(L1138=1,"MR", IF(L1138=0, "mb", "Ind")))))</f>
        <v>Ind</v>
      </c>
      <c r="Q1138" s="5" t="n">
        <f aca="false">0.85*K1138 + 1.03</f>
        <v>2.9</v>
      </c>
      <c r="R1138" s="5" t="n">
        <f aca="false">IF(OR(L1138=0,L1138=1,L1138=2),IF(O1138&lt;&gt;"", 0.7*(1.121*K1138-0.76) + 0.3*(0.8*LOG10($O1138*1000)+0.6),1.121*K1138-0.76), IF(L1138=3, 0.8*LOG10($O1138*1000)+0.6, K1138))</f>
        <v>2.2</v>
      </c>
      <c r="S1138" s="5" t="n">
        <f aca="false">IF(OR($L1138=0, $L1138=1, $L1138=2), 0.3, IF(L1138 = 3, 0.4, IF(OR($L1138=4, $L1138=5), 0.6)))</f>
        <v>0.6</v>
      </c>
      <c r="T1138" s="4" t="s">
        <v>77</v>
      </c>
      <c r="U1138" s="4" t="s">
        <v>708</v>
      </c>
      <c r="V1138" s="4" t="s">
        <v>573</v>
      </c>
    </row>
    <row r="1139" customFormat="false" ht="12.8" hidden="false" customHeight="false" outlineLevel="0" collapsed="false">
      <c r="A1139" s="1" t="n">
        <v>1997</v>
      </c>
      <c r="B1139" s="1" t="n">
        <v>3</v>
      </c>
      <c r="C1139" s="1" t="n">
        <v>3</v>
      </c>
      <c r="D1139" s="1" t="n">
        <v>5</v>
      </c>
      <c r="E1139" s="1" t="n">
        <v>48</v>
      </c>
      <c r="F1139" s="1" t="n">
        <v>43</v>
      </c>
      <c r="G1139" s="1" t="n">
        <v>-4.41</v>
      </c>
      <c r="H1139" s="1" t="n">
        <v>-38.29</v>
      </c>
      <c r="I1139" s="1" t="n">
        <v>0</v>
      </c>
      <c r="J1139" s="1" t="n">
        <v>2</v>
      </c>
      <c r="K1139" s="1" t="n">
        <v>2</v>
      </c>
      <c r="L1139" s="2" t="n">
        <v>5</v>
      </c>
      <c r="M1139" s="3" t="s">
        <v>151</v>
      </c>
      <c r="N1139" s="3" t="s">
        <v>81</v>
      </c>
      <c r="P1139" s="3" t="str">
        <f aca="false">IF(L1139=4, "M(Io)", IF(L1139=3, "M(Af)", IF( L1139=2, "M(bR)", IF(L1139=1,"MR", IF(L1139=0, "mb", "Ind")))))</f>
        <v>Ind</v>
      </c>
      <c r="Q1139" s="5" t="n">
        <f aca="false">0.85*K1139 + 1.03</f>
        <v>2.73</v>
      </c>
      <c r="R1139" s="5" t="n">
        <f aca="false">IF(OR(L1139=0,L1139=1,L1139=2),IF(O1139&lt;&gt;"", 0.7*(1.121*K1139-0.76) + 0.3*(0.8*LOG10($O1139*1000)+0.6),1.121*K1139-0.76), IF(L1139=3, 0.8*LOG10($O1139*1000)+0.6, K1139))</f>
        <v>2</v>
      </c>
      <c r="S1139" s="5" t="n">
        <f aca="false">IF(OR($L1139=0, $L1139=1, $L1139=2), 0.3, IF(L1139 = 3, 0.4, IF(OR($L1139=4, $L1139=5), 0.6)))</f>
        <v>0.6</v>
      </c>
      <c r="T1139" s="4" t="s">
        <v>77</v>
      </c>
      <c r="U1139" s="4" t="s">
        <v>708</v>
      </c>
      <c r="V1139" s="4" t="s">
        <v>573</v>
      </c>
    </row>
    <row r="1140" customFormat="false" ht="12.8" hidden="false" customHeight="false" outlineLevel="0" collapsed="false">
      <c r="A1140" s="1" t="n">
        <v>1997</v>
      </c>
      <c r="B1140" s="1" t="n">
        <v>3</v>
      </c>
      <c r="C1140" s="1" t="n">
        <v>4</v>
      </c>
      <c r="D1140" s="1" t="n">
        <v>16</v>
      </c>
      <c r="E1140" s="1" t="n">
        <v>30</v>
      </c>
      <c r="F1140" s="1" t="n">
        <v>8</v>
      </c>
      <c r="G1140" s="1" t="n">
        <v>-4.41</v>
      </c>
      <c r="H1140" s="1" t="n">
        <v>-38.29</v>
      </c>
      <c r="I1140" s="1" t="n">
        <v>0</v>
      </c>
      <c r="J1140" s="1" t="n">
        <v>2</v>
      </c>
      <c r="K1140" s="1" t="n">
        <v>2</v>
      </c>
      <c r="L1140" s="2" t="n">
        <v>5</v>
      </c>
      <c r="M1140" s="3" t="s">
        <v>151</v>
      </c>
      <c r="N1140" s="3" t="s">
        <v>81</v>
      </c>
      <c r="P1140" s="3" t="str">
        <f aca="false">IF(L1140=4, "M(Io)", IF(L1140=3, "M(Af)", IF( L1140=2, "M(bR)", IF(L1140=1,"MR", IF(L1140=0, "mb", "Ind")))))</f>
        <v>Ind</v>
      </c>
      <c r="Q1140" s="5" t="n">
        <f aca="false">0.85*K1140 + 1.03</f>
        <v>2.73</v>
      </c>
      <c r="R1140" s="5" t="n">
        <f aca="false">IF(OR(L1140=0,L1140=1,L1140=2),IF(O1140&lt;&gt;"", 0.7*(1.121*K1140-0.76) + 0.3*(0.8*LOG10($O1140*1000)+0.6),1.121*K1140-0.76), IF(L1140=3, 0.8*LOG10($O1140*1000)+0.6, K1140))</f>
        <v>2</v>
      </c>
      <c r="S1140" s="5" t="n">
        <f aca="false">IF(OR($L1140=0, $L1140=1, $L1140=2), 0.3, IF(L1140 = 3, 0.4, IF(OR($L1140=4, $L1140=5), 0.6)))</f>
        <v>0.6</v>
      </c>
      <c r="T1140" s="4" t="s">
        <v>77</v>
      </c>
      <c r="U1140" s="4" t="s">
        <v>708</v>
      </c>
      <c r="V1140" s="4" t="s">
        <v>573</v>
      </c>
    </row>
    <row r="1141" customFormat="false" ht="12.8" hidden="false" customHeight="false" outlineLevel="0" collapsed="false">
      <c r="A1141" s="1" t="n">
        <v>1997</v>
      </c>
      <c r="B1141" s="1" t="n">
        <v>3</v>
      </c>
      <c r="C1141" s="1" t="n">
        <v>12</v>
      </c>
      <c r="D1141" s="1" t="n">
        <v>22</v>
      </c>
      <c r="E1141" s="1" t="n">
        <v>56</v>
      </c>
      <c r="F1141" s="1" t="n">
        <v>47</v>
      </c>
      <c r="G1141" s="1" t="n">
        <v>-22.2</v>
      </c>
      <c r="H1141" s="1" t="n">
        <v>-40.55</v>
      </c>
      <c r="I1141" s="1" t="n">
        <v>0</v>
      </c>
      <c r="J1141" s="1" t="n">
        <v>30</v>
      </c>
      <c r="K1141" s="1" t="n">
        <v>2.2</v>
      </c>
      <c r="L1141" s="2" t="n">
        <v>1</v>
      </c>
      <c r="M1141" s="3" t="s">
        <v>151</v>
      </c>
      <c r="N1141" s="3" t="s">
        <v>81</v>
      </c>
      <c r="P1141" s="3" t="str">
        <f aca="false">IF(L1141=4, "M(Io)", IF(L1141=3, "M(Af)", IF( L1141=2, "M(bR)", IF(L1141=1,"MR", IF(L1141=0, "mb", "Ind")))))</f>
        <v>MR</v>
      </c>
      <c r="Q1141" s="5" t="n">
        <f aca="false">0.85*K1141 + 1.03</f>
        <v>2.9</v>
      </c>
      <c r="R1141" s="5" t="n">
        <f aca="false">IF(OR(L1141=0,L1141=1,L1141=2),IF(O1141&lt;&gt;"", 0.7*(1.121*K1141-0.76) + 0.3*(0.8*LOG10($O1141*1000)+0.6),1.121*K1141-0.76), IF(L1141=3, 0.8*LOG10($O1141*1000)+0.6, K1141))</f>
        <v>1.7062</v>
      </c>
      <c r="S1141" s="5" t="n">
        <f aca="false">IF(OR($L1141=0, $L1141=1, $L1141=2), 0.3, IF(L1141 = 3, 0.4, IF(OR($L1141=4, $L1141=5), 0.6)))</f>
        <v>0.3</v>
      </c>
      <c r="T1141" s="4" t="s">
        <v>72</v>
      </c>
      <c r="U1141" s="4" t="s">
        <v>577</v>
      </c>
      <c r="V1141" s="4" t="s">
        <v>248</v>
      </c>
    </row>
    <row r="1142" customFormat="false" ht="12.8" hidden="false" customHeight="false" outlineLevel="0" collapsed="false">
      <c r="A1142" s="1" t="n">
        <v>1997</v>
      </c>
      <c r="B1142" s="1" t="n">
        <v>3</v>
      </c>
      <c r="C1142" s="1" t="n">
        <v>17</v>
      </c>
      <c r="D1142" s="1" t="n">
        <v>1</v>
      </c>
      <c r="E1142" s="1" t="n">
        <v>27</v>
      </c>
      <c r="F1142" s="1" t="n">
        <v>25</v>
      </c>
      <c r="G1142" s="1" t="n">
        <v>-24.1</v>
      </c>
      <c r="H1142" s="1" t="n">
        <v>-44.71</v>
      </c>
      <c r="I1142" s="1" t="n">
        <v>0</v>
      </c>
      <c r="J1142" s="1" t="n">
        <v>30</v>
      </c>
      <c r="K1142" s="1" t="n">
        <v>2.7</v>
      </c>
      <c r="L1142" s="2" t="n">
        <v>5</v>
      </c>
      <c r="M1142" s="3" t="s">
        <v>151</v>
      </c>
      <c r="N1142" s="3" t="s">
        <v>81</v>
      </c>
      <c r="P1142" s="3" t="str">
        <f aca="false">IF(L1142=4, "M(Io)", IF(L1142=3, "M(Af)", IF( L1142=2, "M(bR)", IF(L1142=1,"MR", IF(L1142=0, "mb", "Ind")))))</f>
        <v>Ind</v>
      </c>
      <c r="Q1142" s="5" t="n">
        <f aca="false">0.85*K1142 + 1.03</f>
        <v>3.325</v>
      </c>
      <c r="R1142" s="5" t="n">
        <f aca="false">IF(OR(L1142=0,L1142=1,L1142=2),IF(O1142&lt;&gt;"", 0.7*(1.121*K1142-0.76) + 0.3*(0.8*LOG10($O1142*1000)+0.6),1.121*K1142-0.76), IF(L1142=3, 0.8*LOG10($O1142*1000)+0.6, K1142))</f>
        <v>2.7</v>
      </c>
      <c r="S1142" s="5" t="n">
        <f aca="false">IF(OR($L1142=0, $L1142=1, $L1142=2), 0.3, IF(L1142 = 3, 0.4, IF(OR($L1142=4, $L1142=5), 0.6)))</f>
        <v>0.6</v>
      </c>
      <c r="T1142" s="4" t="s">
        <v>32</v>
      </c>
      <c r="U1142" s="4" t="s">
        <v>577</v>
      </c>
      <c r="V1142" s="4" t="s">
        <v>452</v>
      </c>
    </row>
    <row r="1143" customFormat="false" ht="12.8" hidden="false" customHeight="false" outlineLevel="0" collapsed="false">
      <c r="A1143" s="1" t="n">
        <v>1997</v>
      </c>
      <c r="B1143" s="1" t="n">
        <v>3</v>
      </c>
      <c r="C1143" s="1" t="n">
        <v>18</v>
      </c>
      <c r="D1143" s="1" t="n">
        <v>1</v>
      </c>
      <c r="E1143" s="1" t="n">
        <v>31</v>
      </c>
      <c r="F1143" s="1" t="n">
        <v>0</v>
      </c>
      <c r="G1143" s="1" t="n">
        <v>-5.46</v>
      </c>
      <c r="H1143" s="1" t="n">
        <v>-35.69</v>
      </c>
      <c r="I1143" s="1" t="n">
        <v>0</v>
      </c>
      <c r="J1143" s="1" t="n">
        <v>5</v>
      </c>
      <c r="K1143" s="1" t="n">
        <v>2</v>
      </c>
      <c r="L1143" s="2" t="n">
        <v>5</v>
      </c>
      <c r="M1143" s="3" t="s">
        <v>151</v>
      </c>
      <c r="N1143" s="3" t="s">
        <v>81</v>
      </c>
      <c r="P1143" s="3" t="str">
        <f aca="false">IF(L1143=4, "M(Io)", IF(L1143=3, "M(Af)", IF( L1143=2, "M(bR)", IF(L1143=1,"MR", IF(L1143=0, "mb", "Ind")))))</f>
        <v>Ind</v>
      </c>
      <c r="Q1143" s="5" t="n">
        <f aca="false">0.85*K1143 + 1.03</f>
        <v>2.73</v>
      </c>
      <c r="R1143" s="5" t="n">
        <f aca="false">IF(OR(L1143=0,L1143=1,L1143=2),IF(O1143&lt;&gt;"", 0.7*(1.121*K1143-0.76) + 0.3*(0.8*LOG10($O1143*1000)+0.6),1.121*K1143-0.76), IF(L1143=3, 0.8*LOG10($O1143*1000)+0.6, K1143))</f>
        <v>2</v>
      </c>
      <c r="S1143" s="5" t="n">
        <f aca="false">IF(OR($L1143=0, $L1143=1, $L1143=2), 0.3, IF(L1143 = 3, 0.4, IF(OR($L1143=4, $L1143=5), 0.6)))</f>
        <v>0.6</v>
      </c>
      <c r="T1143" s="4" t="s">
        <v>36</v>
      </c>
      <c r="U1143" s="4" t="s">
        <v>441</v>
      </c>
      <c r="V1143" s="4" t="s">
        <v>573</v>
      </c>
    </row>
    <row r="1144" customFormat="false" ht="12.8" hidden="false" customHeight="false" outlineLevel="0" collapsed="false">
      <c r="A1144" s="1" t="n">
        <v>1997</v>
      </c>
      <c r="B1144" s="1" t="n">
        <v>3</v>
      </c>
      <c r="C1144" s="1" t="n">
        <v>20</v>
      </c>
      <c r="D1144" s="1" t="n">
        <v>19</v>
      </c>
      <c r="E1144" s="1" t="n">
        <v>12</v>
      </c>
      <c r="F1144" s="1" t="n">
        <v>25</v>
      </c>
      <c r="G1144" s="1" t="n">
        <v>-5.54</v>
      </c>
      <c r="H1144" s="1" t="n">
        <v>-35.75</v>
      </c>
      <c r="I1144" s="1" t="n">
        <v>0</v>
      </c>
      <c r="J1144" s="1" t="n">
        <v>5</v>
      </c>
      <c r="K1144" s="1" t="n">
        <v>2.1</v>
      </c>
      <c r="L1144" s="2" t="n">
        <v>5</v>
      </c>
      <c r="M1144" s="3" t="s">
        <v>151</v>
      </c>
      <c r="N1144" s="3" t="s">
        <v>81</v>
      </c>
      <c r="P1144" s="3" t="str">
        <f aca="false">IF(L1144=4, "M(Io)", IF(L1144=3, "M(Af)", IF( L1144=2, "M(bR)", IF(L1144=1,"MR", IF(L1144=0, "mb", "Ind")))))</f>
        <v>Ind</v>
      </c>
      <c r="Q1144" s="5" t="n">
        <f aca="false">0.85*K1144 + 1.03</f>
        <v>2.815</v>
      </c>
      <c r="R1144" s="5" t="n">
        <f aca="false">IF(OR(L1144=0,L1144=1,L1144=2),IF(O1144&lt;&gt;"", 0.7*(1.121*K1144-0.76) + 0.3*(0.8*LOG10($O1144*1000)+0.6),1.121*K1144-0.76), IF(L1144=3, 0.8*LOG10($O1144*1000)+0.6, K1144))</f>
        <v>2.1</v>
      </c>
      <c r="S1144" s="5" t="n">
        <f aca="false">IF(OR($L1144=0, $L1144=1, $L1144=2), 0.3, IF(L1144 = 3, 0.4, IF(OR($L1144=4, $L1144=5), 0.6)))</f>
        <v>0.6</v>
      </c>
      <c r="T1144" s="4" t="s">
        <v>36</v>
      </c>
      <c r="U1144" s="4" t="s">
        <v>441</v>
      </c>
      <c r="V1144" s="4" t="s">
        <v>573</v>
      </c>
    </row>
    <row r="1145" customFormat="false" ht="12.8" hidden="false" customHeight="false" outlineLevel="0" collapsed="false">
      <c r="A1145" s="1" t="n">
        <v>1997</v>
      </c>
      <c r="B1145" s="1" t="n">
        <v>3</v>
      </c>
      <c r="C1145" s="1" t="n">
        <v>21</v>
      </c>
      <c r="D1145" s="1" t="n">
        <v>4</v>
      </c>
      <c r="E1145" s="1" t="n">
        <v>53</v>
      </c>
      <c r="F1145" s="1" t="n">
        <v>55</v>
      </c>
      <c r="G1145" s="1" t="n">
        <v>-15.61</v>
      </c>
      <c r="H1145" s="1" t="n">
        <v>-51.87</v>
      </c>
      <c r="I1145" s="1" t="n">
        <v>0</v>
      </c>
      <c r="J1145" s="1" t="n">
        <v>3</v>
      </c>
      <c r="K1145" s="1" t="n">
        <v>2.1</v>
      </c>
      <c r="L1145" s="2" t="n">
        <v>5</v>
      </c>
      <c r="M1145" s="3" t="s">
        <v>151</v>
      </c>
      <c r="N1145" s="3" t="s">
        <v>81</v>
      </c>
      <c r="P1145" s="3" t="str">
        <f aca="false">IF(L1145=4, "M(Io)", IF(L1145=3, "M(Af)", IF( L1145=2, "M(bR)", IF(L1145=1,"MR", IF(L1145=0, "mb", "Ind")))))</f>
        <v>Ind</v>
      </c>
      <c r="Q1145" s="5" t="n">
        <f aca="false">0.85*K1145 + 1.03</f>
        <v>2.815</v>
      </c>
      <c r="R1145" s="5" t="n">
        <f aca="false">IF(OR(L1145=0,L1145=1,L1145=2),IF(O1145&lt;&gt;"", 0.7*(1.121*K1145-0.76) + 0.3*(0.8*LOG10($O1145*1000)+0.6),1.121*K1145-0.76), IF(L1145=3, 0.8*LOG10($O1145*1000)+0.6, K1145))</f>
        <v>2.1</v>
      </c>
      <c r="S1145" s="5" t="n">
        <f aca="false">IF(OR($L1145=0, $L1145=1, $L1145=2), 0.3, IF(L1145 = 3, 0.4, IF(OR($L1145=4, $L1145=5), 0.6)))</f>
        <v>0.6</v>
      </c>
      <c r="T1145" s="4" t="s">
        <v>11</v>
      </c>
      <c r="U1145" s="4" t="s">
        <v>775</v>
      </c>
      <c r="V1145" s="4" t="s">
        <v>143</v>
      </c>
    </row>
    <row r="1146" customFormat="false" ht="12.8" hidden="false" customHeight="false" outlineLevel="0" collapsed="false">
      <c r="A1146" s="1" t="n">
        <v>1997</v>
      </c>
      <c r="B1146" s="1" t="n">
        <v>3</v>
      </c>
      <c r="C1146" s="1" t="n">
        <v>21</v>
      </c>
      <c r="D1146" s="1" t="n">
        <v>7</v>
      </c>
      <c r="E1146" s="1" t="n">
        <v>36</v>
      </c>
      <c r="F1146" s="1" t="n">
        <v>15</v>
      </c>
      <c r="G1146" s="1" t="n">
        <v>-26.03</v>
      </c>
      <c r="H1146" s="1" t="n">
        <v>-46.22</v>
      </c>
      <c r="I1146" s="1" t="n">
        <v>0</v>
      </c>
      <c r="J1146" s="1" t="n">
        <v>20</v>
      </c>
      <c r="K1146" s="1" t="n">
        <v>2</v>
      </c>
      <c r="L1146" s="2" t="n">
        <v>1</v>
      </c>
      <c r="M1146" s="3" t="s">
        <v>151</v>
      </c>
      <c r="N1146" s="3" t="s">
        <v>81</v>
      </c>
      <c r="P1146" s="3" t="str">
        <f aca="false">IF(L1146=4, "M(Io)", IF(L1146=3, "M(Af)", IF( L1146=2, "M(bR)", IF(L1146=1,"MR", IF(L1146=0, "mb", "Ind")))))</f>
        <v>MR</v>
      </c>
      <c r="Q1146" s="5" t="n">
        <f aca="false">0.85*K1146 + 1.03</f>
        <v>2.73</v>
      </c>
      <c r="R1146" s="5" t="n">
        <f aca="false">IF(OR(L1146=0,L1146=1,L1146=2),IF(O1146&lt;&gt;"", 0.7*(1.121*K1146-0.76) + 0.3*(0.8*LOG10($O1146*1000)+0.6),1.121*K1146-0.76), IF(L1146=3, 0.8*LOG10($O1146*1000)+0.6, K1146))</f>
        <v>1.482</v>
      </c>
      <c r="S1146" s="5" t="n">
        <f aca="false">IF(OR($L1146=0, $L1146=1, $L1146=2), 0.3, IF(L1146 = 3, 0.4, IF(OR($L1146=4, $L1146=5), 0.6)))</f>
        <v>0.3</v>
      </c>
      <c r="T1146" s="4" t="s">
        <v>75</v>
      </c>
      <c r="U1146" s="4" t="s">
        <v>803</v>
      </c>
      <c r="V1146" s="4" t="s">
        <v>452</v>
      </c>
    </row>
    <row r="1147" customFormat="false" ht="12.8" hidden="false" customHeight="false" outlineLevel="0" collapsed="false">
      <c r="A1147" s="1" t="n">
        <v>1997</v>
      </c>
      <c r="B1147" s="1" t="n">
        <v>3</v>
      </c>
      <c r="C1147" s="1" t="n">
        <v>31</v>
      </c>
      <c r="D1147" s="1" t="n">
        <v>19</v>
      </c>
      <c r="E1147" s="1" t="n">
        <v>38</v>
      </c>
      <c r="F1147" s="1" t="n">
        <v>47</v>
      </c>
      <c r="G1147" s="1" t="n">
        <v>-4.41</v>
      </c>
      <c r="H1147" s="1" t="n">
        <v>-38.29</v>
      </c>
      <c r="I1147" s="1" t="n">
        <v>0</v>
      </c>
      <c r="J1147" s="1" t="n">
        <v>2</v>
      </c>
      <c r="K1147" s="1" t="n">
        <v>2.1</v>
      </c>
      <c r="L1147" s="2" t="n">
        <v>5</v>
      </c>
      <c r="M1147" s="3" t="s">
        <v>151</v>
      </c>
      <c r="N1147" s="3" t="s">
        <v>81</v>
      </c>
      <c r="P1147" s="3" t="str">
        <f aca="false">IF(L1147=4, "M(Io)", IF(L1147=3, "M(Af)", IF( L1147=2, "M(bR)", IF(L1147=1,"MR", IF(L1147=0, "mb", "Ind")))))</f>
        <v>Ind</v>
      </c>
      <c r="Q1147" s="5" t="n">
        <f aca="false">0.85*K1147 + 1.03</f>
        <v>2.815</v>
      </c>
      <c r="R1147" s="5" t="n">
        <f aca="false">IF(OR(L1147=0,L1147=1,L1147=2),IF(O1147&lt;&gt;"", 0.7*(1.121*K1147-0.76) + 0.3*(0.8*LOG10($O1147*1000)+0.6),1.121*K1147-0.76), IF(L1147=3, 0.8*LOG10($O1147*1000)+0.6, K1147))</f>
        <v>2.1</v>
      </c>
      <c r="S1147" s="5" t="n">
        <f aca="false">IF(OR($L1147=0, $L1147=1, $L1147=2), 0.3, IF(L1147 = 3, 0.4, IF(OR($L1147=4, $L1147=5), 0.6)))</f>
        <v>0.6</v>
      </c>
      <c r="T1147" s="4" t="s">
        <v>77</v>
      </c>
      <c r="U1147" s="4" t="s">
        <v>708</v>
      </c>
      <c r="V1147" s="4" t="s">
        <v>184</v>
      </c>
    </row>
    <row r="1148" customFormat="false" ht="12.8" hidden="false" customHeight="false" outlineLevel="0" collapsed="false">
      <c r="A1148" s="1" t="n">
        <v>1997</v>
      </c>
      <c r="B1148" s="1" t="n">
        <v>4</v>
      </c>
      <c r="C1148" s="1" t="n">
        <v>5</v>
      </c>
      <c r="D1148" s="1" t="n">
        <v>11</v>
      </c>
      <c r="E1148" s="1" t="n">
        <v>49</v>
      </c>
      <c r="F1148" s="1" t="n">
        <v>58</v>
      </c>
      <c r="G1148" s="1" t="n">
        <v>-5.52</v>
      </c>
      <c r="H1148" s="1" t="n">
        <v>-35.74</v>
      </c>
      <c r="I1148" s="1" t="n">
        <v>0</v>
      </c>
      <c r="J1148" s="1" t="n">
        <v>5</v>
      </c>
      <c r="K1148" s="1" t="n">
        <v>2.4</v>
      </c>
      <c r="L1148" s="2" t="n">
        <v>1</v>
      </c>
      <c r="M1148" s="3" t="s">
        <v>151</v>
      </c>
      <c r="N1148" s="3" t="s">
        <v>81</v>
      </c>
      <c r="P1148" s="3" t="str">
        <f aca="false">IF(L1148=4, "M(Io)", IF(L1148=3, "M(Af)", IF( L1148=2, "M(bR)", IF(L1148=1,"MR", IF(L1148=0, "mb", "Ind")))))</f>
        <v>MR</v>
      </c>
      <c r="Q1148" s="5" t="n">
        <f aca="false">0.85*K1148 + 1.03</f>
        <v>3.07</v>
      </c>
      <c r="R1148" s="5" t="n">
        <f aca="false">IF(OR(L1148=0,L1148=1,L1148=2),IF(O1148&lt;&gt;"", 0.7*(1.121*K1148-0.76) + 0.3*(0.8*LOG10($O1148*1000)+0.6),1.121*K1148-0.76), IF(L1148=3, 0.8*LOG10($O1148*1000)+0.6, K1148))</f>
        <v>1.9304</v>
      </c>
      <c r="S1148" s="5" t="n">
        <f aca="false">IF(OR($L1148=0, $L1148=1, $L1148=2), 0.3, IF(L1148 = 3, 0.4, IF(OR($L1148=4, $L1148=5), 0.6)))</f>
        <v>0.3</v>
      </c>
      <c r="T1148" s="4" t="s">
        <v>36</v>
      </c>
      <c r="U1148" s="4" t="s">
        <v>441</v>
      </c>
      <c r="V1148" s="4" t="s">
        <v>573</v>
      </c>
    </row>
    <row r="1149" customFormat="false" ht="12.8" hidden="false" customHeight="false" outlineLevel="0" collapsed="false">
      <c r="A1149" s="1" t="n">
        <v>1997</v>
      </c>
      <c r="B1149" s="1" t="n">
        <v>4</v>
      </c>
      <c r="C1149" s="1" t="n">
        <v>5</v>
      </c>
      <c r="D1149" s="1" t="n">
        <v>13</v>
      </c>
      <c r="E1149" s="1" t="n">
        <v>4</v>
      </c>
      <c r="F1149" s="1" t="n">
        <v>29</v>
      </c>
      <c r="G1149" s="1" t="n">
        <v>-5.52</v>
      </c>
      <c r="H1149" s="1" t="n">
        <v>-35.74</v>
      </c>
      <c r="I1149" s="1" t="n">
        <v>0</v>
      </c>
      <c r="J1149" s="1" t="n">
        <v>5</v>
      </c>
      <c r="K1149" s="1" t="n">
        <v>2.3</v>
      </c>
      <c r="L1149" s="2" t="n">
        <v>1</v>
      </c>
      <c r="M1149" s="3" t="s">
        <v>151</v>
      </c>
      <c r="N1149" s="3" t="s">
        <v>81</v>
      </c>
      <c r="P1149" s="3" t="str">
        <f aca="false">IF(L1149=4, "M(Io)", IF(L1149=3, "M(Af)", IF( L1149=2, "M(bR)", IF(L1149=1,"MR", IF(L1149=0, "mb", "Ind")))))</f>
        <v>MR</v>
      </c>
      <c r="Q1149" s="5" t="n">
        <f aca="false">0.85*K1149 + 1.03</f>
        <v>2.985</v>
      </c>
      <c r="R1149" s="5" t="n">
        <f aca="false">IF(OR(L1149=0,L1149=1,L1149=2),IF(O1149&lt;&gt;"", 0.7*(1.121*K1149-0.76) + 0.3*(0.8*LOG10($O1149*1000)+0.6),1.121*K1149-0.76), IF(L1149=3, 0.8*LOG10($O1149*1000)+0.6, K1149))</f>
        <v>1.8183</v>
      </c>
      <c r="S1149" s="5" t="n">
        <f aca="false">IF(OR($L1149=0, $L1149=1, $L1149=2), 0.3, IF(L1149 = 3, 0.4, IF(OR($L1149=4, $L1149=5), 0.6)))</f>
        <v>0.3</v>
      </c>
      <c r="T1149" s="4" t="s">
        <v>36</v>
      </c>
      <c r="U1149" s="4" t="s">
        <v>441</v>
      </c>
      <c r="V1149" s="4" t="s">
        <v>573</v>
      </c>
    </row>
    <row r="1150" customFormat="false" ht="12.8" hidden="false" customHeight="false" outlineLevel="0" collapsed="false">
      <c r="A1150" s="1" t="n">
        <v>1997</v>
      </c>
      <c r="B1150" s="1" t="n">
        <v>4</v>
      </c>
      <c r="C1150" s="1" t="n">
        <v>5</v>
      </c>
      <c r="D1150" s="1" t="n">
        <v>13</v>
      </c>
      <c r="E1150" s="1" t="n">
        <v>21</v>
      </c>
      <c r="F1150" s="1" t="n">
        <v>27</v>
      </c>
      <c r="G1150" s="1" t="n">
        <v>-5.52</v>
      </c>
      <c r="H1150" s="1" t="n">
        <v>-35.74</v>
      </c>
      <c r="I1150" s="1" t="n">
        <v>0</v>
      </c>
      <c r="J1150" s="1" t="n">
        <v>5</v>
      </c>
      <c r="K1150" s="1" t="n">
        <v>2.3</v>
      </c>
      <c r="L1150" s="2" t="n">
        <v>1</v>
      </c>
      <c r="M1150" s="3" t="s">
        <v>151</v>
      </c>
      <c r="N1150" s="3" t="s">
        <v>81</v>
      </c>
      <c r="P1150" s="3" t="str">
        <f aca="false">IF(L1150=4, "M(Io)", IF(L1150=3, "M(Af)", IF( L1150=2, "M(bR)", IF(L1150=1,"MR", IF(L1150=0, "mb", "Ind")))))</f>
        <v>MR</v>
      </c>
      <c r="Q1150" s="5" t="n">
        <f aca="false">0.85*K1150 + 1.03</f>
        <v>2.985</v>
      </c>
      <c r="R1150" s="5" t="n">
        <f aca="false">IF(OR(L1150=0,L1150=1,L1150=2),IF(O1150&lt;&gt;"", 0.7*(1.121*K1150-0.76) + 0.3*(0.8*LOG10($O1150*1000)+0.6),1.121*K1150-0.76), IF(L1150=3, 0.8*LOG10($O1150*1000)+0.6, K1150))</f>
        <v>1.8183</v>
      </c>
      <c r="S1150" s="5" t="n">
        <f aca="false">IF(OR($L1150=0, $L1150=1, $L1150=2), 0.3, IF(L1150 = 3, 0.4, IF(OR($L1150=4, $L1150=5), 0.6)))</f>
        <v>0.3</v>
      </c>
      <c r="T1150" s="4" t="s">
        <v>36</v>
      </c>
      <c r="U1150" s="4" t="s">
        <v>441</v>
      </c>
      <c r="V1150" s="4" t="s">
        <v>573</v>
      </c>
    </row>
    <row r="1151" customFormat="false" ht="12.8" hidden="false" customHeight="false" outlineLevel="0" collapsed="false">
      <c r="A1151" s="1" t="n">
        <v>1997</v>
      </c>
      <c r="B1151" s="1" t="n">
        <v>4</v>
      </c>
      <c r="C1151" s="1" t="n">
        <v>22</v>
      </c>
      <c r="D1151" s="1" t="n">
        <v>14</v>
      </c>
      <c r="E1151" s="1" t="n">
        <v>29</v>
      </c>
      <c r="F1151" s="1" t="n">
        <v>39</v>
      </c>
      <c r="G1151" s="1" t="n">
        <v>-3.76</v>
      </c>
      <c r="H1151" s="1" t="n">
        <v>-40.79</v>
      </c>
      <c r="I1151" s="1" t="n">
        <v>0</v>
      </c>
      <c r="J1151" s="1" t="n">
        <v>10</v>
      </c>
      <c r="K1151" s="1" t="n">
        <v>3.2</v>
      </c>
      <c r="L1151" s="2" t="n">
        <v>1</v>
      </c>
      <c r="M1151" s="3" t="s">
        <v>151</v>
      </c>
      <c r="N1151" s="3" t="s">
        <v>45</v>
      </c>
      <c r="P1151" s="3" t="str">
        <f aca="false">IF(L1151=4, "M(Io)", IF(L1151=3, "M(Af)", IF( L1151=2, "M(bR)", IF(L1151=1,"MR", IF(L1151=0, "mb", "Ind")))))</f>
        <v>MR</v>
      </c>
      <c r="Q1151" s="5" t="n">
        <f aca="false">0.85*K1151 + 1.03</f>
        <v>3.75</v>
      </c>
      <c r="R1151" s="5" t="n">
        <f aca="false">IF(OR(L1151=0,L1151=1,L1151=2),IF(O1151&lt;&gt;"", 0.7*(1.121*K1151-0.76) + 0.3*(0.8*LOG10($O1151*1000)+0.6),1.121*K1151-0.76), IF(L1151=3, 0.8*LOG10($O1151*1000)+0.6, K1151))</f>
        <v>2.8272</v>
      </c>
      <c r="S1151" s="5" t="n">
        <f aca="false">IF(OR($L1151=0, $L1151=1, $L1151=2), 0.3, IF(L1151 = 3, 0.4, IF(OR($L1151=4, $L1151=5), 0.6)))</f>
        <v>0.3</v>
      </c>
      <c r="T1151" s="4" t="s">
        <v>77</v>
      </c>
      <c r="U1151" s="4" t="s">
        <v>572</v>
      </c>
      <c r="V1151" s="4" t="s">
        <v>573</v>
      </c>
    </row>
    <row r="1152" customFormat="false" ht="12.8" hidden="false" customHeight="false" outlineLevel="0" collapsed="false">
      <c r="A1152" s="1" t="n">
        <v>1997</v>
      </c>
      <c r="B1152" s="1" t="n">
        <v>4</v>
      </c>
      <c r="C1152" s="1" t="n">
        <v>22</v>
      </c>
      <c r="D1152" s="1" t="n">
        <v>18</v>
      </c>
      <c r="E1152" s="1" t="n">
        <v>52</v>
      </c>
      <c r="F1152" s="1" t="n">
        <v>26</v>
      </c>
      <c r="G1152" s="1" t="n">
        <v>-4.41</v>
      </c>
      <c r="H1152" s="1" t="n">
        <v>-38.29</v>
      </c>
      <c r="I1152" s="1" t="n">
        <v>0</v>
      </c>
      <c r="J1152" s="1" t="n">
        <v>2</v>
      </c>
      <c r="K1152" s="1" t="n">
        <v>2.1</v>
      </c>
      <c r="L1152" s="2" t="n">
        <v>1</v>
      </c>
      <c r="M1152" s="3" t="s">
        <v>151</v>
      </c>
      <c r="N1152" s="3" t="s">
        <v>81</v>
      </c>
      <c r="P1152" s="3" t="str">
        <f aca="false">IF(L1152=4, "M(Io)", IF(L1152=3, "M(Af)", IF( L1152=2, "M(bR)", IF(L1152=1,"MR", IF(L1152=0, "mb", "Ind")))))</f>
        <v>MR</v>
      </c>
      <c r="Q1152" s="5" t="n">
        <f aca="false">0.85*K1152 + 1.03</f>
        <v>2.815</v>
      </c>
      <c r="R1152" s="5" t="n">
        <f aca="false">IF(OR(L1152=0,L1152=1,L1152=2),IF(O1152&lt;&gt;"", 0.7*(1.121*K1152-0.76) + 0.3*(0.8*LOG10($O1152*1000)+0.6),1.121*K1152-0.76), IF(L1152=3, 0.8*LOG10($O1152*1000)+0.6, K1152))</f>
        <v>1.5941</v>
      </c>
      <c r="S1152" s="5" t="n">
        <f aca="false">IF(OR($L1152=0, $L1152=1, $L1152=2), 0.3, IF(L1152 = 3, 0.4, IF(OR($L1152=4, $L1152=5), 0.6)))</f>
        <v>0.3</v>
      </c>
      <c r="T1152" s="4" t="s">
        <v>77</v>
      </c>
      <c r="U1152" s="4" t="s">
        <v>708</v>
      </c>
      <c r="V1152" s="4" t="s">
        <v>573</v>
      </c>
    </row>
    <row r="1153" customFormat="false" ht="12.8" hidden="false" customHeight="false" outlineLevel="0" collapsed="false">
      <c r="A1153" s="1" t="n">
        <v>1997</v>
      </c>
      <c r="B1153" s="1" t="n">
        <v>4</v>
      </c>
      <c r="C1153" s="1" t="n">
        <v>23</v>
      </c>
      <c r="D1153" s="1" t="n">
        <v>3</v>
      </c>
      <c r="E1153" s="1" t="n">
        <v>55</v>
      </c>
      <c r="F1153" s="1" t="n">
        <v>25</v>
      </c>
      <c r="G1153" s="1" t="n">
        <v>-4.41</v>
      </c>
      <c r="H1153" s="1" t="n">
        <v>-38.29</v>
      </c>
      <c r="I1153" s="1" t="n">
        <v>0</v>
      </c>
      <c r="J1153" s="1" t="n">
        <v>2</v>
      </c>
      <c r="K1153" s="1" t="n">
        <v>2.7</v>
      </c>
      <c r="L1153" s="2" t="n">
        <v>1</v>
      </c>
      <c r="M1153" s="3" t="s">
        <v>151</v>
      </c>
      <c r="N1153" s="3" t="n">
        <v>4</v>
      </c>
      <c r="P1153" s="3" t="str">
        <f aca="false">IF(L1153=4, "M(Io)", IF(L1153=3, "M(Af)", IF( L1153=2, "M(bR)", IF(L1153=1,"MR", IF(L1153=0, "mb", "Ind")))))</f>
        <v>MR</v>
      </c>
      <c r="Q1153" s="5" t="n">
        <f aca="false">0.85*K1153 + 1.03</f>
        <v>3.325</v>
      </c>
      <c r="R1153" s="5" t="n">
        <f aca="false">IF(OR(L1153=0,L1153=1,L1153=2),IF(O1153&lt;&gt;"", 0.7*(1.121*K1153-0.76) + 0.3*(0.8*LOG10($O1153*1000)+0.6),1.121*K1153-0.76), IF(L1153=3, 0.8*LOG10($O1153*1000)+0.6, K1153))</f>
        <v>2.2667</v>
      </c>
      <c r="S1153" s="5" t="n">
        <f aca="false">IF(OR($L1153=0, $L1153=1, $L1153=2), 0.3, IF(L1153 = 3, 0.4, IF(OR($L1153=4, $L1153=5), 0.6)))</f>
        <v>0.3</v>
      </c>
      <c r="T1153" s="4" t="s">
        <v>77</v>
      </c>
      <c r="U1153" s="4" t="s">
        <v>708</v>
      </c>
      <c r="V1153" s="4" t="s">
        <v>573</v>
      </c>
    </row>
    <row r="1154" customFormat="false" ht="12.8" hidden="false" customHeight="false" outlineLevel="0" collapsed="false">
      <c r="A1154" s="1" t="n">
        <v>1997</v>
      </c>
      <c r="B1154" s="1" t="n">
        <v>4</v>
      </c>
      <c r="C1154" s="1" t="n">
        <v>27</v>
      </c>
      <c r="D1154" s="1" t="n">
        <v>4</v>
      </c>
      <c r="E1154" s="1" t="n">
        <v>18</v>
      </c>
      <c r="F1154" s="1" t="n">
        <v>29</v>
      </c>
      <c r="G1154" s="1" t="n">
        <v>-15.61</v>
      </c>
      <c r="H1154" s="1" t="n">
        <v>-51.87</v>
      </c>
      <c r="I1154" s="1" t="n">
        <v>0</v>
      </c>
      <c r="J1154" s="1" t="n">
        <v>3</v>
      </c>
      <c r="K1154" s="1" t="n">
        <v>2</v>
      </c>
      <c r="L1154" s="2" t="n">
        <v>1</v>
      </c>
      <c r="M1154" s="3" t="s">
        <v>151</v>
      </c>
      <c r="N1154" s="3" t="s">
        <v>81</v>
      </c>
      <c r="P1154" s="3" t="str">
        <f aca="false">IF(L1154=4, "M(Io)", IF(L1154=3, "M(Af)", IF( L1154=2, "M(bR)", IF(L1154=1,"MR", IF(L1154=0, "mb", "Ind")))))</f>
        <v>MR</v>
      </c>
      <c r="Q1154" s="5" t="n">
        <f aca="false">0.85*K1154 + 1.03</f>
        <v>2.73</v>
      </c>
      <c r="R1154" s="5" t="n">
        <f aca="false">IF(OR(L1154=0,L1154=1,L1154=2),IF(O1154&lt;&gt;"", 0.7*(1.121*K1154-0.76) + 0.3*(0.8*LOG10($O1154*1000)+0.6),1.121*K1154-0.76), IF(L1154=3, 0.8*LOG10($O1154*1000)+0.6, K1154))</f>
        <v>1.482</v>
      </c>
      <c r="S1154" s="5" t="n">
        <f aca="false">IF(OR($L1154=0, $L1154=1, $L1154=2), 0.3, IF(L1154 = 3, 0.4, IF(OR($L1154=4, $L1154=5), 0.6)))</f>
        <v>0.3</v>
      </c>
      <c r="T1154" s="4" t="s">
        <v>11</v>
      </c>
      <c r="U1154" s="4" t="s">
        <v>775</v>
      </c>
      <c r="V1154" s="4" t="s">
        <v>804</v>
      </c>
    </row>
    <row r="1155" customFormat="false" ht="12.8" hidden="false" customHeight="false" outlineLevel="0" collapsed="false">
      <c r="A1155" s="1" t="n">
        <v>1997</v>
      </c>
      <c r="B1155" s="1" t="n">
        <v>4</v>
      </c>
      <c r="C1155" s="1" t="n">
        <v>27</v>
      </c>
      <c r="D1155" s="1" t="n">
        <v>5</v>
      </c>
      <c r="E1155" s="1" t="n">
        <v>28</v>
      </c>
      <c r="F1155" s="1" t="n">
        <v>28</v>
      </c>
      <c r="G1155" s="1" t="n">
        <v>-15.61</v>
      </c>
      <c r="H1155" s="1" t="n">
        <v>-51.87</v>
      </c>
      <c r="I1155" s="1" t="n">
        <v>0</v>
      </c>
      <c r="J1155" s="1" t="n">
        <v>3</v>
      </c>
      <c r="K1155" s="1" t="n">
        <v>2.5</v>
      </c>
      <c r="L1155" s="2" t="n">
        <v>5</v>
      </c>
      <c r="M1155" s="3" t="s">
        <v>151</v>
      </c>
      <c r="N1155" s="3" t="s">
        <v>81</v>
      </c>
      <c r="P1155" s="3" t="str">
        <f aca="false">IF(L1155=4, "M(Io)", IF(L1155=3, "M(Af)", IF( L1155=2, "M(bR)", IF(L1155=1,"MR", IF(L1155=0, "mb", "Ind")))))</f>
        <v>Ind</v>
      </c>
      <c r="Q1155" s="5" t="n">
        <f aca="false">0.85*K1155 + 1.03</f>
        <v>3.155</v>
      </c>
      <c r="R1155" s="5" t="n">
        <f aca="false">IF(OR(L1155=0,L1155=1,L1155=2),IF(O1155&lt;&gt;"", 0.7*(1.121*K1155-0.76) + 0.3*(0.8*LOG10($O1155*1000)+0.6),1.121*K1155-0.76), IF(L1155=3, 0.8*LOG10($O1155*1000)+0.6, K1155))</f>
        <v>2.5</v>
      </c>
      <c r="S1155" s="5" t="n">
        <f aca="false">IF(OR($L1155=0, $L1155=1, $L1155=2), 0.3, IF(L1155 = 3, 0.4, IF(OR($L1155=4, $L1155=5), 0.6)))</f>
        <v>0.6</v>
      </c>
      <c r="T1155" s="4" t="s">
        <v>11</v>
      </c>
      <c r="U1155" s="4" t="s">
        <v>775</v>
      </c>
      <c r="V1155" s="4" t="s">
        <v>143</v>
      </c>
    </row>
    <row r="1156" customFormat="false" ht="12.8" hidden="false" customHeight="false" outlineLevel="0" collapsed="false">
      <c r="A1156" s="1" t="n">
        <v>1997</v>
      </c>
      <c r="B1156" s="1" t="n">
        <v>4</v>
      </c>
      <c r="C1156" s="1" t="n">
        <v>27</v>
      </c>
      <c r="D1156" s="1" t="n">
        <v>14</v>
      </c>
      <c r="E1156" s="1" t="n">
        <v>40</v>
      </c>
      <c r="F1156" s="1" t="n">
        <v>37</v>
      </c>
      <c r="G1156" s="1" t="n">
        <v>-15.61</v>
      </c>
      <c r="H1156" s="1" t="n">
        <v>-51.87</v>
      </c>
      <c r="I1156" s="1" t="n">
        <v>0</v>
      </c>
      <c r="J1156" s="1" t="n">
        <v>3</v>
      </c>
      <c r="K1156" s="1" t="n">
        <v>2.3</v>
      </c>
      <c r="L1156" s="2" t="n">
        <v>1</v>
      </c>
      <c r="M1156" s="3" t="s">
        <v>151</v>
      </c>
      <c r="N1156" s="3" t="s">
        <v>81</v>
      </c>
      <c r="P1156" s="3" t="str">
        <f aca="false">IF(L1156=4, "M(Io)", IF(L1156=3, "M(Af)", IF( L1156=2, "M(bR)", IF(L1156=1,"MR", IF(L1156=0, "mb", "Ind")))))</f>
        <v>MR</v>
      </c>
      <c r="Q1156" s="5" t="n">
        <f aca="false">0.85*K1156 + 1.03</f>
        <v>2.985</v>
      </c>
      <c r="R1156" s="5" t="n">
        <f aca="false">IF(OR(L1156=0,L1156=1,L1156=2),IF(O1156&lt;&gt;"", 0.7*(1.121*K1156-0.76) + 0.3*(0.8*LOG10($O1156*1000)+0.6),1.121*K1156-0.76), IF(L1156=3, 0.8*LOG10($O1156*1000)+0.6, K1156))</f>
        <v>1.8183</v>
      </c>
      <c r="S1156" s="5" t="n">
        <f aca="false">IF(OR($L1156=0, $L1156=1, $L1156=2), 0.3, IF(L1156 = 3, 0.4, IF(OR($L1156=4, $L1156=5), 0.6)))</f>
        <v>0.3</v>
      </c>
      <c r="T1156" s="4" t="s">
        <v>11</v>
      </c>
      <c r="U1156" s="4" t="s">
        <v>775</v>
      </c>
      <c r="V1156" s="4" t="s">
        <v>143</v>
      </c>
    </row>
    <row r="1157" customFormat="false" ht="12.8" hidden="false" customHeight="false" outlineLevel="0" collapsed="false">
      <c r="A1157" s="1" t="n">
        <v>1997</v>
      </c>
      <c r="B1157" s="1" t="n">
        <v>4</v>
      </c>
      <c r="C1157" s="1" t="n">
        <v>27</v>
      </c>
      <c r="D1157" s="1" t="n">
        <v>14</v>
      </c>
      <c r="E1157" s="1" t="n">
        <v>51</v>
      </c>
      <c r="F1157" s="1" t="n">
        <v>51</v>
      </c>
      <c r="G1157" s="1" t="n">
        <v>-15.61</v>
      </c>
      <c r="H1157" s="1" t="n">
        <v>-51.87</v>
      </c>
      <c r="I1157" s="1" t="n">
        <v>0</v>
      </c>
      <c r="J1157" s="1" t="n">
        <v>3</v>
      </c>
      <c r="K1157" s="1" t="n">
        <v>2.4</v>
      </c>
      <c r="L1157" s="2" t="n">
        <v>1</v>
      </c>
      <c r="M1157" s="3" t="s">
        <v>151</v>
      </c>
      <c r="N1157" s="3" t="s">
        <v>81</v>
      </c>
      <c r="P1157" s="3" t="str">
        <f aca="false">IF(L1157=4, "M(Io)", IF(L1157=3, "M(Af)", IF( L1157=2, "M(bR)", IF(L1157=1,"MR", IF(L1157=0, "mb", "Ind")))))</f>
        <v>MR</v>
      </c>
      <c r="Q1157" s="5" t="n">
        <f aca="false">0.85*K1157 + 1.03</f>
        <v>3.07</v>
      </c>
      <c r="R1157" s="5" t="n">
        <f aca="false">IF(OR(L1157=0,L1157=1,L1157=2),IF(O1157&lt;&gt;"", 0.7*(1.121*K1157-0.76) + 0.3*(0.8*LOG10($O1157*1000)+0.6),1.121*K1157-0.76), IF(L1157=3, 0.8*LOG10($O1157*1000)+0.6, K1157))</f>
        <v>1.9304</v>
      </c>
      <c r="S1157" s="5" t="n">
        <f aca="false">IF(OR($L1157=0, $L1157=1, $L1157=2), 0.3, IF(L1157 = 3, 0.4, IF(OR($L1157=4, $L1157=5), 0.6)))</f>
        <v>0.3</v>
      </c>
      <c r="T1157" s="4" t="s">
        <v>11</v>
      </c>
      <c r="U1157" s="4" t="s">
        <v>775</v>
      </c>
      <c r="V1157" s="4" t="s">
        <v>143</v>
      </c>
    </row>
    <row r="1158" customFormat="false" ht="12.8" hidden="false" customHeight="false" outlineLevel="0" collapsed="false">
      <c r="A1158" s="1" t="n">
        <v>1997</v>
      </c>
      <c r="B1158" s="1" t="n">
        <v>5</v>
      </c>
      <c r="C1158" s="1" t="n">
        <v>17</v>
      </c>
      <c r="D1158" s="1" t="n">
        <v>23</v>
      </c>
      <c r="E1158" s="1" t="n">
        <v>28</v>
      </c>
      <c r="F1158" s="1" t="n">
        <v>1</v>
      </c>
      <c r="G1158" s="1" t="n">
        <v>-7.14</v>
      </c>
      <c r="H1158" s="1" t="n">
        <v>-51.25</v>
      </c>
      <c r="I1158" s="1" t="n">
        <v>0</v>
      </c>
      <c r="J1158" s="1" t="n">
        <v>10</v>
      </c>
      <c r="K1158" s="1" t="n">
        <v>3.2</v>
      </c>
      <c r="L1158" s="2" t="n">
        <v>1</v>
      </c>
      <c r="M1158" s="3" t="s">
        <v>151</v>
      </c>
      <c r="N1158" s="3" t="s">
        <v>81</v>
      </c>
      <c r="P1158" s="3" t="str">
        <f aca="false">IF(L1158=4, "M(Io)", IF(L1158=3, "M(Af)", IF( L1158=2, "M(bR)", IF(L1158=1,"MR", IF(L1158=0, "mb", "Ind")))))</f>
        <v>MR</v>
      </c>
      <c r="Q1158" s="5" t="n">
        <f aca="false">0.85*K1158 + 1.03</f>
        <v>3.75</v>
      </c>
      <c r="R1158" s="5" t="n">
        <f aca="false">IF(OR(L1158=0,L1158=1,L1158=2),IF(O1158&lt;&gt;"", 0.7*(1.121*K1158-0.76) + 0.3*(0.8*LOG10($O1158*1000)+0.6),1.121*K1158-0.76), IF(L1158=3, 0.8*LOG10($O1158*1000)+0.6, K1158))</f>
        <v>2.8272</v>
      </c>
      <c r="S1158" s="5" t="n">
        <f aca="false">IF(OR($L1158=0, $L1158=1, $L1158=2), 0.3, IF(L1158 = 3, 0.4, IF(OR($L1158=4, $L1158=5), 0.6)))</f>
        <v>0.3</v>
      </c>
      <c r="T1158" s="4" t="s">
        <v>134</v>
      </c>
      <c r="U1158" s="4" t="s">
        <v>805</v>
      </c>
      <c r="V1158" s="4" t="s">
        <v>143</v>
      </c>
    </row>
    <row r="1159" customFormat="false" ht="12.8" hidden="false" customHeight="false" outlineLevel="0" collapsed="false">
      <c r="A1159" s="1" t="n">
        <v>1997</v>
      </c>
      <c r="B1159" s="1" t="n">
        <v>5</v>
      </c>
      <c r="C1159" s="1" t="n">
        <v>27</v>
      </c>
      <c r="D1159" s="1" t="n">
        <v>20</v>
      </c>
      <c r="E1159" s="1" t="n">
        <v>7</v>
      </c>
      <c r="F1159" s="1" t="n">
        <v>34</v>
      </c>
      <c r="G1159" s="1" t="n">
        <v>-13.52</v>
      </c>
      <c r="H1159" s="1" t="n">
        <v>-49.5</v>
      </c>
      <c r="I1159" s="1" t="n">
        <v>0</v>
      </c>
      <c r="J1159" s="1" t="n">
        <v>10</v>
      </c>
      <c r="K1159" s="1" t="n">
        <v>3.5</v>
      </c>
      <c r="L1159" s="2" t="n">
        <v>1</v>
      </c>
      <c r="M1159" s="3" t="s">
        <v>151</v>
      </c>
      <c r="N1159" s="3" t="s">
        <v>81</v>
      </c>
      <c r="P1159" s="3" t="str">
        <f aca="false">IF(L1159=4, "M(Io)", IF(L1159=3, "M(Af)", IF( L1159=2, "M(bR)", IF(L1159=1,"MR", IF(L1159=0, "mb", "Ind")))))</f>
        <v>MR</v>
      </c>
      <c r="Q1159" s="5" t="n">
        <f aca="false">0.85*K1159 + 1.03</f>
        <v>4.005</v>
      </c>
      <c r="R1159" s="5" t="n">
        <f aca="false">IF(OR(L1159=0,L1159=1,L1159=2),IF(O1159&lt;&gt;"", 0.7*(1.121*K1159-0.76) + 0.3*(0.8*LOG10($O1159*1000)+0.6),1.121*K1159-0.76), IF(L1159=3, 0.8*LOG10($O1159*1000)+0.6, K1159))</f>
        <v>3.1635</v>
      </c>
      <c r="S1159" s="5" t="n">
        <f aca="false">IF(OR($L1159=0, $L1159=1, $L1159=2), 0.3, IF(L1159 = 3, 0.4, IF(OR($L1159=4, $L1159=5), 0.6)))</f>
        <v>0.3</v>
      </c>
      <c r="T1159" s="4" t="s">
        <v>48</v>
      </c>
      <c r="U1159" s="4" t="s">
        <v>537</v>
      </c>
      <c r="V1159" s="4" t="s">
        <v>143</v>
      </c>
    </row>
    <row r="1160" customFormat="false" ht="12.8" hidden="false" customHeight="false" outlineLevel="0" collapsed="false">
      <c r="A1160" s="1" t="n">
        <v>1997</v>
      </c>
      <c r="B1160" s="1" t="n">
        <v>6</v>
      </c>
      <c r="C1160" s="1" t="n">
        <v>4</v>
      </c>
      <c r="D1160" s="1" t="n">
        <v>6</v>
      </c>
      <c r="E1160" s="1" t="n">
        <v>7</v>
      </c>
      <c r="F1160" s="1" t="n">
        <v>23</v>
      </c>
      <c r="G1160" s="1" t="n">
        <v>-3.76</v>
      </c>
      <c r="H1160" s="1" t="n">
        <v>-40.79</v>
      </c>
      <c r="I1160" s="1" t="n">
        <v>0</v>
      </c>
      <c r="J1160" s="1" t="n">
        <v>10</v>
      </c>
      <c r="K1160" s="1" t="n">
        <v>2.4</v>
      </c>
      <c r="L1160" s="2" t="n">
        <v>5</v>
      </c>
      <c r="M1160" s="3" t="s">
        <v>151</v>
      </c>
      <c r="N1160" s="3" t="s">
        <v>202</v>
      </c>
      <c r="P1160" s="3" t="str">
        <f aca="false">IF(L1160=4, "M(Io)", IF(L1160=3, "M(Af)", IF( L1160=2, "M(bR)", IF(L1160=1,"MR", IF(L1160=0, "mb", "Ind")))))</f>
        <v>Ind</v>
      </c>
      <c r="Q1160" s="5" t="n">
        <f aca="false">0.85*K1160 + 1.03</f>
        <v>3.07</v>
      </c>
      <c r="R1160" s="5" t="n">
        <f aca="false">IF(OR(L1160=0,L1160=1,L1160=2),IF(O1160&lt;&gt;"", 0.7*(1.121*K1160-0.76) + 0.3*(0.8*LOG10($O1160*1000)+0.6),1.121*K1160-0.76), IF(L1160=3, 0.8*LOG10($O1160*1000)+0.6, K1160))</f>
        <v>2.4</v>
      </c>
      <c r="S1160" s="5" t="n">
        <f aca="false">IF(OR($L1160=0, $L1160=1, $L1160=2), 0.3, IF(L1160 = 3, 0.4, IF(OR($L1160=4, $L1160=5), 0.6)))</f>
        <v>0.6</v>
      </c>
      <c r="T1160" s="4" t="s">
        <v>77</v>
      </c>
      <c r="U1160" s="4" t="s">
        <v>572</v>
      </c>
      <c r="V1160" s="4" t="s">
        <v>184</v>
      </c>
    </row>
    <row r="1161" customFormat="false" ht="12.8" hidden="false" customHeight="false" outlineLevel="0" collapsed="false">
      <c r="A1161" s="1" t="n">
        <v>1997</v>
      </c>
      <c r="B1161" s="1" t="n">
        <v>6</v>
      </c>
      <c r="C1161" s="1" t="n">
        <v>9</v>
      </c>
      <c r="D1161" s="1" t="n">
        <v>12</v>
      </c>
      <c r="E1161" s="1" t="n">
        <v>2</v>
      </c>
      <c r="F1161" s="1" t="n">
        <v>16</v>
      </c>
      <c r="G1161" s="1" t="n">
        <v>-3.19</v>
      </c>
      <c r="H1161" s="1" t="n">
        <v>-40.43</v>
      </c>
      <c r="I1161" s="1" t="n">
        <v>0</v>
      </c>
      <c r="J1161" s="1" t="n">
        <v>2</v>
      </c>
      <c r="K1161" s="1" t="n">
        <v>3.2</v>
      </c>
      <c r="L1161" s="2" t="n">
        <v>5</v>
      </c>
      <c r="M1161" s="3" t="s">
        <v>151</v>
      </c>
      <c r="N1161" s="3" t="n">
        <v>5</v>
      </c>
      <c r="P1161" s="3" t="str">
        <f aca="false">IF(L1161=4, "M(Io)", IF(L1161=3, "M(Af)", IF( L1161=2, "M(bR)", IF(L1161=1,"MR", IF(L1161=0, "mb", "Ind")))))</f>
        <v>Ind</v>
      </c>
      <c r="Q1161" s="5" t="n">
        <f aca="false">0.85*K1161 + 1.03</f>
        <v>3.75</v>
      </c>
      <c r="R1161" s="5" t="n">
        <f aca="false">IF(OR(L1161=0,L1161=1,L1161=2),IF(O1161&lt;&gt;"", 0.7*(1.121*K1161-0.76) + 0.3*(0.8*LOG10($O1161*1000)+0.6),1.121*K1161-0.76), IF(L1161=3, 0.8*LOG10($O1161*1000)+0.6, K1161))</f>
        <v>3.2</v>
      </c>
      <c r="S1161" s="5" t="n">
        <f aca="false">IF(OR($L1161=0, $L1161=1, $L1161=2), 0.3, IF(L1161 = 3, 0.4, IF(OR($L1161=4, $L1161=5), 0.6)))</f>
        <v>0.6</v>
      </c>
      <c r="T1161" s="4" t="s">
        <v>77</v>
      </c>
      <c r="U1161" s="4" t="s">
        <v>689</v>
      </c>
      <c r="V1161" s="4" t="s">
        <v>573</v>
      </c>
    </row>
    <row r="1162" customFormat="false" ht="12.8" hidden="false" customHeight="false" outlineLevel="0" collapsed="false">
      <c r="A1162" s="1" t="n">
        <v>1997</v>
      </c>
      <c r="B1162" s="1" t="n">
        <v>6</v>
      </c>
      <c r="C1162" s="1" t="n">
        <v>15</v>
      </c>
      <c r="D1162" s="1" t="n">
        <v>4</v>
      </c>
      <c r="E1162" s="1" t="n">
        <v>17</v>
      </c>
      <c r="F1162" s="1" t="n">
        <v>14</v>
      </c>
      <c r="G1162" s="1" t="n">
        <v>-15.61</v>
      </c>
      <c r="H1162" s="1" t="n">
        <v>-51.87</v>
      </c>
      <c r="I1162" s="1" t="n">
        <v>0</v>
      </c>
      <c r="J1162" s="1" t="n">
        <v>3</v>
      </c>
      <c r="K1162" s="1" t="n">
        <v>2.4</v>
      </c>
      <c r="L1162" s="2" t="n">
        <v>1</v>
      </c>
      <c r="M1162" s="3" t="s">
        <v>151</v>
      </c>
      <c r="N1162" s="3" t="s">
        <v>81</v>
      </c>
      <c r="P1162" s="3" t="str">
        <f aca="false">IF(L1162=4, "M(Io)", IF(L1162=3, "M(Af)", IF( L1162=2, "M(bR)", IF(L1162=1,"MR", IF(L1162=0, "mb", "Ind")))))</f>
        <v>MR</v>
      </c>
      <c r="Q1162" s="5" t="n">
        <f aca="false">0.85*K1162 + 1.03</f>
        <v>3.07</v>
      </c>
      <c r="R1162" s="5" t="n">
        <f aca="false">IF(OR(L1162=0,L1162=1,L1162=2),IF(O1162&lt;&gt;"", 0.7*(1.121*K1162-0.76) + 0.3*(0.8*LOG10($O1162*1000)+0.6),1.121*K1162-0.76), IF(L1162=3, 0.8*LOG10($O1162*1000)+0.6, K1162))</f>
        <v>1.9304</v>
      </c>
      <c r="S1162" s="5" t="n">
        <f aca="false">IF(OR($L1162=0, $L1162=1, $L1162=2), 0.3, IF(L1162 = 3, 0.4, IF(OR($L1162=4, $L1162=5), 0.6)))</f>
        <v>0.3</v>
      </c>
      <c r="T1162" s="4" t="s">
        <v>11</v>
      </c>
      <c r="U1162" s="4" t="s">
        <v>775</v>
      </c>
      <c r="V1162" s="4" t="s">
        <v>143</v>
      </c>
    </row>
    <row r="1163" customFormat="false" ht="12.8" hidden="false" customHeight="false" outlineLevel="0" collapsed="false">
      <c r="A1163" s="1" t="n">
        <v>1997</v>
      </c>
      <c r="B1163" s="1" t="n">
        <v>6</v>
      </c>
      <c r="C1163" s="1" t="n">
        <v>23</v>
      </c>
      <c r="D1163" s="1" t="n">
        <v>7</v>
      </c>
      <c r="E1163" s="1" t="n">
        <v>21</v>
      </c>
      <c r="F1163" s="1" t="n">
        <v>31</v>
      </c>
      <c r="G1163" s="1" t="n">
        <v>-5.52</v>
      </c>
      <c r="H1163" s="1" t="n">
        <v>-35.74</v>
      </c>
      <c r="I1163" s="1" t="n">
        <v>0</v>
      </c>
      <c r="J1163" s="1" t="n">
        <v>5</v>
      </c>
      <c r="K1163" s="1" t="n">
        <v>2.5</v>
      </c>
      <c r="L1163" s="2" t="n">
        <v>5</v>
      </c>
      <c r="M1163" s="3" t="s">
        <v>151</v>
      </c>
      <c r="N1163" s="3" t="s">
        <v>81</v>
      </c>
      <c r="P1163" s="3" t="str">
        <f aca="false">IF(L1163=4, "M(Io)", IF(L1163=3, "M(Af)", IF( L1163=2, "M(bR)", IF(L1163=1,"MR", IF(L1163=0, "mb", "Ind")))))</f>
        <v>Ind</v>
      </c>
      <c r="Q1163" s="5" t="n">
        <f aca="false">0.85*K1163 + 1.03</f>
        <v>3.155</v>
      </c>
      <c r="R1163" s="5" t="n">
        <f aca="false">IF(OR(L1163=0,L1163=1,L1163=2),IF(O1163&lt;&gt;"", 0.7*(1.121*K1163-0.76) + 0.3*(0.8*LOG10($O1163*1000)+0.6),1.121*K1163-0.76), IF(L1163=3, 0.8*LOG10($O1163*1000)+0.6, K1163))</f>
        <v>2.5</v>
      </c>
      <c r="S1163" s="5" t="n">
        <f aca="false">IF(OR($L1163=0, $L1163=1, $L1163=2), 0.3, IF(L1163 = 3, 0.4, IF(OR($L1163=4, $L1163=5), 0.6)))</f>
        <v>0.6</v>
      </c>
      <c r="T1163" s="4" t="s">
        <v>36</v>
      </c>
      <c r="U1163" s="4" t="s">
        <v>441</v>
      </c>
      <c r="V1163" s="4" t="s">
        <v>573</v>
      </c>
    </row>
    <row r="1164" customFormat="false" ht="12.8" hidden="false" customHeight="false" outlineLevel="0" collapsed="false">
      <c r="A1164" s="1" t="n">
        <v>1997</v>
      </c>
      <c r="B1164" s="1" t="n">
        <v>7</v>
      </c>
      <c r="C1164" s="1" t="n">
        <v>7</v>
      </c>
      <c r="D1164" s="1" t="n">
        <v>17</v>
      </c>
      <c r="E1164" s="1" t="n">
        <v>20</v>
      </c>
      <c r="F1164" s="1" t="n">
        <v>17</v>
      </c>
      <c r="G1164" s="1" t="n">
        <v>-3.19</v>
      </c>
      <c r="H1164" s="1" t="n">
        <v>-40.43</v>
      </c>
      <c r="I1164" s="1" t="n">
        <v>0</v>
      </c>
      <c r="J1164" s="1" t="n">
        <v>2</v>
      </c>
      <c r="K1164" s="1" t="n">
        <v>2.4</v>
      </c>
      <c r="L1164" s="2" t="n">
        <v>5</v>
      </c>
      <c r="M1164" s="3" t="s">
        <v>151</v>
      </c>
      <c r="N1164" s="3" t="s">
        <v>81</v>
      </c>
      <c r="P1164" s="3" t="str">
        <f aca="false">IF(L1164=4, "M(Io)", IF(L1164=3, "M(Af)", IF( L1164=2, "M(bR)", IF(L1164=1,"MR", IF(L1164=0, "mb", "Ind")))))</f>
        <v>Ind</v>
      </c>
      <c r="Q1164" s="5" t="n">
        <f aca="false">0.85*K1164 + 1.03</f>
        <v>3.07</v>
      </c>
      <c r="R1164" s="5" t="n">
        <f aca="false">IF(OR(L1164=0,L1164=1,L1164=2),IF(O1164&lt;&gt;"", 0.7*(1.121*K1164-0.76) + 0.3*(0.8*LOG10($O1164*1000)+0.6),1.121*K1164-0.76), IF(L1164=3, 0.8*LOG10($O1164*1000)+0.6, K1164))</f>
        <v>2.4</v>
      </c>
      <c r="S1164" s="5" t="n">
        <f aca="false">IF(OR($L1164=0, $L1164=1, $L1164=2), 0.3, IF(L1164 = 3, 0.4, IF(OR($L1164=4, $L1164=5), 0.6)))</f>
        <v>0.6</v>
      </c>
      <c r="T1164" s="4" t="s">
        <v>77</v>
      </c>
      <c r="U1164" s="4" t="s">
        <v>689</v>
      </c>
      <c r="V1164" s="4" t="s">
        <v>573</v>
      </c>
    </row>
    <row r="1165" customFormat="false" ht="12.8" hidden="false" customHeight="false" outlineLevel="0" collapsed="false">
      <c r="A1165" s="1" t="n">
        <v>1997</v>
      </c>
      <c r="B1165" s="1" t="n">
        <v>7</v>
      </c>
      <c r="C1165" s="1" t="n">
        <v>8</v>
      </c>
      <c r="D1165" s="1" t="n">
        <v>19</v>
      </c>
      <c r="E1165" s="1" t="n">
        <v>31</v>
      </c>
      <c r="F1165" s="1" t="n">
        <v>43</v>
      </c>
      <c r="G1165" s="1" t="n">
        <v>-22.81</v>
      </c>
      <c r="H1165" s="1" t="n">
        <v>-40.78</v>
      </c>
      <c r="I1165" s="1" t="n">
        <v>0</v>
      </c>
      <c r="J1165" s="1" t="n">
        <v>30</v>
      </c>
      <c r="K1165" s="1" t="n">
        <v>2.9</v>
      </c>
      <c r="L1165" s="2" t="n">
        <v>1</v>
      </c>
      <c r="M1165" s="3" t="s">
        <v>151</v>
      </c>
      <c r="N1165" s="3" t="s">
        <v>81</v>
      </c>
      <c r="P1165" s="3" t="str">
        <f aca="false">IF(L1165=4, "M(Io)", IF(L1165=3, "M(Af)", IF( L1165=2, "M(bR)", IF(L1165=1,"MR", IF(L1165=0, "mb", "Ind")))))</f>
        <v>MR</v>
      </c>
      <c r="Q1165" s="5" t="n">
        <f aca="false">0.85*K1165 + 1.03</f>
        <v>3.495</v>
      </c>
      <c r="R1165" s="5" t="n">
        <f aca="false">IF(OR(L1165=0,L1165=1,L1165=2),IF(O1165&lt;&gt;"", 0.7*(1.121*K1165-0.76) + 0.3*(0.8*LOG10($O1165*1000)+0.6),1.121*K1165-0.76), IF(L1165=3, 0.8*LOG10($O1165*1000)+0.6, K1165))</f>
        <v>2.4909</v>
      </c>
      <c r="S1165" s="5" t="n">
        <f aca="false">IF(OR($L1165=0, $L1165=1, $L1165=2), 0.3, IF(L1165 = 3, 0.4, IF(OR($L1165=4, $L1165=5), 0.6)))</f>
        <v>0.3</v>
      </c>
      <c r="T1165" s="4" t="s">
        <v>72</v>
      </c>
      <c r="U1165" s="4" t="s">
        <v>577</v>
      </c>
      <c r="V1165" s="4" t="s">
        <v>294</v>
      </c>
    </row>
    <row r="1166" customFormat="false" ht="12.8" hidden="false" customHeight="false" outlineLevel="0" collapsed="false">
      <c r="A1166" s="1" t="n">
        <v>1997</v>
      </c>
      <c r="B1166" s="1" t="n">
        <v>7</v>
      </c>
      <c r="C1166" s="1" t="n">
        <v>9</v>
      </c>
      <c r="D1166" s="1" t="n">
        <v>18</v>
      </c>
      <c r="E1166" s="1" t="n">
        <v>4</v>
      </c>
      <c r="F1166" s="1" t="n">
        <v>27</v>
      </c>
      <c r="G1166" s="1" t="n">
        <v>-19.34</v>
      </c>
      <c r="H1166" s="1" t="n">
        <v>-47.79</v>
      </c>
      <c r="I1166" s="1" t="n">
        <v>0</v>
      </c>
      <c r="J1166" s="1" t="n">
        <v>2</v>
      </c>
      <c r="K1166" s="1" t="n">
        <v>2.4</v>
      </c>
      <c r="L1166" s="2" t="n">
        <v>1</v>
      </c>
      <c r="M1166" s="3" t="s">
        <v>151</v>
      </c>
      <c r="N1166" s="3" t="s">
        <v>81</v>
      </c>
      <c r="P1166" s="3" t="str">
        <f aca="false">IF(L1166=4, "M(Io)", IF(L1166=3, "M(Af)", IF( L1166=2, "M(bR)", IF(L1166=1,"MR", IF(L1166=0, "mb", "Ind")))))</f>
        <v>MR</v>
      </c>
      <c r="Q1166" s="5" t="n">
        <f aca="false">0.85*K1166 + 1.03</f>
        <v>3.07</v>
      </c>
      <c r="R1166" s="5" t="n">
        <f aca="false">IF(OR(L1166=0,L1166=1,L1166=2),IF(O1166&lt;&gt;"", 0.7*(1.121*K1166-0.76) + 0.3*(0.8*LOG10($O1166*1000)+0.6),1.121*K1166-0.76), IF(L1166=3, 0.8*LOG10($O1166*1000)+0.6, K1166))</f>
        <v>1.9304</v>
      </c>
      <c r="S1166" s="5" t="n">
        <f aca="false">IF(OR($L1166=0, $L1166=1, $L1166=2), 0.3, IF(L1166 = 3, 0.4, IF(OR($L1166=4, $L1166=5), 0.6)))</f>
        <v>0.3</v>
      </c>
      <c r="T1166" s="4" t="s">
        <v>46</v>
      </c>
      <c r="U1166" s="4" t="s">
        <v>718</v>
      </c>
      <c r="V1166" s="4" t="s">
        <v>143</v>
      </c>
    </row>
    <row r="1167" customFormat="false" ht="12.8" hidden="false" customHeight="false" outlineLevel="0" collapsed="false">
      <c r="A1167" s="1" t="n">
        <v>1997</v>
      </c>
      <c r="B1167" s="1" t="n">
        <v>7</v>
      </c>
      <c r="C1167" s="1" t="n">
        <v>11</v>
      </c>
      <c r="D1167" s="1" t="n">
        <v>0</v>
      </c>
      <c r="E1167" s="1" t="n">
        <v>36</v>
      </c>
      <c r="F1167" s="1" t="n">
        <v>45</v>
      </c>
      <c r="G1167" s="1" t="n">
        <v>-19.18</v>
      </c>
      <c r="H1167" s="1" t="n">
        <v>-47.7</v>
      </c>
      <c r="I1167" s="1" t="n">
        <v>0</v>
      </c>
      <c r="J1167" s="1" t="n">
        <v>2</v>
      </c>
      <c r="K1167" s="1" t="n">
        <v>2.3</v>
      </c>
      <c r="L1167" s="2" t="n">
        <v>1</v>
      </c>
      <c r="M1167" s="3" t="s">
        <v>151</v>
      </c>
      <c r="N1167" s="3" t="s">
        <v>81</v>
      </c>
      <c r="P1167" s="3" t="str">
        <f aca="false">IF(L1167=4, "M(Io)", IF(L1167=3, "M(Af)", IF( L1167=2, "M(bR)", IF(L1167=1,"MR", IF(L1167=0, "mb", "Ind")))))</f>
        <v>MR</v>
      </c>
      <c r="Q1167" s="5" t="n">
        <f aca="false">0.85*K1167 + 1.03</f>
        <v>2.985</v>
      </c>
      <c r="R1167" s="5" t="n">
        <f aca="false">IF(OR(L1167=0,L1167=1,L1167=2),IF(O1167&lt;&gt;"", 0.7*(1.121*K1167-0.76) + 0.3*(0.8*LOG10($O1167*1000)+0.6),1.121*K1167-0.76), IF(L1167=3, 0.8*LOG10($O1167*1000)+0.6, K1167))</f>
        <v>1.8183</v>
      </c>
      <c r="S1167" s="5" t="n">
        <f aca="false">IF(OR($L1167=0, $L1167=1, $L1167=2), 0.3, IF(L1167 = 3, 0.4, IF(OR($L1167=4, $L1167=5), 0.6)))</f>
        <v>0.3</v>
      </c>
      <c r="T1167" s="4" t="s">
        <v>46</v>
      </c>
      <c r="U1167" s="4" t="s">
        <v>718</v>
      </c>
      <c r="V1167" s="4" t="s">
        <v>143</v>
      </c>
    </row>
    <row r="1168" customFormat="false" ht="12.8" hidden="false" customHeight="false" outlineLevel="0" collapsed="false">
      <c r="A1168" s="1" t="n">
        <v>1997</v>
      </c>
      <c r="B1168" s="1" t="n">
        <v>7</v>
      </c>
      <c r="C1168" s="1" t="n">
        <v>11</v>
      </c>
      <c r="D1168" s="1" t="n">
        <v>19</v>
      </c>
      <c r="E1168" s="1" t="n">
        <v>16</v>
      </c>
      <c r="F1168" s="1" t="n">
        <v>56</v>
      </c>
      <c r="G1168" s="1" t="n">
        <v>-17.98</v>
      </c>
      <c r="H1168" s="1" t="n">
        <v>-51.91</v>
      </c>
      <c r="I1168" s="1" t="n">
        <v>0</v>
      </c>
      <c r="J1168" s="1" t="n">
        <v>10</v>
      </c>
      <c r="K1168" s="1" t="n">
        <v>2.8</v>
      </c>
      <c r="L1168" s="2" t="n">
        <v>1</v>
      </c>
      <c r="M1168" s="3" t="s">
        <v>151</v>
      </c>
      <c r="N1168" s="3" t="s">
        <v>81</v>
      </c>
      <c r="P1168" s="3" t="str">
        <f aca="false">IF(L1168=4, "M(Io)", IF(L1168=3, "M(Af)", IF( L1168=2, "M(bR)", IF(L1168=1,"MR", IF(L1168=0, "mb", "Ind")))))</f>
        <v>MR</v>
      </c>
      <c r="Q1168" s="5" t="n">
        <f aca="false">0.85*K1168 + 1.03</f>
        <v>3.41</v>
      </c>
      <c r="R1168" s="5" t="n">
        <f aca="false">IF(OR(L1168=0,L1168=1,L1168=2),IF(O1168&lt;&gt;"", 0.7*(1.121*K1168-0.76) + 0.3*(0.8*LOG10($O1168*1000)+0.6),1.121*K1168-0.76), IF(L1168=3, 0.8*LOG10($O1168*1000)+0.6, K1168))</f>
        <v>2.3788</v>
      </c>
      <c r="S1168" s="5" t="n">
        <f aca="false">IF(OR($L1168=0, $L1168=1, $L1168=2), 0.3, IF(L1168 = 3, 0.4, IF(OR($L1168=4, $L1168=5), 0.6)))</f>
        <v>0.3</v>
      </c>
      <c r="T1168" s="4" t="s">
        <v>48</v>
      </c>
      <c r="U1168" s="4" t="s">
        <v>806</v>
      </c>
      <c r="V1168" s="4" t="s">
        <v>143</v>
      </c>
    </row>
    <row r="1169" customFormat="false" ht="12.8" hidden="false" customHeight="false" outlineLevel="0" collapsed="false">
      <c r="A1169" s="1" t="n">
        <v>1997</v>
      </c>
      <c r="B1169" s="1" t="n">
        <v>7</v>
      </c>
      <c r="C1169" s="1" t="n">
        <v>13</v>
      </c>
      <c r="D1169" s="1" t="n">
        <v>4</v>
      </c>
      <c r="E1169" s="1" t="n">
        <v>32</v>
      </c>
      <c r="F1169" s="1" t="n">
        <v>28</v>
      </c>
      <c r="G1169" s="1" t="n">
        <v>-22.75</v>
      </c>
      <c r="H1169" s="1" t="n">
        <v>-40.66</v>
      </c>
      <c r="I1169" s="1" t="n">
        <v>0</v>
      </c>
      <c r="J1169" s="1" t="n">
        <v>30</v>
      </c>
      <c r="K1169" s="1" t="n">
        <v>2.5</v>
      </c>
      <c r="L1169" s="2" t="n">
        <v>1</v>
      </c>
      <c r="M1169" s="3" t="s">
        <v>151</v>
      </c>
      <c r="N1169" s="3" t="s">
        <v>81</v>
      </c>
      <c r="P1169" s="3" t="str">
        <f aca="false">IF(L1169=4, "M(Io)", IF(L1169=3, "M(Af)", IF( L1169=2, "M(bR)", IF(L1169=1,"MR", IF(L1169=0, "mb", "Ind")))))</f>
        <v>MR</v>
      </c>
      <c r="Q1169" s="5" t="n">
        <f aca="false">0.85*K1169 + 1.03</f>
        <v>3.155</v>
      </c>
      <c r="R1169" s="5" t="n">
        <f aca="false">IF(OR(L1169=0,L1169=1,L1169=2),IF(O1169&lt;&gt;"", 0.7*(1.121*K1169-0.76) + 0.3*(0.8*LOG10($O1169*1000)+0.6),1.121*K1169-0.76), IF(L1169=3, 0.8*LOG10($O1169*1000)+0.6, K1169))</f>
        <v>2.0425</v>
      </c>
      <c r="S1169" s="5" t="n">
        <f aca="false">IF(OR($L1169=0, $L1169=1, $L1169=2), 0.3, IF(L1169 = 3, 0.4, IF(OR($L1169=4, $L1169=5), 0.6)))</f>
        <v>0.3</v>
      </c>
      <c r="T1169" s="4" t="s">
        <v>72</v>
      </c>
      <c r="U1169" s="4" t="s">
        <v>577</v>
      </c>
      <c r="V1169" s="4" t="s">
        <v>294</v>
      </c>
    </row>
    <row r="1170" customFormat="false" ht="12.8" hidden="false" customHeight="false" outlineLevel="0" collapsed="false">
      <c r="A1170" s="1" t="n">
        <v>1997</v>
      </c>
      <c r="B1170" s="1" t="n">
        <v>7</v>
      </c>
      <c r="C1170" s="1" t="n">
        <v>17</v>
      </c>
      <c r="D1170" s="1" t="n">
        <v>16</v>
      </c>
      <c r="E1170" s="1" t="n">
        <v>45</v>
      </c>
      <c r="F1170" s="1" t="n">
        <v>45</v>
      </c>
      <c r="G1170" s="1" t="n">
        <v>-20.82</v>
      </c>
      <c r="H1170" s="1" t="n">
        <v>-47.17</v>
      </c>
      <c r="I1170" s="1" t="n">
        <v>0</v>
      </c>
      <c r="J1170" s="1" t="n">
        <v>30</v>
      </c>
      <c r="K1170" s="1" t="n">
        <v>2.9</v>
      </c>
      <c r="L1170" s="2" t="n">
        <v>1</v>
      </c>
      <c r="M1170" s="3" t="s">
        <v>151</v>
      </c>
      <c r="N1170" s="3" t="s">
        <v>81</v>
      </c>
      <c r="P1170" s="3" t="str">
        <f aca="false">IF(L1170=4, "M(Io)", IF(L1170=3, "M(Af)", IF( L1170=2, "M(bR)", IF(L1170=1,"MR", IF(L1170=0, "mb", "Ind")))))</f>
        <v>MR</v>
      </c>
      <c r="Q1170" s="5" t="n">
        <f aca="false">0.85*K1170 + 1.03</f>
        <v>3.495</v>
      </c>
      <c r="R1170" s="5" t="n">
        <f aca="false">IF(OR(L1170=0,L1170=1,L1170=2),IF(O1170&lt;&gt;"", 0.7*(1.121*K1170-0.76) + 0.3*(0.8*LOG10($O1170*1000)+0.6),1.121*K1170-0.76), IF(L1170=3, 0.8*LOG10($O1170*1000)+0.6, K1170))</f>
        <v>2.4909</v>
      </c>
      <c r="S1170" s="5" t="n">
        <f aca="false">IF(OR($L1170=0, $L1170=1, $L1170=2), 0.3, IF(L1170 = 3, 0.4, IF(OR($L1170=4, $L1170=5), 0.6)))</f>
        <v>0.3</v>
      </c>
      <c r="T1170" s="4" t="s">
        <v>32</v>
      </c>
      <c r="U1170" s="4" t="s">
        <v>807</v>
      </c>
      <c r="V1170" s="4" t="s">
        <v>143</v>
      </c>
    </row>
    <row r="1171" customFormat="false" ht="12.8" hidden="false" customHeight="false" outlineLevel="0" collapsed="false">
      <c r="A1171" s="1" t="n">
        <v>1997</v>
      </c>
      <c r="B1171" s="1" t="n">
        <v>7</v>
      </c>
      <c r="C1171" s="1" t="n">
        <v>18</v>
      </c>
      <c r="D1171" s="1" t="n">
        <v>7</v>
      </c>
      <c r="E1171" s="1" t="n">
        <v>16</v>
      </c>
      <c r="F1171" s="1" t="n">
        <v>10</v>
      </c>
      <c r="G1171" s="1" t="n">
        <v>-5.52</v>
      </c>
      <c r="H1171" s="1" t="n">
        <v>-35.74</v>
      </c>
      <c r="I1171" s="1" t="n">
        <v>0</v>
      </c>
      <c r="J1171" s="1" t="n">
        <v>5</v>
      </c>
      <c r="K1171" s="1" t="n">
        <v>2.7</v>
      </c>
      <c r="L1171" s="2" t="n">
        <v>5</v>
      </c>
      <c r="M1171" s="3" t="s">
        <v>151</v>
      </c>
      <c r="N1171" s="3" t="s">
        <v>81</v>
      </c>
      <c r="P1171" s="3" t="str">
        <f aca="false">IF(L1171=4, "M(Io)", IF(L1171=3, "M(Af)", IF( L1171=2, "M(bR)", IF(L1171=1,"MR", IF(L1171=0, "mb", "Ind")))))</f>
        <v>Ind</v>
      </c>
      <c r="Q1171" s="5" t="n">
        <f aca="false">0.85*K1171 + 1.03</f>
        <v>3.325</v>
      </c>
      <c r="R1171" s="5" t="n">
        <f aca="false">IF(OR(L1171=0,L1171=1,L1171=2),IF(O1171&lt;&gt;"", 0.7*(1.121*K1171-0.76) + 0.3*(0.8*LOG10($O1171*1000)+0.6),1.121*K1171-0.76), IF(L1171=3, 0.8*LOG10($O1171*1000)+0.6, K1171))</f>
        <v>2.7</v>
      </c>
      <c r="S1171" s="5" t="n">
        <f aca="false">IF(OR($L1171=0, $L1171=1, $L1171=2), 0.3, IF(L1171 = 3, 0.4, IF(OR($L1171=4, $L1171=5), 0.6)))</f>
        <v>0.6</v>
      </c>
      <c r="T1171" s="4" t="s">
        <v>36</v>
      </c>
      <c r="U1171" s="4" t="s">
        <v>441</v>
      </c>
      <c r="V1171" s="4" t="s">
        <v>536</v>
      </c>
    </row>
    <row r="1172" customFormat="false" ht="12.8" hidden="false" customHeight="false" outlineLevel="0" collapsed="false">
      <c r="A1172" s="1" t="n">
        <v>1997</v>
      </c>
      <c r="B1172" s="1" t="n">
        <v>8</v>
      </c>
      <c r="C1172" s="1" t="n">
        <v>2</v>
      </c>
      <c r="D1172" s="1" t="n">
        <v>7</v>
      </c>
      <c r="E1172" s="1" t="n">
        <v>41</v>
      </c>
      <c r="F1172" s="1" t="n">
        <v>23</v>
      </c>
      <c r="G1172" s="1" t="n">
        <v>-3.19</v>
      </c>
      <c r="H1172" s="1" t="n">
        <v>-40.43</v>
      </c>
      <c r="I1172" s="1" t="n">
        <v>0</v>
      </c>
      <c r="J1172" s="1" t="n">
        <v>2</v>
      </c>
      <c r="K1172" s="1" t="n">
        <v>2</v>
      </c>
      <c r="L1172" s="2" t="n">
        <v>5</v>
      </c>
      <c r="M1172" s="3" t="s">
        <v>151</v>
      </c>
      <c r="N1172" s="3" t="s">
        <v>81</v>
      </c>
      <c r="P1172" s="3" t="str">
        <f aca="false">IF(L1172=4, "M(Io)", IF(L1172=3, "M(Af)", IF( L1172=2, "M(bR)", IF(L1172=1,"MR", IF(L1172=0, "mb", "Ind")))))</f>
        <v>Ind</v>
      </c>
      <c r="Q1172" s="5" t="n">
        <f aca="false">0.85*K1172 + 1.03</f>
        <v>2.73</v>
      </c>
      <c r="R1172" s="5" t="n">
        <f aca="false">IF(OR(L1172=0,L1172=1,L1172=2),IF(O1172&lt;&gt;"", 0.7*(1.121*K1172-0.76) + 0.3*(0.8*LOG10($O1172*1000)+0.6),1.121*K1172-0.76), IF(L1172=3, 0.8*LOG10($O1172*1000)+0.6, K1172))</f>
        <v>2</v>
      </c>
      <c r="S1172" s="5" t="n">
        <f aca="false">IF(OR($L1172=0, $L1172=1, $L1172=2), 0.3, IF(L1172 = 3, 0.4, IF(OR($L1172=4, $L1172=5), 0.6)))</f>
        <v>0.6</v>
      </c>
      <c r="T1172" s="4" t="s">
        <v>77</v>
      </c>
      <c r="U1172" s="4" t="s">
        <v>689</v>
      </c>
      <c r="V1172" s="4" t="s">
        <v>684</v>
      </c>
    </row>
    <row r="1173" customFormat="false" ht="12.8" hidden="false" customHeight="false" outlineLevel="0" collapsed="false">
      <c r="A1173" s="1" t="n">
        <v>1997</v>
      </c>
      <c r="B1173" s="1" t="n">
        <v>8</v>
      </c>
      <c r="C1173" s="1" t="n">
        <v>6</v>
      </c>
      <c r="D1173" s="1" t="n">
        <v>1</v>
      </c>
      <c r="E1173" s="1" t="n">
        <v>34</v>
      </c>
      <c r="F1173" s="1" t="n">
        <v>15</v>
      </c>
      <c r="G1173" s="1" t="n">
        <v>-13.08</v>
      </c>
      <c r="H1173" s="1" t="n">
        <v>-49.16</v>
      </c>
      <c r="I1173" s="1" t="n">
        <v>0</v>
      </c>
      <c r="J1173" s="1" t="n">
        <v>30</v>
      </c>
      <c r="K1173" s="1" t="n">
        <v>2.1</v>
      </c>
      <c r="L1173" s="2" t="n">
        <v>1</v>
      </c>
      <c r="M1173" s="3" t="s">
        <v>151</v>
      </c>
      <c r="N1173" s="3" t="s">
        <v>81</v>
      </c>
      <c r="P1173" s="3" t="str">
        <f aca="false">IF(L1173=4, "M(Io)", IF(L1173=3, "M(Af)", IF( L1173=2, "M(bR)", IF(L1173=1,"MR", IF(L1173=0, "mb", "Ind")))))</f>
        <v>MR</v>
      </c>
      <c r="Q1173" s="5" t="n">
        <f aca="false">0.85*K1173 + 1.03</f>
        <v>2.815</v>
      </c>
      <c r="R1173" s="5" t="n">
        <f aca="false">IF(OR(L1173=0,L1173=1,L1173=2),IF(O1173&lt;&gt;"", 0.7*(1.121*K1173-0.76) + 0.3*(0.8*LOG10($O1173*1000)+0.6),1.121*K1173-0.76), IF(L1173=3, 0.8*LOG10($O1173*1000)+0.6, K1173))</f>
        <v>1.5941</v>
      </c>
      <c r="S1173" s="5" t="n">
        <f aca="false">IF(OR($L1173=0, $L1173=1, $L1173=2), 0.3, IF(L1173 = 3, 0.4, IF(OR($L1173=4, $L1173=5), 0.6)))</f>
        <v>0.3</v>
      </c>
      <c r="T1173" s="4" t="s">
        <v>48</v>
      </c>
      <c r="U1173" s="4" t="s">
        <v>808</v>
      </c>
      <c r="V1173" s="4" t="s">
        <v>143</v>
      </c>
    </row>
    <row r="1174" customFormat="false" ht="12.8" hidden="false" customHeight="false" outlineLevel="0" collapsed="false">
      <c r="A1174" s="1" t="n">
        <v>1997</v>
      </c>
      <c r="B1174" s="1" t="n">
        <v>8</v>
      </c>
      <c r="C1174" s="1" t="n">
        <v>16</v>
      </c>
      <c r="D1174" s="1" t="n">
        <v>16</v>
      </c>
      <c r="E1174" s="1" t="n">
        <v>11</v>
      </c>
      <c r="F1174" s="1" t="n">
        <v>6</v>
      </c>
      <c r="G1174" s="1" t="n">
        <v>-14.97</v>
      </c>
      <c r="H1174" s="1" t="n">
        <v>-50.58</v>
      </c>
      <c r="I1174" s="1" t="n">
        <v>0</v>
      </c>
      <c r="J1174" s="1" t="n">
        <v>10</v>
      </c>
      <c r="K1174" s="1" t="n">
        <v>3</v>
      </c>
      <c r="L1174" s="2" t="n">
        <v>1</v>
      </c>
      <c r="M1174" s="3" t="s">
        <v>151</v>
      </c>
      <c r="N1174" s="3" t="s">
        <v>81</v>
      </c>
      <c r="P1174" s="3" t="str">
        <f aca="false">IF(L1174=4, "M(Io)", IF(L1174=3, "M(Af)", IF( L1174=2, "M(bR)", IF(L1174=1,"MR", IF(L1174=0, "mb", "Ind")))))</f>
        <v>MR</v>
      </c>
      <c r="Q1174" s="5" t="n">
        <f aca="false">0.85*K1174 + 1.03</f>
        <v>3.58</v>
      </c>
      <c r="R1174" s="5" t="n">
        <f aca="false">IF(OR(L1174=0,L1174=1,L1174=2),IF(O1174&lt;&gt;"", 0.7*(1.121*K1174-0.76) + 0.3*(0.8*LOG10($O1174*1000)+0.6),1.121*K1174-0.76), IF(L1174=3, 0.8*LOG10($O1174*1000)+0.6, K1174))</f>
        <v>2.603</v>
      </c>
      <c r="S1174" s="5" t="n">
        <f aca="false">IF(OR($L1174=0, $L1174=1, $L1174=2), 0.3, IF(L1174 = 3, 0.4, IF(OR($L1174=4, $L1174=5), 0.6)))</f>
        <v>0.3</v>
      </c>
      <c r="T1174" s="4" t="s">
        <v>48</v>
      </c>
      <c r="U1174" s="4" t="s">
        <v>809</v>
      </c>
      <c r="V1174" s="4" t="s">
        <v>143</v>
      </c>
    </row>
    <row r="1175" customFormat="false" ht="12.8" hidden="false" customHeight="false" outlineLevel="0" collapsed="false">
      <c r="A1175" s="1" t="n">
        <v>1997</v>
      </c>
      <c r="B1175" s="1" t="n">
        <v>8</v>
      </c>
      <c r="C1175" s="1" t="n">
        <v>17</v>
      </c>
      <c r="D1175" s="1" t="n">
        <v>23</v>
      </c>
      <c r="E1175" s="1" t="n">
        <v>12</v>
      </c>
      <c r="F1175" s="1" t="n">
        <v>21</v>
      </c>
      <c r="G1175" s="1" t="n">
        <v>-18.88</v>
      </c>
      <c r="H1175" s="1" t="n">
        <v>-47.9</v>
      </c>
      <c r="I1175" s="1" t="n">
        <v>0</v>
      </c>
      <c r="J1175" s="1" t="n">
        <v>10</v>
      </c>
      <c r="K1175" s="1" t="n">
        <v>2.2</v>
      </c>
      <c r="L1175" s="2" t="n">
        <v>5</v>
      </c>
      <c r="M1175" s="3" t="s">
        <v>151</v>
      </c>
      <c r="N1175" s="3" t="s">
        <v>81</v>
      </c>
      <c r="P1175" s="3" t="str">
        <f aca="false">IF(L1175=4, "M(Io)", IF(L1175=3, "M(Af)", IF( L1175=2, "M(bR)", IF(L1175=1,"MR", IF(L1175=0, "mb", "Ind")))))</f>
        <v>Ind</v>
      </c>
      <c r="Q1175" s="5" t="n">
        <f aca="false">0.85*K1175 + 1.03</f>
        <v>2.9</v>
      </c>
      <c r="R1175" s="5" t="n">
        <f aca="false">IF(OR(L1175=0,L1175=1,L1175=2),IF(O1175&lt;&gt;"", 0.7*(1.121*K1175-0.76) + 0.3*(0.8*LOG10($O1175*1000)+0.6),1.121*K1175-0.76), IF(L1175=3, 0.8*LOG10($O1175*1000)+0.6, K1175))</f>
        <v>2.2</v>
      </c>
      <c r="S1175" s="5" t="n">
        <f aca="false">IF(OR($L1175=0, $L1175=1, $L1175=2), 0.3, IF(L1175 = 3, 0.4, IF(OR($L1175=4, $L1175=5), 0.6)))</f>
        <v>0.6</v>
      </c>
      <c r="T1175" s="4" t="s">
        <v>46</v>
      </c>
      <c r="U1175" s="4" t="s">
        <v>810</v>
      </c>
      <c r="V1175" s="4" t="s">
        <v>143</v>
      </c>
    </row>
    <row r="1176" customFormat="false" ht="12.8" hidden="false" customHeight="false" outlineLevel="0" collapsed="false">
      <c r="A1176" s="1" t="n">
        <v>1997</v>
      </c>
      <c r="B1176" s="1" t="n">
        <v>8</v>
      </c>
      <c r="C1176" s="1" t="n">
        <v>22</v>
      </c>
      <c r="D1176" s="1" t="n">
        <v>1</v>
      </c>
      <c r="E1176" s="1" t="n">
        <v>28</v>
      </c>
      <c r="F1176" s="1" t="n">
        <v>35</v>
      </c>
      <c r="G1176" s="1" t="n">
        <v>-22.87</v>
      </c>
      <c r="H1176" s="1" t="n">
        <v>-45.96</v>
      </c>
      <c r="I1176" s="1" t="n">
        <v>0</v>
      </c>
      <c r="J1176" s="1" t="n">
        <v>10</v>
      </c>
      <c r="K1176" s="1" t="n">
        <v>2.8</v>
      </c>
      <c r="L1176" s="2" t="n">
        <v>1</v>
      </c>
      <c r="M1176" s="3" t="s">
        <v>151</v>
      </c>
      <c r="N1176" s="3" t="n">
        <v>3</v>
      </c>
      <c r="P1176" s="3" t="str">
        <f aca="false">IF(L1176=4, "M(Io)", IF(L1176=3, "M(Af)", IF( L1176=2, "M(bR)", IF(L1176=1,"MR", IF(L1176=0, "mb", "Ind")))))</f>
        <v>MR</v>
      </c>
      <c r="Q1176" s="5" t="n">
        <f aca="false">0.85*K1176 + 1.03</f>
        <v>3.41</v>
      </c>
      <c r="R1176" s="5" t="n">
        <f aca="false">IF(OR(L1176=0,L1176=1,L1176=2),IF(O1176&lt;&gt;"", 0.7*(1.121*K1176-0.76) + 0.3*(0.8*LOG10($O1176*1000)+0.6),1.121*K1176-0.76), IF(L1176=3, 0.8*LOG10($O1176*1000)+0.6, K1176))</f>
        <v>2.3788</v>
      </c>
      <c r="S1176" s="5" t="n">
        <f aca="false">IF(OR($L1176=0, $L1176=1, $L1176=2), 0.3, IF(L1176 = 3, 0.4, IF(OR($L1176=4, $L1176=5), 0.6)))</f>
        <v>0.3</v>
      </c>
      <c r="T1176" s="4" t="s">
        <v>32</v>
      </c>
      <c r="U1176" s="4" t="s">
        <v>811</v>
      </c>
      <c r="V1176" s="4" t="s">
        <v>538</v>
      </c>
    </row>
    <row r="1177" customFormat="false" ht="12.8" hidden="false" customHeight="false" outlineLevel="0" collapsed="false">
      <c r="A1177" s="1" t="n">
        <v>1997</v>
      </c>
      <c r="B1177" s="1" t="n">
        <v>8</v>
      </c>
      <c r="C1177" s="1" t="n">
        <v>23</v>
      </c>
      <c r="D1177" s="1" t="n">
        <v>14</v>
      </c>
      <c r="E1177" s="1" t="n">
        <v>29</v>
      </c>
      <c r="F1177" s="1" t="n">
        <v>6</v>
      </c>
      <c r="G1177" s="1" t="n">
        <v>-22.86</v>
      </c>
      <c r="H1177" s="1" t="n">
        <v>-45.96</v>
      </c>
      <c r="I1177" s="1" t="n">
        <v>0</v>
      </c>
      <c r="J1177" s="1" t="n">
        <v>10</v>
      </c>
      <c r="K1177" s="1" t="n">
        <v>2.6</v>
      </c>
      <c r="L1177" s="2" t="n">
        <v>1</v>
      </c>
      <c r="M1177" s="3" t="s">
        <v>151</v>
      </c>
      <c r="N1177" s="3" t="n">
        <v>2</v>
      </c>
      <c r="P1177" s="3" t="str">
        <f aca="false">IF(L1177=4, "M(Io)", IF(L1177=3, "M(Af)", IF( L1177=2, "M(bR)", IF(L1177=1,"MR", IF(L1177=0, "mb", "Ind")))))</f>
        <v>MR</v>
      </c>
      <c r="Q1177" s="5" t="n">
        <f aca="false">0.85*K1177 + 1.03</f>
        <v>3.24</v>
      </c>
      <c r="R1177" s="5" t="n">
        <f aca="false">IF(OR(L1177=0,L1177=1,L1177=2),IF(O1177&lt;&gt;"", 0.7*(1.121*K1177-0.76) + 0.3*(0.8*LOG10($O1177*1000)+0.6),1.121*K1177-0.76), IF(L1177=3, 0.8*LOG10($O1177*1000)+0.6, K1177))</f>
        <v>2.1546</v>
      </c>
      <c r="S1177" s="5" t="n">
        <f aca="false">IF(OR($L1177=0, $L1177=1, $L1177=2), 0.3, IF(L1177 = 3, 0.4, IF(OR($L1177=4, $L1177=5), 0.6)))</f>
        <v>0.3</v>
      </c>
      <c r="T1177" s="4" t="s">
        <v>32</v>
      </c>
      <c r="U1177" s="4" t="s">
        <v>812</v>
      </c>
      <c r="V1177" s="4" t="s">
        <v>544</v>
      </c>
    </row>
    <row r="1178" customFormat="false" ht="12.8" hidden="false" customHeight="false" outlineLevel="0" collapsed="false">
      <c r="A1178" s="1" t="n">
        <v>1997</v>
      </c>
      <c r="B1178" s="1" t="n">
        <v>8</v>
      </c>
      <c r="C1178" s="1" t="n">
        <v>24</v>
      </c>
      <c r="D1178" s="1" t="n">
        <v>5</v>
      </c>
      <c r="E1178" s="1" t="n">
        <v>59</v>
      </c>
      <c r="F1178" s="1" t="n">
        <v>4</v>
      </c>
      <c r="G1178" s="1" t="n">
        <v>-11.1</v>
      </c>
      <c r="H1178" s="1" t="n">
        <v>-50.61</v>
      </c>
      <c r="I1178" s="1" t="n">
        <v>0</v>
      </c>
      <c r="J1178" s="1" t="n">
        <v>10</v>
      </c>
      <c r="K1178" s="1" t="n">
        <v>3.1</v>
      </c>
      <c r="L1178" s="2" t="n">
        <v>1</v>
      </c>
      <c r="M1178" s="3" t="s">
        <v>151</v>
      </c>
      <c r="N1178" s="3" t="s">
        <v>81</v>
      </c>
      <c r="P1178" s="3" t="str">
        <f aca="false">IF(L1178=4, "M(Io)", IF(L1178=3, "M(Af)", IF( L1178=2, "M(bR)", IF(L1178=1,"MR", IF(L1178=0, "mb", "Ind")))))</f>
        <v>MR</v>
      </c>
      <c r="Q1178" s="5" t="n">
        <f aca="false">0.85*K1178 + 1.03</f>
        <v>3.665</v>
      </c>
      <c r="R1178" s="5" t="n">
        <f aca="false">IF(OR(L1178=0,L1178=1,L1178=2),IF(O1178&lt;&gt;"", 0.7*(1.121*K1178-0.76) + 0.3*(0.8*LOG10($O1178*1000)+0.6),1.121*K1178-0.76), IF(L1178=3, 0.8*LOG10($O1178*1000)+0.6, K1178))</f>
        <v>2.7151</v>
      </c>
      <c r="S1178" s="5" t="n">
        <f aca="false">IF(OR($L1178=0, $L1178=1, $L1178=2), 0.3, IF(L1178 = 3, 0.4, IF(OR($L1178=4, $L1178=5), 0.6)))</f>
        <v>0.3</v>
      </c>
      <c r="T1178" s="4" t="s">
        <v>506</v>
      </c>
      <c r="U1178" s="4" t="s">
        <v>813</v>
      </c>
      <c r="V1178" s="4" t="s">
        <v>143</v>
      </c>
    </row>
    <row r="1179" customFormat="false" ht="12.8" hidden="false" customHeight="false" outlineLevel="0" collapsed="false">
      <c r="A1179" s="1" t="n">
        <v>1997</v>
      </c>
      <c r="B1179" s="1" t="n">
        <v>9</v>
      </c>
      <c r="C1179" s="1" t="n">
        <v>6</v>
      </c>
      <c r="D1179" s="1" t="n">
        <v>18</v>
      </c>
      <c r="E1179" s="1" t="n">
        <v>8</v>
      </c>
      <c r="F1179" s="1" t="n">
        <v>20</v>
      </c>
      <c r="G1179" s="1" t="n">
        <v>-19</v>
      </c>
      <c r="H1179" s="1" t="n">
        <v>-47.95</v>
      </c>
      <c r="I1179" s="1" t="n">
        <v>0</v>
      </c>
      <c r="J1179" s="1" t="n">
        <v>10</v>
      </c>
      <c r="K1179" s="1" t="n">
        <v>2.2</v>
      </c>
      <c r="L1179" s="2" t="n">
        <v>1</v>
      </c>
      <c r="M1179" s="3" t="s">
        <v>151</v>
      </c>
      <c r="N1179" s="3" t="s">
        <v>81</v>
      </c>
      <c r="P1179" s="3" t="str">
        <f aca="false">IF(L1179=4, "M(Io)", IF(L1179=3, "M(Af)", IF( L1179=2, "M(bR)", IF(L1179=1,"MR", IF(L1179=0, "mb", "Ind")))))</f>
        <v>MR</v>
      </c>
      <c r="Q1179" s="5" t="n">
        <f aca="false">0.85*K1179 + 1.03</f>
        <v>2.9</v>
      </c>
      <c r="R1179" s="5" t="n">
        <f aca="false">IF(OR(L1179=0,L1179=1,L1179=2),IF(O1179&lt;&gt;"", 0.7*(1.121*K1179-0.76) + 0.3*(0.8*LOG10($O1179*1000)+0.6),1.121*K1179-0.76), IF(L1179=3, 0.8*LOG10($O1179*1000)+0.6, K1179))</f>
        <v>1.7062</v>
      </c>
      <c r="S1179" s="5" t="n">
        <f aca="false">IF(OR($L1179=0, $L1179=1, $L1179=2), 0.3, IF(L1179 = 3, 0.4, IF(OR($L1179=4, $L1179=5), 0.6)))</f>
        <v>0.3</v>
      </c>
      <c r="T1179" s="4" t="s">
        <v>46</v>
      </c>
      <c r="U1179" s="4" t="s">
        <v>810</v>
      </c>
      <c r="V1179" s="4" t="s">
        <v>143</v>
      </c>
    </row>
    <row r="1180" customFormat="false" ht="12.8" hidden="false" customHeight="false" outlineLevel="0" collapsed="false">
      <c r="A1180" s="1" t="n">
        <v>1997</v>
      </c>
      <c r="B1180" s="1" t="n">
        <v>9</v>
      </c>
      <c r="C1180" s="1" t="n">
        <v>7</v>
      </c>
      <c r="D1180" s="1" t="n">
        <v>6</v>
      </c>
      <c r="E1180" s="1" t="n">
        <v>8</v>
      </c>
      <c r="F1180" s="1" t="n">
        <v>54</v>
      </c>
      <c r="G1180" s="1" t="n">
        <v>-4.41</v>
      </c>
      <c r="H1180" s="1" t="n">
        <v>-38.29</v>
      </c>
      <c r="I1180" s="1" t="n">
        <v>0</v>
      </c>
      <c r="J1180" s="1" t="n">
        <v>2</v>
      </c>
      <c r="K1180" s="1" t="n">
        <v>2.1</v>
      </c>
      <c r="L1180" s="2" t="n">
        <v>5</v>
      </c>
      <c r="M1180" s="3" t="s">
        <v>151</v>
      </c>
      <c r="N1180" s="3" t="s">
        <v>81</v>
      </c>
      <c r="P1180" s="3" t="str">
        <f aca="false">IF(L1180=4, "M(Io)", IF(L1180=3, "M(Af)", IF( L1180=2, "M(bR)", IF(L1180=1,"MR", IF(L1180=0, "mb", "Ind")))))</f>
        <v>Ind</v>
      </c>
      <c r="Q1180" s="5" t="n">
        <f aca="false">0.85*K1180 + 1.03</f>
        <v>2.815</v>
      </c>
      <c r="R1180" s="5" t="n">
        <f aca="false">IF(OR(L1180=0,L1180=1,L1180=2),IF(O1180&lt;&gt;"", 0.7*(1.121*K1180-0.76) + 0.3*(0.8*LOG10($O1180*1000)+0.6),1.121*K1180-0.76), IF(L1180=3, 0.8*LOG10($O1180*1000)+0.6, K1180))</f>
        <v>2.1</v>
      </c>
      <c r="S1180" s="5" t="n">
        <f aca="false">IF(OR($L1180=0, $L1180=1, $L1180=2), 0.3, IF(L1180 = 3, 0.4, IF(OR($L1180=4, $L1180=5), 0.6)))</f>
        <v>0.6</v>
      </c>
      <c r="T1180" s="4" t="s">
        <v>77</v>
      </c>
      <c r="U1180" s="4" t="s">
        <v>708</v>
      </c>
      <c r="V1180" s="4" t="s">
        <v>573</v>
      </c>
    </row>
    <row r="1181" customFormat="false" ht="12.8" hidden="false" customHeight="false" outlineLevel="0" collapsed="false">
      <c r="A1181" s="1" t="n">
        <v>1997</v>
      </c>
      <c r="B1181" s="1" t="n">
        <v>9</v>
      </c>
      <c r="C1181" s="1" t="n">
        <v>7</v>
      </c>
      <c r="D1181" s="1" t="n">
        <v>9</v>
      </c>
      <c r="E1181" s="1" t="n">
        <v>34</v>
      </c>
      <c r="F1181" s="1" t="n">
        <v>55</v>
      </c>
      <c r="G1181" s="1" t="n">
        <v>-4.41</v>
      </c>
      <c r="H1181" s="1" t="n">
        <v>-38.29</v>
      </c>
      <c r="I1181" s="1" t="n">
        <v>0</v>
      </c>
      <c r="J1181" s="1" t="n">
        <v>2</v>
      </c>
      <c r="K1181" s="1" t="n">
        <v>2.2</v>
      </c>
      <c r="L1181" s="2" t="n">
        <v>5</v>
      </c>
      <c r="M1181" s="3" t="s">
        <v>151</v>
      </c>
      <c r="N1181" s="3" t="s">
        <v>81</v>
      </c>
      <c r="P1181" s="3" t="str">
        <f aca="false">IF(L1181=4, "M(Io)", IF(L1181=3, "M(Af)", IF( L1181=2, "M(bR)", IF(L1181=1,"MR", IF(L1181=0, "mb", "Ind")))))</f>
        <v>Ind</v>
      </c>
      <c r="Q1181" s="5" t="n">
        <f aca="false">0.85*K1181 + 1.03</f>
        <v>2.9</v>
      </c>
      <c r="R1181" s="5" t="n">
        <f aca="false">IF(OR(L1181=0,L1181=1,L1181=2),IF(O1181&lt;&gt;"", 0.7*(1.121*K1181-0.76) + 0.3*(0.8*LOG10($O1181*1000)+0.6),1.121*K1181-0.76), IF(L1181=3, 0.8*LOG10($O1181*1000)+0.6, K1181))</f>
        <v>2.2</v>
      </c>
      <c r="S1181" s="5" t="n">
        <f aca="false">IF(OR($L1181=0, $L1181=1, $L1181=2), 0.3, IF(L1181 = 3, 0.4, IF(OR($L1181=4, $L1181=5), 0.6)))</f>
        <v>0.6</v>
      </c>
      <c r="T1181" s="4" t="s">
        <v>77</v>
      </c>
      <c r="U1181" s="4" t="s">
        <v>708</v>
      </c>
      <c r="V1181" s="4" t="s">
        <v>573</v>
      </c>
    </row>
    <row r="1182" customFormat="false" ht="12.8" hidden="false" customHeight="false" outlineLevel="0" collapsed="false">
      <c r="A1182" s="1" t="n">
        <v>1997</v>
      </c>
      <c r="B1182" s="1" t="n">
        <v>9</v>
      </c>
      <c r="C1182" s="1" t="n">
        <v>8</v>
      </c>
      <c r="D1182" s="1" t="n">
        <v>10</v>
      </c>
      <c r="E1182" s="1" t="n">
        <v>58</v>
      </c>
      <c r="F1182" s="1" t="n">
        <v>33</v>
      </c>
      <c r="G1182" s="1" t="n">
        <v>-4.41</v>
      </c>
      <c r="H1182" s="1" t="n">
        <v>-38.29</v>
      </c>
      <c r="I1182" s="1" t="n">
        <v>0</v>
      </c>
      <c r="J1182" s="1" t="n">
        <v>2</v>
      </c>
      <c r="K1182" s="1" t="n">
        <v>2.2</v>
      </c>
      <c r="L1182" s="2" t="n">
        <v>5</v>
      </c>
      <c r="M1182" s="3" t="s">
        <v>151</v>
      </c>
      <c r="N1182" s="3" t="s">
        <v>81</v>
      </c>
      <c r="P1182" s="3" t="str">
        <f aca="false">IF(L1182=4, "M(Io)", IF(L1182=3, "M(Af)", IF( L1182=2, "M(bR)", IF(L1182=1,"MR", IF(L1182=0, "mb", "Ind")))))</f>
        <v>Ind</v>
      </c>
      <c r="Q1182" s="5" t="n">
        <f aca="false">0.85*K1182 + 1.03</f>
        <v>2.9</v>
      </c>
      <c r="R1182" s="5" t="n">
        <f aca="false">IF(OR(L1182=0,L1182=1,L1182=2),IF(O1182&lt;&gt;"", 0.7*(1.121*K1182-0.76) + 0.3*(0.8*LOG10($O1182*1000)+0.6),1.121*K1182-0.76), IF(L1182=3, 0.8*LOG10($O1182*1000)+0.6, K1182))</f>
        <v>2.2</v>
      </c>
      <c r="S1182" s="5" t="n">
        <f aca="false">IF(OR($L1182=0, $L1182=1, $L1182=2), 0.3, IF(L1182 = 3, 0.4, IF(OR($L1182=4, $L1182=5), 0.6)))</f>
        <v>0.6</v>
      </c>
      <c r="T1182" s="4" t="s">
        <v>77</v>
      </c>
      <c r="U1182" s="4" t="s">
        <v>708</v>
      </c>
      <c r="V1182" s="4" t="s">
        <v>573</v>
      </c>
    </row>
    <row r="1183" customFormat="false" ht="12.8" hidden="false" customHeight="false" outlineLevel="0" collapsed="false">
      <c r="A1183" s="1" t="n">
        <v>1997</v>
      </c>
      <c r="B1183" s="1" t="n">
        <v>9</v>
      </c>
      <c r="C1183" s="1" t="n">
        <v>10</v>
      </c>
      <c r="D1183" s="1" t="n">
        <v>13</v>
      </c>
      <c r="E1183" s="1" t="n">
        <v>55</v>
      </c>
      <c r="F1183" s="1" t="n">
        <v>56</v>
      </c>
      <c r="G1183" s="1" t="n">
        <v>-5.5</v>
      </c>
      <c r="H1183" s="1" t="n">
        <v>-35.73</v>
      </c>
      <c r="I1183" s="1" t="n">
        <v>0</v>
      </c>
      <c r="J1183" s="1" t="n">
        <v>5</v>
      </c>
      <c r="K1183" s="1" t="n">
        <v>2</v>
      </c>
      <c r="L1183" s="2" t="n">
        <v>5</v>
      </c>
      <c r="M1183" s="3" t="s">
        <v>151</v>
      </c>
      <c r="N1183" s="3" t="s">
        <v>81</v>
      </c>
      <c r="P1183" s="3" t="str">
        <f aca="false">IF(L1183=4, "M(Io)", IF(L1183=3, "M(Af)", IF( L1183=2, "M(bR)", IF(L1183=1,"MR", IF(L1183=0, "mb", "Ind")))))</f>
        <v>Ind</v>
      </c>
      <c r="Q1183" s="5" t="n">
        <f aca="false">0.85*K1183 + 1.03</f>
        <v>2.73</v>
      </c>
      <c r="R1183" s="5" t="n">
        <f aca="false">IF(OR(L1183=0,L1183=1,L1183=2),IF(O1183&lt;&gt;"", 0.7*(1.121*K1183-0.76) + 0.3*(0.8*LOG10($O1183*1000)+0.6),1.121*K1183-0.76), IF(L1183=3, 0.8*LOG10($O1183*1000)+0.6, K1183))</f>
        <v>2</v>
      </c>
      <c r="S1183" s="5" t="n">
        <f aca="false">IF(OR($L1183=0, $L1183=1, $L1183=2), 0.3, IF(L1183 = 3, 0.4, IF(OR($L1183=4, $L1183=5), 0.6)))</f>
        <v>0.6</v>
      </c>
      <c r="T1183" s="4" t="s">
        <v>36</v>
      </c>
      <c r="U1183" s="4" t="s">
        <v>441</v>
      </c>
      <c r="V1183" s="4" t="s">
        <v>573</v>
      </c>
    </row>
    <row r="1184" customFormat="false" ht="12.8" hidden="false" customHeight="false" outlineLevel="0" collapsed="false">
      <c r="A1184" s="1" t="n">
        <v>1997</v>
      </c>
      <c r="B1184" s="1" t="n">
        <v>9</v>
      </c>
      <c r="C1184" s="1" t="n">
        <v>12</v>
      </c>
      <c r="D1184" s="1" t="n">
        <v>5</v>
      </c>
      <c r="E1184" s="1" t="n">
        <v>34</v>
      </c>
      <c r="F1184" s="1" t="n">
        <v>33</v>
      </c>
      <c r="G1184" s="1" t="n">
        <v>-4.41</v>
      </c>
      <c r="H1184" s="1" t="n">
        <v>-38.29</v>
      </c>
      <c r="I1184" s="1" t="n">
        <v>0</v>
      </c>
      <c r="J1184" s="1" t="n">
        <v>2</v>
      </c>
      <c r="K1184" s="1" t="n">
        <v>2</v>
      </c>
      <c r="L1184" s="2" t="n">
        <v>5</v>
      </c>
      <c r="M1184" s="3" t="s">
        <v>151</v>
      </c>
      <c r="N1184" s="3" t="s">
        <v>81</v>
      </c>
      <c r="P1184" s="3" t="str">
        <f aca="false">IF(L1184=4, "M(Io)", IF(L1184=3, "M(Af)", IF( L1184=2, "M(bR)", IF(L1184=1,"MR", IF(L1184=0, "mb", "Ind")))))</f>
        <v>Ind</v>
      </c>
      <c r="Q1184" s="5" t="n">
        <f aca="false">0.85*K1184 + 1.03</f>
        <v>2.73</v>
      </c>
      <c r="R1184" s="5" t="n">
        <f aca="false">IF(OR(L1184=0,L1184=1,L1184=2),IF(O1184&lt;&gt;"", 0.7*(1.121*K1184-0.76) + 0.3*(0.8*LOG10($O1184*1000)+0.6),1.121*K1184-0.76), IF(L1184=3, 0.8*LOG10($O1184*1000)+0.6, K1184))</f>
        <v>2</v>
      </c>
      <c r="S1184" s="5" t="n">
        <f aca="false">IF(OR($L1184=0, $L1184=1, $L1184=2), 0.3, IF(L1184 = 3, 0.4, IF(OR($L1184=4, $L1184=5), 0.6)))</f>
        <v>0.6</v>
      </c>
      <c r="T1184" s="4" t="s">
        <v>77</v>
      </c>
      <c r="U1184" s="4" t="s">
        <v>708</v>
      </c>
      <c r="V1184" s="4" t="s">
        <v>573</v>
      </c>
    </row>
    <row r="1185" customFormat="false" ht="12.8" hidden="false" customHeight="false" outlineLevel="0" collapsed="false">
      <c r="A1185" s="1" t="n">
        <v>1997</v>
      </c>
      <c r="B1185" s="1" t="n">
        <v>9</v>
      </c>
      <c r="C1185" s="1" t="n">
        <v>14</v>
      </c>
      <c r="D1185" s="1" t="n">
        <v>11</v>
      </c>
      <c r="E1185" s="1" t="n">
        <v>23</v>
      </c>
      <c r="F1185" s="1" t="n">
        <v>9</v>
      </c>
      <c r="G1185" s="1" t="n">
        <v>-4.41</v>
      </c>
      <c r="H1185" s="1" t="n">
        <v>-38.29</v>
      </c>
      <c r="I1185" s="1" t="n">
        <v>0</v>
      </c>
      <c r="J1185" s="1" t="n">
        <v>2</v>
      </c>
      <c r="K1185" s="1" t="n">
        <v>2.1</v>
      </c>
      <c r="L1185" s="2" t="n">
        <v>1</v>
      </c>
      <c r="M1185" s="3" t="s">
        <v>151</v>
      </c>
      <c r="N1185" s="3" t="s">
        <v>81</v>
      </c>
      <c r="P1185" s="3" t="str">
        <f aca="false">IF(L1185=4, "M(Io)", IF(L1185=3, "M(Af)", IF( L1185=2, "M(bR)", IF(L1185=1,"MR", IF(L1185=0, "mb", "Ind")))))</f>
        <v>MR</v>
      </c>
      <c r="Q1185" s="5" t="n">
        <f aca="false">0.85*K1185 + 1.03</f>
        <v>2.815</v>
      </c>
      <c r="R1185" s="5" t="n">
        <f aca="false">IF(OR(L1185=0,L1185=1,L1185=2),IF(O1185&lt;&gt;"", 0.7*(1.121*K1185-0.76) + 0.3*(0.8*LOG10($O1185*1000)+0.6),1.121*K1185-0.76), IF(L1185=3, 0.8*LOG10($O1185*1000)+0.6, K1185))</f>
        <v>1.5941</v>
      </c>
      <c r="S1185" s="5" t="n">
        <f aca="false">IF(OR($L1185=0, $L1185=1, $L1185=2), 0.3, IF(L1185 = 3, 0.4, IF(OR($L1185=4, $L1185=5), 0.6)))</f>
        <v>0.3</v>
      </c>
      <c r="T1185" s="4" t="s">
        <v>77</v>
      </c>
      <c r="U1185" s="4" t="s">
        <v>708</v>
      </c>
      <c r="V1185" s="4" t="s">
        <v>536</v>
      </c>
    </row>
    <row r="1186" customFormat="false" ht="12.8" hidden="false" customHeight="false" outlineLevel="0" collapsed="false">
      <c r="A1186" s="1" t="n">
        <v>1997</v>
      </c>
      <c r="B1186" s="1" t="n">
        <v>9</v>
      </c>
      <c r="C1186" s="1" t="n">
        <v>17</v>
      </c>
      <c r="D1186" s="1" t="n">
        <v>9</v>
      </c>
      <c r="E1186" s="1" t="n">
        <v>18</v>
      </c>
      <c r="F1186" s="1" t="n">
        <v>36</v>
      </c>
      <c r="G1186" s="1" t="n">
        <v>-4.41</v>
      </c>
      <c r="H1186" s="1" t="n">
        <v>-38.29</v>
      </c>
      <c r="I1186" s="1" t="n">
        <v>0</v>
      </c>
      <c r="J1186" s="1" t="n">
        <v>2</v>
      </c>
      <c r="K1186" s="1" t="n">
        <v>2.2</v>
      </c>
      <c r="L1186" s="2" t="n">
        <v>5</v>
      </c>
      <c r="M1186" s="3" t="s">
        <v>151</v>
      </c>
      <c r="N1186" s="3" t="s">
        <v>81</v>
      </c>
      <c r="P1186" s="3" t="str">
        <f aca="false">IF(L1186=4, "M(Io)", IF(L1186=3, "M(Af)", IF( L1186=2, "M(bR)", IF(L1186=1,"MR", IF(L1186=0, "mb", "Ind")))))</f>
        <v>Ind</v>
      </c>
      <c r="Q1186" s="5" t="n">
        <f aca="false">0.85*K1186 + 1.03</f>
        <v>2.9</v>
      </c>
      <c r="R1186" s="5" t="n">
        <f aca="false">IF(OR(L1186=0,L1186=1,L1186=2),IF(O1186&lt;&gt;"", 0.7*(1.121*K1186-0.76) + 0.3*(0.8*LOG10($O1186*1000)+0.6),1.121*K1186-0.76), IF(L1186=3, 0.8*LOG10($O1186*1000)+0.6, K1186))</f>
        <v>2.2</v>
      </c>
      <c r="S1186" s="5" t="n">
        <f aca="false">IF(OR($L1186=0, $L1186=1, $L1186=2), 0.3, IF(L1186 = 3, 0.4, IF(OR($L1186=4, $L1186=5), 0.6)))</f>
        <v>0.6</v>
      </c>
      <c r="T1186" s="4" t="s">
        <v>77</v>
      </c>
      <c r="U1186" s="4" t="s">
        <v>708</v>
      </c>
      <c r="V1186" s="4" t="s">
        <v>184</v>
      </c>
    </row>
    <row r="1187" customFormat="false" ht="12.8" hidden="false" customHeight="false" outlineLevel="0" collapsed="false">
      <c r="A1187" s="1" t="n">
        <v>1997</v>
      </c>
      <c r="B1187" s="1" t="n">
        <v>9</v>
      </c>
      <c r="C1187" s="1" t="n">
        <v>18</v>
      </c>
      <c r="D1187" s="1" t="n">
        <v>11</v>
      </c>
      <c r="E1187" s="1" t="n">
        <v>26</v>
      </c>
      <c r="F1187" s="1" t="n">
        <v>42</v>
      </c>
      <c r="G1187" s="1" t="n">
        <v>-4.41</v>
      </c>
      <c r="H1187" s="1" t="n">
        <v>-38.29</v>
      </c>
      <c r="I1187" s="1" t="n">
        <v>0</v>
      </c>
      <c r="J1187" s="1" t="n">
        <v>2</v>
      </c>
      <c r="K1187" s="1" t="n">
        <v>2</v>
      </c>
      <c r="L1187" s="2" t="n">
        <v>5</v>
      </c>
      <c r="M1187" s="3" t="s">
        <v>151</v>
      </c>
      <c r="N1187" s="3" t="s">
        <v>81</v>
      </c>
      <c r="P1187" s="3" t="str">
        <f aca="false">IF(L1187=4, "M(Io)", IF(L1187=3, "M(Af)", IF( L1187=2, "M(bR)", IF(L1187=1,"MR", IF(L1187=0, "mb", "Ind")))))</f>
        <v>Ind</v>
      </c>
      <c r="Q1187" s="5" t="n">
        <f aca="false">0.85*K1187 + 1.03</f>
        <v>2.73</v>
      </c>
      <c r="R1187" s="5" t="n">
        <f aca="false">IF(OR(L1187=0,L1187=1,L1187=2),IF(O1187&lt;&gt;"", 0.7*(1.121*K1187-0.76) + 0.3*(0.8*LOG10($O1187*1000)+0.6),1.121*K1187-0.76), IF(L1187=3, 0.8*LOG10($O1187*1000)+0.6, K1187))</f>
        <v>2</v>
      </c>
      <c r="S1187" s="5" t="n">
        <f aca="false">IF(OR($L1187=0, $L1187=1, $L1187=2), 0.3, IF(L1187 = 3, 0.4, IF(OR($L1187=4, $L1187=5), 0.6)))</f>
        <v>0.6</v>
      </c>
      <c r="T1187" s="4" t="s">
        <v>77</v>
      </c>
      <c r="U1187" s="4" t="s">
        <v>708</v>
      </c>
      <c r="V1187" s="4" t="s">
        <v>573</v>
      </c>
    </row>
    <row r="1188" customFormat="false" ht="12.8" hidden="false" customHeight="false" outlineLevel="0" collapsed="false">
      <c r="A1188" s="1" t="n">
        <v>1997</v>
      </c>
      <c r="B1188" s="1" t="n">
        <v>9</v>
      </c>
      <c r="C1188" s="1" t="n">
        <v>19</v>
      </c>
      <c r="D1188" s="1" t="n">
        <v>2</v>
      </c>
      <c r="E1188" s="1" t="n">
        <v>26</v>
      </c>
      <c r="F1188" s="1" t="n">
        <v>36</v>
      </c>
      <c r="G1188" s="1" t="n">
        <v>-4.41</v>
      </c>
      <c r="H1188" s="1" t="n">
        <v>-38.29</v>
      </c>
      <c r="I1188" s="1" t="n">
        <v>0</v>
      </c>
      <c r="J1188" s="1" t="n">
        <v>2</v>
      </c>
      <c r="K1188" s="1" t="n">
        <v>2</v>
      </c>
      <c r="L1188" s="2" t="n">
        <v>5</v>
      </c>
      <c r="M1188" s="3" t="s">
        <v>151</v>
      </c>
      <c r="N1188" s="3" t="s">
        <v>81</v>
      </c>
      <c r="P1188" s="3" t="str">
        <f aca="false">IF(L1188=4, "M(Io)", IF(L1188=3, "M(Af)", IF( L1188=2, "M(bR)", IF(L1188=1,"MR", IF(L1188=0, "mb", "Ind")))))</f>
        <v>Ind</v>
      </c>
      <c r="Q1188" s="5" t="n">
        <f aca="false">0.85*K1188 + 1.03</f>
        <v>2.73</v>
      </c>
      <c r="R1188" s="5" t="n">
        <f aca="false">IF(OR(L1188=0,L1188=1,L1188=2),IF(O1188&lt;&gt;"", 0.7*(1.121*K1188-0.76) + 0.3*(0.8*LOG10($O1188*1000)+0.6),1.121*K1188-0.76), IF(L1188=3, 0.8*LOG10($O1188*1000)+0.6, K1188))</f>
        <v>2</v>
      </c>
      <c r="S1188" s="5" t="n">
        <f aca="false">IF(OR($L1188=0, $L1188=1, $L1188=2), 0.3, IF(L1188 = 3, 0.4, IF(OR($L1188=4, $L1188=5), 0.6)))</f>
        <v>0.6</v>
      </c>
      <c r="T1188" s="4" t="s">
        <v>77</v>
      </c>
      <c r="U1188" s="4" t="s">
        <v>708</v>
      </c>
      <c r="V1188" s="4" t="s">
        <v>573</v>
      </c>
    </row>
    <row r="1189" customFormat="false" ht="12.8" hidden="false" customHeight="false" outlineLevel="0" collapsed="false">
      <c r="A1189" s="1" t="n">
        <v>1997</v>
      </c>
      <c r="B1189" s="1" t="n">
        <v>9</v>
      </c>
      <c r="C1189" s="1" t="n">
        <v>19</v>
      </c>
      <c r="D1189" s="1" t="n">
        <v>7</v>
      </c>
      <c r="E1189" s="1" t="n">
        <v>37</v>
      </c>
      <c r="F1189" s="1" t="n">
        <v>24</v>
      </c>
      <c r="G1189" s="1" t="n">
        <v>-19.24</v>
      </c>
      <c r="H1189" s="1" t="n">
        <v>-47.53</v>
      </c>
      <c r="I1189" s="1" t="n">
        <v>0</v>
      </c>
      <c r="J1189" s="1" t="n">
        <v>2</v>
      </c>
      <c r="K1189" s="1" t="n">
        <v>2.1</v>
      </c>
      <c r="L1189" s="2" t="n">
        <v>1</v>
      </c>
      <c r="M1189" s="3" t="s">
        <v>151</v>
      </c>
      <c r="N1189" s="3" t="s">
        <v>81</v>
      </c>
      <c r="P1189" s="3" t="str">
        <f aca="false">IF(L1189=4, "M(Io)", IF(L1189=3, "M(Af)", IF( L1189=2, "M(bR)", IF(L1189=1,"MR", IF(L1189=0, "mb", "Ind")))))</f>
        <v>MR</v>
      </c>
      <c r="Q1189" s="5" t="n">
        <f aca="false">0.85*K1189 + 1.03</f>
        <v>2.815</v>
      </c>
      <c r="R1189" s="5" t="n">
        <f aca="false">IF(OR(L1189=0,L1189=1,L1189=2),IF(O1189&lt;&gt;"", 0.7*(1.121*K1189-0.76) + 0.3*(0.8*LOG10($O1189*1000)+0.6),1.121*K1189-0.76), IF(L1189=3, 0.8*LOG10($O1189*1000)+0.6, K1189))</f>
        <v>1.5941</v>
      </c>
      <c r="S1189" s="5" t="n">
        <f aca="false">IF(OR($L1189=0, $L1189=1, $L1189=2), 0.3, IF(L1189 = 3, 0.4, IF(OR($L1189=4, $L1189=5), 0.6)))</f>
        <v>0.3</v>
      </c>
      <c r="T1189" s="4" t="s">
        <v>46</v>
      </c>
      <c r="U1189" s="4" t="s">
        <v>718</v>
      </c>
      <c r="V1189" s="4" t="s">
        <v>143</v>
      </c>
    </row>
    <row r="1190" customFormat="false" ht="12.8" hidden="false" customHeight="false" outlineLevel="0" collapsed="false">
      <c r="A1190" s="1" t="n">
        <v>1997</v>
      </c>
      <c r="B1190" s="1" t="n">
        <v>9</v>
      </c>
      <c r="C1190" s="1" t="n">
        <v>19</v>
      </c>
      <c r="D1190" s="1" t="n">
        <v>19</v>
      </c>
      <c r="E1190" s="1" t="n">
        <v>34</v>
      </c>
      <c r="F1190" s="1" t="n">
        <v>31</v>
      </c>
      <c r="G1190" s="1" t="n">
        <v>-4.41</v>
      </c>
      <c r="H1190" s="1" t="n">
        <v>-38.29</v>
      </c>
      <c r="I1190" s="1" t="n">
        <v>0</v>
      </c>
      <c r="J1190" s="1" t="n">
        <v>2</v>
      </c>
      <c r="K1190" s="1" t="n">
        <v>2.5</v>
      </c>
      <c r="L1190" s="2" t="n">
        <v>5</v>
      </c>
      <c r="M1190" s="3" t="s">
        <v>151</v>
      </c>
      <c r="N1190" s="3" t="s">
        <v>81</v>
      </c>
      <c r="P1190" s="3" t="str">
        <f aca="false">IF(L1190=4, "M(Io)", IF(L1190=3, "M(Af)", IF( L1190=2, "M(bR)", IF(L1190=1,"MR", IF(L1190=0, "mb", "Ind")))))</f>
        <v>Ind</v>
      </c>
      <c r="Q1190" s="5" t="n">
        <f aca="false">0.85*K1190 + 1.03</f>
        <v>3.155</v>
      </c>
      <c r="R1190" s="5" t="n">
        <f aca="false">IF(OR(L1190=0,L1190=1,L1190=2),IF(O1190&lt;&gt;"", 0.7*(1.121*K1190-0.76) + 0.3*(0.8*LOG10($O1190*1000)+0.6),1.121*K1190-0.76), IF(L1190=3, 0.8*LOG10($O1190*1000)+0.6, K1190))</f>
        <v>2.5</v>
      </c>
      <c r="S1190" s="5" t="n">
        <f aca="false">IF(OR($L1190=0, $L1190=1, $L1190=2), 0.3, IF(L1190 = 3, 0.4, IF(OR($L1190=4, $L1190=5), 0.6)))</f>
        <v>0.6</v>
      </c>
      <c r="T1190" s="4" t="s">
        <v>77</v>
      </c>
      <c r="U1190" s="4" t="s">
        <v>708</v>
      </c>
      <c r="V1190" s="4" t="s">
        <v>573</v>
      </c>
    </row>
    <row r="1191" customFormat="false" ht="12.8" hidden="false" customHeight="false" outlineLevel="0" collapsed="false">
      <c r="A1191" s="1" t="n">
        <v>1997</v>
      </c>
      <c r="B1191" s="1" t="n">
        <v>9</v>
      </c>
      <c r="C1191" s="1" t="n">
        <v>19</v>
      </c>
      <c r="D1191" s="1" t="n">
        <v>22</v>
      </c>
      <c r="E1191" s="1" t="n">
        <v>3</v>
      </c>
      <c r="F1191" s="1" t="n">
        <v>22</v>
      </c>
      <c r="G1191" s="1" t="n">
        <v>-4.41</v>
      </c>
      <c r="H1191" s="1" t="n">
        <v>-38.29</v>
      </c>
      <c r="I1191" s="1" t="n">
        <v>0</v>
      </c>
      <c r="J1191" s="1" t="n">
        <v>2</v>
      </c>
      <c r="K1191" s="1" t="n">
        <v>3.6</v>
      </c>
      <c r="L1191" s="2" t="n">
        <v>1</v>
      </c>
      <c r="M1191" s="3" t="s">
        <v>151</v>
      </c>
      <c r="N1191" s="3" t="s">
        <v>81</v>
      </c>
      <c r="P1191" s="3" t="str">
        <f aca="false">IF(L1191=4, "M(Io)", IF(L1191=3, "M(Af)", IF( L1191=2, "M(bR)", IF(L1191=1,"MR", IF(L1191=0, "mb", "Ind")))))</f>
        <v>MR</v>
      </c>
      <c r="Q1191" s="5" t="n">
        <f aca="false">0.85*K1191 + 1.03</f>
        <v>4.09</v>
      </c>
      <c r="R1191" s="5" t="n">
        <f aca="false">IF(OR(L1191=0,L1191=1,L1191=2),IF(O1191&lt;&gt;"", 0.7*(1.121*K1191-0.76) + 0.3*(0.8*LOG10($O1191*1000)+0.6),1.121*K1191-0.76), IF(L1191=3, 0.8*LOG10($O1191*1000)+0.6, K1191))</f>
        <v>3.2756</v>
      </c>
      <c r="S1191" s="5" t="n">
        <f aca="false">IF(OR($L1191=0, $L1191=1, $L1191=2), 0.3, IF(L1191 = 3, 0.4, IF(OR($L1191=4, $L1191=5), 0.6)))</f>
        <v>0.3</v>
      </c>
      <c r="T1191" s="4" t="s">
        <v>77</v>
      </c>
      <c r="U1191" s="4" t="s">
        <v>708</v>
      </c>
      <c r="V1191" s="4" t="s">
        <v>445</v>
      </c>
    </row>
    <row r="1192" customFormat="false" ht="12.8" hidden="false" customHeight="false" outlineLevel="0" collapsed="false">
      <c r="A1192" s="1" t="n">
        <v>1997</v>
      </c>
      <c r="B1192" s="1" t="n">
        <v>9</v>
      </c>
      <c r="C1192" s="1" t="n">
        <v>19</v>
      </c>
      <c r="D1192" s="1" t="n">
        <v>22</v>
      </c>
      <c r="E1192" s="1" t="n">
        <v>41</v>
      </c>
      <c r="F1192" s="1" t="n">
        <v>27</v>
      </c>
      <c r="G1192" s="1" t="n">
        <v>-4.41</v>
      </c>
      <c r="H1192" s="1" t="n">
        <v>-38.29</v>
      </c>
      <c r="I1192" s="1" t="n">
        <v>0</v>
      </c>
      <c r="J1192" s="1" t="n">
        <v>2</v>
      </c>
      <c r="K1192" s="1" t="n">
        <v>2</v>
      </c>
      <c r="L1192" s="2" t="n">
        <v>5</v>
      </c>
      <c r="M1192" s="3" t="s">
        <v>151</v>
      </c>
      <c r="N1192" s="3" t="s">
        <v>81</v>
      </c>
      <c r="P1192" s="3" t="str">
        <f aca="false">IF(L1192=4, "M(Io)", IF(L1192=3, "M(Af)", IF( L1192=2, "M(bR)", IF(L1192=1,"MR", IF(L1192=0, "mb", "Ind")))))</f>
        <v>Ind</v>
      </c>
      <c r="Q1192" s="5" t="n">
        <f aca="false">0.85*K1192 + 1.03</f>
        <v>2.73</v>
      </c>
      <c r="R1192" s="5" t="n">
        <f aca="false">IF(OR(L1192=0,L1192=1,L1192=2),IF(O1192&lt;&gt;"", 0.7*(1.121*K1192-0.76) + 0.3*(0.8*LOG10($O1192*1000)+0.6),1.121*K1192-0.76), IF(L1192=3, 0.8*LOG10($O1192*1000)+0.6, K1192))</f>
        <v>2</v>
      </c>
      <c r="S1192" s="5" t="n">
        <f aca="false">IF(OR($L1192=0, $L1192=1, $L1192=2), 0.3, IF(L1192 = 3, 0.4, IF(OR($L1192=4, $L1192=5), 0.6)))</f>
        <v>0.6</v>
      </c>
      <c r="T1192" s="4" t="s">
        <v>77</v>
      </c>
      <c r="U1192" s="4" t="s">
        <v>708</v>
      </c>
      <c r="V1192" s="4" t="s">
        <v>184</v>
      </c>
    </row>
    <row r="1193" customFormat="false" ht="12.8" hidden="false" customHeight="false" outlineLevel="0" collapsed="false">
      <c r="A1193" s="1" t="n">
        <v>1997</v>
      </c>
      <c r="B1193" s="1" t="n">
        <v>9</v>
      </c>
      <c r="C1193" s="1" t="n">
        <v>21</v>
      </c>
      <c r="D1193" s="1" t="n">
        <v>4</v>
      </c>
      <c r="E1193" s="1" t="n">
        <v>14</v>
      </c>
      <c r="F1193" s="1" t="n">
        <v>55</v>
      </c>
      <c r="G1193" s="1" t="n">
        <v>-4.41</v>
      </c>
      <c r="H1193" s="1" t="n">
        <v>-38.29</v>
      </c>
      <c r="I1193" s="1" t="n">
        <v>0</v>
      </c>
      <c r="J1193" s="1" t="n">
        <v>2</v>
      </c>
      <c r="K1193" s="1" t="n">
        <v>3.3</v>
      </c>
      <c r="L1193" s="2" t="n">
        <v>1</v>
      </c>
      <c r="M1193" s="3" t="s">
        <v>151</v>
      </c>
      <c r="N1193" s="3" t="s">
        <v>81</v>
      </c>
      <c r="P1193" s="3" t="str">
        <f aca="false">IF(L1193=4, "M(Io)", IF(L1193=3, "M(Af)", IF( L1193=2, "M(bR)", IF(L1193=1,"MR", IF(L1193=0, "mb", "Ind")))))</f>
        <v>MR</v>
      </c>
      <c r="Q1193" s="5" t="n">
        <f aca="false">0.85*K1193 + 1.03</f>
        <v>3.835</v>
      </c>
      <c r="R1193" s="5" t="n">
        <f aca="false">IF(OR(L1193=0,L1193=1,L1193=2),IF(O1193&lt;&gt;"", 0.7*(1.121*K1193-0.76) + 0.3*(0.8*LOG10($O1193*1000)+0.6),1.121*K1193-0.76), IF(L1193=3, 0.8*LOG10($O1193*1000)+0.6, K1193))</f>
        <v>2.9393</v>
      </c>
      <c r="S1193" s="5" t="n">
        <f aca="false">IF(OR($L1193=0, $L1193=1, $L1193=2), 0.3, IF(L1193 = 3, 0.4, IF(OR($L1193=4, $L1193=5), 0.6)))</f>
        <v>0.3</v>
      </c>
      <c r="T1193" s="4" t="s">
        <v>77</v>
      </c>
      <c r="U1193" s="4" t="s">
        <v>708</v>
      </c>
      <c r="V1193" s="4" t="s">
        <v>445</v>
      </c>
    </row>
    <row r="1194" customFormat="false" ht="12.8" hidden="false" customHeight="false" outlineLevel="0" collapsed="false">
      <c r="A1194" s="1" t="n">
        <v>1997</v>
      </c>
      <c r="B1194" s="1" t="n">
        <v>9</v>
      </c>
      <c r="C1194" s="1" t="n">
        <v>22</v>
      </c>
      <c r="D1194" s="1" t="n">
        <v>14</v>
      </c>
      <c r="E1194" s="1" t="n">
        <v>51</v>
      </c>
      <c r="F1194" s="1" t="n">
        <v>28</v>
      </c>
      <c r="G1194" s="1" t="n">
        <v>-4.41</v>
      </c>
      <c r="H1194" s="1" t="n">
        <v>-38.29</v>
      </c>
      <c r="I1194" s="1" t="n">
        <v>0</v>
      </c>
      <c r="J1194" s="1" t="n">
        <v>2</v>
      </c>
      <c r="K1194" s="1" t="n">
        <v>2</v>
      </c>
      <c r="L1194" s="2" t="n">
        <v>5</v>
      </c>
      <c r="M1194" s="3" t="s">
        <v>151</v>
      </c>
      <c r="N1194" s="3" t="s">
        <v>81</v>
      </c>
      <c r="P1194" s="3" t="str">
        <f aca="false">IF(L1194=4, "M(Io)", IF(L1194=3, "M(Af)", IF( L1194=2, "M(bR)", IF(L1194=1,"MR", IF(L1194=0, "mb", "Ind")))))</f>
        <v>Ind</v>
      </c>
      <c r="Q1194" s="5" t="n">
        <f aca="false">0.85*K1194 + 1.03</f>
        <v>2.73</v>
      </c>
      <c r="R1194" s="5" t="n">
        <f aca="false">IF(OR(L1194=0,L1194=1,L1194=2),IF(O1194&lt;&gt;"", 0.7*(1.121*K1194-0.76) + 0.3*(0.8*LOG10($O1194*1000)+0.6),1.121*K1194-0.76), IF(L1194=3, 0.8*LOG10($O1194*1000)+0.6, K1194))</f>
        <v>2</v>
      </c>
      <c r="S1194" s="5" t="n">
        <f aca="false">IF(OR($L1194=0, $L1194=1, $L1194=2), 0.3, IF(L1194 = 3, 0.4, IF(OR($L1194=4, $L1194=5), 0.6)))</f>
        <v>0.6</v>
      </c>
      <c r="T1194" s="4" t="s">
        <v>77</v>
      </c>
      <c r="U1194" s="4" t="s">
        <v>708</v>
      </c>
      <c r="V1194" s="4" t="s">
        <v>573</v>
      </c>
    </row>
    <row r="1195" customFormat="false" ht="12.8" hidden="false" customHeight="false" outlineLevel="0" collapsed="false">
      <c r="A1195" s="1" t="n">
        <v>1997</v>
      </c>
      <c r="B1195" s="1" t="n">
        <v>9</v>
      </c>
      <c r="C1195" s="1" t="n">
        <v>22</v>
      </c>
      <c r="D1195" s="1" t="n">
        <v>16</v>
      </c>
      <c r="E1195" s="1" t="n">
        <v>5</v>
      </c>
      <c r="F1195" s="1" t="n">
        <v>47</v>
      </c>
      <c r="G1195" s="1" t="n">
        <v>-4.41</v>
      </c>
      <c r="H1195" s="1" t="n">
        <v>-38.29</v>
      </c>
      <c r="I1195" s="1" t="n">
        <v>0</v>
      </c>
      <c r="J1195" s="1" t="n">
        <v>2</v>
      </c>
      <c r="K1195" s="1" t="n">
        <v>2.8</v>
      </c>
      <c r="L1195" s="2" t="n">
        <v>5</v>
      </c>
      <c r="M1195" s="3" t="s">
        <v>151</v>
      </c>
      <c r="N1195" s="3" t="s">
        <v>81</v>
      </c>
      <c r="P1195" s="3" t="str">
        <f aca="false">IF(L1195=4, "M(Io)", IF(L1195=3, "M(Af)", IF( L1195=2, "M(bR)", IF(L1195=1,"MR", IF(L1195=0, "mb", "Ind")))))</f>
        <v>Ind</v>
      </c>
      <c r="Q1195" s="5" t="n">
        <f aca="false">0.85*K1195 + 1.03</f>
        <v>3.41</v>
      </c>
      <c r="R1195" s="5" t="n">
        <f aca="false">IF(OR(L1195=0,L1195=1,L1195=2),IF(O1195&lt;&gt;"", 0.7*(1.121*K1195-0.76) + 0.3*(0.8*LOG10($O1195*1000)+0.6),1.121*K1195-0.76), IF(L1195=3, 0.8*LOG10($O1195*1000)+0.6, K1195))</f>
        <v>2.8</v>
      </c>
      <c r="S1195" s="5" t="n">
        <f aca="false">IF(OR($L1195=0, $L1195=1, $L1195=2), 0.3, IF(L1195 = 3, 0.4, IF(OR($L1195=4, $L1195=5), 0.6)))</f>
        <v>0.6</v>
      </c>
      <c r="T1195" s="4" t="s">
        <v>77</v>
      </c>
      <c r="U1195" s="4" t="s">
        <v>708</v>
      </c>
      <c r="V1195" s="4" t="s">
        <v>445</v>
      </c>
    </row>
    <row r="1196" customFormat="false" ht="12.8" hidden="false" customHeight="false" outlineLevel="0" collapsed="false">
      <c r="A1196" s="1" t="n">
        <v>1997</v>
      </c>
      <c r="B1196" s="1" t="n">
        <v>9</v>
      </c>
      <c r="C1196" s="1" t="n">
        <v>22</v>
      </c>
      <c r="D1196" s="1" t="n">
        <v>21</v>
      </c>
      <c r="E1196" s="1" t="n">
        <v>48</v>
      </c>
      <c r="F1196" s="1" t="n">
        <v>38</v>
      </c>
      <c r="G1196" s="1" t="n">
        <v>-4.41</v>
      </c>
      <c r="H1196" s="1" t="n">
        <v>-38.29</v>
      </c>
      <c r="I1196" s="1" t="n">
        <v>0</v>
      </c>
      <c r="J1196" s="1" t="n">
        <v>2</v>
      </c>
      <c r="K1196" s="1" t="n">
        <v>3.3</v>
      </c>
      <c r="L1196" s="2" t="n">
        <v>1</v>
      </c>
      <c r="M1196" s="3" t="s">
        <v>151</v>
      </c>
      <c r="N1196" s="3" t="s">
        <v>81</v>
      </c>
      <c r="P1196" s="3" t="str">
        <f aca="false">IF(L1196=4, "M(Io)", IF(L1196=3, "M(Af)", IF( L1196=2, "M(bR)", IF(L1196=1,"MR", IF(L1196=0, "mb", "Ind")))))</f>
        <v>MR</v>
      </c>
      <c r="Q1196" s="5" t="n">
        <f aca="false">0.85*K1196 + 1.03</f>
        <v>3.835</v>
      </c>
      <c r="R1196" s="5" t="n">
        <f aca="false">IF(OR(L1196=0,L1196=1,L1196=2),IF(O1196&lt;&gt;"", 0.7*(1.121*K1196-0.76) + 0.3*(0.8*LOG10($O1196*1000)+0.6),1.121*K1196-0.76), IF(L1196=3, 0.8*LOG10($O1196*1000)+0.6, K1196))</f>
        <v>2.9393</v>
      </c>
      <c r="S1196" s="5" t="n">
        <f aca="false">IF(OR($L1196=0, $L1196=1, $L1196=2), 0.3, IF(L1196 = 3, 0.4, IF(OR($L1196=4, $L1196=5), 0.6)))</f>
        <v>0.3</v>
      </c>
      <c r="T1196" s="4" t="s">
        <v>77</v>
      </c>
      <c r="U1196" s="4" t="s">
        <v>708</v>
      </c>
      <c r="V1196" s="4" t="s">
        <v>445</v>
      </c>
    </row>
    <row r="1197" customFormat="false" ht="12.8" hidden="false" customHeight="false" outlineLevel="0" collapsed="false">
      <c r="A1197" s="1" t="n">
        <v>1997</v>
      </c>
      <c r="B1197" s="1" t="n">
        <v>9</v>
      </c>
      <c r="C1197" s="1" t="n">
        <v>23</v>
      </c>
      <c r="D1197" s="1" t="n">
        <v>4</v>
      </c>
      <c r="E1197" s="1" t="n">
        <v>41</v>
      </c>
      <c r="F1197" s="1" t="n">
        <v>32</v>
      </c>
      <c r="G1197" s="1" t="n">
        <v>-5.46</v>
      </c>
      <c r="H1197" s="1" t="n">
        <v>-35.69</v>
      </c>
      <c r="I1197" s="1" t="n">
        <v>0</v>
      </c>
      <c r="J1197" s="1" t="n">
        <v>5</v>
      </c>
      <c r="K1197" s="1" t="n">
        <v>2.4</v>
      </c>
      <c r="L1197" s="2" t="n">
        <v>5</v>
      </c>
      <c r="M1197" s="3" t="s">
        <v>151</v>
      </c>
      <c r="N1197" s="3" t="s">
        <v>81</v>
      </c>
      <c r="P1197" s="3" t="str">
        <f aca="false">IF(L1197=4, "M(Io)", IF(L1197=3, "M(Af)", IF( L1197=2, "M(bR)", IF(L1197=1,"MR", IF(L1197=0, "mb", "Ind")))))</f>
        <v>Ind</v>
      </c>
      <c r="Q1197" s="5" t="n">
        <f aca="false">0.85*K1197 + 1.03</f>
        <v>3.07</v>
      </c>
      <c r="R1197" s="5" t="n">
        <f aca="false">IF(OR(L1197=0,L1197=1,L1197=2),IF(O1197&lt;&gt;"", 0.7*(1.121*K1197-0.76) + 0.3*(0.8*LOG10($O1197*1000)+0.6),1.121*K1197-0.76), IF(L1197=3, 0.8*LOG10($O1197*1000)+0.6, K1197))</f>
        <v>2.4</v>
      </c>
      <c r="S1197" s="5" t="n">
        <f aca="false">IF(OR($L1197=0, $L1197=1, $L1197=2), 0.3, IF(L1197 = 3, 0.4, IF(OR($L1197=4, $L1197=5), 0.6)))</f>
        <v>0.6</v>
      </c>
      <c r="T1197" s="4" t="s">
        <v>36</v>
      </c>
      <c r="U1197" s="4" t="s">
        <v>441</v>
      </c>
      <c r="V1197" s="4" t="s">
        <v>573</v>
      </c>
    </row>
    <row r="1198" customFormat="false" ht="12.8" hidden="false" customHeight="false" outlineLevel="0" collapsed="false">
      <c r="A1198" s="1" t="n">
        <v>1997</v>
      </c>
      <c r="B1198" s="1" t="n">
        <v>9</v>
      </c>
      <c r="C1198" s="1" t="n">
        <v>23</v>
      </c>
      <c r="D1198" s="1" t="n">
        <v>5</v>
      </c>
      <c r="E1198" s="1" t="n">
        <v>52</v>
      </c>
      <c r="F1198" s="1" t="n">
        <v>16</v>
      </c>
      <c r="G1198" s="1" t="n">
        <v>-4.41</v>
      </c>
      <c r="H1198" s="1" t="n">
        <v>-38.29</v>
      </c>
      <c r="I1198" s="1" t="n">
        <v>0</v>
      </c>
      <c r="J1198" s="1" t="n">
        <v>2</v>
      </c>
      <c r="K1198" s="1" t="n">
        <v>2.3</v>
      </c>
      <c r="L1198" s="2" t="n">
        <v>5</v>
      </c>
      <c r="M1198" s="3" t="s">
        <v>151</v>
      </c>
      <c r="N1198" s="3" t="s">
        <v>81</v>
      </c>
      <c r="P1198" s="3" t="str">
        <f aca="false">IF(L1198=4, "M(Io)", IF(L1198=3, "M(Af)", IF( L1198=2, "M(bR)", IF(L1198=1,"MR", IF(L1198=0, "mb", "Ind")))))</f>
        <v>Ind</v>
      </c>
      <c r="Q1198" s="5" t="n">
        <f aca="false">0.85*K1198 + 1.03</f>
        <v>2.985</v>
      </c>
      <c r="R1198" s="5" t="n">
        <f aca="false">IF(OR(L1198=0,L1198=1,L1198=2),IF(O1198&lt;&gt;"", 0.7*(1.121*K1198-0.76) + 0.3*(0.8*LOG10($O1198*1000)+0.6),1.121*K1198-0.76), IF(L1198=3, 0.8*LOG10($O1198*1000)+0.6, K1198))</f>
        <v>2.3</v>
      </c>
      <c r="S1198" s="5" t="n">
        <f aca="false">IF(OR($L1198=0, $L1198=1, $L1198=2), 0.3, IF(L1198 = 3, 0.4, IF(OR($L1198=4, $L1198=5), 0.6)))</f>
        <v>0.6</v>
      </c>
      <c r="T1198" s="4" t="s">
        <v>77</v>
      </c>
      <c r="U1198" s="4" t="s">
        <v>708</v>
      </c>
      <c r="V1198" s="4" t="s">
        <v>445</v>
      </c>
    </row>
    <row r="1199" customFormat="false" ht="12.8" hidden="false" customHeight="false" outlineLevel="0" collapsed="false">
      <c r="A1199" s="1" t="n">
        <v>1997</v>
      </c>
      <c r="B1199" s="1" t="n">
        <v>9</v>
      </c>
      <c r="C1199" s="1" t="n">
        <v>23</v>
      </c>
      <c r="D1199" s="1" t="n">
        <v>6</v>
      </c>
      <c r="E1199" s="1" t="n">
        <v>21</v>
      </c>
      <c r="F1199" s="1" t="n">
        <v>0</v>
      </c>
      <c r="G1199" s="1" t="n">
        <v>-5.46</v>
      </c>
      <c r="H1199" s="1" t="n">
        <v>-38.15</v>
      </c>
      <c r="I1199" s="1" t="n">
        <v>0</v>
      </c>
      <c r="J1199" s="1" t="n">
        <v>5</v>
      </c>
      <c r="K1199" s="1" t="n">
        <v>2.2</v>
      </c>
      <c r="L1199" s="2" t="n">
        <v>5</v>
      </c>
      <c r="M1199" s="3" t="s">
        <v>151</v>
      </c>
      <c r="N1199" s="3" t="s">
        <v>81</v>
      </c>
      <c r="P1199" s="3" t="str">
        <f aca="false">IF(L1199=4, "M(Io)", IF(L1199=3, "M(Af)", IF( L1199=2, "M(bR)", IF(L1199=1,"MR", IF(L1199=0, "mb", "Ind")))))</f>
        <v>Ind</v>
      </c>
      <c r="Q1199" s="5" t="n">
        <f aca="false">0.85*K1199 + 1.03</f>
        <v>2.9</v>
      </c>
      <c r="R1199" s="5" t="n">
        <f aca="false">IF(OR(L1199=0,L1199=1,L1199=2),IF(O1199&lt;&gt;"", 0.7*(1.121*K1199-0.76) + 0.3*(0.8*LOG10($O1199*1000)+0.6),1.121*K1199-0.76), IF(L1199=3, 0.8*LOG10($O1199*1000)+0.6, K1199))</f>
        <v>2.2</v>
      </c>
      <c r="S1199" s="5" t="n">
        <f aca="false">IF(OR($L1199=0, $L1199=1, $L1199=2), 0.3, IF(L1199 = 3, 0.4, IF(OR($L1199=4, $L1199=5), 0.6)))</f>
        <v>0.6</v>
      </c>
      <c r="T1199" s="4" t="s">
        <v>36</v>
      </c>
      <c r="U1199" s="4" t="s">
        <v>441</v>
      </c>
      <c r="V1199" s="4" t="s">
        <v>573</v>
      </c>
    </row>
    <row r="1200" customFormat="false" ht="12.8" hidden="false" customHeight="false" outlineLevel="0" collapsed="false">
      <c r="A1200" s="1" t="n">
        <v>1997</v>
      </c>
      <c r="B1200" s="1" t="n">
        <v>9</v>
      </c>
      <c r="C1200" s="1" t="n">
        <v>23</v>
      </c>
      <c r="D1200" s="1" t="n">
        <v>15</v>
      </c>
      <c r="E1200" s="1" t="n">
        <v>3</v>
      </c>
      <c r="F1200" s="1" t="n">
        <v>39</v>
      </c>
      <c r="G1200" s="1" t="n">
        <v>-5.46</v>
      </c>
      <c r="H1200" s="1" t="n">
        <v>-38.15</v>
      </c>
      <c r="I1200" s="1" t="n">
        <v>0</v>
      </c>
      <c r="J1200" s="1" t="n">
        <v>5</v>
      </c>
      <c r="K1200" s="1" t="n">
        <v>2.2</v>
      </c>
      <c r="L1200" s="2" t="n">
        <v>5</v>
      </c>
      <c r="M1200" s="3" t="s">
        <v>151</v>
      </c>
      <c r="N1200" s="3" t="s">
        <v>81</v>
      </c>
      <c r="P1200" s="3" t="str">
        <f aca="false">IF(L1200=4, "M(Io)", IF(L1200=3, "M(Af)", IF( L1200=2, "M(bR)", IF(L1200=1,"MR", IF(L1200=0, "mb", "Ind")))))</f>
        <v>Ind</v>
      </c>
      <c r="Q1200" s="5" t="n">
        <f aca="false">0.85*K1200 + 1.03</f>
        <v>2.9</v>
      </c>
      <c r="R1200" s="5" t="n">
        <f aca="false">IF(OR(L1200=0,L1200=1,L1200=2),IF(O1200&lt;&gt;"", 0.7*(1.121*K1200-0.76) + 0.3*(0.8*LOG10($O1200*1000)+0.6),1.121*K1200-0.76), IF(L1200=3, 0.8*LOG10($O1200*1000)+0.6, K1200))</f>
        <v>2.2</v>
      </c>
      <c r="S1200" s="5" t="n">
        <f aca="false">IF(OR($L1200=0, $L1200=1, $L1200=2), 0.3, IF(L1200 = 3, 0.4, IF(OR($L1200=4, $L1200=5), 0.6)))</f>
        <v>0.6</v>
      </c>
      <c r="T1200" s="4" t="s">
        <v>36</v>
      </c>
      <c r="U1200" s="4" t="s">
        <v>441</v>
      </c>
      <c r="V1200" s="4" t="s">
        <v>573</v>
      </c>
    </row>
    <row r="1201" customFormat="false" ht="12.8" hidden="false" customHeight="false" outlineLevel="0" collapsed="false">
      <c r="A1201" s="1" t="n">
        <v>1997</v>
      </c>
      <c r="B1201" s="1" t="n">
        <v>9</v>
      </c>
      <c r="C1201" s="1" t="n">
        <v>23</v>
      </c>
      <c r="D1201" s="1" t="n">
        <v>23</v>
      </c>
      <c r="E1201" s="1" t="n">
        <v>6</v>
      </c>
      <c r="F1201" s="1" t="n">
        <v>58</v>
      </c>
      <c r="G1201" s="1" t="n">
        <v>-4.41</v>
      </c>
      <c r="H1201" s="1" t="n">
        <v>-38.29</v>
      </c>
      <c r="I1201" s="1" t="n">
        <v>0</v>
      </c>
      <c r="J1201" s="1" t="n">
        <v>2</v>
      </c>
      <c r="K1201" s="1" t="n">
        <v>2</v>
      </c>
      <c r="L1201" s="2" t="n">
        <v>5</v>
      </c>
      <c r="M1201" s="3" t="s">
        <v>151</v>
      </c>
      <c r="N1201" s="3" t="s">
        <v>81</v>
      </c>
      <c r="P1201" s="3" t="str">
        <f aca="false">IF(L1201=4, "M(Io)", IF(L1201=3, "M(Af)", IF( L1201=2, "M(bR)", IF(L1201=1,"MR", IF(L1201=0, "mb", "Ind")))))</f>
        <v>Ind</v>
      </c>
      <c r="Q1201" s="5" t="n">
        <f aca="false">0.85*K1201 + 1.03</f>
        <v>2.73</v>
      </c>
      <c r="R1201" s="5" t="n">
        <f aca="false">IF(OR(L1201=0,L1201=1,L1201=2),IF(O1201&lt;&gt;"", 0.7*(1.121*K1201-0.76) + 0.3*(0.8*LOG10($O1201*1000)+0.6),1.121*K1201-0.76), IF(L1201=3, 0.8*LOG10($O1201*1000)+0.6, K1201))</f>
        <v>2</v>
      </c>
      <c r="S1201" s="5" t="n">
        <f aca="false">IF(OR($L1201=0, $L1201=1, $L1201=2), 0.3, IF(L1201 = 3, 0.4, IF(OR($L1201=4, $L1201=5), 0.6)))</f>
        <v>0.6</v>
      </c>
      <c r="T1201" s="4" t="s">
        <v>77</v>
      </c>
      <c r="U1201" s="4" t="s">
        <v>708</v>
      </c>
      <c r="V1201" s="4" t="s">
        <v>573</v>
      </c>
    </row>
    <row r="1202" customFormat="false" ht="12.8" hidden="false" customHeight="false" outlineLevel="0" collapsed="false">
      <c r="A1202" s="1" t="n">
        <v>1997</v>
      </c>
      <c r="B1202" s="1" t="n">
        <v>9</v>
      </c>
      <c r="C1202" s="1" t="n">
        <v>24</v>
      </c>
      <c r="D1202" s="1" t="n">
        <v>12</v>
      </c>
      <c r="E1202" s="1" t="n">
        <v>31</v>
      </c>
      <c r="F1202" s="1" t="n">
        <v>2</v>
      </c>
      <c r="G1202" s="1" t="n">
        <v>-4.41</v>
      </c>
      <c r="H1202" s="1" t="n">
        <v>-38.29</v>
      </c>
      <c r="I1202" s="1" t="n">
        <v>0</v>
      </c>
      <c r="J1202" s="1" t="n">
        <v>2</v>
      </c>
      <c r="K1202" s="1" t="n">
        <v>2</v>
      </c>
      <c r="L1202" s="2" t="n">
        <v>5</v>
      </c>
      <c r="M1202" s="3" t="s">
        <v>151</v>
      </c>
      <c r="N1202" s="3" t="s">
        <v>81</v>
      </c>
      <c r="P1202" s="3" t="str">
        <f aca="false">IF(L1202=4, "M(Io)", IF(L1202=3, "M(Af)", IF( L1202=2, "M(bR)", IF(L1202=1,"MR", IF(L1202=0, "mb", "Ind")))))</f>
        <v>Ind</v>
      </c>
      <c r="Q1202" s="5" t="n">
        <f aca="false">0.85*K1202 + 1.03</f>
        <v>2.73</v>
      </c>
      <c r="R1202" s="5" t="n">
        <f aca="false">IF(OR(L1202=0,L1202=1,L1202=2),IF(O1202&lt;&gt;"", 0.7*(1.121*K1202-0.76) + 0.3*(0.8*LOG10($O1202*1000)+0.6),1.121*K1202-0.76), IF(L1202=3, 0.8*LOG10($O1202*1000)+0.6, K1202))</f>
        <v>2</v>
      </c>
      <c r="S1202" s="5" t="n">
        <f aca="false">IF(OR($L1202=0, $L1202=1, $L1202=2), 0.3, IF(L1202 = 3, 0.4, IF(OR($L1202=4, $L1202=5), 0.6)))</f>
        <v>0.6</v>
      </c>
      <c r="T1202" s="4" t="s">
        <v>77</v>
      </c>
      <c r="U1202" s="4" t="s">
        <v>708</v>
      </c>
      <c r="V1202" s="4" t="s">
        <v>445</v>
      </c>
    </row>
    <row r="1203" customFormat="false" ht="12.8" hidden="false" customHeight="false" outlineLevel="0" collapsed="false">
      <c r="A1203" s="1" t="n">
        <v>1997</v>
      </c>
      <c r="B1203" s="1" t="n">
        <v>9</v>
      </c>
      <c r="C1203" s="1" t="n">
        <v>24</v>
      </c>
      <c r="D1203" s="1" t="n">
        <v>18</v>
      </c>
      <c r="E1203" s="1" t="n">
        <v>43</v>
      </c>
      <c r="F1203" s="1" t="n">
        <v>29</v>
      </c>
      <c r="G1203" s="1" t="n">
        <v>-4.41</v>
      </c>
      <c r="H1203" s="1" t="n">
        <v>-38.29</v>
      </c>
      <c r="I1203" s="1" t="n">
        <v>0</v>
      </c>
      <c r="J1203" s="1" t="n">
        <v>2</v>
      </c>
      <c r="K1203" s="1" t="n">
        <v>2.2</v>
      </c>
      <c r="L1203" s="2" t="n">
        <v>5</v>
      </c>
      <c r="M1203" s="3" t="s">
        <v>151</v>
      </c>
      <c r="N1203" s="3" t="s">
        <v>81</v>
      </c>
      <c r="P1203" s="3" t="str">
        <f aca="false">IF(L1203=4, "M(Io)", IF(L1203=3, "M(Af)", IF( L1203=2, "M(bR)", IF(L1203=1,"MR", IF(L1203=0, "mb", "Ind")))))</f>
        <v>Ind</v>
      </c>
      <c r="Q1203" s="5" t="n">
        <f aca="false">0.85*K1203 + 1.03</f>
        <v>2.9</v>
      </c>
      <c r="R1203" s="5" t="n">
        <f aca="false">IF(OR(L1203=0,L1203=1,L1203=2),IF(O1203&lt;&gt;"", 0.7*(1.121*K1203-0.76) + 0.3*(0.8*LOG10($O1203*1000)+0.6),1.121*K1203-0.76), IF(L1203=3, 0.8*LOG10($O1203*1000)+0.6, K1203))</f>
        <v>2.2</v>
      </c>
      <c r="S1203" s="5" t="n">
        <f aca="false">IF(OR($L1203=0, $L1203=1, $L1203=2), 0.3, IF(L1203 = 3, 0.4, IF(OR($L1203=4, $L1203=5), 0.6)))</f>
        <v>0.6</v>
      </c>
      <c r="T1203" s="4" t="s">
        <v>77</v>
      </c>
      <c r="U1203" s="4" t="s">
        <v>708</v>
      </c>
      <c r="V1203" s="4" t="s">
        <v>573</v>
      </c>
    </row>
    <row r="1204" customFormat="false" ht="12.8" hidden="false" customHeight="false" outlineLevel="0" collapsed="false">
      <c r="A1204" s="1" t="n">
        <v>1997</v>
      </c>
      <c r="B1204" s="1" t="n">
        <v>9</v>
      </c>
      <c r="C1204" s="1" t="n">
        <v>26</v>
      </c>
      <c r="D1204" s="1" t="n">
        <v>6</v>
      </c>
      <c r="E1204" s="1" t="n">
        <v>11</v>
      </c>
      <c r="F1204" s="1" t="n">
        <v>28</v>
      </c>
      <c r="G1204" s="1" t="n">
        <v>-4.41</v>
      </c>
      <c r="H1204" s="1" t="n">
        <v>-38.29</v>
      </c>
      <c r="I1204" s="1" t="n">
        <v>0</v>
      </c>
      <c r="J1204" s="1" t="n">
        <v>2</v>
      </c>
      <c r="K1204" s="1" t="n">
        <v>2</v>
      </c>
      <c r="L1204" s="2" t="n">
        <v>5</v>
      </c>
      <c r="M1204" s="3" t="s">
        <v>151</v>
      </c>
      <c r="N1204" s="3" t="s">
        <v>81</v>
      </c>
      <c r="P1204" s="3" t="str">
        <f aca="false">IF(L1204=4, "M(Io)", IF(L1204=3, "M(Af)", IF( L1204=2, "M(bR)", IF(L1204=1,"MR", IF(L1204=0, "mb", "Ind")))))</f>
        <v>Ind</v>
      </c>
      <c r="Q1204" s="5" t="n">
        <f aca="false">0.85*K1204 + 1.03</f>
        <v>2.73</v>
      </c>
      <c r="R1204" s="5" t="n">
        <f aca="false">IF(OR(L1204=0,L1204=1,L1204=2),IF(O1204&lt;&gt;"", 0.7*(1.121*K1204-0.76) + 0.3*(0.8*LOG10($O1204*1000)+0.6),1.121*K1204-0.76), IF(L1204=3, 0.8*LOG10($O1204*1000)+0.6, K1204))</f>
        <v>2</v>
      </c>
      <c r="S1204" s="5" t="n">
        <f aca="false">IF(OR($L1204=0, $L1204=1, $L1204=2), 0.3, IF(L1204 = 3, 0.4, IF(OR($L1204=4, $L1204=5), 0.6)))</f>
        <v>0.6</v>
      </c>
      <c r="T1204" s="4" t="s">
        <v>77</v>
      </c>
      <c r="U1204" s="4" t="s">
        <v>708</v>
      </c>
      <c r="V1204" s="4" t="s">
        <v>445</v>
      </c>
    </row>
    <row r="1205" customFormat="false" ht="12.8" hidden="false" customHeight="false" outlineLevel="0" collapsed="false">
      <c r="A1205" s="1" t="n">
        <v>1997</v>
      </c>
      <c r="B1205" s="1" t="n">
        <v>9</v>
      </c>
      <c r="C1205" s="1" t="n">
        <v>26</v>
      </c>
      <c r="D1205" s="1" t="n">
        <v>13</v>
      </c>
      <c r="E1205" s="1" t="n">
        <v>13</v>
      </c>
      <c r="F1205" s="1" t="n">
        <v>18</v>
      </c>
      <c r="G1205" s="1" t="n">
        <v>-4.41</v>
      </c>
      <c r="H1205" s="1" t="n">
        <v>-38.29</v>
      </c>
      <c r="I1205" s="1" t="n">
        <v>0</v>
      </c>
      <c r="J1205" s="1" t="n">
        <v>2</v>
      </c>
      <c r="K1205" s="1" t="n">
        <v>2</v>
      </c>
      <c r="L1205" s="2" t="n">
        <v>5</v>
      </c>
      <c r="M1205" s="3" t="s">
        <v>151</v>
      </c>
      <c r="N1205" s="3" t="s">
        <v>81</v>
      </c>
      <c r="P1205" s="3" t="str">
        <f aca="false">IF(L1205=4, "M(Io)", IF(L1205=3, "M(Af)", IF( L1205=2, "M(bR)", IF(L1205=1,"MR", IF(L1205=0, "mb", "Ind")))))</f>
        <v>Ind</v>
      </c>
      <c r="Q1205" s="5" t="n">
        <f aca="false">0.85*K1205 + 1.03</f>
        <v>2.73</v>
      </c>
      <c r="R1205" s="5" t="n">
        <f aca="false">IF(OR(L1205=0,L1205=1,L1205=2),IF(O1205&lt;&gt;"", 0.7*(1.121*K1205-0.76) + 0.3*(0.8*LOG10($O1205*1000)+0.6),1.121*K1205-0.76), IF(L1205=3, 0.8*LOG10($O1205*1000)+0.6, K1205))</f>
        <v>2</v>
      </c>
      <c r="S1205" s="5" t="n">
        <f aca="false">IF(OR($L1205=0, $L1205=1, $L1205=2), 0.3, IF(L1205 = 3, 0.4, IF(OR($L1205=4, $L1205=5), 0.6)))</f>
        <v>0.6</v>
      </c>
      <c r="T1205" s="4" t="s">
        <v>77</v>
      </c>
      <c r="U1205" s="4" t="s">
        <v>708</v>
      </c>
      <c r="V1205" s="4" t="s">
        <v>184</v>
      </c>
    </row>
    <row r="1206" customFormat="false" ht="12.8" hidden="false" customHeight="false" outlineLevel="0" collapsed="false">
      <c r="A1206" s="1" t="n">
        <v>1997</v>
      </c>
      <c r="B1206" s="1" t="n">
        <v>9</v>
      </c>
      <c r="C1206" s="1" t="n">
        <v>26</v>
      </c>
      <c r="D1206" s="1" t="n">
        <v>18</v>
      </c>
      <c r="E1206" s="1" t="n">
        <v>11</v>
      </c>
      <c r="F1206" s="1" t="n">
        <v>23</v>
      </c>
      <c r="G1206" s="1" t="n">
        <v>-4.41</v>
      </c>
      <c r="H1206" s="1" t="n">
        <v>-38.29</v>
      </c>
      <c r="I1206" s="1" t="n">
        <v>0</v>
      </c>
      <c r="J1206" s="1" t="n">
        <v>2</v>
      </c>
      <c r="K1206" s="1" t="n">
        <v>2.7</v>
      </c>
      <c r="L1206" s="2" t="n">
        <v>1</v>
      </c>
      <c r="M1206" s="3" t="s">
        <v>151</v>
      </c>
      <c r="N1206" s="3" t="s">
        <v>81</v>
      </c>
      <c r="P1206" s="3" t="str">
        <f aca="false">IF(L1206=4, "M(Io)", IF(L1206=3, "M(Af)", IF( L1206=2, "M(bR)", IF(L1206=1,"MR", IF(L1206=0, "mb", "Ind")))))</f>
        <v>MR</v>
      </c>
      <c r="Q1206" s="5" t="n">
        <f aca="false">0.85*K1206 + 1.03</f>
        <v>3.325</v>
      </c>
      <c r="R1206" s="5" t="n">
        <f aca="false">IF(OR(L1206=0,L1206=1,L1206=2),IF(O1206&lt;&gt;"", 0.7*(1.121*K1206-0.76) + 0.3*(0.8*LOG10($O1206*1000)+0.6),1.121*K1206-0.76), IF(L1206=3, 0.8*LOG10($O1206*1000)+0.6, K1206))</f>
        <v>2.2667</v>
      </c>
      <c r="S1206" s="5" t="n">
        <f aca="false">IF(OR($L1206=0, $L1206=1, $L1206=2), 0.3, IF(L1206 = 3, 0.4, IF(OR($L1206=4, $L1206=5), 0.6)))</f>
        <v>0.3</v>
      </c>
      <c r="T1206" s="4" t="s">
        <v>77</v>
      </c>
      <c r="U1206" s="4" t="s">
        <v>708</v>
      </c>
      <c r="V1206" s="4" t="s">
        <v>445</v>
      </c>
    </row>
    <row r="1207" customFormat="false" ht="12.8" hidden="false" customHeight="false" outlineLevel="0" collapsed="false">
      <c r="A1207" s="1" t="n">
        <v>1997</v>
      </c>
      <c r="B1207" s="1" t="n">
        <v>9</v>
      </c>
      <c r="C1207" s="1" t="n">
        <v>27</v>
      </c>
      <c r="D1207" s="1" t="n">
        <v>16</v>
      </c>
      <c r="E1207" s="1" t="n">
        <v>46</v>
      </c>
      <c r="F1207" s="1" t="n">
        <v>38</v>
      </c>
      <c r="G1207" s="1" t="n">
        <v>-3.19</v>
      </c>
      <c r="H1207" s="1" t="n">
        <v>-40.43</v>
      </c>
      <c r="I1207" s="1" t="n">
        <v>0</v>
      </c>
      <c r="J1207" s="1" t="n">
        <v>2</v>
      </c>
      <c r="K1207" s="1" t="n">
        <v>2</v>
      </c>
      <c r="L1207" s="2" t="n">
        <v>5</v>
      </c>
      <c r="M1207" s="3" t="s">
        <v>151</v>
      </c>
      <c r="N1207" s="3" t="s">
        <v>81</v>
      </c>
      <c r="P1207" s="3" t="str">
        <f aca="false">IF(L1207=4, "M(Io)", IF(L1207=3, "M(Af)", IF( L1207=2, "M(bR)", IF(L1207=1,"MR", IF(L1207=0, "mb", "Ind")))))</f>
        <v>Ind</v>
      </c>
      <c r="Q1207" s="5" t="n">
        <f aca="false">0.85*K1207 + 1.03</f>
        <v>2.73</v>
      </c>
      <c r="R1207" s="5" t="n">
        <f aca="false">IF(OR(L1207=0,L1207=1,L1207=2),IF(O1207&lt;&gt;"", 0.7*(1.121*K1207-0.76) + 0.3*(0.8*LOG10($O1207*1000)+0.6),1.121*K1207-0.76), IF(L1207=3, 0.8*LOG10($O1207*1000)+0.6, K1207))</f>
        <v>2</v>
      </c>
      <c r="S1207" s="5" t="n">
        <f aca="false">IF(OR($L1207=0, $L1207=1, $L1207=2), 0.3, IF(L1207 = 3, 0.4, IF(OR($L1207=4, $L1207=5), 0.6)))</f>
        <v>0.6</v>
      </c>
      <c r="T1207" s="4" t="s">
        <v>77</v>
      </c>
      <c r="U1207" s="4" t="s">
        <v>689</v>
      </c>
      <c r="V1207" s="4" t="s">
        <v>184</v>
      </c>
    </row>
    <row r="1208" customFormat="false" ht="12.8" hidden="false" customHeight="false" outlineLevel="0" collapsed="false">
      <c r="A1208" s="1" t="n">
        <v>1997</v>
      </c>
      <c r="B1208" s="1" t="n">
        <v>9</v>
      </c>
      <c r="C1208" s="1" t="n">
        <v>29</v>
      </c>
      <c r="D1208" s="1" t="n">
        <v>18</v>
      </c>
      <c r="E1208" s="1" t="n">
        <v>33</v>
      </c>
      <c r="F1208" s="1" t="n">
        <v>38</v>
      </c>
      <c r="G1208" s="1" t="n">
        <v>-4.41</v>
      </c>
      <c r="H1208" s="1" t="n">
        <v>-38.29</v>
      </c>
      <c r="I1208" s="1" t="n">
        <v>0</v>
      </c>
      <c r="J1208" s="1" t="n">
        <v>2</v>
      </c>
      <c r="K1208" s="1" t="n">
        <v>2.3</v>
      </c>
      <c r="L1208" s="2" t="n">
        <v>5</v>
      </c>
      <c r="M1208" s="3" t="s">
        <v>151</v>
      </c>
      <c r="N1208" s="3" t="s">
        <v>81</v>
      </c>
      <c r="P1208" s="3" t="str">
        <f aca="false">IF(L1208=4, "M(Io)", IF(L1208=3, "M(Af)", IF( L1208=2, "M(bR)", IF(L1208=1,"MR", IF(L1208=0, "mb", "Ind")))))</f>
        <v>Ind</v>
      </c>
      <c r="Q1208" s="5" t="n">
        <f aca="false">0.85*K1208 + 1.03</f>
        <v>2.985</v>
      </c>
      <c r="R1208" s="5" t="n">
        <f aca="false">IF(OR(L1208=0,L1208=1,L1208=2),IF(O1208&lt;&gt;"", 0.7*(1.121*K1208-0.76) + 0.3*(0.8*LOG10($O1208*1000)+0.6),1.121*K1208-0.76), IF(L1208=3, 0.8*LOG10($O1208*1000)+0.6, K1208))</f>
        <v>2.3</v>
      </c>
      <c r="S1208" s="5" t="n">
        <f aca="false">IF(OR($L1208=0, $L1208=1, $L1208=2), 0.3, IF(L1208 = 3, 0.4, IF(OR($L1208=4, $L1208=5), 0.6)))</f>
        <v>0.6</v>
      </c>
      <c r="T1208" s="4" t="s">
        <v>77</v>
      </c>
      <c r="U1208" s="4" t="s">
        <v>708</v>
      </c>
      <c r="V1208" s="4" t="s">
        <v>684</v>
      </c>
    </row>
    <row r="1209" customFormat="false" ht="12.8" hidden="false" customHeight="false" outlineLevel="0" collapsed="false">
      <c r="A1209" s="1" t="n">
        <v>1997</v>
      </c>
      <c r="B1209" s="1" t="n">
        <v>10</v>
      </c>
      <c r="C1209" s="1" t="n">
        <v>5</v>
      </c>
      <c r="D1209" s="1" t="n">
        <v>5</v>
      </c>
      <c r="E1209" s="1" t="n">
        <v>14</v>
      </c>
      <c r="F1209" s="1" t="n">
        <v>17</v>
      </c>
      <c r="G1209" s="1" t="n">
        <v>-4.41</v>
      </c>
      <c r="H1209" s="1" t="n">
        <v>-38.29</v>
      </c>
      <c r="I1209" s="1" t="n">
        <v>0</v>
      </c>
      <c r="J1209" s="1" t="n">
        <v>2</v>
      </c>
      <c r="K1209" s="1" t="n">
        <v>2</v>
      </c>
      <c r="L1209" s="2" t="n">
        <v>5</v>
      </c>
      <c r="M1209" s="3" t="s">
        <v>151</v>
      </c>
      <c r="N1209" s="3" t="s">
        <v>81</v>
      </c>
      <c r="P1209" s="3" t="str">
        <f aca="false">IF(L1209=4, "M(Io)", IF(L1209=3, "M(Af)", IF( L1209=2, "M(bR)", IF(L1209=1,"MR", IF(L1209=0, "mb", "Ind")))))</f>
        <v>Ind</v>
      </c>
      <c r="Q1209" s="5" t="n">
        <f aca="false">0.85*K1209 + 1.03</f>
        <v>2.73</v>
      </c>
      <c r="R1209" s="5" t="n">
        <f aca="false">IF(OR(L1209=0,L1209=1,L1209=2),IF(O1209&lt;&gt;"", 0.7*(1.121*K1209-0.76) + 0.3*(0.8*LOG10($O1209*1000)+0.6),1.121*K1209-0.76), IF(L1209=3, 0.8*LOG10($O1209*1000)+0.6, K1209))</f>
        <v>2</v>
      </c>
      <c r="S1209" s="5" t="n">
        <f aca="false">IF(OR($L1209=0, $L1209=1, $L1209=2), 0.3, IF(L1209 = 3, 0.4, IF(OR($L1209=4, $L1209=5), 0.6)))</f>
        <v>0.6</v>
      </c>
      <c r="T1209" s="4" t="s">
        <v>77</v>
      </c>
      <c r="U1209" s="4" t="s">
        <v>708</v>
      </c>
      <c r="V1209" s="4" t="s">
        <v>573</v>
      </c>
    </row>
    <row r="1210" customFormat="false" ht="12.8" hidden="false" customHeight="false" outlineLevel="0" collapsed="false">
      <c r="A1210" s="1" t="n">
        <v>1997</v>
      </c>
      <c r="B1210" s="1" t="n">
        <v>10</v>
      </c>
      <c r="C1210" s="1" t="n">
        <v>9</v>
      </c>
      <c r="D1210" s="1" t="n">
        <v>8</v>
      </c>
      <c r="E1210" s="1" t="n">
        <v>43</v>
      </c>
      <c r="F1210" s="1" t="n">
        <v>15</v>
      </c>
      <c r="G1210" s="1" t="n">
        <v>-4.41</v>
      </c>
      <c r="H1210" s="1" t="n">
        <v>-38.29</v>
      </c>
      <c r="I1210" s="1" t="n">
        <v>0</v>
      </c>
      <c r="J1210" s="1" t="n">
        <v>2</v>
      </c>
      <c r="K1210" s="1" t="n">
        <v>2.2</v>
      </c>
      <c r="L1210" s="2" t="n">
        <v>5</v>
      </c>
      <c r="M1210" s="3" t="s">
        <v>151</v>
      </c>
      <c r="N1210" s="3" t="s">
        <v>81</v>
      </c>
      <c r="P1210" s="3" t="str">
        <f aca="false">IF(L1210=4, "M(Io)", IF(L1210=3, "M(Af)", IF( L1210=2, "M(bR)", IF(L1210=1,"MR", IF(L1210=0, "mb", "Ind")))))</f>
        <v>Ind</v>
      </c>
      <c r="Q1210" s="5" t="n">
        <f aca="false">0.85*K1210 + 1.03</f>
        <v>2.9</v>
      </c>
      <c r="R1210" s="5" t="n">
        <f aca="false">IF(OR(L1210=0,L1210=1,L1210=2),IF(O1210&lt;&gt;"", 0.7*(1.121*K1210-0.76) + 0.3*(0.8*LOG10($O1210*1000)+0.6),1.121*K1210-0.76), IF(L1210=3, 0.8*LOG10($O1210*1000)+0.6, K1210))</f>
        <v>2.2</v>
      </c>
      <c r="S1210" s="5" t="n">
        <f aca="false">IF(OR($L1210=0, $L1210=1, $L1210=2), 0.3, IF(L1210 = 3, 0.4, IF(OR($L1210=4, $L1210=5), 0.6)))</f>
        <v>0.6</v>
      </c>
      <c r="T1210" s="4" t="s">
        <v>77</v>
      </c>
      <c r="U1210" s="4" t="s">
        <v>708</v>
      </c>
      <c r="V1210" s="4" t="s">
        <v>573</v>
      </c>
    </row>
    <row r="1211" customFormat="false" ht="12.8" hidden="false" customHeight="false" outlineLevel="0" collapsed="false">
      <c r="A1211" s="1" t="n">
        <v>1997</v>
      </c>
      <c r="B1211" s="1" t="n">
        <v>10</v>
      </c>
      <c r="C1211" s="1" t="n">
        <v>9</v>
      </c>
      <c r="D1211" s="1" t="n">
        <v>9</v>
      </c>
      <c r="E1211" s="1" t="n">
        <v>16</v>
      </c>
      <c r="F1211" s="1" t="n">
        <v>23</v>
      </c>
      <c r="G1211" s="1" t="n">
        <v>-4.41</v>
      </c>
      <c r="H1211" s="1" t="n">
        <v>-38.29</v>
      </c>
      <c r="I1211" s="1" t="n">
        <v>0</v>
      </c>
      <c r="J1211" s="1" t="n">
        <v>2</v>
      </c>
      <c r="K1211" s="1" t="n">
        <v>2.3</v>
      </c>
      <c r="L1211" s="2" t="n">
        <v>1</v>
      </c>
      <c r="M1211" s="3" t="s">
        <v>151</v>
      </c>
      <c r="N1211" s="3" t="s">
        <v>81</v>
      </c>
      <c r="P1211" s="3" t="str">
        <f aca="false">IF(L1211=4, "M(Io)", IF(L1211=3, "M(Af)", IF( L1211=2, "M(bR)", IF(L1211=1,"MR", IF(L1211=0, "mb", "Ind")))))</f>
        <v>MR</v>
      </c>
      <c r="Q1211" s="5" t="n">
        <f aca="false">0.85*K1211 + 1.03</f>
        <v>2.985</v>
      </c>
      <c r="R1211" s="5" t="n">
        <f aca="false">IF(OR(L1211=0,L1211=1,L1211=2),IF(O1211&lt;&gt;"", 0.7*(1.121*K1211-0.76) + 0.3*(0.8*LOG10($O1211*1000)+0.6),1.121*K1211-0.76), IF(L1211=3, 0.8*LOG10($O1211*1000)+0.6, K1211))</f>
        <v>1.8183</v>
      </c>
      <c r="S1211" s="5" t="n">
        <f aca="false">IF(OR($L1211=0, $L1211=1, $L1211=2), 0.3, IF(L1211 = 3, 0.4, IF(OR($L1211=4, $L1211=5), 0.6)))</f>
        <v>0.3</v>
      </c>
      <c r="T1211" s="4" t="s">
        <v>77</v>
      </c>
      <c r="U1211" s="4" t="s">
        <v>708</v>
      </c>
      <c r="V1211" s="4" t="s">
        <v>445</v>
      </c>
    </row>
    <row r="1212" customFormat="false" ht="12.8" hidden="false" customHeight="false" outlineLevel="0" collapsed="false">
      <c r="A1212" s="1" t="n">
        <v>1997</v>
      </c>
      <c r="B1212" s="1" t="n">
        <v>10</v>
      </c>
      <c r="C1212" s="1" t="n">
        <v>23</v>
      </c>
      <c r="D1212" s="1" t="n">
        <v>23</v>
      </c>
      <c r="E1212" s="1" t="n">
        <v>15</v>
      </c>
      <c r="F1212" s="1" t="n">
        <v>6</v>
      </c>
      <c r="G1212" s="1" t="n">
        <v>-3.94</v>
      </c>
      <c r="H1212" s="1" t="n">
        <v>-39.53</v>
      </c>
      <c r="I1212" s="1" t="n">
        <v>0</v>
      </c>
      <c r="J1212" s="1" t="n">
        <v>30</v>
      </c>
      <c r="K1212" s="1" t="n">
        <v>2.9</v>
      </c>
      <c r="L1212" s="2" t="n">
        <v>1</v>
      </c>
      <c r="M1212" s="3" t="s">
        <v>151</v>
      </c>
      <c r="N1212" s="3" t="s">
        <v>23</v>
      </c>
      <c r="P1212" s="3" t="str">
        <f aca="false">IF(L1212=4, "M(Io)", IF(L1212=3, "M(Af)", IF( L1212=2, "M(bR)", IF(L1212=1,"MR", IF(L1212=0, "mb", "Ind")))))</f>
        <v>MR</v>
      </c>
      <c r="Q1212" s="5" t="n">
        <f aca="false">0.85*K1212 + 1.03</f>
        <v>3.495</v>
      </c>
      <c r="R1212" s="5" t="n">
        <f aca="false">IF(OR(L1212=0,L1212=1,L1212=2),IF(O1212&lt;&gt;"", 0.7*(1.121*K1212-0.76) + 0.3*(0.8*LOG10($O1212*1000)+0.6),1.121*K1212-0.76), IF(L1212=3, 0.8*LOG10($O1212*1000)+0.6, K1212))</f>
        <v>2.4909</v>
      </c>
      <c r="S1212" s="5" t="n">
        <f aca="false">IF(OR($L1212=0, $L1212=1, $L1212=2), 0.3, IF(L1212 = 3, 0.4, IF(OR($L1212=4, $L1212=5), 0.6)))</f>
        <v>0.3</v>
      </c>
      <c r="T1212" s="4" t="s">
        <v>77</v>
      </c>
      <c r="U1212" s="4" t="s">
        <v>814</v>
      </c>
      <c r="V1212" s="4" t="s">
        <v>445</v>
      </c>
    </row>
    <row r="1213" customFormat="false" ht="12.8" hidden="false" customHeight="false" outlineLevel="0" collapsed="false">
      <c r="A1213" s="1" t="n">
        <v>1997</v>
      </c>
      <c r="B1213" s="1" t="n">
        <v>11</v>
      </c>
      <c r="C1213" s="1" t="n">
        <v>17</v>
      </c>
      <c r="D1213" s="1" t="n">
        <v>17</v>
      </c>
      <c r="E1213" s="1" t="n">
        <v>27</v>
      </c>
      <c r="F1213" s="1" t="n">
        <v>1</v>
      </c>
      <c r="G1213" s="1" t="n">
        <v>-20.75</v>
      </c>
      <c r="H1213" s="1" t="n">
        <v>-45.75</v>
      </c>
      <c r="I1213" s="1" t="n">
        <v>0</v>
      </c>
      <c r="J1213" s="1" t="n">
        <v>5</v>
      </c>
      <c r="K1213" s="1" t="n">
        <v>3.5</v>
      </c>
      <c r="L1213" s="2" t="n">
        <v>1</v>
      </c>
      <c r="M1213" s="3" t="s">
        <v>151</v>
      </c>
      <c r="N1213" s="3" t="s">
        <v>31</v>
      </c>
      <c r="O1213" s="1" t="n">
        <v>1.3</v>
      </c>
      <c r="P1213" s="3" t="str">
        <f aca="false">IF(L1213=4, "M(Io)", IF(L1213=3, "M(Af)", IF( L1213=2, "M(bR)", IF(L1213=1,"MR", IF(L1213=0, "mb", "Ind")))))</f>
        <v>MR</v>
      </c>
      <c r="Q1213" s="5" t="n">
        <f aca="false">0.85*K1213 + 1.03</f>
        <v>4.005</v>
      </c>
      <c r="R1213" s="5" t="n">
        <f aca="false">IF(OR(L1213=0,L1213=1,L1213=2),IF(O1213&lt;&gt;"", 0.7*(1.121*K1213-0.76) + 0.3*(0.8*LOG10($O1213*1000)+0.6),1.121*K1213-0.76), IF(L1213=3, 0.8*LOG10($O1213*1000)+0.6, K1213))</f>
        <v>3.14179640455364</v>
      </c>
      <c r="S1213" s="5" t="n">
        <f aca="false">IF(OR($L1213=0, $L1213=1, $L1213=2), 0.3, IF(L1213 = 3, 0.4, IF(OR($L1213=4, $L1213=5), 0.6)))</f>
        <v>0.3</v>
      </c>
      <c r="T1213" s="4" t="s">
        <v>46</v>
      </c>
      <c r="U1213" s="4" t="s">
        <v>50</v>
      </c>
      <c r="V1213" s="4" t="s">
        <v>815</v>
      </c>
    </row>
    <row r="1214" customFormat="false" ht="12.8" hidden="false" customHeight="false" outlineLevel="0" collapsed="false">
      <c r="A1214" s="1" t="n">
        <v>1997</v>
      </c>
      <c r="B1214" s="1" t="n">
        <v>11</v>
      </c>
      <c r="C1214" s="1" t="n">
        <v>20</v>
      </c>
      <c r="D1214" s="1" t="n">
        <v>8</v>
      </c>
      <c r="E1214" s="1" t="n">
        <v>12</v>
      </c>
      <c r="F1214" s="1" t="n">
        <v>29</v>
      </c>
      <c r="G1214" s="1" t="n">
        <v>-19.28</v>
      </c>
      <c r="H1214" s="1" t="n">
        <v>-48.12</v>
      </c>
      <c r="I1214" s="1" t="n">
        <v>0</v>
      </c>
      <c r="J1214" s="1" t="n">
        <v>2</v>
      </c>
      <c r="K1214" s="1" t="n">
        <v>2.2</v>
      </c>
      <c r="L1214" s="2" t="n">
        <v>1</v>
      </c>
      <c r="M1214" s="3" t="s">
        <v>151</v>
      </c>
      <c r="N1214" s="3" t="s">
        <v>81</v>
      </c>
      <c r="P1214" s="3" t="str">
        <f aca="false">IF(L1214=4, "M(Io)", IF(L1214=3, "M(Af)", IF( L1214=2, "M(bR)", IF(L1214=1,"MR", IF(L1214=0, "mb", "Ind")))))</f>
        <v>MR</v>
      </c>
      <c r="Q1214" s="5" t="n">
        <f aca="false">0.85*K1214 + 1.03</f>
        <v>2.9</v>
      </c>
      <c r="R1214" s="5" t="n">
        <f aca="false">IF(OR(L1214=0,L1214=1,L1214=2),IF(O1214&lt;&gt;"", 0.7*(1.121*K1214-0.76) + 0.3*(0.8*LOG10($O1214*1000)+0.6),1.121*K1214-0.76), IF(L1214=3, 0.8*LOG10($O1214*1000)+0.6, K1214))</f>
        <v>1.7062</v>
      </c>
      <c r="S1214" s="5" t="n">
        <f aca="false">IF(OR($L1214=0, $L1214=1, $L1214=2), 0.3, IF(L1214 = 3, 0.4, IF(OR($L1214=4, $L1214=5), 0.6)))</f>
        <v>0.3</v>
      </c>
      <c r="T1214" s="4" t="s">
        <v>46</v>
      </c>
      <c r="U1214" s="4" t="s">
        <v>718</v>
      </c>
      <c r="V1214" s="4" t="s">
        <v>143</v>
      </c>
    </row>
    <row r="1215" customFormat="false" ht="12.8" hidden="false" customHeight="false" outlineLevel="0" collapsed="false">
      <c r="A1215" s="1" t="n">
        <v>1997</v>
      </c>
      <c r="B1215" s="1" t="n">
        <v>11</v>
      </c>
      <c r="C1215" s="1" t="n">
        <v>25</v>
      </c>
      <c r="D1215" s="1" t="n">
        <v>6</v>
      </c>
      <c r="E1215" s="1" t="n">
        <v>9</v>
      </c>
      <c r="F1215" s="1" t="n">
        <v>28</v>
      </c>
      <c r="G1215" s="1" t="n">
        <v>-19.24</v>
      </c>
      <c r="H1215" s="1" t="n">
        <v>-47.85</v>
      </c>
      <c r="I1215" s="1" t="n">
        <v>0</v>
      </c>
      <c r="J1215" s="1" t="n">
        <v>2</v>
      </c>
      <c r="K1215" s="1" t="n">
        <v>2</v>
      </c>
      <c r="L1215" s="2" t="n">
        <v>1</v>
      </c>
      <c r="M1215" s="3" t="s">
        <v>151</v>
      </c>
      <c r="N1215" s="3" t="s">
        <v>81</v>
      </c>
      <c r="P1215" s="3" t="str">
        <f aca="false">IF(L1215=4, "M(Io)", IF(L1215=3, "M(Af)", IF( L1215=2, "M(bR)", IF(L1215=1,"MR", IF(L1215=0, "mb", "Ind")))))</f>
        <v>MR</v>
      </c>
      <c r="Q1215" s="5" t="n">
        <f aca="false">0.85*K1215 + 1.03</f>
        <v>2.73</v>
      </c>
      <c r="R1215" s="5" t="n">
        <f aca="false">IF(OR(L1215=0,L1215=1,L1215=2),IF(O1215&lt;&gt;"", 0.7*(1.121*K1215-0.76) + 0.3*(0.8*LOG10($O1215*1000)+0.6),1.121*K1215-0.76), IF(L1215=3, 0.8*LOG10($O1215*1000)+0.6, K1215))</f>
        <v>1.482</v>
      </c>
      <c r="S1215" s="5" t="n">
        <f aca="false">IF(OR($L1215=0, $L1215=1, $L1215=2), 0.3, IF(L1215 = 3, 0.4, IF(OR($L1215=4, $L1215=5), 0.6)))</f>
        <v>0.3</v>
      </c>
      <c r="T1215" s="4" t="s">
        <v>46</v>
      </c>
      <c r="U1215" s="4" t="s">
        <v>718</v>
      </c>
      <c r="V1215" s="4" t="s">
        <v>143</v>
      </c>
    </row>
    <row r="1216" customFormat="false" ht="12.8" hidden="false" customHeight="false" outlineLevel="0" collapsed="false">
      <c r="A1216" s="1" t="n">
        <v>1997</v>
      </c>
      <c r="B1216" s="1" t="n">
        <v>11</v>
      </c>
      <c r="C1216" s="1" t="n">
        <v>25</v>
      </c>
      <c r="D1216" s="1" t="n">
        <v>23</v>
      </c>
      <c r="E1216" s="1" t="n">
        <v>39</v>
      </c>
      <c r="F1216" s="1" t="n">
        <v>22</v>
      </c>
      <c r="G1216" s="1" t="n">
        <v>-22.6</v>
      </c>
      <c r="H1216" s="1" t="n">
        <v>-47.58</v>
      </c>
      <c r="I1216" s="1" t="n">
        <v>0</v>
      </c>
      <c r="J1216" s="1" t="n">
        <v>10</v>
      </c>
      <c r="K1216" s="1" t="n">
        <v>3.3</v>
      </c>
      <c r="L1216" s="2" t="n">
        <v>1</v>
      </c>
      <c r="M1216" s="3" t="s">
        <v>151</v>
      </c>
      <c r="N1216" s="3" t="n">
        <v>4</v>
      </c>
      <c r="P1216" s="3" t="str">
        <f aca="false">IF(L1216=4, "M(Io)", IF(L1216=3, "M(Af)", IF( L1216=2, "M(bR)", IF(L1216=1,"MR", IF(L1216=0, "mb", "Ind")))))</f>
        <v>MR</v>
      </c>
      <c r="Q1216" s="5" t="n">
        <f aca="false">0.85*K1216 + 1.03</f>
        <v>3.835</v>
      </c>
      <c r="R1216" s="5" t="n">
        <f aca="false">IF(OR(L1216=0,L1216=1,L1216=2),IF(O1216&lt;&gt;"", 0.7*(1.121*K1216-0.76) + 0.3*(0.8*LOG10($O1216*1000)+0.6),1.121*K1216-0.76), IF(L1216=3, 0.8*LOG10($O1216*1000)+0.6, K1216))</f>
        <v>2.9393</v>
      </c>
      <c r="S1216" s="5" t="n">
        <f aca="false">IF(OR($L1216=0, $L1216=1, $L1216=2), 0.3, IF(L1216 = 3, 0.4, IF(OR($L1216=4, $L1216=5), 0.6)))</f>
        <v>0.3</v>
      </c>
      <c r="T1216" s="4" t="s">
        <v>32</v>
      </c>
      <c r="U1216" s="4" t="s">
        <v>816</v>
      </c>
      <c r="V1216" s="4" t="s">
        <v>544</v>
      </c>
    </row>
    <row r="1217" customFormat="false" ht="12.8" hidden="false" customHeight="false" outlineLevel="0" collapsed="false">
      <c r="A1217" s="1" t="n">
        <v>1997</v>
      </c>
      <c r="B1217" s="1" t="n">
        <v>12</v>
      </c>
      <c r="C1217" s="1" t="n">
        <v>4</v>
      </c>
      <c r="D1217" s="1" t="n">
        <v>6</v>
      </c>
      <c r="E1217" s="1" t="n">
        <v>50</v>
      </c>
      <c r="F1217" s="1" t="n">
        <v>56</v>
      </c>
      <c r="G1217" s="1" t="n">
        <v>-13.24</v>
      </c>
      <c r="H1217" s="1" t="n">
        <v>-49.37</v>
      </c>
      <c r="I1217" s="1" t="n">
        <v>0</v>
      </c>
      <c r="J1217" s="1" t="n">
        <v>30</v>
      </c>
      <c r="K1217" s="1" t="n">
        <v>2.3</v>
      </c>
      <c r="L1217" s="2" t="n">
        <v>5</v>
      </c>
      <c r="M1217" s="3" t="s">
        <v>151</v>
      </c>
      <c r="N1217" s="3" t="s">
        <v>81</v>
      </c>
      <c r="P1217" s="3" t="str">
        <f aca="false">IF(L1217=4, "M(Io)", IF(L1217=3, "M(Af)", IF( L1217=2, "M(bR)", IF(L1217=1,"MR", IF(L1217=0, "mb", "Ind")))))</f>
        <v>Ind</v>
      </c>
      <c r="Q1217" s="5" t="n">
        <f aca="false">0.85*K1217 + 1.03</f>
        <v>2.985</v>
      </c>
      <c r="R1217" s="5" t="n">
        <f aca="false">IF(OR(L1217=0,L1217=1,L1217=2),IF(O1217&lt;&gt;"", 0.7*(1.121*K1217-0.76) + 0.3*(0.8*LOG10($O1217*1000)+0.6),1.121*K1217-0.76), IF(L1217=3, 0.8*LOG10($O1217*1000)+0.6, K1217))</f>
        <v>2.3</v>
      </c>
      <c r="S1217" s="5" t="n">
        <f aca="false">IF(OR($L1217=0, $L1217=1, $L1217=2), 0.3, IF(L1217 = 3, 0.4, IF(OR($L1217=4, $L1217=5), 0.6)))</f>
        <v>0.6</v>
      </c>
      <c r="T1217" s="4" t="s">
        <v>48</v>
      </c>
      <c r="U1217" s="4" t="s">
        <v>537</v>
      </c>
      <c r="V1217" s="4" t="s">
        <v>143</v>
      </c>
    </row>
    <row r="1218" customFormat="false" ht="12.8" hidden="false" customHeight="false" outlineLevel="0" collapsed="false">
      <c r="A1218" s="1" t="n">
        <v>1997</v>
      </c>
      <c r="B1218" s="1" t="n">
        <v>12</v>
      </c>
      <c r="C1218" s="1" t="n">
        <v>6</v>
      </c>
      <c r="D1218" s="1" t="n">
        <v>4</v>
      </c>
      <c r="E1218" s="1" t="n">
        <v>41</v>
      </c>
      <c r="F1218" s="1" t="n">
        <v>21</v>
      </c>
      <c r="G1218" s="1" t="n">
        <v>-13.14</v>
      </c>
      <c r="H1218" s="1" t="n">
        <v>-49.45</v>
      </c>
      <c r="I1218" s="1" t="n">
        <v>0</v>
      </c>
      <c r="J1218" s="1" t="n">
        <v>30</v>
      </c>
      <c r="K1218" s="1" t="n">
        <v>2.4</v>
      </c>
      <c r="L1218" s="2" t="n">
        <v>5</v>
      </c>
      <c r="M1218" s="3" t="s">
        <v>151</v>
      </c>
      <c r="N1218" s="3" t="s">
        <v>81</v>
      </c>
      <c r="P1218" s="3" t="str">
        <f aca="false">IF(L1218=4, "M(Io)", IF(L1218=3, "M(Af)", IF( L1218=2, "M(bR)", IF(L1218=1,"MR", IF(L1218=0, "mb", "Ind")))))</f>
        <v>Ind</v>
      </c>
      <c r="Q1218" s="5" t="n">
        <f aca="false">0.85*K1218 + 1.03</f>
        <v>3.07</v>
      </c>
      <c r="R1218" s="5" t="n">
        <f aca="false">IF(OR(L1218=0,L1218=1,L1218=2),IF(O1218&lt;&gt;"", 0.7*(1.121*K1218-0.76) + 0.3*(0.8*LOG10($O1218*1000)+0.6),1.121*K1218-0.76), IF(L1218=3, 0.8*LOG10($O1218*1000)+0.6, K1218))</f>
        <v>2.4</v>
      </c>
      <c r="S1218" s="5" t="n">
        <f aca="false">IF(OR($L1218=0, $L1218=1, $L1218=2), 0.3, IF(L1218 = 3, 0.4, IF(OR($L1218=4, $L1218=5), 0.6)))</f>
        <v>0.6</v>
      </c>
      <c r="T1218" s="4" t="s">
        <v>48</v>
      </c>
      <c r="U1218" s="4" t="s">
        <v>537</v>
      </c>
      <c r="V1218" s="4" t="s">
        <v>143</v>
      </c>
    </row>
    <row r="1219" customFormat="false" ht="12.8" hidden="false" customHeight="false" outlineLevel="0" collapsed="false">
      <c r="A1219" s="1" t="n">
        <v>1997</v>
      </c>
      <c r="B1219" s="1" t="n">
        <v>12</v>
      </c>
      <c r="C1219" s="1" t="n">
        <v>11</v>
      </c>
      <c r="D1219" s="1" t="n">
        <v>10</v>
      </c>
      <c r="E1219" s="1" t="n">
        <v>48</v>
      </c>
      <c r="F1219" s="1" t="n">
        <v>55</v>
      </c>
      <c r="G1219" s="1" t="n">
        <v>-4.41</v>
      </c>
      <c r="H1219" s="1" t="n">
        <v>-38.29</v>
      </c>
      <c r="I1219" s="1" t="n">
        <v>0</v>
      </c>
      <c r="J1219" s="1" t="n">
        <v>2</v>
      </c>
      <c r="K1219" s="1" t="n">
        <v>2.4</v>
      </c>
      <c r="L1219" s="2" t="n">
        <v>5</v>
      </c>
      <c r="M1219" s="3" t="s">
        <v>151</v>
      </c>
      <c r="N1219" s="3" t="s">
        <v>81</v>
      </c>
      <c r="P1219" s="3" t="str">
        <f aca="false">IF(L1219=4, "M(Io)", IF(L1219=3, "M(Af)", IF( L1219=2, "M(bR)", IF(L1219=1,"MR", IF(L1219=0, "mb", "Ind")))))</f>
        <v>Ind</v>
      </c>
      <c r="Q1219" s="5" t="n">
        <f aca="false">0.85*K1219 + 1.03</f>
        <v>3.07</v>
      </c>
      <c r="R1219" s="5" t="n">
        <f aca="false">IF(OR(L1219=0,L1219=1,L1219=2),IF(O1219&lt;&gt;"", 0.7*(1.121*K1219-0.76) + 0.3*(0.8*LOG10($O1219*1000)+0.6),1.121*K1219-0.76), IF(L1219=3, 0.8*LOG10($O1219*1000)+0.6, K1219))</f>
        <v>2.4</v>
      </c>
      <c r="S1219" s="5" t="n">
        <f aca="false">IF(OR($L1219=0, $L1219=1, $L1219=2), 0.3, IF(L1219 = 3, 0.4, IF(OR($L1219=4, $L1219=5), 0.6)))</f>
        <v>0.6</v>
      </c>
      <c r="T1219" s="4" t="s">
        <v>77</v>
      </c>
      <c r="U1219" s="4" t="s">
        <v>708</v>
      </c>
      <c r="V1219" s="4" t="s">
        <v>445</v>
      </c>
    </row>
    <row r="1220" customFormat="false" ht="12.8" hidden="false" customHeight="false" outlineLevel="0" collapsed="false">
      <c r="A1220" s="1" t="n">
        <v>1997</v>
      </c>
      <c r="B1220" s="1" t="n">
        <v>12</v>
      </c>
      <c r="C1220" s="1" t="n">
        <v>11</v>
      </c>
      <c r="D1220" s="1" t="n">
        <v>12</v>
      </c>
      <c r="E1220" s="1" t="n">
        <v>47</v>
      </c>
      <c r="F1220" s="1" t="n">
        <v>37</v>
      </c>
      <c r="G1220" s="1" t="n">
        <v>-5.66</v>
      </c>
      <c r="H1220" s="1" t="n">
        <v>-35.85</v>
      </c>
      <c r="I1220" s="1" t="n">
        <v>0</v>
      </c>
      <c r="J1220" s="1" t="n">
        <v>5</v>
      </c>
      <c r="K1220" s="1" t="n">
        <v>2.2</v>
      </c>
      <c r="L1220" s="2" t="n">
        <v>5</v>
      </c>
      <c r="M1220" s="3" t="s">
        <v>151</v>
      </c>
      <c r="N1220" s="3" t="s">
        <v>81</v>
      </c>
      <c r="P1220" s="3" t="str">
        <f aca="false">IF(L1220=4, "M(Io)", IF(L1220=3, "M(Af)", IF( L1220=2, "M(bR)", IF(L1220=1,"MR", IF(L1220=0, "mb", "Ind")))))</f>
        <v>Ind</v>
      </c>
      <c r="Q1220" s="5" t="n">
        <f aca="false">0.85*K1220 + 1.03</f>
        <v>2.9</v>
      </c>
      <c r="R1220" s="5" t="n">
        <f aca="false">IF(OR(L1220=0,L1220=1,L1220=2),IF(O1220&lt;&gt;"", 0.7*(1.121*K1220-0.76) + 0.3*(0.8*LOG10($O1220*1000)+0.6),1.121*K1220-0.76), IF(L1220=3, 0.8*LOG10($O1220*1000)+0.6, K1220))</f>
        <v>2.2</v>
      </c>
      <c r="S1220" s="5" t="n">
        <f aca="false">IF(OR($L1220=0, $L1220=1, $L1220=2), 0.3, IF(L1220 = 3, 0.4, IF(OR($L1220=4, $L1220=5), 0.6)))</f>
        <v>0.6</v>
      </c>
      <c r="T1220" s="4" t="s">
        <v>36</v>
      </c>
      <c r="U1220" s="4" t="s">
        <v>817</v>
      </c>
      <c r="V1220" s="4" t="s">
        <v>573</v>
      </c>
    </row>
    <row r="1221" customFormat="false" ht="12.8" hidden="false" customHeight="false" outlineLevel="0" collapsed="false">
      <c r="A1221" s="1" t="n">
        <v>1997</v>
      </c>
      <c r="B1221" s="1" t="n">
        <v>12</v>
      </c>
      <c r="C1221" s="1" t="n">
        <v>11</v>
      </c>
      <c r="D1221" s="1" t="n">
        <v>22</v>
      </c>
      <c r="E1221" s="1" t="n">
        <v>16</v>
      </c>
      <c r="F1221" s="1" t="n">
        <v>57</v>
      </c>
      <c r="G1221" s="1" t="n">
        <v>-4.41</v>
      </c>
      <c r="H1221" s="1" t="n">
        <v>-38.29</v>
      </c>
      <c r="I1221" s="1" t="n">
        <v>0</v>
      </c>
      <c r="J1221" s="1" t="n">
        <v>2</v>
      </c>
      <c r="K1221" s="1" t="n">
        <v>2.3</v>
      </c>
      <c r="L1221" s="2" t="n">
        <v>5</v>
      </c>
      <c r="M1221" s="3" t="s">
        <v>151</v>
      </c>
      <c r="N1221" s="3" t="s">
        <v>81</v>
      </c>
      <c r="P1221" s="3" t="str">
        <f aca="false">IF(L1221=4, "M(Io)", IF(L1221=3, "M(Af)", IF( L1221=2, "M(bR)", IF(L1221=1,"MR", IF(L1221=0, "mb", "Ind")))))</f>
        <v>Ind</v>
      </c>
      <c r="Q1221" s="5" t="n">
        <f aca="false">0.85*K1221 + 1.03</f>
        <v>2.985</v>
      </c>
      <c r="R1221" s="5" t="n">
        <f aca="false">IF(OR(L1221=0,L1221=1,L1221=2),IF(O1221&lt;&gt;"", 0.7*(1.121*K1221-0.76) + 0.3*(0.8*LOG10($O1221*1000)+0.6),1.121*K1221-0.76), IF(L1221=3, 0.8*LOG10($O1221*1000)+0.6, K1221))</f>
        <v>2.3</v>
      </c>
      <c r="S1221" s="5" t="n">
        <f aca="false">IF(OR($L1221=0, $L1221=1, $L1221=2), 0.3, IF(L1221 = 3, 0.4, IF(OR($L1221=4, $L1221=5), 0.6)))</f>
        <v>0.6</v>
      </c>
      <c r="T1221" s="4" t="s">
        <v>77</v>
      </c>
      <c r="U1221" s="4" t="s">
        <v>708</v>
      </c>
      <c r="V1221" s="4" t="s">
        <v>445</v>
      </c>
    </row>
    <row r="1222" customFormat="false" ht="12.8" hidden="false" customHeight="false" outlineLevel="0" collapsed="false">
      <c r="A1222" s="1" t="n">
        <v>1997</v>
      </c>
      <c r="B1222" s="1" t="n">
        <v>12</v>
      </c>
      <c r="C1222" s="1" t="n">
        <v>12</v>
      </c>
      <c r="D1222" s="1" t="n">
        <v>4</v>
      </c>
      <c r="E1222" s="1" t="n">
        <v>54</v>
      </c>
      <c r="F1222" s="1" t="n">
        <v>33</v>
      </c>
      <c r="G1222" s="1" t="n">
        <v>-4.41</v>
      </c>
      <c r="H1222" s="1" t="n">
        <v>-38.29</v>
      </c>
      <c r="I1222" s="1" t="n">
        <v>0</v>
      </c>
      <c r="J1222" s="1" t="n">
        <v>2</v>
      </c>
      <c r="K1222" s="1" t="n">
        <v>2.6</v>
      </c>
      <c r="L1222" s="2" t="n">
        <v>5</v>
      </c>
      <c r="M1222" s="3" t="s">
        <v>151</v>
      </c>
      <c r="N1222" s="3" t="s">
        <v>81</v>
      </c>
      <c r="P1222" s="3" t="str">
        <f aca="false">IF(L1222=4, "M(Io)", IF(L1222=3, "M(Af)", IF( L1222=2, "M(bR)", IF(L1222=1,"MR", IF(L1222=0, "mb", "Ind")))))</f>
        <v>Ind</v>
      </c>
      <c r="Q1222" s="5" t="n">
        <f aca="false">0.85*K1222 + 1.03</f>
        <v>3.24</v>
      </c>
      <c r="R1222" s="5" t="n">
        <f aca="false">IF(OR(L1222=0,L1222=1,L1222=2),IF(O1222&lt;&gt;"", 0.7*(1.121*K1222-0.76) + 0.3*(0.8*LOG10($O1222*1000)+0.6),1.121*K1222-0.76), IF(L1222=3, 0.8*LOG10($O1222*1000)+0.6, K1222))</f>
        <v>2.6</v>
      </c>
      <c r="S1222" s="5" t="n">
        <f aca="false">IF(OR($L1222=0, $L1222=1, $L1222=2), 0.3, IF(L1222 = 3, 0.4, IF(OR($L1222=4, $L1222=5), 0.6)))</f>
        <v>0.6</v>
      </c>
      <c r="T1222" s="4" t="s">
        <v>77</v>
      </c>
      <c r="U1222" s="4" t="s">
        <v>708</v>
      </c>
      <c r="V1222" s="4" t="s">
        <v>445</v>
      </c>
    </row>
    <row r="1223" customFormat="false" ht="12.8" hidden="false" customHeight="false" outlineLevel="0" collapsed="false">
      <c r="A1223" s="1" t="n">
        <v>1997</v>
      </c>
      <c r="B1223" s="1" t="n">
        <v>12</v>
      </c>
      <c r="C1223" s="1" t="n">
        <v>12</v>
      </c>
      <c r="D1223" s="1" t="n">
        <v>8</v>
      </c>
      <c r="E1223" s="1" t="n">
        <v>45</v>
      </c>
      <c r="F1223" s="1" t="n">
        <v>45</v>
      </c>
      <c r="G1223" s="1" t="n">
        <v>-3.19</v>
      </c>
      <c r="H1223" s="1" t="n">
        <v>-40.43</v>
      </c>
      <c r="I1223" s="1" t="n">
        <v>0</v>
      </c>
      <c r="J1223" s="1" t="n">
        <v>2</v>
      </c>
      <c r="K1223" s="1" t="n">
        <v>3</v>
      </c>
      <c r="L1223" s="2" t="n">
        <v>5</v>
      </c>
      <c r="M1223" s="3" t="s">
        <v>151</v>
      </c>
      <c r="N1223" s="3" t="s">
        <v>81</v>
      </c>
      <c r="P1223" s="3" t="str">
        <f aca="false">IF(L1223=4, "M(Io)", IF(L1223=3, "M(Af)", IF( L1223=2, "M(bR)", IF(L1223=1,"MR", IF(L1223=0, "mb", "Ind")))))</f>
        <v>Ind</v>
      </c>
      <c r="Q1223" s="5" t="n">
        <f aca="false">0.85*K1223 + 1.03</f>
        <v>3.58</v>
      </c>
      <c r="R1223" s="5" t="n">
        <f aca="false">IF(OR(L1223=0,L1223=1,L1223=2),IF(O1223&lt;&gt;"", 0.7*(1.121*K1223-0.76) + 0.3*(0.8*LOG10($O1223*1000)+0.6),1.121*K1223-0.76), IF(L1223=3, 0.8*LOG10($O1223*1000)+0.6, K1223))</f>
        <v>3</v>
      </c>
      <c r="S1223" s="5" t="n">
        <f aca="false">IF(OR($L1223=0, $L1223=1, $L1223=2), 0.3, IF(L1223 = 3, 0.4, IF(OR($L1223=4, $L1223=5), 0.6)))</f>
        <v>0.6</v>
      </c>
      <c r="T1223" s="4" t="s">
        <v>77</v>
      </c>
      <c r="U1223" s="4" t="s">
        <v>689</v>
      </c>
      <c r="V1223" s="4" t="s">
        <v>445</v>
      </c>
    </row>
    <row r="1224" customFormat="false" ht="12.8" hidden="false" customHeight="false" outlineLevel="0" collapsed="false">
      <c r="A1224" s="1" t="n">
        <v>1997</v>
      </c>
      <c r="B1224" s="1" t="n">
        <v>12</v>
      </c>
      <c r="C1224" s="1" t="n">
        <v>12</v>
      </c>
      <c r="D1224" s="1" t="n">
        <v>9</v>
      </c>
      <c r="E1224" s="1" t="n">
        <v>55</v>
      </c>
      <c r="F1224" s="1" t="n">
        <v>58</v>
      </c>
      <c r="G1224" s="1" t="n">
        <v>-4.41</v>
      </c>
      <c r="H1224" s="1" t="n">
        <v>-38.29</v>
      </c>
      <c r="I1224" s="1" t="n">
        <v>0</v>
      </c>
      <c r="J1224" s="1" t="n">
        <v>2</v>
      </c>
      <c r="K1224" s="1" t="n">
        <v>2</v>
      </c>
      <c r="L1224" s="2" t="n">
        <v>5</v>
      </c>
      <c r="M1224" s="3" t="s">
        <v>151</v>
      </c>
      <c r="N1224" s="3" t="s">
        <v>81</v>
      </c>
      <c r="P1224" s="3" t="str">
        <f aca="false">IF(L1224=4, "M(Io)", IF(L1224=3, "M(Af)", IF( L1224=2, "M(bR)", IF(L1224=1,"MR", IF(L1224=0, "mb", "Ind")))))</f>
        <v>Ind</v>
      </c>
      <c r="Q1224" s="5" t="n">
        <f aca="false">0.85*K1224 + 1.03</f>
        <v>2.73</v>
      </c>
      <c r="R1224" s="5" t="n">
        <f aca="false">IF(OR(L1224=0,L1224=1,L1224=2),IF(O1224&lt;&gt;"", 0.7*(1.121*K1224-0.76) + 0.3*(0.8*LOG10($O1224*1000)+0.6),1.121*K1224-0.76), IF(L1224=3, 0.8*LOG10($O1224*1000)+0.6, K1224))</f>
        <v>2</v>
      </c>
      <c r="S1224" s="5" t="n">
        <f aca="false">IF(OR($L1224=0, $L1224=1, $L1224=2), 0.3, IF(L1224 = 3, 0.4, IF(OR($L1224=4, $L1224=5), 0.6)))</f>
        <v>0.6</v>
      </c>
      <c r="T1224" s="4" t="s">
        <v>77</v>
      </c>
      <c r="U1224" s="4" t="s">
        <v>708</v>
      </c>
      <c r="V1224" s="4" t="s">
        <v>445</v>
      </c>
    </row>
    <row r="1225" customFormat="false" ht="12.8" hidden="false" customHeight="false" outlineLevel="0" collapsed="false">
      <c r="A1225" s="1" t="n">
        <v>1997</v>
      </c>
      <c r="B1225" s="1" t="n">
        <v>12</v>
      </c>
      <c r="C1225" s="1" t="n">
        <v>12</v>
      </c>
      <c r="D1225" s="1" t="n">
        <v>11</v>
      </c>
      <c r="E1225" s="1" t="n">
        <v>58</v>
      </c>
      <c r="F1225" s="1" t="n">
        <v>47</v>
      </c>
      <c r="G1225" s="1" t="n">
        <v>-4.41</v>
      </c>
      <c r="H1225" s="1" t="n">
        <v>-38.29</v>
      </c>
      <c r="I1225" s="1" t="n">
        <v>0</v>
      </c>
      <c r="J1225" s="1" t="n">
        <v>2</v>
      </c>
      <c r="K1225" s="1" t="n">
        <v>2.1</v>
      </c>
      <c r="L1225" s="2" t="n">
        <v>5</v>
      </c>
      <c r="M1225" s="3" t="s">
        <v>151</v>
      </c>
      <c r="N1225" s="3" t="s">
        <v>81</v>
      </c>
      <c r="P1225" s="3" t="str">
        <f aca="false">IF(L1225=4, "M(Io)", IF(L1225=3, "M(Af)", IF( L1225=2, "M(bR)", IF(L1225=1,"MR", IF(L1225=0, "mb", "Ind")))))</f>
        <v>Ind</v>
      </c>
      <c r="Q1225" s="5" t="n">
        <f aca="false">0.85*K1225 + 1.03</f>
        <v>2.815</v>
      </c>
      <c r="R1225" s="5" t="n">
        <f aca="false">IF(OR(L1225=0,L1225=1,L1225=2),IF(O1225&lt;&gt;"", 0.7*(1.121*K1225-0.76) + 0.3*(0.8*LOG10($O1225*1000)+0.6),1.121*K1225-0.76), IF(L1225=3, 0.8*LOG10($O1225*1000)+0.6, K1225))</f>
        <v>2.1</v>
      </c>
      <c r="S1225" s="5" t="n">
        <f aca="false">IF(OR($L1225=0, $L1225=1, $L1225=2), 0.3, IF(L1225 = 3, 0.4, IF(OR($L1225=4, $L1225=5), 0.6)))</f>
        <v>0.6</v>
      </c>
      <c r="T1225" s="4" t="s">
        <v>77</v>
      </c>
      <c r="U1225" s="4" t="s">
        <v>708</v>
      </c>
      <c r="V1225" s="4" t="s">
        <v>445</v>
      </c>
    </row>
    <row r="1226" customFormat="false" ht="12.8" hidden="false" customHeight="false" outlineLevel="0" collapsed="false">
      <c r="A1226" s="1" t="n">
        <v>1997</v>
      </c>
      <c r="B1226" s="1" t="n">
        <v>12</v>
      </c>
      <c r="C1226" s="1" t="n">
        <v>13</v>
      </c>
      <c r="D1226" s="1" t="n">
        <v>22</v>
      </c>
      <c r="E1226" s="1" t="n">
        <v>9</v>
      </c>
      <c r="F1226" s="1" t="n">
        <v>50</v>
      </c>
      <c r="G1226" s="1" t="n">
        <v>-4.41</v>
      </c>
      <c r="H1226" s="1" t="n">
        <v>-38.29</v>
      </c>
      <c r="I1226" s="1" t="n">
        <v>0</v>
      </c>
      <c r="J1226" s="1" t="n">
        <v>2</v>
      </c>
      <c r="K1226" s="1" t="n">
        <v>2.3</v>
      </c>
      <c r="L1226" s="2" t="n">
        <v>5</v>
      </c>
      <c r="M1226" s="3" t="s">
        <v>151</v>
      </c>
      <c r="N1226" s="3" t="s">
        <v>81</v>
      </c>
      <c r="P1226" s="3" t="str">
        <f aca="false">IF(L1226=4, "M(Io)", IF(L1226=3, "M(Af)", IF( L1226=2, "M(bR)", IF(L1226=1,"MR", IF(L1226=0, "mb", "Ind")))))</f>
        <v>Ind</v>
      </c>
      <c r="Q1226" s="5" t="n">
        <f aca="false">0.85*K1226 + 1.03</f>
        <v>2.985</v>
      </c>
      <c r="R1226" s="5" t="n">
        <f aca="false">IF(OR(L1226=0,L1226=1,L1226=2),IF(O1226&lt;&gt;"", 0.7*(1.121*K1226-0.76) + 0.3*(0.8*LOG10($O1226*1000)+0.6),1.121*K1226-0.76), IF(L1226=3, 0.8*LOG10($O1226*1000)+0.6, K1226))</f>
        <v>2.3</v>
      </c>
      <c r="S1226" s="5" t="n">
        <f aca="false">IF(OR($L1226=0, $L1226=1, $L1226=2), 0.3, IF(L1226 = 3, 0.4, IF(OR($L1226=4, $L1226=5), 0.6)))</f>
        <v>0.6</v>
      </c>
      <c r="T1226" s="4" t="s">
        <v>77</v>
      </c>
      <c r="U1226" s="4" t="s">
        <v>708</v>
      </c>
      <c r="V1226" s="4" t="s">
        <v>445</v>
      </c>
    </row>
    <row r="1227" customFormat="false" ht="12.8" hidden="false" customHeight="false" outlineLevel="0" collapsed="false">
      <c r="A1227" s="1" t="n">
        <v>1997</v>
      </c>
      <c r="B1227" s="1" t="n">
        <v>12</v>
      </c>
      <c r="C1227" s="1" t="n">
        <v>16</v>
      </c>
      <c r="D1227" s="1" t="n">
        <v>3</v>
      </c>
      <c r="E1227" s="1" t="n">
        <v>34</v>
      </c>
      <c r="F1227" s="1" t="n">
        <v>2</v>
      </c>
      <c r="G1227" s="1" t="n">
        <v>-4.41</v>
      </c>
      <c r="H1227" s="1" t="n">
        <v>-38.29</v>
      </c>
      <c r="I1227" s="1" t="n">
        <v>0</v>
      </c>
      <c r="J1227" s="1" t="n">
        <v>2</v>
      </c>
      <c r="K1227" s="1" t="n">
        <v>3.1</v>
      </c>
      <c r="L1227" s="2" t="n">
        <v>5</v>
      </c>
      <c r="M1227" s="3" t="s">
        <v>151</v>
      </c>
      <c r="N1227" s="3" t="s">
        <v>81</v>
      </c>
      <c r="P1227" s="3" t="str">
        <f aca="false">IF(L1227=4, "M(Io)", IF(L1227=3, "M(Af)", IF( L1227=2, "M(bR)", IF(L1227=1,"MR", IF(L1227=0, "mb", "Ind")))))</f>
        <v>Ind</v>
      </c>
      <c r="Q1227" s="5" t="n">
        <f aca="false">0.85*K1227 + 1.03</f>
        <v>3.665</v>
      </c>
      <c r="R1227" s="5" t="n">
        <f aca="false">IF(OR(L1227=0,L1227=1,L1227=2),IF(O1227&lt;&gt;"", 0.7*(1.121*K1227-0.76) + 0.3*(0.8*LOG10($O1227*1000)+0.6),1.121*K1227-0.76), IF(L1227=3, 0.8*LOG10($O1227*1000)+0.6, K1227))</f>
        <v>3.1</v>
      </c>
      <c r="S1227" s="5" t="n">
        <f aca="false">IF(OR($L1227=0, $L1227=1, $L1227=2), 0.3, IF(L1227 = 3, 0.4, IF(OR($L1227=4, $L1227=5), 0.6)))</f>
        <v>0.6</v>
      </c>
      <c r="T1227" s="4" t="s">
        <v>77</v>
      </c>
      <c r="U1227" s="4" t="s">
        <v>708</v>
      </c>
      <c r="V1227" s="4" t="s">
        <v>445</v>
      </c>
    </row>
    <row r="1228" customFormat="false" ht="12.8" hidden="false" customHeight="false" outlineLevel="0" collapsed="false">
      <c r="A1228" s="1" t="n">
        <v>1997</v>
      </c>
      <c r="B1228" s="1" t="n">
        <v>12</v>
      </c>
      <c r="C1228" s="1" t="n">
        <v>20</v>
      </c>
      <c r="D1228" s="1" t="n">
        <v>22</v>
      </c>
      <c r="E1228" s="1" t="n">
        <v>5</v>
      </c>
      <c r="F1228" s="1" t="n">
        <v>28</v>
      </c>
      <c r="G1228" s="1" t="n">
        <v>-4.41</v>
      </c>
      <c r="H1228" s="1" t="n">
        <v>-38.29</v>
      </c>
      <c r="I1228" s="1" t="n">
        <v>0</v>
      </c>
      <c r="J1228" s="1" t="n">
        <v>2</v>
      </c>
      <c r="K1228" s="1" t="n">
        <v>2.6</v>
      </c>
      <c r="L1228" s="2" t="n">
        <v>5</v>
      </c>
      <c r="M1228" s="3" t="s">
        <v>151</v>
      </c>
      <c r="N1228" s="3" t="s">
        <v>81</v>
      </c>
      <c r="P1228" s="3" t="str">
        <f aca="false">IF(L1228=4, "M(Io)", IF(L1228=3, "M(Af)", IF( L1228=2, "M(bR)", IF(L1228=1,"MR", IF(L1228=0, "mb", "Ind")))))</f>
        <v>Ind</v>
      </c>
      <c r="Q1228" s="5" t="n">
        <f aca="false">0.85*K1228 + 1.03</f>
        <v>3.24</v>
      </c>
      <c r="R1228" s="5" t="n">
        <f aca="false">IF(OR(L1228=0,L1228=1,L1228=2),IF(O1228&lt;&gt;"", 0.7*(1.121*K1228-0.76) + 0.3*(0.8*LOG10($O1228*1000)+0.6),1.121*K1228-0.76), IF(L1228=3, 0.8*LOG10($O1228*1000)+0.6, K1228))</f>
        <v>2.6</v>
      </c>
      <c r="S1228" s="5" t="n">
        <f aca="false">IF(OR($L1228=0, $L1228=1, $L1228=2), 0.3, IF(L1228 = 3, 0.4, IF(OR($L1228=4, $L1228=5), 0.6)))</f>
        <v>0.6</v>
      </c>
      <c r="T1228" s="4" t="s">
        <v>77</v>
      </c>
      <c r="U1228" s="4" t="s">
        <v>708</v>
      </c>
      <c r="V1228" s="4" t="s">
        <v>445</v>
      </c>
    </row>
    <row r="1229" customFormat="false" ht="12.8" hidden="false" customHeight="false" outlineLevel="0" collapsed="false">
      <c r="A1229" s="1" t="n">
        <v>1997</v>
      </c>
      <c r="B1229" s="1" t="n">
        <v>12</v>
      </c>
      <c r="C1229" s="1" t="n">
        <v>21</v>
      </c>
      <c r="D1229" s="1" t="n">
        <v>1</v>
      </c>
      <c r="E1229" s="1" t="n">
        <v>37</v>
      </c>
      <c r="F1229" s="1" t="n">
        <v>8</v>
      </c>
      <c r="G1229" s="1" t="n">
        <v>-20.61</v>
      </c>
      <c r="H1229" s="1" t="n">
        <v>-44</v>
      </c>
      <c r="I1229" s="1" t="n">
        <v>0</v>
      </c>
      <c r="J1229" s="1" t="n">
        <v>20</v>
      </c>
      <c r="K1229" s="1" t="n">
        <v>2.4</v>
      </c>
      <c r="L1229" s="2" t="n">
        <v>1</v>
      </c>
      <c r="M1229" s="3" t="s">
        <v>151</v>
      </c>
      <c r="N1229" s="3" t="s">
        <v>81</v>
      </c>
      <c r="P1229" s="3" t="str">
        <f aca="false">IF(L1229=4, "M(Io)", IF(L1229=3, "M(Af)", IF( L1229=2, "M(bR)", IF(L1229=1,"MR", IF(L1229=0, "mb", "Ind")))))</f>
        <v>MR</v>
      </c>
      <c r="Q1229" s="5" t="n">
        <f aca="false">0.85*K1229 + 1.03</f>
        <v>3.07</v>
      </c>
      <c r="R1229" s="5" t="n">
        <f aca="false">IF(OR(L1229=0,L1229=1,L1229=2),IF(O1229&lt;&gt;"", 0.7*(1.121*K1229-0.76) + 0.3*(0.8*LOG10($O1229*1000)+0.6),1.121*K1229-0.76), IF(L1229=3, 0.8*LOG10($O1229*1000)+0.6, K1229))</f>
        <v>1.9304</v>
      </c>
      <c r="S1229" s="5" t="n">
        <f aca="false">IF(OR($L1229=0, $L1229=1, $L1229=2), 0.3, IF(L1229 = 3, 0.4, IF(OR($L1229=4, $L1229=5), 0.6)))</f>
        <v>0.3</v>
      </c>
      <c r="T1229" s="4" t="s">
        <v>46</v>
      </c>
      <c r="U1229" s="4" t="s">
        <v>818</v>
      </c>
      <c r="V1229" s="4" t="s">
        <v>294</v>
      </c>
    </row>
    <row r="1230" customFormat="false" ht="12.8" hidden="false" customHeight="false" outlineLevel="0" collapsed="false">
      <c r="A1230" s="1" t="n">
        <v>1998</v>
      </c>
      <c r="B1230" s="1" t="n">
        <v>1</v>
      </c>
      <c r="C1230" s="1" t="n">
        <v>1</v>
      </c>
      <c r="D1230" s="1" t="n">
        <v>12</v>
      </c>
      <c r="E1230" s="1" t="n">
        <v>23</v>
      </c>
      <c r="F1230" s="1" t="n">
        <v>46</v>
      </c>
      <c r="G1230" s="1" t="n">
        <v>-5.66</v>
      </c>
      <c r="H1230" s="1" t="n">
        <v>-35.9</v>
      </c>
      <c r="I1230" s="1" t="n">
        <v>0</v>
      </c>
      <c r="J1230" s="1" t="n">
        <v>5</v>
      </c>
      <c r="K1230" s="1" t="n">
        <v>2</v>
      </c>
      <c r="L1230" s="2" t="n">
        <v>5</v>
      </c>
      <c r="M1230" s="3" t="s">
        <v>151</v>
      </c>
      <c r="N1230" s="3" t="s">
        <v>81</v>
      </c>
      <c r="P1230" s="3" t="str">
        <f aca="false">IF(L1230=4, "M(Io)", IF(L1230=3, "M(Af)", IF( L1230=2, "M(bR)", IF(L1230=1,"MR", IF(L1230=0, "mb", "Ind")))))</f>
        <v>Ind</v>
      </c>
      <c r="Q1230" s="5" t="n">
        <f aca="false">0.85*K1230 + 1.03</f>
        <v>2.73</v>
      </c>
      <c r="R1230" s="5" t="n">
        <f aca="false">IF(OR(L1230=0,L1230=1,L1230=2),IF(O1230&lt;&gt;"", 0.7*(1.121*K1230-0.76) + 0.3*(0.8*LOG10($O1230*1000)+0.6),1.121*K1230-0.76), IF(L1230=3, 0.8*LOG10($O1230*1000)+0.6, K1230))</f>
        <v>2</v>
      </c>
      <c r="S1230" s="5" t="n">
        <f aca="false">IF(OR($L1230=0, $L1230=1, $L1230=2), 0.3, IF(L1230 = 3, 0.4, IF(OR($L1230=4, $L1230=5), 0.6)))</f>
        <v>0.6</v>
      </c>
      <c r="T1230" s="4" t="s">
        <v>36</v>
      </c>
      <c r="U1230" s="4" t="s">
        <v>819</v>
      </c>
      <c r="V1230" s="4" t="s">
        <v>573</v>
      </c>
    </row>
    <row r="1231" customFormat="false" ht="12.8" hidden="false" customHeight="false" outlineLevel="0" collapsed="false">
      <c r="A1231" s="1" t="n">
        <v>1998</v>
      </c>
      <c r="B1231" s="1" t="n">
        <v>1</v>
      </c>
      <c r="C1231" s="1" t="n">
        <v>4</v>
      </c>
      <c r="D1231" s="1" t="n">
        <v>7</v>
      </c>
      <c r="E1231" s="1" t="n">
        <v>59</v>
      </c>
      <c r="F1231" s="1" t="n">
        <v>23</v>
      </c>
      <c r="G1231" s="1" t="n">
        <v>-5.66</v>
      </c>
      <c r="H1231" s="1" t="n">
        <v>-35.9</v>
      </c>
      <c r="I1231" s="1" t="n">
        <v>0</v>
      </c>
      <c r="J1231" s="1" t="n">
        <v>5</v>
      </c>
      <c r="K1231" s="1" t="n">
        <v>2</v>
      </c>
      <c r="L1231" s="2" t="n">
        <v>5</v>
      </c>
      <c r="M1231" s="3" t="s">
        <v>151</v>
      </c>
      <c r="N1231" s="3" t="s">
        <v>81</v>
      </c>
      <c r="P1231" s="3" t="str">
        <f aca="false">IF(L1231=4, "M(Io)", IF(L1231=3, "M(Af)", IF( L1231=2, "M(bR)", IF(L1231=1,"MR", IF(L1231=0, "mb", "Ind")))))</f>
        <v>Ind</v>
      </c>
      <c r="Q1231" s="5" t="n">
        <f aca="false">0.85*K1231 + 1.03</f>
        <v>2.73</v>
      </c>
      <c r="R1231" s="5" t="n">
        <f aca="false">IF(OR(L1231=0,L1231=1,L1231=2),IF(O1231&lt;&gt;"", 0.7*(1.121*K1231-0.76) + 0.3*(0.8*LOG10($O1231*1000)+0.6),1.121*K1231-0.76), IF(L1231=3, 0.8*LOG10($O1231*1000)+0.6, K1231))</f>
        <v>2</v>
      </c>
      <c r="S1231" s="5" t="n">
        <f aca="false">IF(OR($L1231=0, $L1231=1, $L1231=2), 0.3, IF(L1231 = 3, 0.4, IF(OR($L1231=4, $L1231=5), 0.6)))</f>
        <v>0.6</v>
      </c>
      <c r="T1231" s="4" t="s">
        <v>36</v>
      </c>
      <c r="U1231" s="4" t="s">
        <v>819</v>
      </c>
      <c r="V1231" s="4" t="s">
        <v>573</v>
      </c>
    </row>
    <row r="1232" customFormat="false" ht="12.8" hidden="false" customHeight="false" outlineLevel="0" collapsed="false">
      <c r="A1232" s="1" t="n">
        <v>1998</v>
      </c>
      <c r="B1232" s="1" t="n">
        <v>1</v>
      </c>
      <c r="C1232" s="1" t="n">
        <v>7</v>
      </c>
      <c r="D1232" s="1" t="n">
        <v>12</v>
      </c>
      <c r="E1232" s="1" t="n">
        <v>47</v>
      </c>
      <c r="F1232" s="1" t="n">
        <v>22</v>
      </c>
      <c r="G1232" s="1" t="n">
        <v>-16.22</v>
      </c>
      <c r="H1232" s="1" t="n">
        <v>-41.3</v>
      </c>
      <c r="I1232" s="1" t="n">
        <v>0</v>
      </c>
      <c r="J1232" s="1" t="n">
        <v>50</v>
      </c>
      <c r="K1232" s="1" t="n">
        <v>3.1</v>
      </c>
      <c r="L1232" s="2" t="n">
        <v>1</v>
      </c>
      <c r="M1232" s="3" t="s">
        <v>151</v>
      </c>
      <c r="N1232" s="3" t="s">
        <v>81</v>
      </c>
      <c r="P1232" s="3" t="str">
        <f aca="false">IF(L1232=4, "M(Io)", IF(L1232=3, "M(Af)", IF( L1232=2, "M(bR)", IF(L1232=1,"MR", IF(L1232=0, "mb", "Ind")))))</f>
        <v>MR</v>
      </c>
      <c r="Q1232" s="5" t="n">
        <f aca="false">0.85*K1232 + 1.03</f>
        <v>3.665</v>
      </c>
      <c r="R1232" s="5" t="n">
        <f aca="false">IF(OR(L1232=0,L1232=1,L1232=2),IF(O1232&lt;&gt;"", 0.7*(1.121*K1232-0.76) + 0.3*(0.8*LOG10($O1232*1000)+0.6),1.121*K1232-0.76), IF(L1232=3, 0.8*LOG10($O1232*1000)+0.6, K1232))</f>
        <v>2.7151</v>
      </c>
      <c r="S1232" s="5" t="n">
        <f aca="false">IF(OR($L1232=0, $L1232=1, $L1232=2), 0.3, IF(L1232 = 3, 0.4, IF(OR($L1232=4, $L1232=5), 0.6)))</f>
        <v>0.3</v>
      </c>
      <c r="T1232" s="4" t="s">
        <v>46</v>
      </c>
      <c r="U1232" s="4" t="s">
        <v>820</v>
      </c>
      <c r="V1232" s="4" t="s">
        <v>143</v>
      </c>
    </row>
    <row r="1233" customFormat="false" ht="12.8" hidden="false" customHeight="false" outlineLevel="0" collapsed="false">
      <c r="A1233" s="1" t="n">
        <v>1998</v>
      </c>
      <c r="B1233" s="1" t="n">
        <v>1</v>
      </c>
      <c r="C1233" s="1" t="n">
        <v>16</v>
      </c>
      <c r="D1233" s="1" t="n">
        <v>23</v>
      </c>
      <c r="E1233" s="1" t="n">
        <v>0</v>
      </c>
      <c r="F1233" s="1" t="n">
        <v>17</v>
      </c>
      <c r="G1233" s="1" t="n">
        <v>-19.43</v>
      </c>
      <c r="H1233" s="1" t="n">
        <v>-44.4</v>
      </c>
      <c r="I1233" s="1" t="n">
        <v>0</v>
      </c>
      <c r="J1233" s="1" t="n">
        <v>20</v>
      </c>
      <c r="K1233" s="1" t="n">
        <v>2</v>
      </c>
      <c r="L1233" s="2" t="n">
        <v>1</v>
      </c>
      <c r="M1233" s="3" t="s">
        <v>151</v>
      </c>
      <c r="N1233" s="3" t="s">
        <v>81</v>
      </c>
      <c r="P1233" s="3" t="str">
        <f aca="false">IF(L1233=4, "M(Io)", IF(L1233=3, "M(Af)", IF( L1233=2, "M(bR)", IF(L1233=1,"MR", IF(L1233=0, "mb", "Ind")))))</f>
        <v>MR</v>
      </c>
      <c r="Q1233" s="5" t="n">
        <f aca="false">0.85*K1233 + 1.03</f>
        <v>2.73</v>
      </c>
      <c r="R1233" s="5" t="n">
        <f aca="false">IF(OR(L1233=0,L1233=1,L1233=2),IF(O1233&lt;&gt;"", 0.7*(1.121*K1233-0.76) + 0.3*(0.8*LOG10($O1233*1000)+0.6),1.121*K1233-0.76), IF(L1233=3, 0.8*LOG10($O1233*1000)+0.6, K1233))</f>
        <v>1.482</v>
      </c>
      <c r="S1233" s="5" t="n">
        <f aca="false">IF(OR($L1233=0, $L1233=1, $L1233=2), 0.3, IF(L1233 = 3, 0.4, IF(OR($L1233=4, $L1233=5), 0.6)))</f>
        <v>0.3</v>
      </c>
      <c r="T1233" s="4" t="s">
        <v>46</v>
      </c>
      <c r="U1233" s="4" t="s">
        <v>821</v>
      </c>
      <c r="V1233" s="4" t="s">
        <v>248</v>
      </c>
    </row>
    <row r="1234" customFormat="false" ht="12.8" hidden="false" customHeight="false" outlineLevel="0" collapsed="false">
      <c r="A1234" s="1" t="n">
        <v>1998</v>
      </c>
      <c r="B1234" s="1" t="n">
        <v>1</v>
      </c>
      <c r="C1234" s="1" t="n">
        <v>22</v>
      </c>
      <c r="D1234" s="1" t="n">
        <v>5</v>
      </c>
      <c r="E1234" s="1" t="n">
        <v>49</v>
      </c>
      <c r="F1234" s="1" t="n">
        <v>19</v>
      </c>
      <c r="G1234" s="1" t="n">
        <v>-3.87</v>
      </c>
      <c r="H1234" s="1" t="n">
        <v>-39.49</v>
      </c>
      <c r="I1234" s="1" t="n">
        <v>0</v>
      </c>
      <c r="J1234" s="1" t="n">
        <v>10</v>
      </c>
      <c r="K1234" s="1" t="n">
        <v>2.1</v>
      </c>
      <c r="L1234" s="2" t="n">
        <v>5</v>
      </c>
      <c r="M1234" s="3" t="s">
        <v>151</v>
      </c>
      <c r="N1234" s="3" t="s">
        <v>81</v>
      </c>
      <c r="P1234" s="3" t="str">
        <f aca="false">IF(L1234=4, "M(Io)", IF(L1234=3, "M(Af)", IF( L1234=2, "M(bR)", IF(L1234=1,"MR", IF(L1234=0, "mb", "Ind")))))</f>
        <v>Ind</v>
      </c>
      <c r="Q1234" s="5" t="n">
        <f aca="false">0.85*K1234 + 1.03</f>
        <v>2.815</v>
      </c>
      <c r="R1234" s="5" t="n">
        <f aca="false">IF(OR(L1234=0,L1234=1,L1234=2),IF(O1234&lt;&gt;"", 0.7*(1.121*K1234-0.76) + 0.3*(0.8*LOG10($O1234*1000)+0.6),1.121*K1234-0.76), IF(L1234=3, 0.8*LOG10($O1234*1000)+0.6, K1234))</f>
        <v>2.1</v>
      </c>
      <c r="S1234" s="5" t="n">
        <f aca="false">IF(OR($L1234=0, $L1234=1, $L1234=2), 0.3, IF(L1234 = 3, 0.4, IF(OR($L1234=4, $L1234=5), 0.6)))</f>
        <v>0.6</v>
      </c>
      <c r="T1234" s="4" t="s">
        <v>77</v>
      </c>
      <c r="U1234" s="4" t="s">
        <v>822</v>
      </c>
      <c r="V1234" s="4" t="s">
        <v>573</v>
      </c>
    </row>
    <row r="1235" customFormat="false" ht="12.8" hidden="false" customHeight="false" outlineLevel="0" collapsed="false">
      <c r="A1235" s="1" t="n">
        <v>1998</v>
      </c>
      <c r="B1235" s="1" t="n">
        <v>2</v>
      </c>
      <c r="C1235" s="1" t="n">
        <v>2</v>
      </c>
      <c r="D1235" s="1" t="n">
        <v>15</v>
      </c>
      <c r="E1235" s="1" t="n">
        <v>31</v>
      </c>
      <c r="F1235" s="1" t="n">
        <v>25</v>
      </c>
      <c r="G1235" s="1" t="n">
        <v>-3.87</v>
      </c>
      <c r="H1235" s="1" t="n">
        <v>-39.49</v>
      </c>
      <c r="I1235" s="1" t="n">
        <v>0</v>
      </c>
      <c r="J1235" s="1" t="n">
        <v>10</v>
      </c>
      <c r="K1235" s="1" t="n">
        <v>2.8</v>
      </c>
      <c r="L1235" s="2" t="n">
        <v>5</v>
      </c>
      <c r="M1235" s="3" t="s">
        <v>151</v>
      </c>
      <c r="N1235" s="3" t="s">
        <v>81</v>
      </c>
      <c r="P1235" s="3" t="str">
        <f aca="false">IF(L1235=4, "M(Io)", IF(L1235=3, "M(Af)", IF( L1235=2, "M(bR)", IF(L1235=1,"MR", IF(L1235=0, "mb", "Ind")))))</f>
        <v>Ind</v>
      </c>
      <c r="Q1235" s="5" t="n">
        <f aca="false">0.85*K1235 + 1.03</f>
        <v>3.41</v>
      </c>
      <c r="R1235" s="5" t="n">
        <f aca="false">IF(OR(L1235=0,L1235=1,L1235=2),IF(O1235&lt;&gt;"", 0.7*(1.121*K1235-0.76) + 0.3*(0.8*LOG10($O1235*1000)+0.6),1.121*K1235-0.76), IF(L1235=3, 0.8*LOG10($O1235*1000)+0.6, K1235))</f>
        <v>2.8</v>
      </c>
      <c r="S1235" s="5" t="n">
        <f aca="false">IF(OR($L1235=0, $L1235=1, $L1235=2), 0.3, IF(L1235 = 3, 0.4, IF(OR($L1235=4, $L1235=5), 0.6)))</f>
        <v>0.6</v>
      </c>
      <c r="T1235" s="4" t="s">
        <v>77</v>
      </c>
      <c r="U1235" s="4" t="s">
        <v>822</v>
      </c>
      <c r="V1235" s="4" t="s">
        <v>573</v>
      </c>
    </row>
    <row r="1236" customFormat="false" ht="12.8" hidden="false" customHeight="false" outlineLevel="0" collapsed="false">
      <c r="A1236" s="1" t="n">
        <v>1998</v>
      </c>
      <c r="B1236" s="1" t="n">
        <v>2</v>
      </c>
      <c r="C1236" s="1" t="n">
        <v>13</v>
      </c>
      <c r="D1236" s="1" t="n">
        <v>19</v>
      </c>
      <c r="E1236" s="1" t="n">
        <v>35</v>
      </c>
      <c r="F1236" s="1" t="n">
        <v>37</v>
      </c>
      <c r="G1236" s="1" t="n">
        <v>-5.52</v>
      </c>
      <c r="H1236" s="1" t="n">
        <v>-35.74</v>
      </c>
      <c r="I1236" s="1" t="n">
        <v>0</v>
      </c>
      <c r="J1236" s="1" t="n">
        <v>5</v>
      </c>
      <c r="K1236" s="1" t="n">
        <v>2</v>
      </c>
      <c r="L1236" s="2" t="n">
        <v>5</v>
      </c>
      <c r="M1236" s="3" t="s">
        <v>151</v>
      </c>
      <c r="N1236" s="3" t="s">
        <v>81</v>
      </c>
      <c r="P1236" s="3" t="str">
        <f aca="false">IF(L1236=4, "M(Io)", IF(L1236=3, "M(Af)", IF( L1236=2, "M(bR)", IF(L1236=1,"MR", IF(L1236=0, "mb", "Ind")))))</f>
        <v>Ind</v>
      </c>
      <c r="Q1236" s="5" t="n">
        <f aca="false">0.85*K1236 + 1.03</f>
        <v>2.73</v>
      </c>
      <c r="R1236" s="5" t="n">
        <f aca="false">IF(OR(L1236=0,L1236=1,L1236=2),IF(O1236&lt;&gt;"", 0.7*(1.121*K1236-0.76) + 0.3*(0.8*LOG10($O1236*1000)+0.6),1.121*K1236-0.76), IF(L1236=3, 0.8*LOG10($O1236*1000)+0.6, K1236))</f>
        <v>2</v>
      </c>
      <c r="S1236" s="5" t="n">
        <f aca="false">IF(OR($L1236=0, $L1236=1, $L1236=2), 0.3, IF(L1236 = 3, 0.4, IF(OR($L1236=4, $L1236=5), 0.6)))</f>
        <v>0.6</v>
      </c>
      <c r="T1236" s="4" t="s">
        <v>36</v>
      </c>
      <c r="U1236" s="4" t="s">
        <v>441</v>
      </c>
      <c r="V1236" s="4" t="s">
        <v>573</v>
      </c>
    </row>
    <row r="1237" customFormat="false" ht="12.8" hidden="false" customHeight="false" outlineLevel="0" collapsed="false">
      <c r="A1237" s="1" t="n">
        <v>1998</v>
      </c>
      <c r="B1237" s="1" t="n">
        <v>2</v>
      </c>
      <c r="C1237" s="1" t="n">
        <v>16</v>
      </c>
      <c r="D1237" s="1" t="n">
        <v>7</v>
      </c>
      <c r="E1237" s="1" t="n">
        <v>37</v>
      </c>
      <c r="F1237" s="1" t="n">
        <v>29</v>
      </c>
      <c r="G1237" s="1" t="n">
        <v>-17.91</v>
      </c>
      <c r="H1237" s="1" t="n">
        <v>-56.7</v>
      </c>
      <c r="I1237" s="1" t="n">
        <v>0</v>
      </c>
      <c r="J1237" s="1" t="n">
        <v>50</v>
      </c>
      <c r="K1237" s="1" t="n">
        <v>3.5</v>
      </c>
      <c r="L1237" s="2" t="n">
        <v>1</v>
      </c>
      <c r="M1237" s="3" t="s">
        <v>151</v>
      </c>
      <c r="N1237" s="3" t="s">
        <v>81</v>
      </c>
      <c r="P1237" s="3" t="str">
        <f aca="false">IF(L1237=4, "M(Io)", IF(L1237=3, "M(Af)", IF( L1237=2, "M(bR)", IF(L1237=1,"MR", IF(L1237=0, "mb", "Ind")))))</f>
        <v>MR</v>
      </c>
      <c r="Q1237" s="5" t="n">
        <f aca="false">0.85*K1237 + 1.03</f>
        <v>4.005</v>
      </c>
      <c r="R1237" s="5" t="n">
        <f aca="false">IF(OR(L1237=0,L1237=1,L1237=2),IF(O1237&lt;&gt;"", 0.7*(1.121*K1237-0.76) + 0.3*(0.8*LOG10($O1237*1000)+0.6),1.121*K1237-0.76), IF(L1237=3, 0.8*LOG10($O1237*1000)+0.6, K1237))</f>
        <v>3.1635</v>
      </c>
      <c r="S1237" s="5" t="n">
        <f aca="false">IF(OR($L1237=0, $L1237=1, $L1237=2), 0.3, IF(L1237 = 3, 0.4, IF(OR($L1237=4, $L1237=5), 0.6)))</f>
        <v>0.3</v>
      </c>
      <c r="T1237" s="4" t="s">
        <v>92</v>
      </c>
      <c r="U1237" s="4" t="s">
        <v>823</v>
      </c>
      <c r="V1237" s="4" t="s">
        <v>143</v>
      </c>
    </row>
    <row r="1238" customFormat="false" ht="12.8" hidden="false" customHeight="false" outlineLevel="0" collapsed="false">
      <c r="A1238" s="1" t="n">
        <v>1998</v>
      </c>
      <c r="B1238" s="1" t="n">
        <v>2</v>
      </c>
      <c r="C1238" s="1" t="n">
        <v>26</v>
      </c>
      <c r="D1238" s="1" t="n">
        <v>13</v>
      </c>
      <c r="E1238" s="1" t="n">
        <v>16</v>
      </c>
      <c r="F1238" s="1" t="n">
        <v>29</v>
      </c>
      <c r="G1238" s="1" t="n">
        <v>-3.95</v>
      </c>
      <c r="H1238" s="1" t="n">
        <v>-49.64</v>
      </c>
      <c r="I1238" s="1" t="n">
        <v>0</v>
      </c>
      <c r="J1238" s="1" t="n">
        <v>20</v>
      </c>
      <c r="K1238" s="1" t="n">
        <v>3.1</v>
      </c>
      <c r="L1238" s="2" t="n">
        <v>1</v>
      </c>
      <c r="M1238" s="3" t="s">
        <v>151</v>
      </c>
      <c r="N1238" s="3" t="s">
        <v>81</v>
      </c>
      <c r="P1238" s="3" t="str">
        <f aca="false">IF(L1238=4, "M(Io)", IF(L1238=3, "M(Af)", IF( L1238=2, "M(bR)", IF(L1238=1,"MR", IF(L1238=0, "mb", "Ind")))))</f>
        <v>MR</v>
      </c>
      <c r="Q1238" s="5" t="n">
        <f aca="false">0.85*K1238 + 1.03</f>
        <v>3.665</v>
      </c>
      <c r="R1238" s="5" t="n">
        <f aca="false">IF(OR(L1238=0,L1238=1,L1238=2),IF(O1238&lt;&gt;"", 0.7*(1.121*K1238-0.76) + 0.3*(0.8*LOG10($O1238*1000)+0.6),1.121*K1238-0.76), IF(L1238=3, 0.8*LOG10($O1238*1000)+0.6, K1238))</f>
        <v>2.7151</v>
      </c>
      <c r="S1238" s="5" t="n">
        <f aca="false">IF(OR($L1238=0, $L1238=1, $L1238=2), 0.3, IF(L1238 = 3, 0.4, IF(OR($L1238=4, $L1238=5), 0.6)))</f>
        <v>0.3</v>
      </c>
      <c r="T1238" s="4" t="s">
        <v>134</v>
      </c>
      <c r="U1238" s="4" t="s">
        <v>824</v>
      </c>
      <c r="V1238" s="4" t="s">
        <v>143</v>
      </c>
    </row>
    <row r="1239" customFormat="false" ht="12.8" hidden="false" customHeight="false" outlineLevel="0" collapsed="false">
      <c r="A1239" s="1" t="n">
        <v>1998</v>
      </c>
      <c r="B1239" s="1" t="n">
        <v>2</v>
      </c>
      <c r="C1239" s="1" t="n">
        <v>27</v>
      </c>
      <c r="D1239" s="1" t="n">
        <v>6</v>
      </c>
      <c r="E1239" s="1" t="n">
        <v>57</v>
      </c>
      <c r="F1239" s="1" t="n">
        <v>57</v>
      </c>
      <c r="G1239" s="1" t="n">
        <v>-3.95</v>
      </c>
      <c r="H1239" s="1" t="n">
        <v>-49.64</v>
      </c>
      <c r="I1239" s="1" t="n">
        <v>0</v>
      </c>
      <c r="J1239" s="1" t="n">
        <v>20</v>
      </c>
      <c r="K1239" s="1" t="n">
        <v>3.1</v>
      </c>
      <c r="L1239" s="2" t="n">
        <v>1</v>
      </c>
      <c r="M1239" s="3" t="s">
        <v>151</v>
      </c>
      <c r="N1239" s="3" t="s">
        <v>81</v>
      </c>
      <c r="P1239" s="3" t="str">
        <f aca="false">IF(L1239=4, "M(Io)", IF(L1239=3, "M(Af)", IF( L1239=2, "M(bR)", IF(L1239=1,"MR", IF(L1239=0, "mb", "Ind")))))</f>
        <v>MR</v>
      </c>
      <c r="Q1239" s="5" t="n">
        <f aca="false">0.85*K1239 + 1.03</f>
        <v>3.665</v>
      </c>
      <c r="R1239" s="5" t="n">
        <f aca="false">IF(OR(L1239=0,L1239=1,L1239=2),IF(O1239&lt;&gt;"", 0.7*(1.121*K1239-0.76) + 0.3*(0.8*LOG10($O1239*1000)+0.6),1.121*K1239-0.76), IF(L1239=3, 0.8*LOG10($O1239*1000)+0.6, K1239))</f>
        <v>2.7151</v>
      </c>
      <c r="S1239" s="5" t="n">
        <f aca="false">IF(OR($L1239=0, $L1239=1, $L1239=2), 0.3, IF(L1239 = 3, 0.4, IF(OR($L1239=4, $L1239=5), 0.6)))</f>
        <v>0.3</v>
      </c>
      <c r="T1239" s="4" t="s">
        <v>134</v>
      </c>
      <c r="U1239" s="4" t="s">
        <v>824</v>
      </c>
      <c r="V1239" s="4" t="s">
        <v>143</v>
      </c>
    </row>
    <row r="1240" customFormat="false" ht="12.8" hidden="false" customHeight="false" outlineLevel="0" collapsed="false">
      <c r="A1240" s="1" t="n">
        <v>1998</v>
      </c>
      <c r="B1240" s="1" t="n">
        <v>3</v>
      </c>
      <c r="C1240" s="1" t="n">
        <v>2</v>
      </c>
      <c r="D1240" s="1" t="n">
        <v>6</v>
      </c>
      <c r="E1240" s="1" t="n">
        <v>26</v>
      </c>
      <c r="F1240" s="1" t="n">
        <v>51</v>
      </c>
      <c r="G1240" s="1" t="n">
        <v>-3.86</v>
      </c>
      <c r="H1240" s="1" t="n">
        <v>-49.63</v>
      </c>
      <c r="I1240" s="1" t="n">
        <v>0</v>
      </c>
      <c r="J1240" s="1" t="n">
        <v>20</v>
      </c>
      <c r="K1240" s="1" t="n">
        <v>3.5</v>
      </c>
      <c r="L1240" s="2" t="n">
        <v>0</v>
      </c>
      <c r="M1240" s="3" t="s">
        <v>151</v>
      </c>
      <c r="N1240" s="3" t="s">
        <v>45</v>
      </c>
      <c r="P1240" s="3" t="str">
        <f aca="false">IF(L1240=4, "M(Io)", IF(L1240=3, "M(Af)", IF( L1240=2, "M(bR)", IF(L1240=1,"MR", IF(L1240=0, "mb", "Ind")))))</f>
        <v>mb</v>
      </c>
      <c r="Q1240" s="5" t="n">
        <f aca="false">0.85*K1240 + 1.03</f>
        <v>4.005</v>
      </c>
      <c r="R1240" s="5" t="n">
        <f aca="false">IF(OR(L1240=0,L1240=1,L1240=2),IF(O1240&lt;&gt;"", 0.7*(1.121*K1240-0.76) + 0.3*(0.8*LOG10($O1240*1000)+0.6),1.121*K1240-0.76), IF(L1240=3, 0.8*LOG10($O1240*1000)+0.6, K1240))</f>
        <v>3.1635</v>
      </c>
      <c r="S1240" s="5" t="n">
        <f aca="false">IF(OR($L1240=0, $L1240=1, $L1240=2), 0.3, IF(L1240 = 3, 0.4, IF(OR($L1240=4, $L1240=5), 0.6)))</f>
        <v>0.3</v>
      </c>
      <c r="T1240" s="4" t="s">
        <v>134</v>
      </c>
      <c r="U1240" s="4" t="s">
        <v>824</v>
      </c>
      <c r="V1240" s="4" t="s">
        <v>825</v>
      </c>
    </row>
    <row r="1241" customFormat="false" ht="12.8" hidden="false" customHeight="false" outlineLevel="0" collapsed="false">
      <c r="A1241" s="1" t="n">
        <v>1998</v>
      </c>
      <c r="B1241" s="1" t="n">
        <v>3</v>
      </c>
      <c r="C1241" s="1" t="n">
        <v>10</v>
      </c>
      <c r="D1241" s="1" t="n">
        <v>23</v>
      </c>
      <c r="E1241" s="1" t="n">
        <v>32</v>
      </c>
      <c r="F1241" s="1" t="n">
        <v>44.2</v>
      </c>
      <c r="G1241" s="1" t="n">
        <v>-11.6</v>
      </c>
      <c r="H1241" s="1" t="n">
        <v>-56.74</v>
      </c>
      <c r="I1241" s="1" t="n">
        <v>5</v>
      </c>
      <c r="J1241" s="1" t="n">
        <v>4</v>
      </c>
      <c r="K1241" s="1" t="n">
        <v>5.2</v>
      </c>
      <c r="L1241" s="2" t="n">
        <v>2</v>
      </c>
      <c r="M1241" s="3" t="s">
        <v>151</v>
      </c>
      <c r="N1241" s="3" t="s">
        <v>31</v>
      </c>
      <c r="O1241" s="1" t="n">
        <v>250</v>
      </c>
      <c r="P1241" s="3" t="str">
        <f aca="false">IF(L1241=4, "M(Io)", IF(L1241=3, "M(Af)", IF( L1241=2, "M(bR)", IF(L1241=1,"MR", IF(L1241=0, "mb", "Ind")))))</f>
        <v>M(bR)</v>
      </c>
      <c r="Q1241" s="5" t="n">
        <f aca="false">0.85*K1241 + 1.03</f>
        <v>5.45</v>
      </c>
      <c r="R1241" s="5" t="n">
        <f aca="false">IF(OR(L1241=0,L1241=1,L1241=2),IF(O1241&lt;&gt;"", 0.7*(1.121*K1241-0.76) + 0.3*(0.8*LOG10($O1241*1000)+0.6),1.121*K1241-0.76), IF(L1241=3, 0.8*LOG10($O1241*1000)+0.6, K1241))</f>
        <v>5.02394560208129</v>
      </c>
      <c r="S1241" s="5" t="n">
        <f aca="false">IF(OR($L1241=0, $L1241=1, $L1241=2), 0.3, IF(L1241 = 3, 0.4, IF(OR($L1241=4, $L1241=5), 0.6)))</f>
        <v>0.3</v>
      </c>
      <c r="T1241" s="4" t="s">
        <v>11</v>
      </c>
      <c r="U1241" s="4" t="s">
        <v>159</v>
      </c>
      <c r="V1241" s="4" t="s">
        <v>826</v>
      </c>
    </row>
    <row r="1242" customFormat="false" ht="12.8" hidden="false" customHeight="false" outlineLevel="0" collapsed="false">
      <c r="A1242" s="1" t="n">
        <v>1998</v>
      </c>
      <c r="B1242" s="1" t="n">
        <v>3</v>
      </c>
      <c r="C1242" s="1" t="n">
        <v>14</v>
      </c>
      <c r="D1242" s="1" t="n">
        <v>23</v>
      </c>
      <c r="E1242" s="1" t="n">
        <v>23</v>
      </c>
      <c r="F1242" s="1" t="n">
        <v>0</v>
      </c>
      <c r="G1242" s="1" t="n">
        <v>-11.6</v>
      </c>
      <c r="H1242" s="1" t="n">
        <v>-56.74</v>
      </c>
      <c r="I1242" s="1" t="n">
        <v>5</v>
      </c>
      <c r="J1242" s="1" t="n">
        <v>5</v>
      </c>
      <c r="K1242" s="1" t="n">
        <v>3.7</v>
      </c>
      <c r="L1242" s="2" t="n">
        <v>1</v>
      </c>
      <c r="M1242" s="3" t="s">
        <v>151</v>
      </c>
      <c r="N1242" s="3" t="s">
        <v>81</v>
      </c>
      <c r="P1242" s="3" t="str">
        <f aca="false">IF(L1242=4, "M(Io)", IF(L1242=3, "M(Af)", IF( L1242=2, "M(bR)", IF(L1242=1,"MR", IF(L1242=0, "mb", "Ind")))))</f>
        <v>MR</v>
      </c>
      <c r="Q1242" s="5" t="n">
        <f aca="false">0.85*K1242 + 1.03</f>
        <v>4.175</v>
      </c>
      <c r="R1242" s="5" t="n">
        <f aca="false">IF(OR(L1242=0,L1242=1,L1242=2),IF(O1242&lt;&gt;"", 0.7*(1.121*K1242-0.76) + 0.3*(0.8*LOG10($O1242*1000)+0.6),1.121*K1242-0.76), IF(L1242=3, 0.8*LOG10($O1242*1000)+0.6, K1242))</f>
        <v>3.3877</v>
      </c>
      <c r="S1242" s="5" t="n">
        <f aca="false">IF(OR($L1242=0, $L1242=1, $L1242=2), 0.3, IF(L1242 = 3, 0.4, IF(OR($L1242=4, $L1242=5), 0.6)))</f>
        <v>0.3</v>
      </c>
      <c r="T1242" s="4" t="s">
        <v>11</v>
      </c>
      <c r="U1242" s="4" t="s">
        <v>453</v>
      </c>
      <c r="V1242" s="4" t="s">
        <v>143</v>
      </c>
    </row>
    <row r="1243" customFormat="false" ht="12.8" hidden="false" customHeight="false" outlineLevel="0" collapsed="false">
      <c r="A1243" s="1" t="n">
        <v>1998</v>
      </c>
      <c r="B1243" s="1" t="n">
        <v>3</v>
      </c>
      <c r="C1243" s="1" t="n">
        <v>17</v>
      </c>
      <c r="D1243" s="1" t="n">
        <v>12</v>
      </c>
      <c r="E1243" s="1" t="n">
        <v>3</v>
      </c>
      <c r="F1243" s="1" t="n">
        <v>45</v>
      </c>
      <c r="G1243" s="1" t="n">
        <v>-5.66</v>
      </c>
      <c r="H1243" s="1" t="n">
        <v>-35.9</v>
      </c>
      <c r="I1243" s="1" t="n">
        <v>0</v>
      </c>
      <c r="J1243" s="1" t="n">
        <v>60</v>
      </c>
      <c r="K1243" s="1" t="n">
        <v>2</v>
      </c>
      <c r="L1243" s="2" t="n">
        <v>5</v>
      </c>
      <c r="M1243" s="3" t="s">
        <v>151</v>
      </c>
      <c r="N1243" s="3" t="s">
        <v>81</v>
      </c>
      <c r="P1243" s="3" t="str">
        <f aca="false">IF(L1243=4, "M(Io)", IF(L1243=3, "M(Af)", IF( L1243=2, "M(bR)", IF(L1243=1,"MR", IF(L1243=0, "mb", "Ind")))))</f>
        <v>Ind</v>
      </c>
      <c r="Q1243" s="5" t="n">
        <f aca="false">0.85*K1243 + 1.03</f>
        <v>2.73</v>
      </c>
      <c r="R1243" s="5" t="n">
        <f aca="false">IF(OR(L1243=0,L1243=1,L1243=2),IF(O1243&lt;&gt;"", 0.7*(1.121*K1243-0.76) + 0.3*(0.8*LOG10($O1243*1000)+0.6),1.121*K1243-0.76), IF(L1243=3, 0.8*LOG10($O1243*1000)+0.6, K1243))</f>
        <v>2</v>
      </c>
      <c r="S1243" s="5" t="n">
        <f aca="false">IF(OR($L1243=0, $L1243=1, $L1243=2), 0.3, IF(L1243 = 3, 0.4, IF(OR($L1243=4, $L1243=5), 0.6)))</f>
        <v>0.6</v>
      </c>
      <c r="T1243" s="4" t="s">
        <v>36</v>
      </c>
      <c r="U1243" s="4" t="s">
        <v>817</v>
      </c>
      <c r="V1243" s="4" t="s">
        <v>573</v>
      </c>
    </row>
    <row r="1244" customFormat="false" ht="12.8" hidden="false" customHeight="false" outlineLevel="0" collapsed="false">
      <c r="A1244" s="1" t="n">
        <v>1998</v>
      </c>
      <c r="B1244" s="1" t="n">
        <v>3</v>
      </c>
      <c r="C1244" s="1" t="n">
        <v>20</v>
      </c>
      <c r="D1244" s="1" t="n">
        <v>0</v>
      </c>
      <c r="E1244" s="1" t="n">
        <v>32</v>
      </c>
      <c r="F1244" s="1" t="n">
        <v>47</v>
      </c>
      <c r="G1244" s="1" t="n">
        <v>-23.64</v>
      </c>
      <c r="H1244" s="1" t="n">
        <v>-52.54</v>
      </c>
      <c r="I1244" s="1" t="n">
        <v>0</v>
      </c>
      <c r="J1244" s="1" t="n">
        <v>50</v>
      </c>
      <c r="K1244" s="1" t="n">
        <v>2.1</v>
      </c>
      <c r="L1244" s="2" t="n">
        <v>1</v>
      </c>
      <c r="M1244" s="3" t="s">
        <v>151</v>
      </c>
      <c r="N1244" s="3" t="s">
        <v>81</v>
      </c>
      <c r="P1244" s="3" t="str">
        <f aca="false">IF(L1244=4, "M(Io)", IF(L1244=3, "M(Af)", IF( L1244=2, "M(bR)", IF(L1244=1,"MR", IF(L1244=0, "mb", "Ind")))))</f>
        <v>MR</v>
      </c>
      <c r="Q1244" s="5" t="n">
        <f aca="false">0.85*K1244 + 1.03</f>
        <v>2.815</v>
      </c>
      <c r="R1244" s="5" t="n">
        <f aca="false">IF(OR(L1244=0,L1244=1,L1244=2),IF(O1244&lt;&gt;"", 0.7*(1.121*K1244-0.76) + 0.3*(0.8*LOG10($O1244*1000)+0.6),1.121*K1244-0.76), IF(L1244=3, 0.8*LOG10($O1244*1000)+0.6, K1244))</f>
        <v>1.5941</v>
      </c>
      <c r="S1244" s="5" t="n">
        <f aca="false">IF(OR($L1244=0, $L1244=1, $L1244=2), 0.3, IF(L1244 = 3, 0.4, IF(OR($L1244=4, $L1244=5), 0.6)))</f>
        <v>0.3</v>
      </c>
      <c r="T1244" s="4" t="s">
        <v>75</v>
      </c>
      <c r="U1244" s="4" t="s">
        <v>827</v>
      </c>
      <c r="V1244" s="4" t="s">
        <v>828</v>
      </c>
    </row>
    <row r="1245" customFormat="false" ht="12.8" hidden="false" customHeight="false" outlineLevel="0" collapsed="false">
      <c r="A1245" s="1" t="n">
        <v>1998</v>
      </c>
      <c r="B1245" s="1" t="n">
        <v>3</v>
      </c>
      <c r="C1245" s="1" t="n">
        <v>22</v>
      </c>
      <c r="D1245" s="1" t="n">
        <v>5</v>
      </c>
      <c r="E1245" s="1" t="n">
        <v>24</v>
      </c>
      <c r="F1245" s="1" t="n">
        <v>35</v>
      </c>
      <c r="G1245" s="1" t="n">
        <v>-11.59</v>
      </c>
      <c r="H1245" s="1" t="n">
        <v>-56.78</v>
      </c>
      <c r="I1245" s="1" t="n">
        <v>4</v>
      </c>
      <c r="J1245" s="1" t="n">
        <v>5</v>
      </c>
      <c r="K1245" s="1" t="n">
        <v>3.7</v>
      </c>
      <c r="L1245" s="2" t="n">
        <v>1</v>
      </c>
      <c r="M1245" s="3" t="s">
        <v>151</v>
      </c>
      <c r="N1245" s="3" t="s">
        <v>81</v>
      </c>
      <c r="P1245" s="3" t="str">
        <f aca="false">IF(L1245=4, "M(Io)", IF(L1245=3, "M(Af)", IF( L1245=2, "M(bR)", IF(L1245=1,"MR", IF(L1245=0, "mb", "Ind")))))</f>
        <v>MR</v>
      </c>
      <c r="Q1245" s="5" t="n">
        <f aca="false">0.85*K1245 + 1.03</f>
        <v>4.175</v>
      </c>
      <c r="R1245" s="5" t="n">
        <f aca="false">IF(OR(L1245=0,L1245=1,L1245=2),IF(O1245&lt;&gt;"", 0.7*(1.121*K1245-0.76) + 0.3*(0.8*LOG10($O1245*1000)+0.6),1.121*K1245-0.76), IF(L1245=3, 0.8*LOG10($O1245*1000)+0.6, K1245))</f>
        <v>3.3877</v>
      </c>
      <c r="S1245" s="5" t="n">
        <f aca="false">IF(OR($L1245=0, $L1245=1, $L1245=2), 0.3, IF(L1245 = 3, 0.4, IF(OR($L1245=4, $L1245=5), 0.6)))</f>
        <v>0.3</v>
      </c>
      <c r="T1245" s="4" t="s">
        <v>11</v>
      </c>
      <c r="U1245" s="4" t="s">
        <v>453</v>
      </c>
      <c r="V1245" s="4" t="s">
        <v>143</v>
      </c>
    </row>
    <row r="1246" customFormat="false" ht="12.8" hidden="false" customHeight="false" outlineLevel="0" collapsed="false">
      <c r="A1246" s="1" t="n">
        <v>1998</v>
      </c>
      <c r="B1246" s="1" t="n">
        <v>3</v>
      </c>
      <c r="C1246" s="1" t="n">
        <v>22</v>
      </c>
      <c r="D1246" s="1" t="n">
        <v>5</v>
      </c>
      <c r="E1246" s="1" t="n">
        <v>26</v>
      </c>
      <c r="F1246" s="1" t="n">
        <v>50</v>
      </c>
      <c r="G1246" s="1" t="n">
        <v>-11.6</v>
      </c>
      <c r="H1246" s="1" t="n">
        <v>-56.8</v>
      </c>
      <c r="I1246" s="1" t="n">
        <v>4</v>
      </c>
      <c r="J1246" s="1" t="n">
        <v>5</v>
      </c>
      <c r="K1246" s="1" t="n">
        <v>3.8</v>
      </c>
      <c r="L1246" s="2" t="n">
        <v>1</v>
      </c>
      <c r="M1246" s="3" t="s">
        <v>151</v>
      </c>
      <c r="N1246" s="3" t="s">
        <v>81</v>
      </c>
      <c r="P1246" s="3" t="str">
        <f aca="false">IF(L1246=4, "M(Io)", IF(L1246=3, "M(Af)", IF( L1246=2, "M(bR)", IF(L1246=1,"MR", IF(L1246=0, "mb", "Ind")))))</f>
        <v>MR</v>
      </c>
      <c r="Q1246" s="5" t="n">
        <f aca="false">0.85*K1246 + 1.03</f>
        <v>4.26</v>
      </c>
      <c r="R1246" s="5" t="n">
        <f aca="false">IF(OR(L1246=0,L1246=1,L1246=2),IF(O1246&lt;&gt;"", 0.7*(1.121*K1246-0.76) + 0.3*(0.8*LOG10($O1246*1000)+0.6),1.121*K1246-0.76), IF(L1246=3, 0.8*LOG10($O1246*1000)+0.6, K1246))</f>
        <v>3.4998</v>
      </c>
      <c r="S1246" s="5" t="n">
        <f aca="false">IF(OR($L1246=0, $L1246=1, $L1246=2), 0.3, IF(L1246 = 3, 0.4, IF(OR($L1246=4, $L1246=5), 0.6)))</f>
        <v>0.3</v>
      </c>
      <c r="T1246" s="4" t="s">
        <v>11</v>
      </c>
      <c r="U1246" s="4" t="s">
        <v>453</v>
      </c>
      <c r="V1246" s="4" t="s">
        <v>143</v>
      </c>
    </row>
    <row r="1247" customFormat="false" ht="12.8" hidden="false" customHeight="false" outlineLevel="0" collapsed="false">
      <c r="A1247" s="1" t="n">
        <v>1998</v>
      </c>
      <c r="B1247" s="1" t="n">
        <v>3</v>
      </c>
      <c r="C1247" s="1" t="n">
        <v>28</v>
      </c>
      <c r="D1247" s="1" t="n">
        <v>5</v>
      </c>
      <c r="E1247" s="1" t="n">
        <v>15</v>
      </c>
      <c r="F1247" s="1" t="n">
        <v>18</v>
      </c>
      <c r="G1247" s="1" t="n">
        <v>-15.66</v>
      </c>
      <c r="H1247" s="1" t="n">
        <v>-51.93</v>
      </c>
      <c r="I1247" s="1" t="n">
        <v>0</v>
      </c>
      <c r="J1247" s="1" t="n">
        <v>50</v>
      </c>
      <c r="K1247" s="1" t="n">
        <v>3.3</v>
      </c>
      <c r="L1247" s="2" t="n">
        <v>1</v>
      </c>
      <c r="M1247" s="3" t="s">
        <v>151</v>
      </c>
      <c r="N1247" s="3" t="s">
        <v>81</v>
      </c>
      <c r="P1247" s="3" t="str">
        <f aca="false">IF(L1247=4, "M(Io)", IF(L1247=3, "M(Af)", IF( L1247=2, "M(bR)", IF(L1247=1,"MR", IF(L1247=0, "mb", "Ind")))))</f>
        <v>MR</v>
      </c>
      <c r="Q1247" s="5" t="n">
        <f aca="false">0.85*K1247 + 1.03</f>
        <v>3.835</v>
      </c>
      <c r="R1247" s="5" t="n">
        <f aca="false">IF(OR(L1247=0,L1247=1,L1247=2),IF(O1247&lt;&gt;"", 0.7*(1.121*K1247-0.76) + 0.3*(0.8*LOG10($O1247*1000)+0.6),1.121*K1247-0.76), IF(L1247=3, 0.8*LOG10($O1247*1000)+0.6, K1247))</f>
        <v>2.9393</v>
      </c>
      <c r="S1247" s="5" t="n">
        <f aca="false">IF(OR($L1247=0, $L1247=1, $L1247=2), 0.3, IF(L1247 = 3, 0.4, IF(OR($L1247=4, $L1247=5), 0.6)))</f>
        <v>0.3</v>
      </c>
      <c r="T1247" s="4" t="s">
        <v>11</v>
      </c>
      <c r="U1247" s="4" t="s">
        <v>775</v>
      </c>
      <c r="V1247" s="4" t="s">
        <v>143</v>
      </c>
    </row>
    <row r="1248" customFormat="false" ht="12.8" hidden="false" customHeight="false" outlineLevel="0" collapsed="false">
      <c r="A1248" s="1" t="n">
        <v>1998</v>
      </c>
      <c r="B1248" s="1" t="n">
        <v>3</v>
      </c>
      <c r="C1248" s="1" t="n">
        <v>31</v>
      </c>
      <c r="D1248" s="1" t="n">
        <v>12</v>
      </c>
      <c r="E1248" s="1" t="n">
        <v>49</v>
      </c>
      <c r="F1248" s="1" t="n">
        <v>35</v>
      </c>
      <c r="G1248" s="1" t="n">
        <v>-3.94</v>
      </c>
      <c r="H1248" s="1" t="n">
        <v>-39.42</v>
      </c>
      <c r="I1248" s="1" t="n">
        <v>0</v>
      </c>
      <c r="J1248" s="1" t="n">
        <v>3</v>
      </c>
      <c r="K1248" s="1" t="n">
        <v>2.1</v>
      </c>
      <c r="L1248" s="2" t="n">
        <v>5</v>
      </c>
      <c r="M1248" s="3" t="s">
        <v>151</v>
      </c>
      <c r="N1248" s="3" t="s">
        <v>81</v>
      </c>
      <c r="P1248" s="3" t="str">
        <f aca="false">IF(L1248=4, "M(Io)", IF(L1248=3, "M(Af)", IF( L1248=2, "M(bR)", IF(L1248=1,"MR", IF(L1248=0, "mb", "Ind")))))</f>
        <v>Ind</v>
      </c>
      <c r="Q1248" s="5" t="n">
        <f aca="false">0.85*K1248 + 1.03</f>
        <v>2.815</v>
      </c>
      <c r="R1248" s="5" t="n">
        <f aca="false">IF(OR(L1248=0,L1248=1,L1248=2),IF(O1248&lt;&gt;"", 0.7*(1.121*K1248-0.76) + 0.3*(0.8*LOG10($O1248*1000)+0.6),1.121*K1248-0.76), IF(L1248=3, 0.8*LOG10($O1248*1000)+0.6, K1248))</f>
        <v>2.1</v>
      </c>
      <c r="S1248" s="5" t="n">
        <f aca="false">IF(OR($L1248=0, $L1248=1, $L1248=2), 0.3, IF(L1248 = 3, 0.4, IF(OR($L1248=4, $L1248=5), 0.6)))</f>
        <v>0.6</v>
      </c>
      <c r="T1248" s="4" t="s">
        <v>77</v>
      </c>
      <c r="U1248" s="4" t="s">
        <v>814</v>
      </c>
      <c r="V1248" s="4" t="s">
        <v>184</v>
      </c>
    </row>
    <row r="1249" customFormat="false" ht="12.8" hidden="false" customHeight="false" outlineLevel="0" collapsed="false">
      <c r="A1249" s="1" t="n">
        <v>1998</v>
      </c>
      <c r="B1249" s="1" t="n">
        <v>4</v>
      </c>
      <c r="C1249" s="1" t="n">
        <v>1</v>
      </c>
      <c r="D1249" s="1" t="n">
        <v>8</v>
      </c>
      <c r="E1249" s="1" t="n">
        <v>52</v>
      </c>
      <c r="F1249" s="1" t="n">
        <v>1</v>
      </c>
      <c r="G1249" s="1" t="n">
        <v>-3.94</v>
      </c>
      <c r="H1249" s="1" t="n">
        <v>-39.42</v>
      </c>
      <c r="I1249" s="1" t="n">
        <v>0</v>
      </c>
      <c r="J1249" s="1" t="n">
        <v>3</v>
      </c>
      <c r="K1249" s="1" t="n">
        <v>2.1</v>
      </c>
      <c r="L1249" s="2" t="n">
        <v>5</v>
      </c>
      <c r="M1249" s="3" t="s">
        <v>151</v>
      </c>
      <c r="N1249" s="3" t="s">
        <v>81</v>
      </c>
      <c r="P1249" s="3" t="str">
        <f aca="false">IF(L1249=4, "M(Io)", IF(L1249=3, "M(Af)", IF( L1249=2, "M(bR)", IF(L1249=1,"MR", IF(L1249=0, "mb", "Ind")))))</f>
        <v>Ind</v>
      </c>
      <c r="Q1249" s="5" t="n">
        <f aca="false">0.85*K1249 + 1.03</f>
        <v>2.815</v>
      </c>
      <c r="R1249" s="5" t="n">
        <f aca="false">IF(OR(L1249=0,L1249=1,L1249=2),IF(O1249&lt;&gt;"", 0.7*(1.121*K1249-0.76) + 0.3*(0.8*LOG10($O1249*1000)+0.6),1.121*K1249-0.76), IF(L1249=3, 0.8*LOG10($O1249*1000)+0.6, K1249))</f>
        <v>2.1</v>
      </c>
      <c r="S1249" s="5" t="n">
        <f aca="false">IF(OR($L1249=0, $L1249=1, $L1249=2), 0.3, IF(L1249 = 3, 0.4, IF(OR($L1249=4, $L1249=5), 0.6)))</f>
        <v>0.6</v>
      </c>
      <c r="T1249" s="4" t="s">
        <v>77</v>
      </c>
      <c r="U1249" s="4" t="s">
        <v>814</v>
      </c>
      <c r="V1249" s="4" t="s">
        <v>573</v>
      </c>
    </row>
    <row r="1250" customFormat="false" ht="12.8" hidden="false" customHeight="false" outlineLevel="0" collapsed="false">
      <c r="A1250" s="1" t="n">
        <v>1998</v>
      </c>
      <c r="B1250" s="1" t="n">
        <v>4</v>
      </c>
      <c r="C1250" s="1" t="n">
        <v>7</v>
      </c>
      <c r="D1250" s="1" t="n">
        <v>20</v>
      </c>
      <c r="E1250" s="1" t="n">
        <v>24</v>
      </c>
      <c r="F1250" s="1" t="n">
        <v>41</v>
      </c>
      <c r="G1250" s="1" t="n">
        <v>-5.57</v>
      </c>
      <c r="H1250" s="1" t="n">
        <v>-35.78</v>
      </c>
      <c r="I1250" s="1" t="n">
        <v>0</v>
      </c>
      <c r="J1250" s="1" t="n">
        <v>5</v>
      </c>
      <c r="K1250" s="1" t="n">
        <v>2.1</v>
      </c>
      <c r="L1250" s="2" t="n">
        <v>5</v>
      </c>
      <c r="M1250" s="3" t="s">
        <v>151</v>
      </c>
      <c r="N1250" s="3" t="s">
        <v>81</v>
      </c>
      <c r="P1250" s="3" t="str">
        <f aca="false">IF(L1250=4, "M(Io)", IF(L1250=3, "M(Af)", IF( L1250=2, "M(bR)", IF(L1250=1,"MR", IF(L1250=0, "mb", "Ind")))))</f>
        <v>Ind</v>
      </c>
      <c r="Q1250" s="5" t="n">
        <f aca="false">0.85*K1250 + 1.03</f>
        <v>2.815</v>
      </c>
      <c r="R1250" s="5" t="n">
        <f aca="false">IF(OR(L1250=0,L1250=1,L1250=2),IF(O1250&lt;&gt;"", 0.7*(1.121*K1250-0.76) + 0.3*(0.8*LOG10($O1250*1000)+0.6),1.121*K1250-0.76), IF(L1250=3, 0.8*LOG10($O1250*1000)+0.6, K1250))</f>
        <v>2.1</v>
      </c>
      <c r="S1250" s="5" t="n">
        <f aca="false">IF(OR($L1250=0, $L1250=1, $L1250=2), 0.3, IF(L1250 = 3, 0.4, IF(OR($L1250=4, $L1250=5), 0.6)))</f>
        <v>0.6</v>
      </c>
      <c r="T1250" s="4" t="s">
        <v>36</v>
      </c>
      <c r="U1250" s="4" t="s">
        <v>441</v>
      </c>
      <c r="V1250" s="4" t="s">
        <v>573</v>
      </c>
    </row>
    <row r="1251" customFormat="false" ht="12.8" hidden="false" customHeight="false" outlineLevel="0" collapsed="false">
      <c r="A1251" s="1" t="n">
        <v>1998</v>
      </c>
      <c r="B1251" s="1" t="n">
        <v>4</v>
      </c>
      <c r="C1251" s="1" t="n">
        <v>11</v>
      </c>
      <c r="D1251" s="1" t="n">
        <v>17</v>
      </c>
      <c r="E1251" s="1" t="n">
        <v>24</v>
      </c>
      <c r="F1251" s="1" t="n">
        <v>53</v>
      </c>
      <c r="G1251" s="1" t="n">
        <v>-11.02</v>
      </c>
      <c r="H1251" s="1" t="n">
        <v>-48.48</v>
      </c>
      <c r="I1251" s="1" t="n">
        <v>0</v>
      </c>
      <c r="J1251" s="1" t="n">
        <v>50</v>
      </c>
      <c r="K1251" s="1" t="n">
        <v>3.9</v>
      </c>
      <c r="L1251" s="2" t="n">
        <v>0</v>
      </c>
      <c r="M1251" s="3" t="s">
        <v>151</v>
      </c>
      <c r="N1251" s="3" t="s">
        <v>81</v>
      </c>
      <c r="P1251" s="3" t="str">
        <f aca="false">IF(L1251=4, "M(Io)", IF(L1251=3, "M(Af)", IF( L1251=2, "M(bR)", IF(L1251=1,"MR", IF(L1251=0, "mb", "Ind")))))</f>
        <v>mb</v>
      </c>
      <c r="Q1251" s="5" t="n">
        <f aca="false">0.85*K1251 + 1.03</f>
        <v>4.345</v>
      </c>
      <c r="R1251" s="5" t="n">
        <f aca="false">IF(OR(L1251=0,L1251=1,L1251=2),IF(O1251&lt;&gt;"", 0.7*(1.121*K1251-0.76) + 0.3*(0.8*LOG10($O1251*1000)+0.6),1.121*K1251-0.76), IF(L1251=3, 0.8*LOG10($O1251*1000)+0.6, K1251))</f>
        <v>3.6119</v>
      </c>
      <c r="S1251" s="5" t="n">
        <f aca="false">IF(OR($L1251=0, $L1251=1, $L1251=2), 0.3, IF(L1251 = 3, 0.4, IF(OR($L1251=4, $L1251=5), 0.6)))</f>
        <v>0.3</v>
      </c>
      <c r="T1251" s="4" t="s">
        <v>506</v>
      </c>
      <c r="U1251" s="4" t="s">
        <v>829</v>
      </c>
      <c r="V1251" s="4" t="s">
        <v>192</v>
      </c>
    </row>
    <row r="1252" customFormat="false" ht="12.8" hidden="false" customHeight="false" outlineLevel="0" collapsed="false">
      <c r="A1252" s="1" t="n">
        <v>1998</v>
      </c>
      <c r="B1252" s="1" t="n">
        <v>4</v>
      </c>
      <c r="C1252" s="1" t="n">
        <v>12</v>
      </c>
      <c r="D1252" s="1" t="n">
        <v>4</v>
      </c>
      <c r="E1252" s="1" t="n">
        <v>9</v>
      </c>
      <c r="F1252" s="1" t="n">
        <v>29</v>
      </c>
      <c r="G1252" s="1" t="n">
        <v>4.57</v>
      </c>
      <c r="H1252" s="1" t="n">
        <v>-47.62</v>
      </c>
      <c r="I1252" s="1" t="n">
        <v>47</v>
      </c>
      <c r="J1252" s="1" t="n">
        <v>30</v>
      </c>
      <c r="K1252" s="1" t="n">
        <v>5.3</v>
      </c>
      <c r="L1252" s="2" t="n">
        <v>0</v>
      </c>
      <c r="M1252" s="3" t="s">
        <v>151</v>
      </c>
      <c r="N1252" s="3" t="s">
        <v>81</v>
      </c>
      <c r="P1252" s="3" t="str">
        <f aca="false">IF(L1252=4, "M(Io)", IF(L1252=3, "M(Af)", IF( L1252=2, "M(bR)", IF(L1252=1,"MR", IF(L1252=0, "mb", "Ind")))))</f>
        <v>mb</v>
      </c>
      <c r="Q1252" s="5" t="n">
        <f aca="false">0.85*K1252 + 1.03</f>
        <v>5.535</v>
      </c>
      <c r="R1252" s="5" t="n">
        <f aca="false">IF(OR(L1252=0,L1252=1,L1252=2),IF(O1252&lt;&gt;"", 0.7*(1.121*K1252-0.76) + 0.3*(0.8*LOG10($O1252*1000)+0.6),1.121*K1252-0.76), IF(L1252=3, 0.8*LOG10($O1252*1000)+0.6, K1252))</f>
        <v>5.1813</v>
      </c>
      <c r="S1252" s="5" t="n">
        <f aca="false">IF(OR($L1252=0, $L1252=1, $L1252=2), 0.3, IF(L1252 = 3, 0.4, IF(OR($L1252=4, $L1252=5), 0.6)))</f>
        <v>0.3</v>
      </c>
      <c r="T1252" s="4" t="s">
        <v>144</v>
      </c>
      <c r="U1252" s="4" t="s">
        <v>577</v>
      </c>
      <c r="V1252" s="4" t="s">
        <v>830</v>
      </c>
    </row>
    <row r="1253" customFormat="false" ht="12.8" hidden="false" customHeight="false" outlineLevel="0" collapsed="false">
      <c r="A1253" s="1" t="n">
        <v>1998</v>
      </c>
      <c r="B1253" s="1" t="n">
        <v>4</v>
      </c>
      <c r="C1253" s="1" t="n">
        <v>16</v>
      </c>
      <c r="D1253" s="1" t="n">
        <v>18</v>
      </c>
      <c r="E1253" s="1" t="n">
        <v>16</v>
      </c>
      <c r="F1253" s="1" t="n">
        <v>45</v>
      </c>
      <c r="G1253" s="1" t="n">
        <v>-21.91</v>
      </c>
      <c r="H1253" s="1" t="n">
        <v>-45.57</v>
      </c>
      <c r="I1253" s="1" t="n">
        <v>0</v>
      </c>
      <c r="J1253" s="1" t="n">
        <v>10</v>
      </c>
      <c r="K1253" s="1" t="n">
        <v>2.3</v>
      </c>
      <c r="L1253" s="2" t="n">
        <v>1</v>
      </c>
      <c r="M1253" s="3" t="s">
        <v>151</v>
      </c>
      <c r="N1253" s="3" t="s">
        <v>81</v>
      </c>
      <c r="P1253" s="3" t="str">
        <f aca="false">IF(L1253=4, "M(Io)", IF(L1253=3, "M(Af)", IF( L1253=2, "M(bR)", IF(L1253=1,"MR", IF(L1253=0, "mb", "Ind")))))</f>
        <v>MR</v>
      </c>
      <c r="Q1253" s="5" t="n">
        <f aca="false">0.85*K1253 + 1.03</f>
        <v>2.985</v>
      </c>
      <c r="R1253" s="5" t="n">
        <f aca="false">IF(OR(L1253=0,L1253=1,L1253=2),IF(O1253&lt;&gt;"", 0.7*(1.121*K1253-0.76) + 0.3*(0.8*LOG10($O1253*1000)+0.6),1.121*K1253-0.76), IF(L1253=3, 0.8*LOG10($O1253*1000)+0.6, K1253))</f>
        <v>1.8183</v>
      </c>
      <c r="S1253" s="5" t="n">
        <f aca="false">IF(OR($L1253=0, $L1253=1, $L1253=2), 0.3, IF(L1253 = 3, 0.4, IF(OR($L1253=4, $L1253=5), 0.6)))</f>
        <v>0.3</v>
      </c>
      <c r="T1253" s="4" t="s">
        <v>46</v>
      </c>
      <c r="U1253" s="4" t="s">
        <v>831</v>
      </c>
      <c r="V1253" s="4" t="s">
        <v>248</v>
      </c>
    </row>
    <row r="1254" customFormat="false" ht="12.8" hidden="false" customHeight="false" outlineLevel="0" collapsed="false">
      <c r="A1254" s="1" t="n">
        <v>1998</v>
      </c>
      <c r="B1254" s="1" t="n">
        <v>4</v>
      </c>
      <c r="C1254" s="1" t="n">
        <v>18</v>
      </c>
      <c r="D1254" s="1" t="n">
        <v>2</v>
      </c>
      <c r="E1254" s="1" t="n">
        <v>32</v>
      </c>
      <c r="F1254" s="1" t="n">
        <v>18</v>
      </c>
      <c r="G1254" s="1" t="n">
        <v>-24.66</v>
      </c>
      <c r="H1254" s="1" t="n">
        <v>-44.27</v>
      </c>
      <c r="I1254" s="1" t="n">
        <v>0</v>
      </c>
      <c r="J1254" s="1" t="n">
        <v>30</v>
      </c>
      <c r="K1254" s="1" t="n">
        <v>3.4</v>
      </c>
      <c r="L1254" s="2" t="n">
        <v>1</v>
      </c>
      <c r="M1254" s="3" t="s">
        <v>151</v>
      </c>
      <c r="N1254" s="3" t="s">
        <v>81</v>
      </c>
      <c r="P1254" s="3" t="str">
        <f aca="false">IF(L1254=4, "M(Io)", IF(L1254=3, "M(Af)", IF( L1254=2, "M(bR)", IF(L1254=1,"MR", IF(L1254=0, "mb", "Ind")))))</f>
        <v>MR</v>
      </c>
      <c r="Q1254" s="5" t="n">
        <f aca="false">0.85*K1254 + 1.03</f>
        <v>3.92</v>
      </c>
      <c r="R1254" s="5" t="n">
        <f aca="false">IF(OR(L1254=0,L1254=1,L1254=2),IF(O1254&lt;&gt;"", 0.7*(1.121*K1254-0.76) + 0.3*(0.8*LOG10($O1254*1000)+0.6),1.121*K1254-0.76), IF(L1254=3, 0.8*LOG10($O1254*1000)+0.6, K1254))</f>
        <v>3.0514</v>
      </c>
      <c r="S1254" s="5" t="n">
        <f aca="false">IF(OR($L1254=0, $L1254=1, $L1254=2), 0.3, IF(L1254 = 3, 0.4, IF(OR($L1254=4, $L1254=5), 0.6)))</f>
        <v>0.3</v>
      </c>
      <c r="T1254" s="4" t="s">
        <v>32</v>
      </c>
      <c r="U1254" s="4" t="s">
        <v>577</v>
      </c>
      <c r="V1254" s="4" t="s">
        <v>832</v>
      </c>
    </row>
    <row r="1255" customFormat="false" ht="12.8" hidden="false" customHeight="false" outlineLevel="0" collapsed="false">
      <c r="A1255" s="1" t="n">
        <v>1998</v>
      </c>
      <c r="B1255" s="1" t="n">
        <v>4</v>
      </c>
      <c r="C1255" s="1" t="n">
        <v>22</v>
      </c>
      <c r="D1255" s="1" t="n">
        <v>2</v>
      </c>
      <c r="E1255" s="1" t="n">
        <v>29</v>
      </c>
      <c r="F1255" s="1" t="n">
        <v>10</v>
      </c>
      <c r="G1255" s="1" t="n">
        <v>-4.41</v>
      </c>
      <c r="H1255" s="1" t="n">
        <v>-38.29</v>
      </c>
      <c r="I1255" s="1" t="n">
        <v>0</v>
      </c>
      <c r="J1255" s="1" t="n">
        <v>2</v>
      </c>
      <c r="K1255" s="1" t="n">
        <v>2.8</v>
      </c>
      <c r="L1255" s="2" t="n">
        <v>5</v>
      </c>
      <c r="M1255" s="3" t="s">
        <v>151</v>
      </c>
      <c r="N1255" s="3" t="s">
        <v>81</v>
      </c>
      <c r="P1255" s="3" t="str">
        <f aca="false">IF(L1255=4, "M(Io)", IF(L1255=3, "M(Af)", IF( L1255=2, "M(bR)", IF(L1255=1,"MR", IF(L1255=0, "mb", "Ind")))))</f>
        <v>Ind</v>
      </c>
      <c r="Q1255" s="5" t="n">
        <f aca="false">0.85*K1255 + 1.03</f>
        <v>3.41</v>
      </c>
      <c r="R1255" s="5" t="n">
        <f aca="false">IF(OR(L1255=0,L1255=1,L1255=2),IF(O1255&lt;&gt;"", 0.7*(1.121*K1255-0.76) + 0.3*(0.8*LOG10($O1255*1000)+0.6),1.121*K1255-0.76), IF(L1255=3, 0.8*LOG10($O1255*1000)+0.6, K1255))</f>
        <v>2.8</v>
      </c>
      <c r="S1255" s="5" t="n">
        <f aca="false">IF(OR($L1255=0, $L1255=1, $L1255=2), 0.3, IF(L1255 = 3, 0.4, IF(OR($L1255=4, $L1255=5), 0.6)))</f>
        <v>0.6</v>
      </c>
      <c r="T1255" s="4" t="s">
        <v>77</v>
      </c>
      <c r="U1255" s="4" t="s">
        <v>708</v>
      </c>
      <c r="V1255" s="4" t="s">
        <v>573</v>
      </c>
    </row>
    <row r="1256" customFormat="false" ht="12.8" hidden="false" customHeight="false" outlineLevel="0" collapsed="false">
      <c r="A1256" s="1" t="n">
        <v>1998</v>
      </c>
      <c r="B1256" s="1" t="n">
        <v>4</v>
      </c>
      <c r="C1256" s="1" t="n">
        <v>28</v>
      </c>
      <c r="D1256" s="1" t="n">
        <v>17</v>
      </c>
      <c r="E1256" s="1" t="n">
        <v>14</v>
      </c>
      <c r="F1256" s="1" t="n">
        <v>49</v>
      </c>
      <c r="G1256" s="1" t="n">
        <v>-5.66</v>
      </c>
      <c r="H1256" s="1" t="n">
        <v>-35.9</v>
      </c>
      <c r="I1256" s="1" t="n">
        <v>0</v>
      </c>
      <c r="J1256" s="1" t="n">
        <v>5</v>
      </c>
      <c r="K1256" s="1" t="n">
        <v>2</v>
      </c>
      <c r="L1256" s="2" t="n">
        <v>5</v>
      </c>
      <c r="M1256" s="3" t="s">
        <v>151</v>
      </c>
      <c r="N1256" s="3" t="s">
        <v>81</v>
      </c>
      <c r="P1256" s="3" t="str">
        <f aca="false">IF(L1256=4, "M(Io)", IF(L1256=3, "M(Af)", IF( L1256=2, "M(bR)", IF(L1256=1,"MR", IF(L1256=0, "mb", "Ind")))))</f>
        <v>Ind</v>
      </c>
      <c r="Q1256" s="5" t="n">
        <f aca="false">0.85*K1256 + 1.03</f>
        <v>2.73</v>
      </c>
      <c r="R1256" s="5" t="n">
        <f aca="false">IF(OR(L1256=0,L1256=1,L1256=2),IF(O1256&lt;&gt;"", 0.7*(1.121*K1256-0.76) + 0.3*(0.8*LOG10($O1256*1000)+0.6),1.121*K1256-0.76), IF(L1256=3, 0.8*LOG10($O1256*1000)+0.6, K1256))</f>
        <v>2</v>
      </c>
      <c r="S1256" s="5" t="n">
        <f aca="false">IF(OR($L1256=0, $L1256=1, $L1256=2), 0.3, IF(L1256 = 3, 0.4, IF(OR($L1256=4, $L1256=5), 0.6)))</f>
        <v>0.6</v>
      </c>
      <c r="T1256" s="4" t="s">
        <v>36</v>
      </c>
      <c r="U1256" s="4" t="s">
        <v>817</v>
      </c>
      <c r="V1256" s="4" t="s">
        <v>184</v>
      </c>
    </row>
    <row r="1257" customFormat="false" ht="12.8" hidden="false" customHeight="false" outlineLevel="0" collapsed="false">
      <c r="A1257" s="1" t="n">
        <v>1998</v>
      </c>
      <c r="B1257" s="1" t="n">
        <v>4</v>
      </c>
      <c r="C1257" s="1" t="n">
        <v>29</v>
      </c>
      <c r="D1257" s="1" t="n">
        <v>3</v>
      </c>
      <c r="E1257" s="1" t="n">
        <v>18</v>
      </c>
      <c r="F1257" s="1" t="n">
        <v>28</v>
      </c>
      <c r="G1257" s="1" t="n">
        <v>-4.41</v>
      </c>
      <c r="H1257" s="1" t="n">
        <v>-38.29</v>
      </c>
      <c r="I1257" s="1" t="n">
        <v>0</v>
      </c>
      <c r="J1257" s="1" t="n">
        <v>2</v>
      </c>
      <c r="K1257" s="1" t="n">
        <v>2.1</v>
      </c>
      <c r="L1257" s="2" t="n">
        <v>5</v>
      </c>
      <c r="M1257" s="3" t="s">
        <v>151</v>
      </c>
      <c r="N1257" s="3" t="s">
        <v>81</v>
      </c>
      <c r="P1257" s="3" t="str">
        <f aca="false">IF(L1257=4, "M(Io)", IF(L1257=3, "M(Af)", IF( L1257=2, "M(bR)", IF(L1257=1,"MR", IF(L1257=0, "mb", "Ind")))))</f>
        <v>Ind</v>
      </c>
      <c r="Q1257" s="5" t="n">
        <f aca="false">0.85*K1257 + 1.03</f>
        <v>2.815</v>
      </c>
      <c r="R1257" s="5" t="n">
        <f aca="false">IF(OR(L1257=0,L1257=1,L1257=2),IF(O1257&lt;&gt;"", 0.7*(1.121*K1257-0.76) + 0.3*(0.8*LOG10($O1257*1000)+0.6),1.121*K1257-0.76), IF(L1257=3, 0.8*LOG10($O1257*1000)+0.6, K1257))</f>
        <v>2.1</v>
      </c>
      <c r="S1257" s="5" t="n">
        <f aca="false">IF(OR($L1257=0, $L1257=1, $L1257=2), 0.3, IF(L1257 = 3, 0.4, IF(OR($L1257=4, $L1257=5), 0.6)))</f>
        <v>0.6</v>
      </c>
      <c r="T1257" s="4" t="s">
        <v>77</v>
      </c>
      <c r="U1257" s="4" t="s">
        <v>708</v>
      </c>
      <c r="V1257" s="4" t="s">
        <v>184</v>
      </c>
    </row>
    <row r="1258" customFormat="false" ht="12.8" hidden="false" customHeight="false" outlineLevel="0" collapsed="false">
      <c r="A1258" s="1" t="n">
        <v>1998</v>
      </c>
      <c r="B1258" s="1" t="n">
        <v>5</v>
      </c>
      <c r="C1258" s="1" t="n">
        <v>5</v>
      </c>
      <c r="D1258" s="1" t="n">
        <v>19</v>
      </c>
      <c r="E1258" s="1" t="n">
        <v>30</v>
      </c>
      <c r="G1258" s="1" t="n">
        <v>-28.3</v>
      </c>
      <c r="H1258" s="1" t="n">
        <v>-49.1</v>
      </c>
      <c r="I1258" s="1" t="n">
        <v>0</v>
      </c>
      <c r="J1258" s="1" t="n">
        <v>20</v>
      </c>
      <c r="K1258" s="1" t="n">
        <v>2.8</v>
      </c>
      <c r="L1258" s="2" t="n">
        <v>4</v>
      </c>
      <c r="M1258" s="3" t="s">
        <v>22</v>
      </c>
      <c r="N1258" s="3" t="s">
        <v>23</v>
      </c>
      <c r="P1258" s="3" t="str">
        <f aca="false">IF(L1258=4, "M(Io)", IF(L1258=3, "M(Af)", IF( L1258=2, "M(bR)", IF(L1258=1,"MR", IF(L1258=0, "mb", "Ind")))))</f>
        <v>M(Io)</v>
      </c>
      <c r="Q1258" s="5" t="n">
        <f aca="false">0.85*K1258 + 1.03</f>
        <v>3.41</v>
      </c>
      <c r="R1258" s="5" t="n">
        <f aca="false">IF(OR(L1258=0,L1258=1,L1258=2),IF(O1258&lt;&gt;"", 0.7*(1.121*K1258-0.76) + 0.3*(0.8*LOG10($O1258*1000)+0.6),1.121*K1258-0.76), IF(L1258=3, 0.8*LOG10($O1258*1000)+0.6, K1258))</f>
        <v>2.8</v>
      </c>
      <c r="S1258" s="5" t="n">
        <f aca="false">IF(OR($L1258=0, $L1258=1, $L1258=2), 0.3, IF(L1258 = 3, 0.4, IF(OR($L1258=4, $L1258=5), 0.6)))</f>
        <v>0.6</v>
      </c>
      <c r="T1258" s="4" t="s">
        <v>82</v>
      </c>
      <c r="U1258" s="4" t="s">
        <v>833</v>
      </c>
      <c r="V1258" s="4" t="s">
        <v>834</v>
      </c>
    </row>
    <row r="1259" customFormat="false" ht="12.8" hidden="false" customHeight="false" outlineLevel="0" collapsed="false">
      <c r="A1259" s="1" t="n">
        <v>1998</v>
      </c>
      <c r="B1259" s="1" t="n">
        <v>5</v>
      </c>
      <c r="C1259" s="1" t="n">
        <v>6</v>
      </c>
      <c r="D1259" s="1" t="n">
        <v>4</v>
      </c>
      <c r="E1259" s="1" t="n">
        <v>27</v>
      </c>
      <c r="F1259" s="1" t="n">
        <v>41</v>
      </c>
      <c r="G1259" s="1" t="n">
        <v>-26.24</v>
      </c>
      <c r="H1259" s="1" t="n">
        <v>-57</v>
      </c>
      <c r="I1259" s="1" t="n">
        <v>0</v>
      </c>
      <c r="J1259" s="1" t="n">
        <v>50</v>
      </c>
      <c r="K1259" s="1" t="n">
        <v>2.6</v>
      </c>
      <c r="L1259" s="2" t="n">
        <v>0</v>
      </c>
      <c r="M1259" s="3" t="s">
        <v>151</v>
      </c>
      <c r="N1259" s="3" t="s">
        <v>81</v>
      </c>
      <c r="P1259" s="3" t="str">
        <f aca="false">IF(L1259=4, "M(Io)", IF(L1259=3, "M(Af)", IF( L1259=2, "M(bR)", IF(L1259=1,"MR", IF(L1259=0, "mb", "Ind")))))</f>
        <v>mb</v>
      </c>
      <c r="Q1259" s="5" t="n">
        <f aca="false">0.85*K1259 + 1.03</f>
        <v>3.24</v>
      </c>
      <c r="R1259" s="5" t="n">
        <f aca="false">IF(OR(L1259=0,L1259=1,L1259=2),IF(O1259&lt;&gt;"", 0.7*(1.121*K1259-0.76) + 0.3*(0.8*LOG10($O1259*1000)+0.6),1.121*K1259-0.76), IF(L1259=3, 0.8*LOG10($O1259*1000)+0.6, K1259))</f>
        <v>2.1546</v>
      </c>
      <c r="S1259" s="5" t="n">
        <f aca="false">IF(OR($L1259=0, $L1259=1, $L1259=2), 0.3, IF(L1259 = 3, 0.4, IF(OR($L1259=4, $L1259=5), 0.6)))</f>
        <v>0.3</v>
      </c>
      <c r="T1259" s="4" t="s">
        <v>190</v>
      </c>
      <c r="U1259" s="4" t="s">
        <v>835</v>
      </c>
      <c r="V1259" s="4" t="s">
        <v>143</v>
      </c>
    </row>
    <row r="1260" customFormat="false" ht="12.8" hidden="false" customHeight="false" outlineLevel="0" collapsed="false">
      <c r="A1260" s="1" t="n">
        <v>1998</v>
      </c>
      <c r="B1260" s="1" t="n">
        <v>5</v>
      </c>
      <c r="C1260" s="1" t="n">
        <v>6</v>
      </c>
      <c r="D1260" s="1" t="n">
        <v>14</v>
      </c>
      <c r="E1260" s="1" t="n">
        <v>45</v>
      </c>
      <c r="F1260" s="1" t="n">
        <v>19</v>
      </c>
      <c r="G1260" s="1" t="n">
        <v>-18.13</v>
      </c>
      <c r="H1260" s="1" t="n">
        <v>-56.7</v>
      </c>
      <c r="I1260" s="1" t="n">
        <v>0</v>
      </c>
      <c r="J1260" s="1" t="n">
        <v>50</v>
      </c>
      <c r="K1260" s="1" t="n">
        <v>3.4</v>
      </c>
      <c r="L1260" s="2" t="n">
        <v>1</v>
      </c>
      <c r="M1260" s="3" t="s">
        <v>151</v>
      </c>
      <c r="N1260" s="3" t="s">
        <v>81</v>
      </c>
      <c r="P1260" s="3" t="str">
        <f aca="false">IF(L1260=4, "M(Io)", IF(L1260=3, "M(Af)", IF( L1260=2, "M(bR)", IF(L1260=1,"MR", IF(L1260=0, "mb", "Ind")))))</f>
        <v>MR</v>
      </c>
      <c r="Q1260" s="5" t="n">
        <f aca="false">0.85*K1260 + 1.03</f>
        <v>3.92</v>
      </c>
      <c r="R1260" s="5" t="n">
        <f aca="false">IF(OR(L1260=0,L1260=1,L1260=2),IF(O1260&lt;&gt;"", 0.7*(1.121*K1260-0.76) + 0.3*(0.8*LOG10($O1260*1000)+0.6),1.121*K1260-0.76), IF(L1260=3, 0.8*LOG10($O1260*1000)+0.6, K1260))</f>
        <v>3.0514</v>
      </c>
      <c r="S1260" s="5" t="n">
        <f aca="false">IF(OR($L1260=0, $L1260=1, $L1260=2), 0.3, IF(L1260 = 3, 0.4, IF(OR($L1260=4, $L1260=5), 0.6)))</f>
        <v>0.3</v>
      </c>
      <c r="T1260" s="4" t="s">
        <v>92</v>
      </c>
      <c r="U1260" s="4" t="s">
        <v>823</v>
      </c>
      <c r="V1260" s="4" t="s">
        <v>143</v>
      </c>
    </row>
    <row r="1261" customFormat="false" ht="12.8" hidden="false" customHeight="false" outlineLevel="0" collapsed="false">
      <c r="A1261" s="1" t="n">
        <v>1998</v>
      </c>
      <c r="B1261" s="1" t="n">
        <v>5</v>
      </c>
      <c r="C1261" s="1" t="n">
        <v>6</v>
      </c>
      <c r="D1261" s="1" t="n">
        <v>14</v>
      </c>
      <c r="E1261" s="1" t="n">
        <v>45</v>
      </c>
      <c r="F1261" s="1" t="n">
        <v>59</v>
      </c>
      <c r="G1261" s="1" t="n">
        <v>-11.6</v>
      </c>
      <c r="H1261" s="1" t="n">
        <v>-56.8</v>
      </c>
      <c r="I1261" s="1" t="n">
        <v>0</v>
      </c>
      <c r="J1261" s="1" t="n">
        <v>10</v>
      </c>
      <c r="K1261" s="1" t="n">
        <v>3.6</v>
      </c>
      <c r="L1261" s="2" t="n">
        <v>1</v>
      </c>
      <c r="M1261" s="3" t="s">
        <v>151</v>
      </c>
      <c r="N1261" s="3" t="s">
        <v>81</v>
      </c>
      <c r="P1261" s="3" t="str">
        <f aca="false">IF(L1261=4, "M(Io)", IF(L1261=3, "M(Af)", IF( L1261=2, "M(bR)", IF(L1261=1,"MR", IF(L1261=0, "mb", "Ind")))))</f>
        <v>MR</v>
      </c>
      <c r="Q1261" s="5" t="n">
        <f aca="false">0.85*K1261 + 1.03</f>
        <v>4.09</v>
      </c>
      <c r="R1261" s="5" t="n">
        <f aca="false">IF(OR(L1261=0,L1261=1,L1261=2),IF(O1261&lt;&gt;"", 0.7*(1.121*K1261-0.76) + 0.3*(0.8*LOG10($O1261*1000)+0.6),1.121*K1261-0.76), IF(L1261=3, 0.8*LOG10($O1261*1000)+0.6, K1261))</f>
        <v>3.2756</v>
      </c>
      <c r="S1261" s="5" t="n">
        <f aca="false">IF(OR($L1261=0, $L1261=1, $L1261=2), 0.3, IF(L1261 = 3, 0.4, IF(OR($L1261=4, $L1261=5), 0.6)))</f>
        <v>0.3</v>
      </c>
      <c r="T1261" s="4" t="s">
        <v>11</v>
      </c>
      <c r="U1261" s="4" t="s">
        <v>453</v>
      </c>
      <c r="V1261" s="4" t="s">
        <v>143</v>
      </c>
    </row>
    <row r="1262" customFormat="false" ht="12.8" hidden="false" customHeight="false" outlineLevel="0" collapsed="false">
      <c r="A1262" s="1" t="n">
        <v>1998</v>
      </c>
      <c r="B1262" s="1" t="n">
        <v>5</v>
      </c>
      <c r="C1262" s="1" t="n">
        <v>6</v>
      </c>
      <c r="D1262" s="1" t="n">
        <v>22</v>
      </c>
      <c r="E1262" s="1" t="n">
        <v>27</v>
      </c>
      <c r="F1262" s="1" t="n">
        <v>59</v>
      </c>
      <c r="G1262" s="1" t="n">
        <v>-22.62</v>
      </c>
      <c r="H1262" s="1" t="n">
        <v>-47.67</v>
      </c>
      <c r="I1262" s="1" t="n">
        <v>0</v>
      </c>
      <c r="J1262" s="1" t="n">
        <v>30</v>
      </c>
      <c r="K1262" s="1" t="n">
        <v>2.4</v>
      </c>
      <c r="L1262" s="2" t="n">
        <v>1</v>
      </c>
      <c r="M1262" s="3" t="s">
        <v>151</v>
      </c>
      <c r="N1262" s="3" t="s">
        <v>81</v>
      </c>
      <c r="P1262" s="3" t="str">
        <f aca="false">IF(L1262=4, "M(Io)", IF(L1262=3, "M(Af)", IF( L1262=2, "M(bR)", IF(L1262=1,"MR", IF(L1262=0, "mb", "Ind")))))</f>
        <v>MR</v>
      </c>
      <c r="Q1262" s="5" t="n">
        <f aca="false">0.85*K1262 + 1.03</f>
        <v>3.07</v>
      </c>
      <c r="R1262" s="5" t="n">
        <f aca="false">IF(OR(L1262=0,L1262=1,L1262=2),IF(O1262&lt;&gt;"", 0.7*(1.121*K1262-0.76) + 0.3*(0.8*LOG10($O1262*1000)+0.6),1.121*K1262-0.76), IF(L1262=3, 0.8*LOG10($O1262*1000)+0.6, K1262))</f>
        <v>1.9304</v>
      </c>
      <c r="S1262" s="5" t="n">
        <f aca="false">IF(OR($L1262=0, $L1262=1, $L1262=2), 0.3, IF(L1262 = 3, 0.4, IF(OR($L1262=4, $L1262=5), 0.6)))</f>
        <v>0.3</v>
      </c>
      <c r="T1262" s="4" t="s">
        <v>32</v>
      </c>
      <c r="U1262" s="4" t="s">
        <v>836</v>
      </c>
      <c r="V1262" s="4" t="s">
        <v>248</v>
      </c>
    </row>
    <row r="1263" customFormat="false" ht="12.8" hidden="false" customHeight="false" outlineLevel="0" collapsed="false">
      <c r="A1263" s="1" t="n">
        <v>1998</v>
      </c>
      <c r="B1263" s="1" t="n">
        <v>5</v>
      </c>
      <c r="C1263" s="1" t="n">
        <v>7</v>
      </c>
      <c r="D1263" s="1" t="n">
        <v>1</v>
      </c>
      <c r="E1263" s="1" t="n">
        <v>36</v>
      </c>
      <c r="F1263" s="1" t="n">
        <v>54</v>
      </c>
      <c r="G1263" s="1" t="n">
        <v>-18.26</v>
      </c>
      <c r="H1263" s="1" t="n">
        <v>-56.67</v>
      </c>
      <c r="I1263" s="1" t="n">
        <v>0</v>
      </c>
      <c r="J1263" s="1" t="n">
        <v>50</v>
      </c>
      <c r="K1263" s="1" t="n">
        <v>3.2</v>
      </c>
      <c r="L1263" s="2" t="n">
        <v>1</v>
      </c>
      <c r="M1263" s="3" t="s">
        <v>151</v>
      </c>
      <c r="N1263" s="3" t="s">
        <v>81</v>
      </c>
      <c r="P1263" s="3" t="str">
        <f aca="false">IF(L1263=4, "M(Io)", IF(L1263=3, "M(Af)", IF( L1263=2, "M(bR)", IF(L1263=1,"MR", IF(L1263=0, "mb", "Ind")))))</f>
        <v>MR</v>
      </c>
      <c r="Q1263" s="5" t="n">
        <f aca="false">0.85*K1263 + 1.03</f>
        <v>3.75</v>
      </c>
      <c r="R1263" s="5" t="n">
        <f aca="false">IF(OR(L1263=0,L1263=1,L1263=2),IF(O1263&lt;&gt;"", 0.7*(1.121*K1263-0.76) + 0.3*(0.8*LOG10($O1263*1000)+0.6),1.121*K1263-0.76), IF(L1263=3, 0.8*LOG10($O1263*1000)+0.6, K1263))</f>
        <v>2.8272</v>
      </c>
      <c r="S1263" s="5" t="n">
        <f aca="false">IF(OR($L1263=0, $L1263=1, $L1263=2), 0.3, IF(L1263 = 3, 0.4, IF(OR($L1263=4, $L1263=5), 0.6)))</f>
        <v>0.3</v>
      </c>
      <c r="T1263" s="4" t="s">
        <v>92</v>
      </c>
      <c r="U1263" s="4" t="s">
        <v>823</v>
      </c>
      <c r="V1263" s="4" t="s">
        <v>143</v>
      </c>
    </row>
    <row r="1264" customFormat="false" ht="12.8" hidden="false" customHeight="false" outlineLevel="0" collapsed="false">
      <c r="A1264" s="1" t="n">
        <v>1998</v>
      </c>
      <c r="B1264" s="1" t="n">
        <v>5</v>
      </c>
      <c r="C1264" s="1" t="n">
        <v>7</v>
      </c>
      <c r="D1264" s="1" t="n">
        <v>1</v>
      </c>
      <c r="E1264" s="1" t="n">
        <v>52</v>
      </c>
      <c r="F1264" s="1" t="n">
        <v>59</v>
      </c>
      <c r="G1264" s="1" t="n">
        <v>-18.28</v>
      </c>
      <c r="H1264" s="1" t="n">
        <v>-56.65</v>
      </c>
      <c r="I1264" s="1" t="n">
        <v>0</v>
      </c>
      <c r="J1264" s="1" t="n">
        <v>50</v>
      </c>
      <c r="K1264" s="1" t="n">
        <v>3</v>
      </c>
      <c r="L1264" s="2" t="n">
        <v>1</v>
      </c>
      <c r="M1264" s="3" t="s">
        <v>151</v>
      </c>
      <c r="N1264" s="3" t="s">
        <v>81</v>
      </c>
      <c r="P1264" s="3" t="str">
        <f aca="false">IF(L1264=4, "M(Io)", IF(L1264=3, "M(Af)", IF( L1264=2, "M(bR)", IF(L1264=1,"MR", IF(L1264=0, "mb", "Ind")))))</f>
        <v>MR</v>
      </c>
      <c r="Q1264" s="5" t="n">
        <f aca="false">0.85*K1264 + 1.03</f>
        <v>3.58</v>
      </c>
      <c r="R1264" s="5" t="n">
        <f aca="false">IF(OR(L1264=0,L1264=1,L1264=2),IF(O1264&lt;&gt;"", 0.7*(1.121*K1264-0.76) + 0.3*(0.8*LOG10($O1264*1000)+0.6),1.121*K1264-0.76), IF(L1264=3, 0.8*LOG10($O1264*1000)+0.6, K1264))</f>
        <v>2.603</v>
      </c>
      <c r="S1264" s="5" t="n">
        <f aca="false">IF(OR($L1264=0, $L1264=1, $L1264=2), 0.3, IF(L1264 = 3, 0.4, IF(OR($L1264=4, $L1264=5), 0.6)))</f>
        <v>0.3</v>
      </c>
      <c r="T1264" s="4" t="s">
        <v>92</v>
      </c>
      <c r="U1264" s="4" t="s">
        <v>823</v>
      </c>
      <c r="V1264" s="4" t="s">
        <v>143</v>
      </c>
    </row>
    <row r="1265" customFormat="false" ht="12.8" hidden="false" customHeight="false" outlineLevel="0" collapsed="false">
      <c r="A1265" s="1" t="n">
        <v>1998</v>
      </c>
      <c r="B1265" s="1" t="n">
        <v>5</v>
      </c>
      <c r="C1265" s="1" t="n">
        <v>7</v>
      </c>
      <c r="D1265" s="1" t="n">
        <v>14</v>
      </c>
      <c r="E1265" s="1" t="n">
        <v>0</v>
      </c>
      <c r="F1265" s="1" t="n">
        <v>8</v>
      </c>
      <c r="G1265" s="1" t="n">
        <v>-7.5</v>
      </c>
      <c r="H1265" s="1" t="n">
        <v>-73.64</v>
      </c>
      <c r="I1265" s="1" t="n">
        <v>0</v>
      </c>
      <c r="J1265" s="1" t="n">
        <v>80</v>
      </c>
      <c r="K1265" s="1" t="n">
        <v>3.7</v>
      </c>
      <c r="L1265" s="2" t="n">
        <v>1</v>
      </c>
      <c r="M1265" s="3" t="s">
        <v>151</v>
      </c>
      <c r="N1265" s="3" t="s">
        <v>81</v>
      </c>
      <c r="P1265" s="3" t="str">
        <f aca="false">IF(L1265=4, "M(Io)", IF(L1265=3, "M(Af)", IF( L1265=2, "M(bR)", IF(L1265=1,"MR", IF(L1265=0, "mb", "Ind")))))</f>
        <v>MR</v>
      </c>
      <c r="Q1265" s="5" t="n">
        <f aca="false">0.85*K1265 + 1.03</f>
        <v>4.175</v>
      </c>
      <c r="R1265" s="5" t="n">
        <f aca="false">IF(OR(L1265=0,L1265=1,L1265=2),IF(O1265&lt;&gt;"", 0.7*(1.121*K1265-0.76) + 0.3*(0.8*LOG10($O1265*1000)+0.6),1.121*K1265-0.76), IF(L1265=3, 0.8*LOG10($O1265*1000)+0.6, K1265))</f>
        <v>3.3877</v>
      </c>
      <c r="S1265" s="5" t="n">
        <f aca="false">IF(OR($L1265=0, $L1265=1, $L1265=2), 0.3, IF(L1265 = 3, 0.4, IF(OR($L1265=4, $L1265=5), 0.6)))</f>
        <v>0.3</v>
      </c>
      <c r="T1265" s="4" t="s">
        <v>188</v>
      </c>
      <c r="U1265" s="4" t="s">
        <v>837</v>
      </c>
      <c r="V1265" s="4" t="s">
        <v>143</v>
      </c>
    </row>
    <row r="1266" customFormat="false" ht="12.8" hidden="false" customHeight="false" outlineLevel="0" collapsed="false">
      <c r="A1266" s="1" t="n">
        <v>1998</v>
      </c>
      <c r="B1266" s="1" t="n">
        <v>5</v>
      </c>
      <c r="C1266" s="1" t="n">
        <v>12</v>
      </c>
      <c r="D1266" s="1" t="n">
        <v>10</v>
      </c>
      <c r="E1266" s="1" t="n">
        <v>53</v>
      </c>
      <c r="F1266" s="1" t="n">
        <v>44</v>
      </c>
      <c r="G1266" s="1" t="n">
        <v>-18.35</v>
      </c>
      <c r="H1266" s="1" t="n">
        <v>-56.65</v>
      </c>
      <c r="I1266" s="1" t="n">
        <v>0</v>
      </c>
      <c r="J1266" s="1" t="n">
        <v>50</v>
      </c>
      <c r="K1266" s="1" t="n">
        <v>3.3</v>
      </c>
      <c r="L1266" s="2" t="n">
        <v>1</v>
      </c>
      <c r="M1266" s="3" t="s">
        <v>151</v>
      </c>
      <c r="N1266" s="3" t="s">
        <v>81</v>
      </c>
      <c r="P1266" s="3" t="str">
        <f aca="false">IF(L1266=4, "M(Io)", IF(L1266=3, "M(Af)", IF( L1266=2, "M(bR)", IF(L1266=1,"MR", IF(L1266=0, "mb", "Ind")))))</f>
        <v>MR</v>
      </c>
      <c r="Q1266" s="5" t="n">
        <f aca="false">0.85*K1266 + 1.03</f>
        <v>3.835</v>
      </c>
      <c r="R1266" s="5" t="n">
        <f aca="false">IF(OR(L1266=0,L1266=1,L1266=2),IF(O1266&lt;&gt;"", 0.7*(1.121*K1266-0.76) + 0.3*(0.8*LOG10($O1266*1000)+0.6),1.121*K1266-0.76), IF(L1266=3, 0.8*LOG10($O1266*1000)+0.6, K1266))</f>
        <v>2.9393</v>
      </c>
      <c r="S1266" s="5" t="n">
        <f aca="false">IF(OR($L1266=0, $L1266=1, $L1266=2), 0.3, IF(L1266 = 3, 0.4, IF(OR($L1266=4, $L1266=5), 0.6)))</f>
        <v>0.3</v>
      </c>
      <c r="T1266" s="4" t="s">
        <v>92</v>
      </c>
      <c r="U1266" s="4" t="s">
        <v>823</v>
      </c>
      <c r="V1266" s="4" t="s">
        <v>143</v>
      </c>
    </row>
    <row r="1267" customFormat="false" ht="12.8" hidden="false" customHeight="false" outlineLevel="0" collapsed="false">
      <c r="A1267" s="1" t="n">
        <v>1998</v>
      </c>
      <c r="B1267" s="1" t="n">
        <v>5</v>
      </c>
      <c r="C1267" s="1" t="n">
        <v>12</v>
      </c>
      <c r="D1267" s="1" t="n">
        <v>14</v>
      </c>
      <c r="E1267" s="1" t="n">
        <v>29</v>
      </c>
      <c r="F1267" s="1" t="n">
        <v>51</v>
      </c>
      <c r="G1267" s="1" t="n">
        <v>-11.6</v>
      </c>
      <c r="H1267" s="1" t="n">
        <v>-56.8</v>
      </c>
      <c r="I1267" s="1" t="n">
        <v>0</v>
      </c>
      <c r="J1267" s="1" t="n">
        <v>10</v>
      </c>
      <c r="K1267" s="1" t="n">
        <v>3.6</v>
      </c>
      <c r="L1267" s="2" t="n">
        <v>1</v>
      </c>
      <c r="M1267" s="3" t="s">
        <v>151</v>
      </c>
      <c r="N1267" s="3" t="s">
        <v>81</v>
      </c>
      <c r="P1267" s="3" t="str">
        <f aca="false">IF(L1267=4, "M(Io)", IF(L1267=3, "M(Af)", IF( L1267=2, "M(bR)", IF(L1267=1,"MR", IF(L1267=0, "mb", "Ind")))))</f>
        <v>MR</v>
      </c>
      <c r="Q1267" s="5" t="n">
        <f aca="false">0.85*K1267 + 1.03</f>
        <v>4.09</v>
      </c>
      <c r="R1267" s="5" t="n">
        <f aca="false">IF(OR(L1267=0,L1267=1,L1267=2),IF(O1267&lt;&gt;"", 0.7*(1.121*K1267-0.76) + 0.3*(0.8*LOG10($O1267*1000)+0.6),1.121*K1267-0.76), IF(L1267=3, 0.8*LOG10($O1267*1000)+0.6, K1267))</f>
        <v>3.2756</v>
      </c>
      <c r="S1267" s="5" t="n">
        <f aca="false">IF(OR($L1267=0, $L1267=1, $L1267=2), 0.3, IF(L1267 = 3, 0.4, IF(OR($L1267=4, $L1267=5), 0.6)))</f>
        <v>0.3</v>
      </c>
      <c r="T1267" s="4" t="s">
        <v>11</v>
      </c>
      <c r="U1267" s="4" t="s">
        <v>453</v>
      </c>
      <c r="V1267" s="4" t="s">
        <v>143</v>
      </c>
    </row>
    <row r="1268" customFormat="false" ht="12.8" hidden="false" customHeight="false" outlineLevel="0" collapsed="false">
      <c r="A1268" s="1" t="n">
        <v>1998</v>
      </c>
      <c r="B1268" s="1" t="n">
        <v>5</v>
      </c>
      <c r="C1268" s="1" t="n">
        <v>12</v>
      </c>
      <c r="D1268" s="1" t="n">
        <v>14</v>
      </c>
      <c r="E1268" s="1" t="n">
        <v>30</v>
      </c>
      <c r="F1268" s="1" t="n">
        <v>26</v>
      </c>
      <c r="G1268" s="1" t="n">
        <v>-18.41</v>
      </c>
      <c r="H1268" s="1" t="n">
        <v>-56.58</v>
      </c>
      <c r="I1268" s="1" t="n">
        <v>0</v>
      </c>
      <c r="J1268" s="1" t="n">
        <v>50</v>
      </c>
      <c r="K1268" s="1" t="n">
        <v>3.4</v>
      </c>
      <c r="L1268" s="2" t="n">
        <v>1</v>
      </c>
      <c r="M1268" s="3" t="s">
        <v>151</v>
      </c>
      <c r="N1268" s="3" t="s">
        <v>81</v>
      </c>
      <c r="P1268" s="3" t="str">
        <f aca="false">IF(L1268=4, "M(Io)", IF(L1268=3, "M(Af)", IF( L1268=2, "M(bR)", IF(L1268=1,"MR", IF(L1268=0, "mb", "Ind")))))</f>
        <v>MR</v>
      </c>
      <c r="Q1268" s="5" t="n">
        <f aca="false">0.85*K1268 + 1.03</f>
        <v>3.92</v>
      </c>
      <c r="R1268" s="5" t="n">
        <f aca="false">IF(OR(L1268=0,L1268=1,L1268=2),IF(O1268&lt;&gt;"", 0.7*(1.121*K1268-0.76) + 0.3*(0.8*LOG10($O1268*1000)+0.6),1.121*K1268-0.76), IF(L1268=3, 0.8*LOG10($O1268*1000)+0.6, K1268))</f>
        <v>3.0514</v>
      </c>
      <c r="S1268" s="5" t="n">
        <f aca="false">IF(OR($L1268=0, $L1268=1, $L1268=2), 0.3, IF(L1268 = 3, 0.4, IF(OR($L1268=4, $L1268=5), 0.6)))</f>
        <v>0.3</v>
      </c>
      <c r="T1268" s="4" t="s">
        <v>92</v>
      </c>
      <c r="U1268" s="4" t="s">
        <v>823</v>
      </c>
      <c r="V1268" s="4" t="s">
        <v>143</v>
      </c>
    </row>
    <row r="1269" customFormat="false" ht="12.8" hidden="false" customHeight="false" outlineLevel="0" collapsed="false">
      <c r="A1269" s="1" t="n">
        <v>1998</v>
      </c>
      <c r="B1269" s="1" t="n">
        <v>5</v>
      </c>
      <c r="C1269" s="1" t="n">
        <v>15</v>
      </c>
      <c r="D1269" s="1" t="n">
        <v>19</v>
      </c>
      <c r="E1269" s="1" t="n">
        <v>3</v>
      </c>
      <c r="F1269" s="1" t="n">
        <v>0</v>
      </c>
      <c r="G1269" s="1" t="n">
        <v>-11.6</v>
      </c>
      <c r="H1269" s="1" t="n">
        <v>-56.8</v>
      </c>
      <c r="I1269" s="1" t="n">
        <v>0</v>
      </c>
      <c r="J1269" s="1" t="n">
        <v>10</v>
      </c>
      <c r="K1269" s="1" t="n">
        <v>3.5</v>
      </c>
      <c r="L1269" s="2" t="n">
        <v>1</v>
      </c>
      <c r="M1269" s="3" t="s">
        <v>151</v>
      </c>
      <c r="N1269" s="3" t="s">
        <v>81</v>
      </c>
      <c r="P1269" s="3" t="str">
        <f aca="false">IF(L1269=4, "M(Io)", IF(L1269=3, "M(Af)", IF( L1269=2, "M(bR)", IF(L1269=1,"MR", IF(L1269=0, "mb", "Ind")))))</f>
        <v>MR</v>
      </c>
      <c r="Q1269" s="5" t="n">
        <f aca="false">0.85*K1269 + 1.03</f>
        <v>4.005</v>
      </c>
      <c r="R1269" s="5" t="n">
        <f aca="false">IF(OR(L1269=0,L1269=1,L1269=2),IF(O1269&lt;&gt;"", 0.7*(1.121*K1269-0.76) + 0.3*(0.8*LOG10($O1269*1000)+0.6),1.121*K1269-0.76), IF(L1269=3, 0.8*LOG10($O1269*1000)+0.6, K1269))</f>
        <v>3.1635</v>
      </c>
      <c r="S1269" s="5" t="n">
        <f aca="false">IF(OR($L1269=0, $L1269=1, $L1269=2), 0.3, IF(L1269 = 3, 0.4, IF(OR($L1269=4, $L1269=5), 0.6)))</f>
        <v>0.3</v>
      </c>
      <c r="T1269" s="4" t="s">
        <v>11</v>
      </c>
      <c r="U1269" s="4" t="s">
        <v>453</v>
      </c>
      <c r="V1269" s="4" t="s">
        <v>143</v>
      </c>
    </row>
    <row r="1270" customFormat="false" ht="12.8" hidden="false" customHeight="false" outlineLevel="0" collapsed="false">
      <c r="A1270" s="1" t="n">
        <v>1998</v>
      </c>
      <c r="B1270" s="1" t="n">
        <v>5</v>
      </c>
      <c r="C1270" s="1" t="n">
        <v>15</v>
      </c>
      <c r="D1270" s="1" t="n">
        <v>19</v>
      </c>
      <c r="E1270" s="1" t="n">
        <v>3</v>
      </c>
      <c r="F1270" s="1" t="n">
        <v>34</v>
      </c>
      <c r="G1270" s="1" t="n">
        <v>-18.06</v>
      </c>
      <c r="H1270" s="1" t="n">
        <v>-56.73</v>
      </c>
      <c r="I1270" s="1" t="n">
        <v>0</v>
      </c>
      <c r="J1270" s="1" t="n">
        <v>50</v>
      </c>
      <c r="K1270" s="1" t="n">
        <v>3.3</v>
      </c>
      <c r="L1270" s="2" t="n">
        <v>1</v>
      </c>
      <c r="M1270" s="3" t="s">
        <v>151</v>
      </c>
      <c r="N1270" s="3" t="s">
        <v>81</v>
      </c>
      <c r="P1270" s="3" t="str">
        <f aca="false">IF(L1270=4, "M(Io)", IF(L1270=3, "M(Af)", IF( L1270=2, "M(bR)", IF(L1270=1,"MR", IF(L1270=0, "mb", "Ind")))))</f>
        <v>MR</v>
      </c>
      <c r="Q1270" s="5" t="n">
        <f aca="false">0.85*K1270 + 1.03</f>
        <v>3.835</v>
      </c>
      <c r="R1270" s="5" t="n">
        <f aca="false">IF(OR(L1270=0,L1270=1,L1270=2),IF(O1270&lt;&gt;"", 0.7*(1.121*K1270-0.76) + 0.3*(0.8*LOG10($O1270*1000)+0.6),1.121*K1270-0.76), IF(L1270=3, 0.8*LOG10($O1270*1000)+0.6, K1270))</f>
        <v>2.9393</v>
      </c>
      <c r="S1270" s="5" t="n">
        <f aca="false">IF(OR($L1270=0, $L1270=1, $L1270=2), 0.3, IF(L1270 = 3, 0.4, IF(OR($L1270=4, $L1270=5), 0.6)))</f>
        <v>0.3</v>
      </c>
      <c r="T1270" s="4" t="s">
        <v>92</v>
      </c>
      <c r="U1270" s="4" t="s">
        <v>823</v>
      </c>
      <c r="V1270" s="4" t="s">
        <v>143</v>
      </c>
    </row>
    <row r="1271" customFormat="false" ht="12.8" hidden="false" customHeight="false" outlineLevel="0" collapsed="false">
      <c r="A1271" s="1" t="n">
        <v>1998</v>
      </c>
      <c r="B1271" s="1" t="n">
        <v>5</v>
      </c>
      <c r="C1271" s="1" t="n">
        <v>20</v>
      </c>
      <c r="D1271" s="1" t="n">
        <v>18</v>
      </c>
      <c r="E1271" s="1" t="n">
        <v>13</v>
      </c>
      <c r="F1271" s="1" t="n">
        <v>17</v>
      </c>
      <c r="G1271" s="1" t="n">
        <v>-5.57</v>
      </c>
      <c r="H1271" s="1" t="n">
        <v>-35.78</v>
      </c>
      <c r="I1271" s="1" t="n">
        <v>0</v>
      </c>
      <c r="J1271" s="1" t="n">
        <v>5</v>
      </c>
      <c r="K1271" s="1" t="n">
        <v>2.1</v>
      </c>
      <c r="L1271" s="2" t="n">
        <v>5</v>
      </c>
      <c r="M1271" s="3" t="s">
        <v>151</v>
      </c>
      <c r="N1271" s="3" t="s">
        <v>81</v>
      </c>
      <c r="P1271" s="3" t="str">
        <f aca="false">IF(L1271=4, "M(Io)", IF(L1271=3, "M(Af)", IF( L1271=2, "M(bR)", IF(L1271=1,"MR", IF(L1271=0, "mb", "Ind")))))</f>
        <v>Ind</v>
      </c>
      <c r="Q1271" s="5" t="n">
        <f aca="false">0.85*K1271 + 1.03</f>
        <v>2.815</v>
      </c>
      <c r="R1271" s="5" t="n">
        <f aca="false">IF(OR(L1271=0,L1271=1,L1271=2),IF(O1271&lt;&gt;"", 0.7*(1.121*K1271-0.76) + 0.3*(0.8*LOG10($O1271*1000)+0.6),1.121*K1271-0.76), IF(L1271=3, 0.8*LOG10($O1271*1000)+0.6, K1271))</f>
        <v>2.1</v>
      </c>
      <c r="S1271" s="5" t="n">
        <f aca="false">IF(OR($L1271=0, $L1271=1, $L1271=2), 0.3, IF(L1271 = 3, 0.4, IF(OR($L1271=4, $L1271=5), 0.6)))</f>
        <v>0.6</v>
      </c>
      <c r="T1271" s="4" t="s">
        <v>36</v>
      </c>
      <c r="U1271" s="4" t="s">
        <v>441</v>
      </c>
      <c r="V1271" s="4" t="s">
        <v>573</v>
      </c>
    </row>
    <row r="1272" customFormat="false" ht="12.8" hidden="false" customHeight="false" outlineLevel="0" collapsed="false">
      <c r="A1272" s="1" t="n">
        <v>1998</v>
      </c>
      <c r="B1272" s="1" t="n">
        <v>5</v>
      </c>
      <c r="C1272" s="1" t="n">
        <v>22</v>
      </c>
      <c r="D1272" s="1" t="n">
        <v>17</v>
      </c>
      <c r="E1272" s="1" t="n">
        <v>33</v>
      </c>
      <c r="F1272" s="1" t="n">
        <v>3.4</v>
      </c>
      <c r="G1272" s="1" t="n">
        <v>-19.17</v>
      </c>
      <c r="H1272" s="1" t="n">
        <v>-47.68</v>
      </c>
      <c r="I1272" s="1" t="n">
        <v>3</v>
      </c>
      <c r="J1272" s="1" t="n">
        <v>2</v>
      </c>
      <c r="K1272" s="1" t="n">
        <v>4.1</v>
      </c>
      <c r="L1272" s="2" t="n">
        <v>2</v>
      </c>
      <c r="M1272" s="3" t="s">
        <v>151</v>
      </c>
      <c r="N1272" s="3" t="n">
        <v>6</v>
      </c>
      <c r="P1272" s="3" t="str">
        <f aca="false">IF(L1272=4, "M(Io)", IF(L1272=3, "M(Af)", IF( L1272=2, "M(bR)", IF(L1272=1,"MR", IF(L1272=0, "mb", "Ind")))))</f>
        <v>M(bR)</v>
      </c>
      <c r="Q1272" s="5" t="n">
        <f aca="false">0.85*K1272 + 1.03</f>
        <v>4.515</v>
      </c>
      <c r="R1272" s="5" t="n">
        <f aca="false">IF(OR(L1272=0,L1272=1,L1272=2),IF(O1272&lt;&gt;"", 0.7*(1.121*K1272-0.76) + 0.3*(0.8*LOG10($O1272*1000)+0.6),1.121*K1272-0.76), IF(L1272=3, 0.8*LOG10($O1272*1000)+0.6, K1272))</f>
        <v>3.8361</v>
      </c>
      <c r="S1272" s="5" t="n">
        <f aca="false">IF(OR($L1272=0, $L1272=1, $L1272=2), 0.3, IF(L1272 = 3, 0.4, IF(OR($L1272=4, $L1272=5), 0.6)))</f>
        <v>0.3</v>
      </c>
      <c r="T1272" s="4" t="s">
        <v>46</v>
      </c>
      <c r="U1272" s="4" t="s">
        <v>718</v>
      </c>
      <c r="V1272" s="4" t="s">
        <v>838</v>
      </c>
    </row>
    <row r="1273" customFormat="false" ht="12.8" hidden="false" customHeight="false" outlineLevel="0" collapsed="false">
      <c r="A1273" s="1" t="n">
        <v>1998</v>
      </c>
      <c r="B1273" s="1" t="n">
        <v>5</v>
      </c>
      <c r="C1273" s="1" t="n">
        <v>23</v>
      </c>
      <c r="D1273" s="1" t="n">
        <v>12</v>
      </c>
      <c r="E1273" s="1" t="n">
        <v>48</v>
      </c>
      <c r="F1273" s="1" t="n">
        <v>35</v>
      </c>
      <c r="G1273" s="1" t="n">
        <v>-20.78</v>
      </c>
      <c r="H1273" s="1" t="n">
        <v>-44.09</v>
      </c>
      <c r="I1273" s="1" t="n">
        <v>0</v>
      </c>
      <c r="J1273" s="1" t="n">
        <v>5</v>
      </c>
      <c r="K1273" s="1" t="n">
        <v>2.1</v>
      </c>
      <c r="L1273" s="2" t="n">
        <v>1</v>
      </c>
      <c r="M1273" s="3" t="s">
        <v>151</v>
      </c>
      <c r="N1273" s="3" t="s">
        <v>81</v>
      </c>
      <c r="P1273" s="3" t="str">
        <f aca="false">IF(L1273=4, "M(Io)", IF(L1273=3, "M(Af)", IF( L1273=2, "M(bR)", IF(L1273=1,"MR", IF(L1273=0, "mb", "Ind")))))</f>
        <v>MR</v>
      </c>
      <c r="Q1273" s="5" t="n">
        <f aca="false">0.85*K1273 + 1.03</f>
        <v>2.815</v>
      </c>
      <c r="R1273" s="5" t="n">
        <f aca="false">IF(OR(L1273=0,L1273=1,L1273=2),IF(O1273&lt;&gt;"", 0.7*(1.121*K1273-0.76) + 0.3*(0.8*LOG10($O1273*1000)+0.6),1.121*K1273-0.76), IF(L1273=3, 0.8*LOG10($O1273*1000)+0.6, K1273))</f>
        <v>1.5941</v>
      </c>
      <c r="S1273" s="5" t="n">
        <f aca="false">IF(OR($L1273=0, $L1273=1, $L1273=2), 0.3, IF(L1273 = 3, 0.4, IF(OR($L1273=4, $L1273=5), 0.6)))</f>
        <v>0.3</v>
      </c>
      <c r="T1273" s="4" t="s">
        <v>46</v>
      </c>
      <c r="U1273" s="4" t="s">
        <v>839</v>
      </c>
      <c r="V1273" s="4" t="s">
        <v>248</v>
      </c>
    </row>
    <row r="1274" customFormat="false" ht="12.8" hidden="false" customHeight="false" outlineLevel="0" collapsed="false">
      <c r="A1274" s="1" t="n">
        <v>1998</v>
      </c>
      <c r="B1274" s="1" t="n">
        <v>5</v>
      </c>
      <c r="C1274" s="1" t="n">
        <v>30</v>
      </c>
      <c r="D1274" s="1" t="n">
        <v>9</v>
      </c>
      <c r="E1274" s="1" t="n">
        <v>57</v>
      </c>
      <c r="F1274" s="1" t="n">
        <v>45</v>
      </c>
      <c r="G1274" s="1" t="n">
        <v>-19.15</v>
      </c>
      <c r="H1274" s="1" t="n">
        <v>-55.97</v>
      </c>
      <c r="I1274" s="1" t="n">
        <v>0</v>
      </c>
      <c r="J1274" s="1" t="n">
        <v>40</v>
      </c>
      <c r="K1274" s="1" t="n">
        <v>3.6</v>
      </c>
      <c r="L1274" s="2" t="n">
        <v>1</v>
      </c>
      <c r="M1274" s="3" t="s">
        <v>151</v>
      </c>
      <c r="N1274" s="3" t="s">
        <v>81</v>
      </c>
      <c r="P1274" s="3" t="str">
        <f aca="false">IF(L1274=4, "M(Io)", IF(L1274=3, "M(Af)", IF( L1274=2, "M(bR)", IF(L1274=1,"MR", IF(L1274=0, "mb", "Ind")))))</f>
        <v>MR</v>
      </c>
      <c r="Q1274" s="5" t="n">
        <f aca="false">0.85*K1274 + 1.03</f>
        <v>4.09</v>
      </c>
      <c r="R1274" s="5" t="n">
        <f aca="false">IF(OR(L1274=0,L1274=1,L1274=2),IF(O1274&lt;&gt;"", 0.7*(1.121*K1274-0.76) + 0.3*(0.8*LOG10($O1274*1000)+0.6),1.121*K1274-0.76), IF(L1274=3, 0.8*LOG10($O1274*1000)+0.6, K1274))</f>
        <v>3.2756</v>
      </c>
      <c r="S1274" s="5" t="n">
        <f aca="false">IF(OR($L1274=0, $L1274=1, $L1274=2), 0.3, IF(L1274 = 3, 0.4, IF(OR($L1274=4, $L1274=5), 0.6)))</f>
        <v>0.3</v>
      </c>
      <c r="T1274" s="4" t="s">
        <v>92</v>
      </c>
      <c r="U1274" s="4" t="s">
        <v>823</v>
      </c>
      <c r="V1274" s="4" t="s">
        <v>662</v>
      </c>
    </row>
    <row r="1275" customFormat="false" ht="12.8" hidden="false" customHeight="false" outlineLevel="0" collapsed="false">
      <c r="A1275" s="1" t="n">
        <v>1998</v>
      </c>
      <c r="B1275" s="1" t="n">
        <v>6</v>
      </c>
      <c r="C1275" s="1" t="n">
        <v>2</v>
      </c>
      <c r="D1275" s="1" t="n">
        <v>23</v>
      </c>
      <c r="E1275" s="1" t="n">
        <v>18</v>
      </c>
      <c r="F1275" s="1" t="n">
        <v>47</v>
      </c>
      <c r="G1275" s="1" t="n">
        <v>-4.41</v>
      </c>
      <c r="H1275" s="1" t="n">
        <v>-38.29</v>
      </c>
      <c r="I1275" s="1" t="n">
        <v>0</v>
      </c>
      <c r="J1275" s="1" t="n">
        <v>2</v>
      </c>
      <c r="K1275" s="1" t="n">
        <v>2</v>
      </c>
      <c r="L1275" s="2" t="n">
        <v>5</v>
      </c>
      <c r="M1275" s="3" t="s">
        <v>151</v>
      </c>
      <c r="N1275" s="3" t="s">
        <v>81</v>
      </c>
      <c r="P1275" s="3" t="str">
        <f aca="false">IF(L1275=4, "M(Io)", IF(L1275=3, "M(Af)", IF( L1275=2, "M(bR)", IF(L1275=1,"MR", IF(L1275=0, "mb", "Ind")))))</f>
        <v>Ind</v>
      </c>
      <c r="Q1275" s="5" t="n">
        <f aca="false">0.85*K1275 + 1.03</f>
        <v>2.73</v>
      </c>
      <c r="R1275" s="5" t="n">
        <f aca="false">IF(OR(L1275=0,L1275=1,L1275=2),IF(O1275&lt;&gt;"", 0.7*(1.121*K1275-0.76) + 0.3*(0.8*LOG10($O1275*1000)+0.6),1.121*K1275-0.76), IF(L1275=3, 0.8*LOG10($O1275*1000)+0.6, K1275))</f>
        <v>2</v>
      </c>
      <c r="S1275" s="5" t="n">
        <f aca="false">IF(OR($L1275=0, $L1275=1, $L1275=2), 0.3, IF(L1275 = 3, 0.4, IF(OR($L1275=4, $L1275=5), 0.6)))</f>
        <v>0.6</v>
      </c>
      <c r="T1275" s="4" t="s">
        <v>77</v>
      </c>
      <c r="U1275" s="4" t="s">
        <v>708</v>
      </c>
      <c r="V1275" s="4" t="s">
        <v>573</v>
      </c>
    </row>
    <row r="1276" customFormat="false" ht="12.8" hidden="false" customHeight="false" outlineLevel="0" collapsed="false">
      <c r="A1276" s="1" t="n">
        <v>1998</v>
      </c>
      <c r="B1276" s="1" t="n">
        <v>6</v>
      </c>
      <c r="C1276" s="1" t="n">
        <v>4</v>
      </c>
      <c r="D1276" s="1" t="n">
        <v>0</v>
      </c>
      <c r="E1276" s="1" t="n">
        <v>40</v>
      </c>
      <c r="F1276" s="1" t="n">
        <v>46</v>
      </c>
      <c r="G1276" s="1" t="n">
        <v>-4.41</v>
      </c>
      <c r="H1276" s="1" t="n">
        <v>-38.29</v>
      </c>
      <c r="I1276" s="1" t="n">
        <v>0</v>
      </c>
      <c r="J1276" s="1" t="n">
        <v>2</v>
      </c>
      <c r="K1276" s="1" t="n">
        <v>4</v>
      </c>
      <c r="L1276" s="2" t="n">
        <v>1</v>
      </c>
      <c r="M1276" s="3" t="s">
        <v>151</v>
      </c>
      <c r="N1276" s="3" t="s">
        <v>81</v>
      </c>
      <c r="P1276" s="3" t="str">
        <f aca="false">IF(L1276=4, "M(Io)", IF(L1276=3, "M(Af)", IF( L1276=2, "M(bR)", IF(L1276=1,"MR", IF(L1276=0, "mb", "Ind")))))</f>
        <v>MR</v>
      </c>
      <c r="Q1276" s="5" t="n">
        <f aca="false">0.85*K1276 + 1.03</f>
        <v>4.43</v>
      </c>
      <c r="R1276" s="5" t="n">
        <f aca="false">IF(OR(L1276=0,L1276=1,L1276=2),IF(O1276&lt;&gt;"", 0.7*(1.121*K1276-0.76) + 0.3*(0.8*LOG10($O1276*1000)+0.6),1.121*K1276-0.76), IF(L1276=3, 0.8*LOG10($O1276*1000)+0.6, K1276))</f>
        <v>3.724</v>
      </c>
      <c r="S1276" s="5" t="n">
        <f aca="false">IF(OR($L1276=0, $L1276=1, $L1276=2), 0.3, IF(L1276 = 3, 0.4, IF(OR($L1276=4, $L1276=5), 0.6)))</f>
        <v>0.3</v>
      </c>
      <c r="T1276" s="4" t="s">
        <v>77</v>
      </c>
      <c r="U1276" s="4" t="s">
        <v>708</v>
      </c>
      <c r="V1276" s="4" t="s">
        <v>840</v>
      </c>
    </row>
    <row r="1277" customFormat="false" ht="12.8" hidden="false" customHeight="false" outlineLevel="0" collapsed="false">
      <c r="A1277" s="1" t="n">
        <v>1998</v>
      </c>
      <c r="B1277" s="1" t="n">
        <v>6</v>
      </c>
      <c r="C1277" s="1" t="n">
        <v>4</v>
      </c>
      <c r="D1277" s="1" t="n">
        <v>0</v>
      </c>
      <c r="E1277" s="1" t="n">
        <v>48</v>
      </c>
      <c r="F1277" s="1" t="n">
        <v>22</v>
      </c>
      <c r="G1277" s="1" t="n">
        <v>-4.41</v>
      </c>
      <c r="H1277" s="1" t="n">
        <v>-38.29</v>
      </c>
      <c r="I1277" s="1" t="n">
        <v>0</v>
      </c>
      <c r="J1277" s="1" t="n">
        <v>2</v>
      </c>
      <c r="K1277" s="1" t="n">
        <v>2.5</v>
      </c>
      <c r="L1277" s="2" t="n">
        <v>5</v>
      </c>
      <c r="M1277" s="3" t="s">
        <v>151</v>
      </c>
      <c r="N1277" s="3" t="s">
        <v>81</v>
      </c>
      <c r="P1277" s="3" t="str">
        <f aca="false">IF(L1277=4, "M(Io)", IF(L1277=3, "M(Af)", IF( L1277=2, "M(bR)", IF(L1277=1,"MR", IF(L1277=0, "mb", "Ind")))))</f>
        <v>Ind</v>
      </c>
      <c r="Q1277" s="5" t="n">
        <f aca="false">0.85*K1277 + 1.03</f>
        <v>3.155</v>
      </c>
      <c r="R1277" s="5" t="n">
        <f aca="false">IF(OR(L1277=0,L1277=1,L1277=2),IF(O1277&lt;&gt;"", 0.7*(1.121*K1277-0.76) + 0.3*(0.8*LOG10($O1277*1000)+0.6),1.121*K1277-0.76), IF(L1277=3, 0.8*LOG10($O1277*1000)+0.6, K1277))</f>
        <v>2.5</v>
      </c>
      <c r="S1277" s="5" t="n">
        <f aca="false">IF(OR($L1277=0, $L1277=1, $L1277=2), 0.3, IF(L1277 = 3, 0.4, IF(OR($L1277=4, $L1277=5), 0.6)))</f>
        <v>0.6</v>
      </c>
      <c r="T1277" s="4" t="s">
        <v>77</v>
      </c>
      <c r="U1277" s="4" t="s">
        <v>708</v>
      </c>
      <c r="V1277" s="4" t="s">
        <v>573</v>
      </c>
    </row>
    <row r="1278" customFormat="false" ht="12.8" hidden="false" customHeight="false" outlineLevel="0" collapsed="false">
      <c r="A1278" s="1" t="n">
        <v>1998</v>
      </c>
      <c r="B1278" s="1" t="n">
        <v>6</v>
      </c>
      <c r="C1278" s="1" t="n">
        <v>4</v>
      </c>
      <c r="D1278" s="1" t="n">
        <v>11</v>
      </c>
      <c r="E1278" s="1" t="n">
        <v>31</v>
      </c>
      <c r="F1278" s="1" t="n">
        <v>30</v>
      </c>
      <c r="G1278" s="1" t="n">
        <v>-4.41</v>
      </c>
      <c r="H1278" s="1" t="n">
        <v>-38.29</v>
      </c>
      <c r="I1278" s="1" t="n">
        <v>0</v>
      </c>
      <c r="J1278" s="1" t="n">
        <v>2</v>
      </c>
      <c r="K1278" s="1" t="n">
        <v>2</v>
      </c>
      <c r="L1278" s="2" t="n">
        <v>5</v>
      </c>
      <c r="M1278" s="3" t="s">
        <v>151</v>
      </c>
      <c r="N1278" s="3" t="s">
        <v>81</v>
      </c>
      <c r="P1278" s="3" t="str">
        <f aca="false">IF(L1278=4, "M(Io)", IF(L1278=3, "M(Af)", IF( L1278=2, "M(bR)", IF(L1278=1,"MR", IF(L1278=0, "mb", "Ind")))))</f>
        <v>Ind</v>
      </c>
      <c r="Q1278" s="5" t="n">
        <f aca="false">0.85*K1278 + 1.03</f>
        <v>2.73</v>
      </c>
      <c r="R1278" s="5" t="n">
        <f aca="false">IF(OR(L1278=0,L1278=1,L1278=2),IF(O1278&lt;&gt;"", 0.7*(1.121*K1278-0.76) + 0.3*(0.8*LOG10($O1278*1000)+0.6),1.121*K1278-0.76), IF(L1278=3, 0.8*LOG10($O1278*1000)+0.6, K1278))</f>
        <v>2</v>
      </c>
      <c r="S1278" s="5" t="n">
        <f aca="false">IF(OR($L1278=0, $L1278=1, $L1278=2), 0.3, IF(L1278 = 3, 0.4, IF(OR($L1278=4, $L1278=5), 0.6)))</f>
        <v>0.6</v>
      </c>
      <c r="T1278" s="4" t="s">
        <v>77</v>
      </c>
      <c r="U1278" s="4" t="s">
        <v>708</v>
      </c>
      <c r="V1278" s="4" t="s">
        <v>573</v>
      </c>
    </row>
    <row r="1279" customFormat="false" ht="12.8" hidden="false" customHeight="false" outlineLevel="0" collapsed="false">
      <c r="A1279" s="1" t="n">
        <v>1998</v>
      </c>
      <c r="B1279" s="1" t="n">
        <v>6</v>
      </c>
      <c r="C1279" s="1" t="n">
        <v>4</v>
      </c>
      <c r="D1279" s="1" t="n">
        <v>15</v>
      </c>
      <c r="E1279" s="1" t="n">
        <v>16</v>
      </c>
      <c r="F1279" s="1" t="n">
        <v>27</v>
      </c>
      <c r="G1279" s="1" t="n">
        <v>-4.41</v>
      </c>
      <c r="H1279" s="1" t="n">
        <v>-38.29</v>
      </c>
      <c r="I1279" s="1" t="n">
        <v>0</v>
      </c>
      <c r="J1279" s="1" t="n">
        <v>2</v>
      </c>
      <c r="K1279" s="1" t="n">
        <v>2.3</v>
      </c>
      <c r="L1279" s="2" t="n">
        <v>5</v>
      </c>
      <c r="M1279" s="3" t="s">
        <v>151</v>
      </c>
      <c r="N1279" s="3" t="s">
        <v>81</v>
      </c>
      <c r="P1279" s="3" t="str">
        <f aca="false">IF(L1279=4, "M(Io)", IF(L1279=3, "M(Af)", IF( L1279=2, "M(bR)", IF(L1279=1,"MR", IF(L1279=0, "mb", "Ind")))))</f>
        <v>Ind</v>
      </c>
      <c r="Q1279" s="5" t="n">
        <f aca="false">0.85*K1279 + 1.03</f>
        <v>2.985</v>
      </c>
      <c r="R1279" s="5" t="n">
        <f aca="false">IF(OR(L1279=0,L1279=1,L1279=2),IF(O1279&lt;&gt;"", 0.7*(1.121*K1279-0.76) + 0.3*(0.8*LOG10($O1279*1000)+0.6),1.121*K1279-0.76), IF(L1279=3, 0.8*LOG10($O1279*1000)+0.6, K1279))</f>
        <v>2.3</v>
      </c>
      <c r="S1279" s="5" t="n">
        <f aca="false">IF(OR($L1279=0, $L1279=1, $L1279=2), 0.3, IF(L1279 = 3, 0.4, IF(OR($L1279=4, $L1279=5), 0.6)))</f>
        <v>0.6</v>
      </c>
      <c r="T1279" s="4" t="s">
        <v>77</v>
      </c>
      <c r="U1279" s="4" t="s">
        <v>708</v>
      </c>
      <c r="V1279" s="4" t="s">
        <v>573</v>
      </c>
    </row>
    <row r="1280" customFormat="false" ht="12.8" hidden="false" customHeight="false" outlineLevel="0" collapsed="false">
      <c r="A1280" s="1" t="n">
        <v>1998</v>
      </c>
      <c r="B1280" s="1" t="n">
        <v>6</v>
      </c>
      <c r="C1280" s="1" t="n">
        <v>9</v>
      </c>
      <c r="D1280" s="1" t="n">
        <v>3</v>
      </c>
      <c r="E1280" s="1" t="n">
        <v>18</v>
      </c>
      <c r="F1280" s="1" t="n">
        <v>20</v>
      </c>
      <c r="G1280" s="1" t="n">
        <v>-4.41</v>
      </c>
      <c r="H1280" s="1" t="n">
        <v>-38.29</v>
      </c>
      <c r="I1280" s="1" t="n">
        <v>0</v>
      </c>
      <c r="J1280" s="1" t="n">
        <v>2</v>
      </c>
      <c r="K1280" s="1" t="n">
        <v>2.3</v>
      </c>
      <c r="L1280" s="2" t="n">
        <v>5</v>
      </c>
      <c r="M1280" s="3" t="s">
        <v>151</v>
      </c>
      <c r="N1280" s="3" t="s">
        <v>81</v>
      </c>
      <c r="P1280" s="3" t="str">
        <f aca="false">IF(L1280=4, "M(Io)", IF(L1280=3, "M(Af)", IF( L1280=2, "M(bR)", IF(L1280=1,"MR", IF(L1280=0, "mb", "Ind")))))</f>
        <v>Ind</v>
      </c>
      <c r="Q1280" s="5" t="n">
        <f aca="false">0.85*K1280 + 1.03</f>
        <v>2.985</v>
      </c>
      <c r="R1280" s="5" t="n">
        <f aca="false">IF(OR(L1280=0,L1280=1,L1280=2),IF(O1280&lt;&gt;"", 0.7*(1.121*K1280-0.76) + 0.3*(0.8*LOG10($O1280*1000)+0.6),1.121*K1280-0.76), IF(L1280=3, 0.8*LOG10($O1280*1000)+0.6, K1280))</f>
        <v>2.3</v>
      </c>
      <c r="S1280" s="5" t="n">
        <f aca="false">IF(OR($L1280=0, $L1280=1, $L1280=2), 0.3, IF(L1280 = 3, 0.4, IF(OR($L1280=4, $L1280=5), 0.6)))</f>
        <v>0.6</v>
      </c>
      <c r="T1280" s="4" t="s">
        <v>77</v>
      </c>
      <c r="U1280" s="4" t="s">
        <v>708</v>
      </c>
      <c r="V1280" s="4" t="s">
        <v>573</v>
      </c>
    </row>
    <row r="1281" customFormat="false" ht="12.8" hidden="false" customHeight="false" outlineLevel="0" collapsed="false">
      <c r="A1281" s="1" t="n">
        <v>1998</v>
      </c>
      <c r="B1281" s="1" t="n">
        <v>6</v>
      </c>
      <c r="C1281" s="1" t="n">
        <v>11</v>
      </c>
      <c r="D1281" s="1" t="n">
        <v>1</v>
      </c>
      <c r="E1281" s="1" t="n">
        <v>21</v>
      </c>
      <c r="F1281" s="1" t="n">
        <v>52</v>
      </c>
      <c r="G1281" s="1" t="n">
        <v>-4.41</v>
      </c>
      <c r="H1281" s="1" t="n">
        <v>-38.29</v>
      </c>
      <c r="I1281" s="1" t="n">
        <v>0</v>
      </c>
      <c r="J1281" s="1" t="n">
        <v>2</v>
      </c>
      <c r="K1281" s="1" t="n">
        <v>2.4</v>
      </c>
      <c r="L1281" s="2" t="n">
        <v>5</v>
      </c>
      <c r="M1281" s="3" t="s">
        <v>151</v>
      </c>
      <c r="N1281" s="3" t="s">
        <v>81</v>
      </c>
      <c r="P1281" s="3" t="str">
        <f aca="false">IF(L1281=4, "M(Io)", IF(L1281=3, "M(Af)", IF( L1281=2, "M(bR)", IF(L1281=1,"MR", IF(L1281=0, "mb", "Ind")))))</f>
        <v>Ind</v>
      </c>
      <c r="Q1281" s="5" t="n">
        <f aca="false">0.85*K1281 + 1.03</f>
        <v>3.07</v>
      </c>
      <c r="R1281" s="5" t="n">
        <f aca="false">IF(OR(L1281=0,L1281=1,L1281=2),IF(O1281&lt;&gt;"", 0.7*(1.121*K1281-0.76) + 0.3*(0.8*LOG10($O1281*1000)+0.6),1.121*K1281-0.76), IF(L1281=3, 0.8*LOG10($O1281*1000)+0.6, K1281))</f>
        <v>2.4</v>
      </c>
      <c r="S1281" s="5" t="n">
        <f aca="false">IF(OR($L1281=0, $L1281=1, $L1281=2), 0.3, IF(L1281 = 3, 0.4, IF(OR($L1281=4, $L1281=5), 0.6)))</f>
        <v>0.6</v>
      </c>
      <c r="T1281" s="4" t="s">
        <v>77</v>
      </c>
      <c r="U1281" s="4" t="s">
        <v>708</v>
      </c>
      <c r="V1281" s="4" t="s">
        <v>573</v>
      </c>
    </row>
    <row r="1282" customFormat="false" ht="12.8" hidden="false" customHeight="false" outlineLevel="0" collapsed="false">
      <c r="A1282" s="1" t="n">
        <v>1998</v>
      </c>
      <c r="B1282" s="1" t="n">
        <v>6</v>
      </c>
      <c r="C1282" s="1" t="n">
        <v>11</v>
      </c>
      <c r="D1282" s="1" t="n">
        <v>1</v>
      </c>
      <c r="E1282" s="1" t="n">
        <v>41</v>
      </c>
      <c r="F1282" s="1" t="n">
        <v>47</v>
      </c>
      <c r="G1282" s="1" t="n">
        <v>-4.41</v>
      </c>
      <c r="H1282" s="1" t="n">
        <v>-38.29</v>
      </c>
      <c r="I1282" s="1" t="n">
        <v>0</v>
      </c>
      <c r="J1282" s="1" t="n">
        <v>2</v>
      </c>
      <c r="K1282" s="1" t="n">
        <v>2.2</v>
      </c>
      <c r="L1282" s="2" t="n">
        <v>5</v>
      </c>
      <c r="M1282" s="3" t="s">
        <v>151</v>
      </c>
      <c r="N1282" s="3" t="s">
        <v>81</v>
      </c>
      <c r="P1282" s="3" t="str">
        <f aca="false">IF(L1282=4, "M(Io)", IF(L1282=3, "M(Af)", IF( L1282=2, "M(bR)", IF(L1282=1,"MR", IF(L1282=0, "mb", "Ind")))))</f>
        <v>Ind</v>
      </c>
      <c r="Q1282" s="5" t="n">
        <f aca="false">0.85*K1282 + 1.03</f>
        <v>2.9</v>
      </c>
      <c r="R1282" s="5" t="n">
        <f aca="false">IF(OR(L1282=0,L1282=1,L1282=2),IF(O1282&lt;&gt;"", 0.7*(1.121*K1282-0.76) + 0.3*(0.8*LOG10($O1282*1000)+0.6),1.121*K1282-0.76), IF(L1282=3, 0.8*LOG10($O1282*1000)+0.6, K1282))</f>
        <v>2.2</v>
      </c>
      <c r="S1282" s="5" t="n">
        <f aca="false">IF(OR($L1282=0, $L1282=1, $L1282=2), 0.3, IF(L1282 = 3, 0.4, IF(OR($L1282=4, $L1282=5), 0.6)))</f>
        <v>0.6</v>
      </c>
      <c r="T1282" s="4" t="s">
        <v>77</v>
      </c>
      <c r="U1282" s="4" t="s">
        <v>708</v>
      </c>
      <c r="V1282" s="4" t="s">
        <v>573</v>
      </c>
    </row>
    <row r="1283" customFormat="false" ht="12.8" hidden="false" customHeight="false" outlineLevel="0" collapsed="false">
      <c r="A1283" s="1" t="n">
        <v>1998</v>
      </c>
      <c r="B1283" s="1" t="n">
        <v>6</v>
      </c>
      <c r="C1283" s="1" t="n">
        <v>11</v>
      </c>
      <c r="D1283" s="1" t="n">
        <v>2</v>
      </c>
      <c r="E1283" s="1" t="n">
        <v>1</v>
      </c>
      <c r="F1283" s="1" t="n">
        <v>51</v>
      </c>
      <c r="G1283" s="1" t="n">
        <v>-4.41</v>
      </c>
      <c r="H1283" s="1" t="n">
        <v>-38.29</v>
      </c>
      <c r="I1283" s="1" t="n">
        <v>0</v>
      </c>
      <c r="J1283" s="1" t="n">
        <v>2</v>
      </c>
      <c r="K1283" s="1" t="n">
        <v>2</v>
      </c>
      <c r="L1283" s="2" t="n">
        <v>5</v>
      </c>
      <c r="M1283" s="3" t="s">
        <v>151</v>
      </c>
      <c r="N1283" s="3" t="s">
        <v>81</v>
      </c>
      <c r="P1283" s="3" t="str">
        <f aca="false">IF(L1283=4, "M(Io)", IF(L1283=3, "M(Af)", IF( L1283=2, "M(bR)", IF(L1283=1,"MR", IF(L1283=0, "mb", "Ind")))))</f>
        <v>Ind</v>
      </c>
      <c r="Q1283" s="5" t="n">
        <f aca="false">0.85*K1283 + 1.03</f>
        <v>2.73</v>
      </c>
      <c r="R1283" s="5" t="n">
        <f aca="false">IF(OR(L1283=0,L1283=1,L1283=2),IF(O1283&lt;&gt;"", 0.7*(1.121*K1283-0.76) + 0.3*(0.8*LOG10($O1283*1000)+0.6),1.121*K1283-0.76), IF(L1283=3, 0.8*LOG10($O1283*1000)+0.6, K1283))</f>
        <v>2</v>
      </c>
      <c r="S1283" s="5" t="n">
        <f aca="false">IF(OR($L1283=0, $L1283=1, $L1283=2), 0.3, IF(L1283 = 3, 0.4, IF(OR($L1283=4, $L1283=5), 0.6)))</f>
        <v>0.6</v>
      </c>
      <c r="T1283" s="4" t="s">
        <v>77</v>
      </c>
      <c r="U1283" s="4" t="s">
        <v>708</v>
      </c>
      <c r="V1283" s="4" t="s">
        <v>573</v>
      </c>
    </row>
    <row r="1284" customFormat="false" ht="12.8" hidden="false" customHeight="false" outlineLevel="0" collapsed="false">
      <c r="A1284" s="1" t="n">
        <v>1998</v>
      </c>
      <c r="B1284" s="1" t="n">
        <v>7</v>
      </c>
      <c r="C1284" s="1" t="n">
        <v>1</v>
      </c>
      <c r="D1284" s="1" t="n">
        <v>21</v>
      </c>
      <c r="E1284" s="1" t="n">
        <v>25</v>
      </c>
      <c r="F1284" s="1" t="n">
        <v>9</v>
      </c>
      <c r="G1284" s="1" t="n">
        <v>-24.02</v>
      </c>
      <c r="H1284" s="1" t="n">
        <v>-44.46</v>
      </c>
      <c r="I1284" s="1" t="n">
        <v>0</v>
      </c>
      <c r="J1284" s="1" t="n">
        <v>30</v>
      </c>
      <c r="K1284" s="1" t="n">
        <v>3.2</v>
      </c>
      <c r="L1284" s="2" t="n">
        <v>1</v>
      </c>
      <c r="M1284" s="3" t="s">
        <v>151</v>
      </c>
      <c r="N1284" s="3" t="s">
        <v>81</v>
      </c>
      <c r="P1284" s="3" t="str">
        <f aca="false">IF(L1284=4, "M(Io)", IF(L1284=3, "M(Af)", IF( L1284=2, "M(bR)", IF(L1284=1,"MR", IF(L1284=0, "mb", "Ind")))))</f>
        <v>MR</v>
      </c>
      <c r="Q1284" s="5" t="n">
        <f aca="false">0.85*K1284 + 1.03</f>
        <v>3.75</v>
      </c>
      <c r="R1284" s="5" t="n">
        <f aca="false">IF(OR(L1284=0,L1284=1,L1284=2),IF(O1284&lt;&gt;"", 0.7*(1.121*K1284-0.76) + 0.3*(0.8*LOG10($O1284*1000)+0.6),1.121*K1284-0.76), IF(L1284=3, 0.8*LOG10($O1284*1000)+0.6, K1284))</f>
        <v>2.8272</v>
      </c>
      <c r="S1284" s="5" t="n">
        <f aca="false">IF(OR($L1284=0, $L1284=1, $L1284=2), 0.3, IF(L1284 = 3, 0.4, IF(OR($L1284=4, $L1284=5), 0.6)))</f>
        <v>0.3</v>
      </c>
      <c r="T1284" s="4" t="s">
        <v>32</v>
      </c>
      <c r="U1284" s="4" t="s">
        <v>577</v>
      </c>
      <c r="V1284" s="4" t="s">
        <v>294</v>
      </c>
    </row>
    <row r="1285" customFormat="false" ht="12.8" hidden="false" customHeight="false" outlineLevel="0" collapsed="false">
      <c r="A1285" s="1" t="n">
        <v>1998</v>
      </c>
      <c r="B1285" s="1" t="n">
        <v>7</v>
      </c>
      <c r="C1285" s="1" t="n">
        <v>2</v>
      </c>
      <c r="D1285" s="1" t="n">
        <v>13</v>
      </c>
      <c r="E1285" s="1" t="n">
        <v>30</v>
      </c>
      <c r="F1285" s="1" t="n">
        <v>25</v>
      </c>
      <c r="G1285" s="1" t="n">
        <v>-4.41</v>
      </c>
      <c r="H1285" s="1" t="n">
        <v>-38.29</v>
      </c>
      <c r="I1285" s="1" t="n">
        <v>0</v>
      </c>
      <c r="J1285" s="1" t="n">
        <v>2</v>
      </c>
      <c r="K1285" s="1" t="n">
        <v>2.4</v>
      </c>
      <c r="L1285" s="2" t="n">
        <v>5</v>
      </c>
      <c r="M1285" s="3" t="s">
        <v>151</v>
      </c>
      <c r="N1285" s="3" t="s">
        <v>81</v>
      </c>
      <c r="P1285" s="3" t="str">
        <f aca="false">IF(L1285=4, "M(Io)", IF(L1285=3, "M(Af)", IF( L1285=2, "M(bR)", IF(L1285=1,"MR", IF(L1285=0, "mb", "Ind")))))</f>
        <v>Ind</v>
      </c>
      <c r="Q1285" s="5" t="n">
        <f aca="false">0.85*K1285 + 1.03</f>
        <v>3.07</v>
      </c>
      <c r="R1285" s="5" t="n">
        <f aca="false">IF(OR(L1285=0,L1285=1,L1285=2),IF(O1285&lt;&gt;"", 0.7*(1.121*K1285-0.76) + 0.3*(0.8*LOG10($O1285*1000)+0.6),1.121*K1285-0.76), IF(L1285=3, 0.8*LOG10($O1285*1000)+0.6, K1285))</f>
        <v>2.4</v>
      </c>
      <c r="S1285" s="5" t="n">
        <f aca="false">IF(OR($L1285=0, $L1285=1, $L1285=2), 0.3, IF(L1285 = 3, 0.4, IF(OR($L1285=4, $L1285=5), 0.6)))</f>
        <v>0.6</v>
      </c>
      <c r="T1285" s="4" t="s">
        <v>77</v>
      </c>
      <c r="U1285" s="4" t="s">
        <v>708</v>
      </c>
      <c r="V1285" s="4" t="s">
        <v>573</v>
      </c>
    </row>
    <row r="1286" customFormat="false" ht="12.8" hidden="false" customHeight="false" outlineLevel="0" collapsed="false">
      <c r="A1286" s="1" t="n">
        <v>1998</v>
      </c>
      <c r="B1286" s="1" t="n">
        <v>7</v>
      </c>
      <c r="C1286" s="1" t="n">
        <v>3</v>
      </c>
      <c r="D1286" s="1" t="n">
        <v>17</v>
      </c>
      <c r="E1286" s="1" t="n">
        <v>23</v>
      </c>
      <c r="F1286" s="1" t="n">
        <v>35</v>
      </c>
      <c r="G1286" s="1" t="n">
        <v>-4.41</v>
      </c>
      <c r="H1286" s="1" t="n">
        <v>-38.29</v>
      </c>
      <c r="I1286" s="1" t="n">
        <v>0</v>
      </c>
      <c r="J1286" s="1" t="n">
        <v>2</v>
      </c>
      <c r="K1286" s="1" t="n">
        <v>2.5</v>
      </c>
      <c r="L1286" s="2" t="n">
        <v>5</v>
      </c>
      <c r="M1286" s="3" t="s">
        <v>151</v>
      </c>
      <c r="N1286" s="3" t="s">
        <v>81</v>
      </c>
      <c r="P1286" s="3" t="str">
        <f aca="false">IF(L1286=4, "M(Io)", IF(L1286=3, "M(Af)", IF( L1286=2, "M(bR)", IF(L1286=1,"MR", IF(L1286=0, "mb", "Ind")))))</f>
        <v>Ind</v>
      </c>
      <c r="Q1286" s="5" t="n">
        <f aca="false">0.85*K1286 + 1.03</f>
        <v>3.155</v>
      </c>
      <c r="R1286" s="5" t="n">
        <f aca="false">IF(OR(L1286=0,L1286=1,L1286=2),IF(O1286&lt;&gt;"", 0.7*(1.121*K1286-0.76) + 0.3*(0.8*LOG10($O1286*1000)+0.6),1.121*K1286-0.76), IF(L1286=3, 0.8*LOG10($O1286*1000)+0.6, K1286))</f>
        <v>2.5</v>
      </c>
      <c r="S1286" s="5" t="n">
        <f aca="false">IF(OR($L1286=0, $L1286=1, $L1286=2), 0.3, IF(L1286 = 3, 0.4, IF(OR($L1286=4, $L1286=5), 0.6)))</f>
        <v>0.6</v>
      </c>
      <c r="T1286" s="4" t="s">
        <v>77</v>
      </c>
      <c r="U1286" s="4" t="s">
        <v>708</v>
      </c>
      <c r="V1286" s="4" t="s">
        <v>573</v>
      </c>
    </row>
    <row r="1287" customFormat="false" ht="12.8" hidden="false" customHeight="false" outlineLevel="0" collapsed="false">
      <c r="A1287" s="1" t="n">
        <v>1998</v>
      </c>
      <c r="B1287" s="1" t="n">
        <v>7</v>
      </c>
      <c r="C1287" s="1" t="n">
        <v>10</v>
      </c>
      <c r="D1287" s="1" t="n">
        <v>16</v>
      </c>
      <c r="E1287" s="1" t="n">
        <v>36</v>
      </c>
      <c r="F1287" s="1" t="n">
        <v>41</v>
      </c>
      <c r="G1287" s="1" t="n">
        <v>-4.41</v>
      </c>
      <c r="H1287" s="1" t="n">
        <v>-38.29</v>
      </c>
      <c r="I1287" s="1" t="n">
        <v>0</v>
      </c>
      <c r="J1287" s="1" t="n">
        <v>2</v>
      </c>
      <c r="K1287" s="1" t="n">
        <v>2.3</v>
      </c>
      <c r="L1287" s="2" t="n">
        <v>5</v>
      </c>
      <c r="M1287" s="3" t="s">
        <v>151</v>
      </c>
      <c r="N1287" s="3" t="s">
        <v>81</v>
      </c>
      <c r="P1287" s="3" t="str">
        <f aca="false">IF(L1287=4, "M(Io)", IF(L1287=3, "M(Af)", IF( L1287=2, "M(bR)", IF(L1287=1,"MR", IF(L1287=0, "mb", "Ind")))))</f>
        <v>Ind</v>
      </c>
      <c r="Q1287" s="5" t="n">
        <f aca="false">0.85*K1287 + 1.03</f>
        <v>2.985</v>
      </c>
      <c r="R1287" s="5" t="n">
        <f aca="false">IF(OR(L1287=0,L1287=1,L1287=2),IF(O1287&lt;&gt;"", 0.7*(1.121*K1287-0.76) + 0.3*(0.8*LOG10($O1287*1000)+0.6),1.121*K1287-0.76), IF(L1287=3, 0.8*LOG10($O1287*1000)+0.6, K1287))</f>
        <v>2.3</v>
      </c>
      <c r="S1287" s="5" t="n">
        <f aca="false">IF(OR($L1287=0, $L1287=1, $L1287=2), 0.3, IF(L1287 = 3, 0.4, IF(OR($L1287=4, $L1287=5), 0.6)))</f>
        <v>0.6</v>
      </c>
      <c r="T1287" s="4" t="s">
        <v>77</v>
      </c>
      <c r="U1287" s="4" t="s">
        <v>708</v>
      </c>
      <c r="V1287" s="4" t="s">
        <v>573</v>
      </c>
    </row>
    <row r="1288" customFormat="false" ht="12.8" hidden="false" customHeight="false" outlineLevel="0" collapsed="false">
      <c r="A1288" s="1" t="n">
        <v>1998</v>
      </c>
      <c r="B1288" s="1" t="n">
        <v>7</v>
      </c>
      <c r="C1288" s="1" t="n">
        <v>19</v>
      </c>
      <c r="D1288" s="1" t="n">
        <v>0</v>
      </c>
      <c r="E1288" s="1" t="n">
        <v>32</v>
      </c>
      <c r="F1288" s="1" t="n">
        <v>59</v>
      </c>
      <c r="G1288" s="1" t="n">
        <v>-11.61</v>
      </c>
      <c r="H1288" s="1" t="n">
        <v>-56.78</v>
      </c>
      <c r="I1288" s="1" t="n">
        <v>0</v>
      </c>
      <c r="J1288" s="1" t="n">
        <v>10</v>
      </c>
      <c r="K1288" s="1" t="n">
        <v>3.8</v>
      </c>
      <c r="L1288" s="2" t="n">
        <v>1</v>
      </c>
      <c r="M1288" s="3" t="s">
        <v>151</v>
      </c>
      <c r="N1288" s="3" t="s">
        <v>81</v>
      </c>
      <c r="P1288" s="3" t="str">
        <f aca="false">IF(L1288=4, "M(Io)", IF(L1288=3, "M(Af)", IF( L1288=2, "M(bR)", IF(L1288=1,"MR", IF(L1288=0, "mb", "Ind")))))</f>
        <v>MR</v>
      </c>
      <c r="Q1288" s="5" t="n">
        <f aca="false">0.85*K1288 + 1.03</f>
        <v>4.26</v>
      </c>
      <c r="R1288" s="5" t="n">
        <f aca="false">IF(OR(L1288=0,L1288=1,L1288=2),IF(O1288&lt;&gt;"", 0.7*(1.121*K1288-0.76) + 0.3*(0.8*LOG10($O1288*1000)+0.6),1.121*K1288-0.76), IF(L1288=3, 0.8*LOG10($O1288*1000)+0.6, K1288))</f>
        <v>3.4998</v>
      </c>
      <c r="S1288" s="5" t="n">
        <f aca="false">IF(OR($L1288=0, $L1288=1, $L1288=2), 0.3, IF(L1288 = 3, 0.4, IF(OR($L1288=4, $L1288=5), 0.6)))</f>
        <v>0.3</v>
      </c>
      <c r="T1288" s="4" t="s">
        <v>11</v>
      </c>
      <c r="U1288" s="4" t="s">
        <v>453</v>
      </c>
      <c r="V1288" s="4" t="s">
        <v>143</v>
      </c>
    </row>
    <row r="1289" customFormat="false" ht="12.8" hidden="false" customHeight="false" outlineLevel="0" collapsed="false">
      <c r="A1289" s="1" t="n">
        <v>1998</v>
      </c>
      <c r="B1289" s="1" t="n">
        <v>7</v>
      </c>
      <c r="C1289" s="1" t="n">
        <v>21</v>
      </c>
      <c r="D1289" s="1" t="n">
        <v>22</v>
      </c>
      <c r="E1289" s="1" t="n">
        <v>22</v>
      </c>
      <c r="F1289" s="1" t="n">
        <v>59</v>
      </c>
      <c r="G1289" s="1" t="n">
        <v>-11.59</v>
      </c>
      <c r="H1289" s="1" t="n">
        <v>-56.78</v>
      </c>
      <c r="I1289" s="1" t="n">
        <v>0</v>
      </c>
      <c r="J1289" s="1" t="n">
        <v>10</v>
      </c>
      <c r="K1289" s="1" t="n">
        <v>4.1</v>
      </c>
      <c r="L1289" s="2" t="n">
        <v>1</v>
      </c>
      <c r="M1289" s="3" t="s">
        <v>151</v>
      </c>
      <c r="N1289" s="3" t="s">
        <v>81</v>
      </c>
      <c r="P1289" s="3" t="str">
        <f aca="false">IF(L1289=4, "M(Io)", IF(L1289=3, "M(Af)", IF( L1289=2, "M(bR)", IF(L1289=1,"MR", IF(L1289=0, "mb", "Ind")))))</f>
        <v>MR</v>
      </c>
      <c r="Q1289" s="5" t="n">
        <f aca="false">0.85*K1289 + 1.03</f>
        <v>4.515</v>
      </c>
      <c r="R1289" s="5" t="n">
        <f aca="false">IF(OR(L1289=0,L1289=1,L1289=2),IF(O1289&lt;&gt;"", 0.7*(1.121*K1289-0.76) + 0.3*(0.8*LOG10($O1289*1000)+0.6),1.121*K1289-0.76), IF(L1289=3, 0.8*LOG10($O1289*1000)+0.6, K1289))</f>
        <v>3.8361</v>
      </c>
      <c r="S1289" s="5" t="n">
        <f aca="false">IF(OR($L1289=0, $L1289=1, $L1289=2), 0.3, IF(L1289 = 3, 0.4, IF(OR($L1289=4, $L1289=5), 0.6)))</f>
        <v>0.3</v>
      </c>
      <c r="T1289" s="4" t="s">
        <v>11</v>
      </c>
      <c r="U1289" s="4" t="s">
        <v>453</v>
      </c>
      <c r="V1289" s="4" t="s">
        <v>348</v>
      </c>
    </row>
    <row r="1290" customFormat="false" ht="12.8" hidden="false" customHeight="false" outlineLevel="0" collapsed="false">
      <c r="A1290" s="1" t="n">
        <v>1998</v>
      </c>
      <c r="B1290" s="1" t="n">
        <v>7</v>
      </c>
      <c r="C1290" s="1" t="n">
        <v>23</v>
      </c>
      <c r="D1290" s="1" t="n">
        <v>16</v>
      </c>
      <c r="E1290" s="1" t="n">
        <v>32</v>
      </c>
      <c r="F1290" s="1" t="n">
        <v>24</v>
      </c>
      <c r="G1290" s="1" t="n">
        <v>-11.6</v>
      </c>
      <c r="H1290" s="1" t="n">
        <v>-56.8</v>
      </c>
      <c r="I1290" s="1" t="n">
        <v>0</v>
      </c>
      <c r="J1290" s="1" t="n">
        <v>10</v>
      </c>
      <c r="K1290" s="1" t="n">
        <v>3.5</v>
      </c>
      <c r="L1290" s="2" t="n">
        <v>1</v>
      </c>
      <c r="M1290" s="3" t="s">
        <v>151</v>
      </c>
      <c r="N1290" s="3" t="s">
        <v>81</v>
      </c>
      <c r="P1290" s="3" t="str">
        <f aca="false">IF(L1290=4, "M(Io)", IF(L1290=3, "M(Af)", IF( L1290=2, "M(bR)", IF(L1290=1,"MR", IF(L1290=0, "mb", "Ind")))))</f>
        <v>MR</v>
      </c>
      <c r="Q1290" s="5" t="n">
        <f aca="false">0.85*K1290 + 1.03</f>
        <v>4.005</v>
      </c>
      <c r="R1290" s="5" t="n">
        <f aca="false">IF(OR(L1290=0,L1290=1,L1290=2),IF(O1290&lt;&gt;"", 0.7*(1.121*K1290-0.76) + 0.3*(0.8*LOG10($O1290*1000)+0.6),1.121*K1290-0.76), IF(L1290=3, 0.8*LOG10($O1290*1000)+0.6, K1290))</f>
        <v>3.1635</v>
      </c>
      <c r="S1290" s="5" t="n">
        <f aca="false">IF(OR($L1290=0, $L1290=1, $L1290=2), 0.3, IF(L1290 = 3, 0.4, IF(OR($L1290=4, $L1290=5), 0.6)))</f>
        <v>0.3</v>
      </c>
      <c r="T1290" s="4" t="s">
        <v>11</v>
      </c>
      <c r="U1290" s="4" t="s">
        <v>453</v>
      </c>
      <c r="V1290" s="4" t="s">
        <v>143</v>
      </c>
    </row>
    <row r="1291" customFormat="false" ht="12.8" hidden="false" customHeight="false" outlineLevel="0" collapsed="false">
      <c r="A1291" s="1" t="n">
        <v>1998</v>
      </c>
      <c r="B1291" s="1" t="n">
        <v>7</v>
      </c>
      <c r="C1291" s="1" t="n">
        <v>25</v>
      </c>
      <c r="D1291" s="1" t="n">
        <v>0</v>
      </c>
      <c r="E1291" s="1" t="n">
        <v>50</v>
      </c>
      <c r="F1291" s="1" t="n">
        <v>42</v>
      </c>
      <c r="G1291" s="1" t="n">
        <v>-11.6</v>
      </c>
      <c r="H1291" s="1" t="n">
        <v>-56.8</v>
      </c>
      <c r="I1291" s="1" t="n">
        <v>0</v>
      </c>
      <c r="J1291" s="1" t="n">
        <v>10</v>
      </c>
      <c r="K1291" s="1" t="n">
        <v>3.5</v>
      </c>
      <c r="L1291" s="2" t="n">
        <v>1</v>
      </c>
      <c r="M1291" s="3" t="s">
        <v>151</v>
      </c>
      <c r="N1291" s="3" t="s">
        <v>81</v>
      </c>
      <c r="P1291" s="3" t="str">
        <f aca="false">IF(L1291=4, "M(Io)", IF(L1291=3, "M(Af)", IF( L1291=2, "M(bR)", IF(L1291=1,"MR", IF(L1291=0, "mb", "Ind")))))</f>
        <v>MR</v>
      </c>
      <c r="Q1291" s="5" t="n">
        <f aca="false">0.85*K1291 + 1.03</f>
        <v>4.005</v>
      </c>
      <c r="R1291" s="5" t="n">
        <f aca="false">IF(OR(L1291=0,L1291=1,L1291=2),IF(O1291&lt;&gt;"", 0.7*(1.121*K1291-0.76) + 0.3*(0.8*LOG10($O1291*1000)+0.6),1.121*K1291-0.76), IF(L1291=3, 0.8*LOG10($O1291*1000)+0.6, K1291))</f>
        <v>3.1635</v>
      </c>
      <c r="S1291" s="5" t="n">
        <f aca="false">IF(OR($L1291=0, $L1291=1, $L1291=2), 0.3, IF(L1291 = 3, 0.4, IF(OR($L1291=4, $L1291=5), 0.6)))</f>
        <v>0.3</v>
      </c>
      <c r="T1291" s="4" t="s">
        <v>11</v>
      </c>
      <c r="U1291" s="4" t="s">
        <v>453</v>
      </c>
      <c r="V1291" s="4" t="s">
        <v>143</v>
      </c>
    </row>
    <row r="1292" customFormat="false" ht="12.8" hidden="false" customHeight="false" outlineLevel="0" collapsed="false">
      <c r="A1292" s="1" t="n">
        <v>1998</v>
      </c>
      <c r="B1292" s="1" t="n">
        <v>7</v>
      </c>
      <c r="C1292" s="1" t="n">
        <v>29</v>
      </c>
      <c r="D1292" s="1" t="n">
        <v>1</v>
      </c>
      <c r="E1292" s="1" t="n">
        <v>46</v>
      </c>
      <c r="F1292" s="1" t="n">
        <v>44</v>
      </c>
      <c r="G1292" s="1" t="n">
        <v>-20.79</v>
      </c>
      <c r="H1292" s="1" t="n">
        <v>-45.76</v>
      </c>
      <c r="I1292" s="1" t="n">
        <v>0</v>
      </c>
      <c r="J1292" s="1" t="n">
        <v>20</v>
      </c>
      <c r="K1292" s="1" t="n">
        <v>2.3</v>
      </c>
      <c r="L1292" s="2" t="n">
        <v>1</v>
      </c>
      <c r="M1292" s="3" t="s">
        <v>151</v>
      </c>
      <c r="N1292" s="3" t="s">
        <v>81</v>
      </c>
      <c r="P1292" s="3" t="str">
        <f aca="false">IF(L1292=4, "M(Io)", IF(L1292=3, "M(Af)", IF( L1292=2, "M(bR)", IF(L1292=1,"MR", IF(L1292=0, "mb", "Ind")))))</f>
        <v>MR</v>
      </c>
      <c r="Q1292" s="5" t="n">
        <f aca="false">0.85*K1292 + 1.03</f>
        <v>2.985</v>
      </c>
      <c r="R1292" s="5" t="n">
        <f aca="false">IF(OR(L1292=0,L1292=1,L1292=2),IF(O1292&lt;&gt;"", 0.7*(1.121*K1292-0.76) + 0.3*(0.8*LOG10($O1292*1000)+0.6),1.121*K1292-0.76), IF(L1292=3, 0.8*LOG10($O1292*1000)+0.6, K1292))</f>
        <v>1.8183</v>
      </c>
      <c r="S1292" s="5" t="n">
        <f aca="false">IF(OR($L1292=0, $L1292=1, $L1292=2), 0.3, IF(L1292 = 3, 0.4, IF(OR($L1292=4, $L1292=5), 0.6)))</f>
        <v>0.3</v>
      </c>
      <c r="T1292" s="4" t="s">
        <v>46</v>
      </c>
      <c r="U1292" s="4" t="s">
        <v>50</v>
      </c>
      <c r="V1292" s="4" t="s">
        <v>544</v>
      </c>
    </row>
    <row r="1293" customFormat="false" ht="12.8" hidden="false" customHeight="false" outlineLevel="0" collapsed="false">
      <c r="A1293" s="1" t="n">
        <v>1998</v>
      </c>
      <c r="B1293" s="1" t="n">
        <v>7</v>
      </c>
      <c r="C1293" s="1" t="n">
        <v>29</v>
      </c>
      <c r="D1293" s="1" t="n">
        <v>6</v>
      </c>
      <c r="E1293" s="1" t="n">
        <v>20</v>
      </c>
      <c r="F1293" s="1" t="n">
        <v>52</v>
      </c>
      <c r="G1293" s="1" t="n">
        <v>-9.87</v>
      </c>
      <c r="H1293" s="1" t="n">
        <v>-39.87</v>
      </c>
      <c r="I1293" s="1" t="n">
        <v>0</v>
      </c>
      <c r="J1293" s="1" t="n">
        <v>1</v>
      </c>
      <c r="K1293" s="1" t="n">
        <v>3.1</v>
      </c>
      <c r="L1293" s="2" t="n">
        <v>1</v>
      </c>
      <c r="M1293" s="3" t="s">
        <v>151</v>
      </c>
      <c r="N1293" s="3" t="n">
        <v>3</v>
      </c>
      <c r="P1293" s="3" t="str">
        <f aca="false">IF(L1293=4, "M(Io)", IF(L1293=3, "M(Af)", IF( L1293=2, "M(bR)", IF(L1293=1,"MR", IF(L1293=0, "mb", "Ind")))))</f>
        <v>MR</v>
      </c>
      <c r="Q1293" s="5" t="n">
        <f aca="false">0.85*K1293 + 1.03</f>
        <v>3.665</v>
      </c>
      <c r="R1293" s="5" t="n">
        <f aca="false">IF(OR(L1293=0,L1293=1,L1293=2),IF(O1293&lt;&gt;"", 0.7*(1.121*K1293-0.76) + 0.3*(0.8*LOG10($O1293*1000)+0.6),1.121*K1293-0.76), IF(L1293=3, 0.8*LOG10($O1293*1000)+0.6, K1293))</f>
        <v>2.7151</v>
      </c>
      <c r="S1293" s="5" t="n">
        <f aca="false">IF(OR($L1293=0, $L1293=1, $L1293=2), 0.3, IF(L1293 = 3, 0.4, IF(OR($L1293=4, $L1293=5), 0.6)))</f>
        <v>0.3</v>
      </c>
      <c r="T1293" s="4" t="s">
        <v>24</v>
      </c>
      <c r="U1293" s="4" t="s">
        <v>841</v>
      </c>
      <c r="V1293" s="4" t="s">
        <v>842</v>
      </c>
    </row>
    <row r="1294" customFormat="false" ht="12.8" hidden="false" customHeight="false" outlineLevel="0" collapsed="false">
      <c r="A1294" s="1" t="n">
        <v>1998</v>
      </c>
      <c r="B1294" s="1" t="n">
        <v>7</v>
      </c>
      <c r="C1294" s="1" t="n">
        <v>30</v>
      </c>
      <c r="D1294" s="1" t="n">
        <v>15</v>
      </c>
      <c r="E1294" s="1" t="n">
        <v>56</v>
      </c>
      <c r="F1294" s="1" t="n">
        <v>21</v>
      </c>
      <c r="G1294" s="1" t="n">
        <v>-11.6</v>
      </c>
      <c r="H1294" s="1" t="n">
        <v>-56.8</v>
      </c>
      <c r="I1294" s="1" t="n">
        <v>0</v>
      </c>
      <c r="J1294" s="1" t="n">
        <v>10</v>
      </c>
      <c r="K1294" s="1" t="n">
        <v>3.5</v>
      </c>
      <c r="L1294" s="2" t="n">
        <v>1</v>
      </c>
      <c r="M1294" s="3" t="s">
        <v>151</v>
      </c>
      <c r="N1294" s="3" t="s">
        <v>81</v>
      </c>
      <c r="P1294" s="3" t="str">
        <f aca="false">IF(L1294=4, "M(Io)", IF(L1294=3, "M(Af)", IF( L1294=2, "M(bR)", IF(L1294=1,"MR", IF(L1294=0, "mb", "Ind")))))</f>
        <v>MR</v>
      </c>
      <c r="Q1294" s="5" t="n">
        <f aca="false">0.85*K1294 + 1.03</f>
        <v>4.005</v>
      </c>
      <c r="R1294" s="5" t="n">
        <f aca="false">IF(OR(L1294=0,L1294=1,L1294=2),IF(O1294&lt;&gt;"", 0.7*(1.121*K1294-0.76) + 0.3*(0.8*LOG10($O1294*1000)+0.6),1.121*K1294-0.76), IF(L1294=3, 0.8*LOG10($O1294*1000)+0.6, K1294))</f>
        <v>3.1635</v>
      </c>
      <c r="S1294" s="5" t="n">
        <f aca="false">IF(OR($L1294=0, $L1294=1, $L1294=2), 0.3, IF(L1294 = 3, 0.4, IF(OR($L1294=4, $L1294=5), 0.6)))</f>
        <v>0.3</v>
      </c>
      <c r="T1294" s="4" t="s">
        <v>11</v>
      </c>
      <c r="U1294" s="4" t="s">
        <v>453</v>
      </c>
      <c r="V1294" s="4" t="s">
        <v>143</v>
      </c>
    </row>
    <row r="1295" customFormat="false" ht="12.8" hidden="false" customHeight="false" outlineLevel="0" collapsed="false">
      <c r="A1295" s="1" t="n">
        <v>1998</v>
      </c>
      <c r="B1295" s="1" t="n">
        <v>8</v>
      </c>
      <c r="C1295" s="1" t="n">
        <v>4</v>
      </c>
      <c r="D1295" s="1" t="n">
        <v>6</v>
      </c>
      <c r="E1295" s="1" t="n">
        <v>2</v>
      </c>
      <c r="F1295" s="1" t="n">
        <v>41</v>
      </c>
      <c r="G1295" s="1" t="n">
        <v>-4.41</v>
      </c>
      <c r="H1295" s="1" t="n">
        <v>-38.29</v>
      </c>
      <c r="I1295" s="1" t="n">
        <v>0</v>
      </c>
      <c r="J1295" s="1" t="n">
        <v>2</v>
      </c>
      <c r="K1295" s="1" t="n">
        <v>2.8</v>
      </c>
      <c r="L1295" s="2" t="n">
        <v>5</v>
      </c>
      <c r="M1295" s="3" t="s">
        <v>151</v>
      </c>
      <c r="N1295" s="3" t="s">
        <v>81</v>
      </c>
      <c r="P1295" s="3" t="str">
        <f aca="false">IF(L1295=4, "M(Io)", IF(L1295=3, "M(Af)", IF( L1295=2, "M(bR)", IF(L1295=1,"MR", IF(L1295=0, "mb", "Ind")))))</f>
        <v>Ind</v>
      </c>
      <c r="Q1295" s="5" t="n">
        <f aca="false">0.85*K1295 + 1.03</f>
        <v>3.41</v>
      </c>
      <c r="R1295" s="5" t="n">
        <f aca="false">IF(OR(L1295=0,L1295=1,L1295=2),IF(O1295&lt;&gt;"", 0.7*(1.121*K1295-0.76) + 0.3*(0.8*LOG10($O1295*1000)+0.6),1.121*K1295-0.76), IF(L1295=3, 0.8*LOG10($O1295*1000)+0.6, K1295))</f>
        <v>2.8</v>
      </c>
      <c r="S1295" s="5" t="n">
        <f aca="false">IF(OR($L1295=0, $L1295=1, $L1295=2), 0.3, IF(L1295 = 3, 0.4, IF(OR($L1295=4, $L1295=5), 0.6)))</f>
        <v>0.6</v>
      </c>
      <c r="T1295" s="4" t="s">
        <v>77</v>
      </c>
      <c r="U1295" s="4" t="s">
        <v>708</v>
      </c>
      <c r="V1295" s="4" t="s">
        <v>573</v>
      </c>
    </row>
    <row r="1296" customFormat="false" ht="12.8" hidden="false" customHeight="false" outlineLevel="0" collapsed="false">
      <c r="A1296" s="1" t="n">
        <v>1998</v>
      </c>
      <c r="B1296" s="1" t="n">
        <v>8</v>
      </c>
      <c r="C1296" s="1" t="n">
        <v>4</v>
      </c>
      <c r="D1296" s="1" t="n">
        <v>6</v>
      </c>
      <c r="E1296" s="1" t="n">
        <v>17</v>
      </c>
      <c r="F1296" s="1" t="n">
        <v>9</v>
      </c>
      <c r="G1296" s="1" t="n">
        <v>-4.41</v>
      </c>
      <c r="H1296" s="1" t="n">
        <v>-38.29</v>
      </c>
      <c r="I1296" s="1" t="n">
        <v>0</v>
      </c>
      <c r="J1296" s="1" t="n">
        <v>2</v>
      </c>
      <c r="K1296" s="1" t="n">
        <v>2.3</v>
      </c>
      <c r="L1296" s="2" t="n">
        <v>5</v>
      </c>
      <c r="M1296" s="3" t="s">
        <v>151</v>
      </c>
      <c r="N1296" s="3" t="s">
        <v>81</v>
      </c>
      <c r="P1296" s="3" t="str">
        <f aca="false">IF(L1296=4, "M(Io)", IF(L1296=3, "M(Af)", IF( L1296=2, "M(bR)", IF(L1296=1,"MR", IF(L1296=0, "mb", "Ind")))))</f>
        <v>Ind</v>
      </c>
      <c r="Q1296" s="5" t="n">
        <f aca="false">0.85*K1296 + 1.03</f>
        <v>2.985</v>
      </c>
      <c r="R1296" s="5" t="n">
        <f aca="false">IF(OR(L1296=0,L1296=1,L1296=2),IF(O1296&lt;&gt;"", 0.7*(1.121*K1296-0.76) + 0.3*(0.8*LOG10($O1296*1000)+0.6),1.121*K1296-0.76), IF(L1296=3, 0.8*LOG10($O1296*1000)+0.6, K1296))</f>
        <v>2.3</v>
      </c>
      <c r="S1296" s="5" t="n">
        <f aca="false">IF(OR($L1296=0, $L1296=1, $L1296=2), 0.3, IF(L1296 = 3, 0.4, IF(OR($L1296=4, $L1296=5), 0.6)))</f>
        <v>0.6</v>
      </c>
      <c r="T1296" s="4" t="s">
        <v>77</v>
      </c>
      <c r="U1296" s="4" t="s">
        <v>708</v>
      </c>
      <c r="V1296" s="4" t="s">
        <v>573</v>
      </c>
    </row>
    <row r="1297" customFormat="false" ht="12.8" hidden="false" customHeight="false" outlineLevel="0" collapsed="false">
      <c r="A1297" s="1" t="n">
        <v>1998</v>
      </c>
      <c r="B1297" s="1" t="n">
        <v>8</v>
      </c>
      <c r="C1297" s="1" t="n">
        <v>16</v>
      </c>
      <c r="D1297" s="1" t="n">
        <v>22</v>
      </c>
      <c r="G1297" s="1" t="n">
        <v>-28.77</v>
      </c>
      <c r="H1297" s="1" t="n">
        <v>-49.55</v>
      </c>
      <c r="I1297" s="1" t="n">
        <v>0</v>
      </c>
      <c r="J1297" s="1" t="n">
        <v>20</v>
      </c>
      <c r="K1297" s="1" t="n">
        <v>3.4</v>
      </c>
      <c r="L1297" s="2" t="n">
        <v>3</v>
      </c>
      <c r="M1297" s="3" t="s">
        <v>22</v>
      </c>
      <c r="N1297" s="3" t="s">
        <v>81</v>
      </c>
      <c r="O1297" s="1" t="n">
        <v>0.7</v>
      </c>
      <c r="P1297" s="3" t="str">
        <f aca="false">IF(L1297=4, "M(Io)", IF(L1297=3, "M(Af)", IF( L1297=2, "M(bR)", IF(L1297=1,"MR", IF(L1297=0, "mb", "Ind")))))</f>
        <v>M(Af)</v>
      </c>
      <c r="Q1297" s="5" t="n">
        <f aca="false">0.85*K1297 + 1.03</f>
        <v>3.92</v>
      </c>
      <c r="R1297" s="5" t="n">
        <f aca="false">IF(OR(L1297=0,L1297=1,L1297=2),IF(O1297&lt;&gt;"", 0.7*(1.121*K1297-0.76) + 0.3*(0.8*LOG10($O1297*1000)+0.6),1.121*K1297-0.76), IF(L1297=3, 0.8*LOG10($O1297*1000)+0.6, K1297))</f>
        <v>2.87607843201141</v>
      </c>
      <c r="S1297" s="5" t="n">
        <f aca="false">IF(OR($L1297=0, $L1297=1, $L1297=2), 0.3, IF(L1297 = 3, 0.4, IF(OR($L1297=4, $L1297=5), 0.6)))</f>
        <v>0.4</v>
      </c>
      <c r="T1297" s="4" t="s">
        <v>82</v>
      </c>
      <c r="U1297" s="4" t="s">
        <v>843</v>
      </c>
      <c r="V1297" s="4" t="s">
        <v>143</v>
      </c>
    </row>
    <row r="1298" customFormat="false" ht="12.8" hidden="false" customHeight="false" outlineLevel="0" collapsed="false">
      <c r="A1298" s="1" t="n">
        <v>1998</v>
      </c>
      <c r="B1298" s="1" t="n">
        <v>8</v>
      </c>
      <c r="C1298" s="1" t="n">
        <v>23</v>
      </c>
      <c r="D1298" s="1" t="n">
        <v>0</v>
      </c>
      <c r="E1298" s="1" t="n">
        <v>12</v>
      </c>
      <c r="F1298" s="1" t="n">
        <v>58</v>
      </c>
      <c r="G1298" s="1" t="n">
        <v>-19.59</v>
      </c>
      <c r="H1298" s="1" t="n">
        <v>-44.13</v>
      </c>
      <c r="I1298" s="1" t="n">
        <v>0</v>
      </c>
      <c r="J1298" s="1" t="n">
        <v>30</v>
      </c>
      <c r="K1298" s="1" t="n">
        <v>2.7</v>
      </c>
      <c r="L1298" s="2" t="n">
        <v>1</v>
      </c>
      <c r="M1298" s="3" t="s">
        <v>151</v>
      </c>
      <c r="N1298" s="3" t="s">
        <v>81</v>
      </c>
      <c r="P1298" s="3" t="str">
        <f aca="false">IF(L1298=4, "M(Io)", IF(L1298=3, "M(Af)", IF( L1298=2, "M(bR)", IF(L1298=1,"MR", IF(L1298=0, "mb", "Ind")))))</f>
        <v>MR</v>
      </c>
      <c r="Q1298" s="5" t="n">
        <f aca="false">0.85*K1298 + 1.03</f>
        <v>3.325</v>
      </c>
      <c r="R1298" s="5" t="n">
        <f aca="false">IF(OR(L1298=0,L1298=1,L1298=2),IF(O1298&lt;&gt;"", 0.7*(1.121*K1298-0.76) + 0.3*(0.8*LOG10($O1298*1000)+0.6),1.121*K1298-0.76), IF(L1298=3, 0.8*LOG10($O1298*1000)+0.6, K1298))</f>
        <v>2.2667</v>
      </c>
      <c r="S1298" s="5" t="n">
        <f aca="false">IF(OR($L1298=0, $L1298=1, $L1298=2), 0.3, IF(L1298 = 3, 0.4, IF(OR($L1298=4, $L1298=5), 0.6)))</f>
        <v>0.3</v>
      </c>
      <c r="T1298" s="4" t="s">
        <v>46</v>
      </c>
      <c r="U1298" s="4" t="s">
        <v>844</v>
      </c>
      <c r="V1298" s="4" t="s">
        <v>538</v>
      </c>
    </row>
    <row r="1299" customFormat="false" ht="12.8" hidden="false" customHeight="false" outlineLevel="0" collapsed="false">
      <c r="A1299" s="1" t="n">
        <v>1998</v>
      </c>
      <c r="B1299" s="1" t="n">
        <v>8</v>
      </c>
      <c r="C1299" s="1" t="n">
        <v>24</v>
      </c>
      <c r="D1299" s="1" t="n">
        <v>3</v>
      </c>
      <c r="E1299" s="1" t="n">
        <v>35</v>
      </c>
      <c r="F1299" s="1" t="n">
        <v>26</v>
      </c>
      <c r="G1299" s="1" t="n">
        <v>-19.59</v>
      </c>
      <c r="H1299" s="1" t="n">
        <v>-44.13</v>
      </c>
      <c r="I1299" s="1" t="n">
        <v>0</v>
      </c>
      <c r="J1299" s="1" t="n">
        <v>30</v>
      </c>
      <c r="K1299" s="1" t="n">
        <v>3</v>
      </c>
      <c r="L1299" s="2" t="n">
        <v>1</v>
      </c>
      <c r="M1299" s="3" t="s">
        <v>151</v>
      </c>
      <c r="N1299" s="3" t="s">
        <v>23</v>
      </c>
      <c r="P1299" s="3" t="str">
        <f aca="false">IF(L1299=4, "M(Io)", IF(L1299=3, "M(Af)", IF( L1299=2, "M(bR)", IF(L1299=1,"MR", IF(L1299=0, "mb", "Ind")))))</f>
        <v>MR</v>
      </c>
      <c r="Q1299" s="5" t="n">
        <f aca="false">0.85*K1299 + 1.03</f>
        <v>3.58</v>
      </c>
      <c r="R1299" s="5" t="n">
        <f aca="false">IF(OR(L1299=0,L1299=1,L1299=2),IF(O1299&lt;&gt;"", 0.7*(1.121*K1299-0.76) + 0.3*(0.8*LOG10($O1299*1000)+0.6),1.121*K1299-0.76), IF(L1299=3, 0.8*LOG10($O1299*1000)+0.6, K1299))</f>
        <v>2.603</v>
      </c>
      <c r="S1299" s="5" t="n">
        <f aca="false">IF(OR($L1299=0, $L1299=1, $L1299=2), 0.3, IF(L1299 = 3, 0.4, IF(OR($L1299=4, $L1299=5), 0.6)))</f>
        <v>0.3</v>
      </c>
      <c r="T1299" s="4" t="s">
        <v>46</v>
      </c>
      <c r="U1299" s="4" t="s">
        <v>844</v>
      </c>
      <c r="V1299" s="4" t="s">
        <v>538</v>
      </c>
    </row>
    <row r="1300" customFormat="false" ht="12.8" hidden="false" customHeight="false" outlineLevel="0" collapsed="false">
      <c r="A1300" s="1" t="n">
        <v>1998</v>
      </c>
      <c r="B1300" s="1" t="n">
        <v>8</v>
      </c>
      <c r="C1300" s="1" t="n">
        <v>26</v>
      </c>
      <c r="D1300" s="1" t="n">
        <v>15</v>
      </c>
      <c r="E1300" s="1" t="n">
        <v>9</v>
      </c>
      <c r="F1300" s="1" t="n">
        <v>43</v>
      </c>
      <c r="G1300" s="1" t="n">
        <v>-19.09</v>
      </c>
      <c r="H1300" s="1" t="n">
        <v>-42.96</v>
      </c>
      <c r="I1300" s="1" t="n">
        <v>0</v>
      </c>
      <c r="J1300" s="1" t="n">
        <v>50</v>
      </c>
      <c r="K1300" s="1" t="n">
        <v>3.8</v>
      </c>
      <c r="L1300" s="2" t="n">
        <v>1</v>
      </c>
      <c r="M1300" s="3" t="s">
        <v>151</v>
      </c>
      <c r="N1300" s="3" t="s">
        <v>81</v>
      </c>
      <c r="P1300" s="3" t="str">
        <f aca="false">IF(L1300=4, "M(Io)", IF(L1300=3, "M(Af)", IF( L1300=2, "M(bR)", IF(L1300=1,"MR", IF(L1300=0, "mb", "Ind")))))</f>
        <v>MR</v>
      </c>
      <c r="Q1300" s="5" t="n">
        <f aca="false">0.85*K1300 + 1.03</f>
        <v>4.26</v>
      </c>
      <c r="R1300" s="5" t="n">
        <f aca="false">IF(OR(L1300=0,L1300=1,L1300=2),IF(O1300&lt;&gt;"", 0.7*(1.121*K1300-0.76) + 0.3*(0.8*LOG10($O1300*1000)+0.6),1.121*K1300-0.76), IF(L1300=3, 0.8*LOG10($O1300*1000)+0.6, K1300))</f>
        <v>3.4998</v>
      </c>
      <c r="S1300" s="5" t="n">
        <f aca="false">IF(OR($L1300=0, $L1300=1, $L1300=2), 0.3, IF(L1300 = 3, 0.4, IF(OR($L1300=4, $L1300=5), 0.6)))</f>
        <v>0.3</v>
      </c>
      <c r="T1300" s="4" t="s">
        <v>46</v>
      </c>
      <c r="U1300" s="4" t="s">
        <v>845</v>
      </c>
      <c r="V1300" s="4" t="s">
        <v>143</v>
      </c>
    </row>
    <row r="1301" customFormat="false" ht="12.8" hidden="false" customHeight="false" outlineLevel="0" collapsed="false">
      <c r="A1301" s="1" t="n">
        <v>1998</v>
      </c>
      <c r="B1301" s="1" t="n">
        <v>8</v>
      </c>
      <c r="C1301" s="1" t="n">
        <v>27</v>
      </c>
      <c r="D1301" s="1" t="n">
        <v>14</v>
      </c>
      <c r="E1301" s="1" t="n">
        <v>23</v>
      </c>
      <c r="F1301" s="1" t="n">
        <v>57</v>
      </c>
      <c r="G1301" s="1" t="n">
        <v>-9.46</v>
      </c>
      <c r="H1301" s="1" t="n">
        <v>-50.49</v>
      </c>
      <c r="I1301" s="1" t="n">
        <v>0</v>
      </c>
      <c r="J1301" s="1" t="n">
        <v>50</v>
      </c>
      <c r="K1301" s="1" t="n">
        <v>3.2</v>
      </c>
      <c r="L1301" s="2" t="n">
        <v>1</v>
      </c>
      <c r="M1301" s="3" t="s">
        <v>151</v>
      </c>
      <c r="N1301" s="3" t="s">
        <v>81</v>
      </c>
      <c r="P1301" s="3" t="str">
        <f aca="false">IF(L1301=4, "M(Io)", IF(L1301=3, "M(Af)", IF( L1301=2, "M(bR)", IF(L1301=1,"MR", IF(L1301=0, "mb", "Ind")))))</f>
        <v>MR</v>
      </c>
      <c r="Q1301" s="5" t="n">
        <f aca="false">0.85*K1301 + 1.03</f>
        <v>3.75</v>
      </c>
      <c r="R1301" s="5" t="n">
        <f aca="false">IF(OR(L1301=0,L1301=1,L1301=2),IF(O1301&lt;&gt;"", 0.7*(1.121*K1301-0.76) + 0.3*(0.8*LOG10($O1301*1000)+0.6),1.121*K1301-0.76), IF(L1301=3, 0.8*LOG10($O1301*1000)+0.6, K1301))</f>
        <v>2.8272</v>
      </c>
      <c r="S1301" s="5" t="n">
        <f aca="false">IF(OR($L1301=0, $L1301=1, $L1301=2), 0.3, IF(L1301 = 3, 0.4, IF(OR($L1301=4, $L1301=5), 0.6)))</f>
        <v>0.3</v>
      </c>
      <c r="T1301" s="4" t="s">
        <v>134</v>
      </c>
      <c r="U1301" s="4" t="s">
        <v>846</v>
      </c>
      <c r="V1301" s="4" t="s">
        <v>143</v>
      </c>
    </row>
    <row r="1302" customFormat="false" ht="12.8" hidden="false" customHeight="false" outlineLevel="0" collapsed="false">
      <c r="A1302" s="1" t="n">
        <v>1998</v>
      </c>
      <c r="B1302" s="1" t="n">
        <v>9</v>
      </c>
      <c r="C1302" s="1" t="n">
        <v>1</v>
      </c>
      <c r="D1302" s="1" t="n">
        <v>5</v>
      </c>
      <c r="E1302" s="1" t="n">
        <v>38</v>
      </c>
      <c r="F1302" s="1" t="n">
        <v>12</v>
      </c>
      <c r="G1302" s="1" t="n">
        <v>-22.13</v>
      </c>
      <c r="H1302" s="1" t="n">
        <v>-41.07</v>
      </c>
      <c r="I1302" s="1" t="n">
        <v>0</v>
      </c>
      <c r="J1302" s="1" t="n">
        <v>30</v>
      </c>
      <c r="K1302" s="1" t="n">
        <v>2.2</v>
      </c>
      <c r="L1302" s="2" t="n">
        <v>1</v>
      </c>
      <c r="M1302" s="3" t="s">
        <v>151</v>
      </c>
      <c r="N1302" s="3" t="s">
        <v>81</v>
      </c>
      <c r="P1302" s="3" t="str">
        <f aca="false">IF(L1302=4, "M(Io)", IF(L1302=3, "M(Af)", IF( L1302=2, "M(bR)", IF(L1302=1,"MR", IF(L1302=0, "mb", "Ind")))))</f>
        <v>MR</v>
      </c>
      <c r="Q1302" s="5" t="n">
        <f aca="false">0.85*K1302 + 1.03</f>
        <v>2.9</v>
      </c>
      <c r="R1302" s="5" t="n">
        <f aca="false">IF(OR(L1302=0,L1302=1,L1302=2),IF(O1302&lt;&gt;"", 0.7*(1.121*K1302-0.76) + 0.3*(0.8*LOG10($O1302*1000)+0.6),1.121*K1302-0.76), IF(L1302=3, 0.8*LOG10($O1302*1000)+0.6, K1302))</f>
        <v>1.7062</v>
      </c>
      <c r="S1302" s="5" t="n">
        <f aca="false">IF(OR($L1302=0, $L1302=1, $L1302=2), 0.3, IF(L1302 = 3, 0.4, IF(OR($L1302=4, $L1302=5), 0.6)))</f>
        <v>0.3</v>
      </c>
      <c r="T1302" s="4" t="s">
        <v>72</v>
      </c>
      <c r="U1302" s="4" t="s">
        <v>577</v>
      </c>
      <c r="V1302" s="4" t="s">
        <v>452</v>
      </c>
    </row>
    <row r="1303" customFormat="false" ht="12.8" hidden="false" customHeight="false" outlineLevel="0" collapsed="false">
      <c r="A1303" s="1" t="n">
        <v>1998</v>
      </c>
      <c r="B1303" s="1" t="n">
        <v>9</v>
      </c>
      <c r="C1303" s="1" t="n">
        <v>6</v>
      </c>
      <c r="D1303" s="1" t="n">
        <v>13</v>
      </c>
      <c r="E1303" s="1" t="n">
        <v>20</v>
      </c>
      <c r="F1303" s="1" t="n">
        <v>39</v>
      </c>
      <c r="G1303" s="1" t="n">
        <v>-4.41</v>
      </c>
      <c r="H1303" s="1" t="n">
        <v>-38.29</v>
      </c>
      <c r="I1303" s="1" t="n">
        <v>0</v>
      </c>
      <c r="J1303" s="1" t="n">
        <v>2</v>
      </c>
      <c r="K1303" s="1" t="n">
        <v>2.1</v>
      </c>
      <c r="L1303" s="2" t="n">
        <v>5</v>
      </c>
      <c r="M1303" s="3" t="s">
        <v>151</v>
      </c>
      <c r="N1303" s="3" t="s">
        <v>81</v>
      </c>
      <c r="P1303" s="3" t="str">
        <f aca="false">IF(L1303=4, "M(Io)", IF(L1303=3, "M(Af)", IF( L1303=2, "M(bR)", IF(L1303=1,"MR", IF(L1303=0, "mb", "Ind")))))</f>
        <v>Ind</v>
      </c>
      <c r="Q1303" s="5" t="n">
        <f aca="false">0.85*K1303 + 1.03</f>
        <v>2.815</v>
      </c>
      <c r="R1303" s="5" t="n">
        <f aca="false">IF(OR(L1303=0,L1303=1,L1303=2),IF(O1303&lt;&gt;"", 0.7*(1.121*K1303-0.76) + 0.3*(0.8*LOG10($O1303*1000)+0.6),1.121*K1303-0.76), IF(L1303=3, 0.8*LOG10($O1303*1000)+0.6, K1303))</f>
        <v>2.1</v>
      </c>
      <c r="S1303" s="5" t="n">
        <f aca="false">IF(OR($L1303=0, $L1303=1, $L1303=2), 0.3, IF(L1303 = 3, 0.4, IF(OR($L1303=4, $L1303=5), 0.6)))</f>
        <v>0.6</v>
      </c>
      <c r="T1303" s="4" t="s">
        <v>77</v>
      </c>
      <c r="U1303" s="4" t="s">
        <v>708</v>
      </c>
      <c r="V1303" s="4" t="s">
        <v>573</v>
      </c>
    </row>
    <row r="1304" customFormat="false" ht="12.8" hidden="false" customHeight="false" outlineLevel="0" collapsed="false">
      <c r="A1304" s="1" t="n">
        <v>1998</v>
      </c>
      <c r="B1304" s="1" t="n">
        <v>9</v>
      </c>
      <c r="C1304" s="1" t="n">
        <v>18</v>
      </c>
      <c r="D1304" s="1" t="n">
        <v>18</v>
      </c>
      <c r="E1304" s="1" t="n">
        <v>34</v>
      </c>
      <c r="F1304" s="1" t="n">
        <v>57</v>
      </c>
      <c r="G1304" s="1" t="n">
        <v>-24.96</v>
      </c>
      <c r="H1304" s="1" t="n">
        <v>-45.27</v>
      </c>
      <c r="I1304" s="1" t="n">
        <v>0</v>
      </c>
      <c r="J1304" s="1" t="n">
        <v>30</v>
      </c>
      <c r="K1304" s="1" t="n">
        <v>3.2</v>
      </c>
      <c r="L1304" s="2" t="n">
        <v>1</v>
      </c>
      <c r="M1304" s="3" t="s">
        <v>151</v>
      </c>
      <c r="N1304" s="3" t="s">
        <v>81</v>
      </c>
      <c r="P1304" s="3" t="str">
        <f aca="false">IF(L1304=4, "M(Io)", IF(L1304=3, "M(Af)", IF( L1304=2, "M(bR)", IF(L1304=1,"MR", IF(L1304=0, "mb", "Ind")))))</f>
        <v>MR</v>
      </c>
      <c r="Q1304" s="5" t="n">
        <f aca="false">0.85*K1304 + 1.03</f>
        <v>3.75</v>
      </c>
      <c r="R1304" s="5" t="n">
        <f aca="false">IF(OR(L1304=0,L1304=1,L1304=2),IF(O1304&lt;&gt;"", 0.7*(1.121*K1304-0.76) + 0.3*(0.8*LOG10($O1304*1000)+0.6),1.121*K1304-0.76), IF(L1304=3, 0.8*LOG10($O1304*1000)+0.6, K1304))</f>
        <v>2.8272</v>
      </c>
      <c r="S1304" s="5" t="n">
        <f aca="false">IF(OR($L1304=0, $L1304=1, $L1304=2), 0.3, IF(L1304 = 3, 0.4, IF(OR($L1304=4, $L1304=5), 0.6)))</f>
        <v>0.3</v>
      </c>
      <c r="T1304" s="4" t="s">
        <v>32</v>
      </c>
      <c r="U1304" s="4" t="s">
        <v>577</v>
      </c>
      <c r="V1304" s="4" t="s">
        <v>654</v>
      </c>
    </row>
    <row r="1305" customFormat="false" ht="12.8" hidden="false" customHeight="false" outlineLevel="0" collapsed="false">
      <c r="A1305" s="1" t="n">
        <v>1998</v>
      </c>
      <c r="B1305" s="1" t="n">
        <v>9</v>
      </c>
      <c r="C1305" s="1" t="n">
        <v>18</v>
      </c>
      <c r="D1305" s="1" t="n">
        <v>18</v>
      </c>
      <c r="E1305" s="1" t="n">
        <v>40</v>
      </c>
      <c r="F1305" s="1" t="n">
        <v>44</v>
      </c>
      <c r="G1305" s="1" t="n">
        <v>-25.02</v>
      </c>
      <c r="H1305" s="1" t="n">
        <v>-45.47</v>
      </c>
      <c r="I1305" s="1" t="n">
        <v>0</v>
      </c>
      <c r="J1305" s="1" t="n">
        <v>30</v>
      </c>
      <c r="K1305" s="1" t="n">
        <v>3.1</v>
      </c>
      <c r="L1305" s="2" t="n">
        <v>1</v>
      </c>
      <c r="M1305" s="3" t="s">
        <v>151</v>
      </c>
      <c r="N1305" s="3" t="s">
        <v>81</v>
      </c>
      <c r="P1305" s="3" t="str">
        <f aca="false">IF(L1305=4, "M(Io)", IF(L1305=3, "M(Af)", IF( L1305=2, "M(bR)", IF(L1305=1,"MR", IF(L1305=0, "mb", "Ind")))))</f>
        <v>MR</v>
      </c>
      <c r="Q1305" s="5" t="n">
        <f aca="false">0.85*K1305 + 1.03</f>
        <v>3.665</v>
      </c>
      <c r="R1305" s="5" t="n">
        <f aca="false">IF(OR(L1305=0,L1305=1,L1305=2),IF(O1305&lt;&gt;"", 0.7*(1.121*K1305-0.76) + 0.3*(0.8*LOG10($O1305*1000)+0.6),1.121*K1305-0.76), IF(L1305=3, 0.8*LOG10($O1305*1000)+0.6, K1305))</f>
        <v>2.7151</v>
      </c>
      <c r="S1305" s="5" t="n">
        <f aca="false">IF(OR($L1305=0, $L1305=1, $L1305=2), 0.3, IF(L1305 = 3, 0.4, IF(OR($L1305=4, $L1305=5), 0.6)))</f>
        <v>0.3</v>
      </c>
      <c r="T1305" s="4" t="s">
        <v>32</v>
      </c>
      <c r="U1305" s="4" t="s">
        <v>577</v>
      </c>
      <c r="V1305" s="4" t="s">
        <v>654</v>
      </c>
    </row>
    <row r="1306" customFormat="false" ht="12.8" hidden="false" customHeight="false" outlineLevel="0" collapsed="false">
      <c r="A1306" s="1" t="n">
        <v>1998</v>
      </c>
      <c r="B1306" s="1" t="n">
        <v>9</v>
      </c>
      <c r="C1306" s="1" t="n">
        <v>20</v>
      </c>
      <c r="D1306" s="1" t="n">
        <v>20</v>
      </c>
      <c r="E1306" s="1" t="n">
        <v>7</v>
      </c>
      <c r="F1306" s="1" t="n">
        <v>36</v>
      </c>
      <c r="G1306" s="1" t="n">
        <v>-15.03</v>
      </c>
      <c r="H1306" s="1" t="n">
        <v>-51.42</v>
      </c>
      <c r="I1306" s="1" t="n">
        <v>0</v>
      </c>
      <c r="J1306" s="1" t="n">
        <v>50</v>
      </c>
      <c r="K1306" s="1" t="n">
        <v>3</v>
      </c>
      <c r="L1306" s="2" t="n">
        <v>1</v>
      </c>
      <c r="M1306" s="3" t="s">
        <v>151</v>
      </c>
      <c r="N1306" s="3" t="s">
        <v>81</v>
      </c>
      <c r="P1306" s="3" t="str">
        <f aca="false">IF(L1306=4, "M(Io)", IF(L1306=3, "M(Af)", IF( L1306=2, "M(bR)", IF(L1306=1,"MR", IF(L1306=0, "mb", "Ind")))))</f>
        <v>MR</v>
      </c>
      <c r="Q1306" s="5" t="n">
        <f aca="false">0.85*K1306 + 1.03</f>
        <v>3.58</v>
      </c>
      <c r="R1306" s="5" t="n">
        <f aca="false">IF(OR(L1306=0,L1306=1,L1306=2),IF(O1306&lt;&gt;"", 0.7*(1.121*K1306-0.76) + 0.3*(0.8*LOG10($O1306*1000)+0.6),1.121*K1306-0.76), IF(L1306=3, 0.8*LOG10($O1306*1000)+0.6, K1306))</f>
        <v>2.603</v>
      </c>
      <c r="S1306" s="5" t="n">
        <f aca="false">IF(OR($L1306=0, $L1306=1, $L1306=2), 0.3, IF(L1306 = 3, 0.4, IF(OR($L1306=4, $L1306=5), 0.6)))</f>
        <v>0.3</v>
      </c>
      <c r="T1306" s="4" t="s">
        <v>48</v>
      </c>
      <c r="U1306" s="4" t="s">
        <v>698</v>
      </c>
      <c r="V1306" s="4" t="s">
        <v>143</v>
      </c>
    </row>
    <row r="1307" customFormat="false" ht="12.8" hidden="false" customHeight="false" outlineLevel="0" collapsed="false">
      <c r="A1307" s="1" t="n">
        <v>1998</v>
      </c>
      <c r="B1307" s="1" t="n">
        <v>9</v>
      </c>
      <c r="C1307" s="1" t="n">
        <v>20</v>
      </c>
      <c r="D1307" s="1" t="n">
        <v>23</v>
      </c>
      <c r="E1307" s="1" t="n">
        <v>44</v>
      </c>
      <c r="F1307" s="1" t="n">
        <v>31</v>
      </c>
      <c r="G1307" s="1" t="n">
        <v>-11.6</v>
      </c>
      <c r="H1307" s="1" t="n">
        <v>-56.8</v>
      </c>
      <c r="I1307" s="1" t="n">
        <v>0</v>
      </c>
      <c r="J1307" s="1" t="n">
        <v>10</v>
      </c>
      <c r="K1307" s="1" t="n">
        <v>3.5</v>
      </c>
      <c r="L1307" s="2" t="n">
        <v>1</v>
      </c>
      <c r="M1307" s="3" t="s">
        <v>151</v>
      </c>
      <c r="N1307" s="3" t="s">
        <v>81</v>
      </c>
      <c r="P1307" s="3" t="str">
        <f aca="false">IF(L1307=4, "M(Io)", IF(L1307=3, "M(Af)", IF( L1307=2, "M(bR)", IF(L1307=1,"MR", IF(L1307=0, "mb", "Ind")))))</f>
        <v>MR</v>
      </c>
      <c r="Q1307" s="5" t="n">
        <f aca="false">0.85*K1307 + 1.03</f>
        <v>4.005</v>
      </c>
      <c r="R1307" s="5" t="n">
        <f aca="false">IF(OR(L1307=0,L1307=1,L1307=2),IF(O1307&lt;&gt;"", 0.7*(1.121*K1307-0.76) + 0.3*(0.8*LOG10($O1307*1000)+0.6),1.121*K1307-0.76), IF(L1307=3, 0.8*LOG10($O1307*1000)+0.6, K1307))</f>
        <v>3.1635</v>
      </c>
      <c r="S1307" s="5" t="n">
        <f aca="false">IF(OR($L1307=0, $L1307=1, $L1307=2), 0.3, IF(L1307 = 3, 0.4, IF(OR($L1307=4, $L1307=5), 0.6)))</f>
        <v>0.3</v>
      </c>
      <c r="T1307" s="4" t="s">
        <v>11</v>
      </c>
      <c r="U1307" s="4" t="s">
        <v>453</v>
      </c>
      <c r="V1307" s="4" t="s">
        <v>143</v>
      </c>
    </row>
    <row r="1308" customFormat="false" ht="12.8" hidden="false" customHeight="false" outlineLevel="0" collapsed="false">
      <c r="A1308" s="1" t="n">
        <v>1998</v>
      </c>
      <c r="B1308" s="1" t="n">
        <v>9</v>
      </c>
      <c r="C1308" s="1" t="n">
        <v>24</v>
      </c>
      <c r="D1308" s="1" t="n">
        <v>3</v>
      </c>
      <c r="E1308" s="1" t="n">
        <v>48</v>
      </c>
      <c r="F1308" s="1" t="n">
        <v>48</v>
      </c>
      <c r="G1308" s="1" t="n">
        <v>-11.6</v>
      </c>
      <c r="H1308" s="1" t="n">
        <v>-56.8</v>
      </c>
      <c r="I1308" s="1" t="n">
        <v>0</v>
      </c>
      <c r="J1308" s="1" t="n">
        <v>10</v>
      </c>
      <c r="K1308" s="1" t="n">
        <v>3.5</v>
      </c>
      <c r="L1308" s="2" t="n">
        <v>1</v>
      </c>
      <c r="M1308" s="3" t="s">
        <v>151</v>
      </c>
      <c r="N1308" s="3" t="s">
        <v>81</v>
      </c>
      <c r="P1308" s="3" t="str">
        <f aca="false">IF(L1308=4, "M(Io)", IF(L1308=3, "M(Af)", IF( L1308=2, "M(bR)", IF(L1308=1,"MR", IF(L1308=0, "mb", "Ind")))))</f>
        <v>MR</v>
      </c>
      <c r="Q1308" s="5" t="n">
        <f aca="false">0.85*K1308 + 1.03</f>
        <v>4.005</v>
      </c>
      <c r="R1308" s="5" t="n">
        <f aca="false">IF(OR(L1308=0,L1308=1,L1308=2),IF(O1308&lt;&gt;"", 0.7*(1.121*K1308-0.76) + 0.3*(0.8*LOG10($O1308*1000)+0.6),1.121*K1308-0.76), IF(L1308=3, 0.8*LOG10($O1308*1000)+0.6, K1308))</f>
        <v>3.1635</v>
      </c>
      <c r="S1308" s="5" t="n">
        <f aca="false">IF(OR($L1308=0, $L1308=1, $L1308=2), 0.3, IF(L1308 = 3, 0.4, IF(OR($L1308=4, $L1308=5), 0.6)))</f>
        <v>0.3</v>
      </c>
      <c r="T1308" s="4" t="s">
        <v>11</v>
      </c>
      <c r="U1308" s="4" t="s">
        <v>453</v>
      </c>
      <c r="V1308" s="4" t="s">
        <v>143</v>
      </c>
    </row>
    <row r="1309" customFormat="false" ht="12.8" hidden="false" customHeight="false" outlineLevel="0" collapsed="false">
      <c r="A1309" s="1" t="n">
        <v>1998</v>
      </c>
      <c r="B1309" s="1" t="n">
        <v>9</v>
      </c>
      <c r="C1309" s="1" t="n">
        <v>24</v>
      </c>
      <c r="D1309" s="1" t="n">
        <v>6</v>
      </c>
      <c r="E1309" s="1" t="n">
        <v>13</v>
      </c>
      <c r="F1309" s="1" t="n">
        <v>32</v>
      </c>
      <c r="G1309" s="1" t="n">
        <v>-11.6</v>
      </c>
      <c r="H1309" s="1" t="n">
        <v>-56.8</v>
      </c>
      <c r="I1309" s="1" t="n">
        <v>0</v>
      </c>
      <c r="J1309" s="1" t="n">
        <v>10</v>
      </c>
      <c r="K1309" s="1" t="n">
        <v>3.7</v>
      </c>
      <c r="L1309" s="2" t="n">
        <v>1</v>
      </c>
      <c r="M1309" s="3" t="s">
        <v>151</v>
      </c>
      <c r="N1309" s="3" t="s">
        <v>81</v>
      </c>
      <c r="P1309" s="3" t="str">
        <f aca="false">IF(L1309=4, "M(Io)", IF(L1309=3, "M(Af)", IF( L1309=2, "M(bR)", IF(L1309=1,"MR", IF(L1309=0, "mb", "Ind")))))</f>
        <v>MR</v>
      </c>
      <c r="Q1309" s="5" t="n">
        <f aca="false">0.85*K1309 + 1.03</f>
        <v>4.175</v>
      </c>
      <c r="R1309" s="5" t="n">
        <f aca="false">IF(OR(L1309=0,L1309=1,L1309=2),IF(O1309&lt;&gt;"", 0.7*(1.121*K1309-0.76) + 0.3*(0.8*LOG10($O1309*1000)+0.6),1.121*K1309-0.76), IF(L1309=3, 0.8*LOG10($O1309*1000)+0.6, K1309))</f>
        <v>3.3877</v>
      </c>
      <c r="S1309" s="5" t="n">
        <f aca="false">IF(OR($L1309=0, $L1309=1, $L1309=2), 0.3, IF(L1309 = 3, 0.4, IF(OR($L1309=4, $L1309=5), 0.6)))</f>
        <v>0.3</v>
      </c>
      <c r="T1309" s="4" t="s">
        <v>11</v>
      </c>
      <c r="U1309" s="4" t="s">
        <v>453</v>
      </c>
      <c r="V1309" s="4" t="s">
        <v>143</v>
      </c>
    </row>
    <row r="1310" customFormat="false" ht="12.8" hidden="false" customHeight="false" outlineLevel="0" collapsed="false">
      <c r="A1310" s="1" t="n">
        <v>1998</v>
      </c>
      <c r="B1310" s="1" t="n">
        <v>10</v>
      </c>
      <c r="C1310" s="1" t="n">
        <v>7</v>
      </c>
      <c r="D1310" s="1" t="n">
        <v>15</v>
      </c>
      <c r="E1310" s="1" t="n">
        <v>39</v>
      </c>
      <c r="F1310" s="1" t="n">
        <v>13</v>
      </c>
      <c r="G1310" s="1" t="n">
        <v>-9.87</v>
      </c>
      <c r="H1310" s="1" t="n">
        <v>-39.87</v>
      </c>
      <c r="I1310" s="1" t="n">
        <v>0</v>
      </c>
      <c r="J1310" s="1" t="n">
        <v>1</v>
      </c>
      <c r="K1310" s="1" t="n">
        <v>2.5</v>
      </c>
      <c r="L1310" s="2" t="n">
        <v>1</v>
      </c>
      <c r="M1310" s="3" t="s">
        <v>151</v>
      </c>
      <c r="N1310" s="3" t="n">
        <v>2</v>
      </c>
      <c r="P1310" s="3" t="str">
        <f aca="false">IF(L1310=4, "M(Io)", IF(L1310=3, "M(Af)", IF( L1310=2, "M(bR)", IF(L1310=1,"MR", IF(L1310=0, "mb", "Ind")))))</f>
        <v>MR</v>
      </c>
      <c r="Q1310" s="5" t="n">
        <f aca="false">0.85*K1310 + 1.03</f>
        <v>3.155</v>
      </c>
      <c r="R1310" s="5" t="n">
        <f aca="false">IF(OR(L1310=0,L1310=1,L1310=2),IF(O1310&lt;&gt;"", 0.7*(1.121*K1310-0.76) + 0.3*(0.8*LOG10($O1310*1000)+0.6),1.121*K1310-0.76), IF(L1310=3, 0.8*LOG10($O1310*1000)+0.6, K1310))</f>
        <v>2.0425</v>
      </c>
      <c r="S1310" s="5" t="n">
        <f aca="false">IF(OR($L1310=0, $L1310=1, $L1310=2), 0.3, IF(L1310 = 3, 0.4, IF(OR($L1310=4, $L1310=5), 0.6)))</f>
        <v>0.3</v>
      </c>
      <c r="T1310" s="4" t="s">
        <v>24</v>
      </c>
      <c r="U1310" s="4" t="s">
        <v>841</v>
      </c>
      <c r="V1310" s="4" t="s">
        <v>847</v>
      </c>
    </row>
    <row r="1311" customFormat="false" ht="12.8" hidden="false" customHeight="false" outlineLevel="0" collapsed="false">
      <c r="A1311" s="1" t="n">
        <v>1998</v>
      </c>
      <c r="B1311" s="1" t="n">
        <v>10</v>
      </c>
      <c r="C1311" s="1" t="n">
        <v>9</v>
      </c>
      <c r="D1311" s="1" t="n">
        <v>8</v>
      </c>
      <c r="E1311" s="1" t="n">
        <v>3</v>
      </c>
      <c r="F1311" s="1" t="n">
        <v>13</v>
      </c>
      <c r="G1311" s="1" t="n">
        <v>-8.73</v>
      </c>
      <c r="H1311" s="1" t="n">
        <v>-54.57</v>
      </c>
      <c r="I1311" s="1" t="n">
        <v>0</v>
      </c>
      <c r="J1311" s="1" t="n">
        <v>50</v>
      </c>
      <c r="K1311" s="1" t="n">
        <v>3.5</v>
      </c>
      <c r="L1311" s="2" t="n">
        <v>1</v>
      </c>
      <c r="M1311" s="3" t="s">
        <v>151</v>
      </c>
      <c r="N1311" s="3" t="s">
        <v>81</v>
      </c>
      <c r="P1311" s="3" t="str">
        <f aca="false">IF(L1311=4, "M(Io)", IF(L1311=3, "M(Af)", IF( L1311=2, "M(bR)", IF(L1311=1,"MR", IF(L1311=0, "mb", "Ind")))))</f>
        <v>MR</v>
      </c>
      <c r="Q1311" s="5" t="n">
        <f aca="false">0.85*K1311 + 1.03</f>
        <v>4.005</v>
      </c>
      <c r="R1311" s="5" t="n">
        <f aca="false">IF(OR(L1311=0,L1311=1,L1311=2),IF(O1311&lt;&gt;"", 0.7*(1.121*K1311-0.76) + 0.3*(0.8*LOG10($O1311*1000)+0.6),1.121*K1311-0.76), IF(L1311=3, 0.8*LOG10($O1311*1000)+0.6, K1311))</f>
        <v>3.1635</v>
      </c>
      <c r="S1311" s="5" t="n">
        <f aca="false">IF(OR($L1311=0, $L1311=1, $L1311=2), 0.3, IF(L1311 = 3, 0.4, IF(OR($L1311=4, $L1311=5), 0.6)))</f>
        <v>0.3</v>
      </c>
      <c r="T1311" s="4" t="s">
        <v>134</v>
      </c>
      <c r="U1311" s="4" t="s">
        <v>848</v>
      </c>
      <c r="V1311" s="4" t="s">
        <v>143</v>
      </c>
    </row>
    <row r="1312" customFormat="false" ht="12.8" hidden="false" customHeight="false" outlineLevel="0" collapsed="false">
      <c r="A1312" s="1" t="n">
        <v>1998</v>
      </c>
      <c r="B1312" s="1" t="n">
        <v>10</v>
      </c>
      <c r="C1312" s="1" t="n">
        <v>9</v>
      </c>
      <c r="D1312" s="1" t="n">
        <v>8</v>
      </c>
      <c r="E1312" s="1" t="n">
        <v>8</v>
      </c>
      <c r="F1312" s="1" t="n">
        <v>4</v>
      </c>
      <c r="G1312" s="1" t="n">
        <v>-11.6</v>
      </c>
      <c r="H1312" s="1" t="n">
        <v>-56.8</v>
      </c>
      <c r="I1312" s="1" t="n">
        <v>0</v>
      </c>
      <c r="J1312" s="1" t="n">
        <v>10</v>
      </c>
      <c r="K1312" s="1" t="n">
        <v>3.5</v>
      </c>
      <c r="L1312" s="2" t="n">
        <v>1</v>
      </c>
      <c r="M1312" s="3" t="s">
        <v>151</v>
      </c>
      <c r="N1312" s="3" t="s">
        <v>81</v>
      </c>
      <c r="P1312" s="3" t="str">
        <f aca="false">IF(L1312=4, "M(Io)", IF(L1312=3, "M(Af)", IF( L1312=2, "M(bR)", IF(L1312=1,"MR", IF(L1312=0, "mb", "Ind")))))</f>
        <v>MR</v>
      </c>
      <c r="Q1312" s="5" t="n">
        <f aca="false">0.85*K1312 + 1.03</f>
        <v>4.005</v>
      </c>
      <c r="R1312" s="5" t="n">
        <f aca="false">IF(OR(L1312=0,L1312=1,L1312=2),IF(O1312&lt;&gt;"", 0.7*(1.121*K1312-0.76) + 0.3*(0.8*LOG10($O1312*1000)+0.6),1.121*K1312-0.76), IF(L1312=3, 0.8*LOG10($O1312*1000)+0.6, K1312))</f>
        <v>3.1635</v>
      </c>
      <c r="S1312" s="5" t="n">
        <f aca="false">IF(OR($L1312=0, $L1312=1, $L1312=2), 0.3, IF(L1312 = 3, 0.4, IF(OR($L1312=4, $L1312=5), 0.6)))</f>
        <v>0.3</v>
      </c>
      <c r="T1312" s="4" t="s">
        <v>11</v>
      </c>
      <c r="U1312" s="4" t="s">
        <v>453</v>
      </c>
      <c r="V1312" s="4" t="s">
        <v>143</v>
      </c>
    </row>
    <row r="1313" customFormat="false" ht="12.8" hidden="false" customHeight="false" outlineLevel="0" collapsed="false">
      <c r="A1313" s="1" t="n">
        <v>1998</v>
      </c>
      <c r="B1313" s="1" t="n">
        <v>10</v>
      </c>
      <c r="C1313" s="1" t="n">
        <v>18</v>
      </c>
      <c r="D1313" s="1" t="n">
        <v>7</v>
      </c>
      <c r="E1313" s="1" t="n">
        <v>13</v>
      </c>
      <c r="F1313" s="1" t="n">
        <v>13</v>
      </c>
      <c r="G1313" s="1" t="n">
        <v>-4.41</v>
      </c>
      <c r="H1313" s="1" t="n">
        <v>-38.29</v>
      </c>
      <c r="I1313" s="1" t="n">
        <v>0</v>
      </c>
      <c r="J1313" s="1" t="n">
        <v>2</v>
      </c>
      <c r="K1313" s="1" t="n">
        <v>2</v>
      </c>
      <c r="L1313" s="2" t="n">
        <v>5</v>
      </c>
      <c r="M1313" s="3" t="s">
        <v>151</v>
      </c>
      <c r="N1313" s="3" t="s">
        <v>81</v>
      </c>
      <c r="P1313" s="3" t="str">
        <f aca="false">IF(L1313=4, "M(Io)", IF(L1313=3, "M(Af)", IF( L1313=2, "M(bR)", IF(L1313=1,"MR", IF(L1313=0, "mb", "Ind")))))</f>
        <v>Ind</v>
      </c>
      <c r="Q1313" s="5" t="n">
        <f aca="false">0.85*K1313 + 1.03</f>
        <v>2.73</v>
      </c>
      <c r="R1313" s="5" t="n">
        <f aca="false">IF(OR(L1313=0,L1313=1,L1313=2),IF(O1313&lt;&gt;"", 0.7*(1.121*K1313-0.76) + 0.3*(0.8*LOG10($O1313*1000)+0.6),1.121*K1313-0.76), IF(L1313=3, 0.8*LOG10($O1313*1000)+0.6, K1313))</f>
        <v>2</v>
      </c>
      <c r="S1313" s="5" t="n">
        <f aca="false">IF(OR($L1313=0, $L1313=1, $L1313=2), 0.3, IF(L1313 = 3, 0.4, IF(OR($L1313=4, $L1313=5), 0.6)))</f>
        <v>0.6</v>
      </c>
      <c r="T1313" s="4" t="s">
        <v>77</v>
      </c>
      <c r="U1313" s="4" t="s">
        <v>708</v>
      </c>
      <c r="V1313" s="4" t="s">
        <v>573</v>
      </c>
    </row>
    <row r="1314" customFormat="false" ht="12.8" hidden="false" customHeight="false" outlineLevel="0" collapsed="false">
      <c r="A1314" s="1" t="n">
        <v>1998</v>
      </c>
      <c r="B1314" s="1" t="n">
        <v>10</v>
      </c>
      <c r="C1314" s="1" t="n">
        <v>20</v>
      </c>
      <c r="D1314" s="1" t="n">
        <v>23</v>
      </c>
      <c r="E1314" s="1" t="n">
        <v>34</v>
      </c>
      <c r="F1314" s="1" t="n">
        <v>26</v>
      </c>
      <c r="G1314" s="1" t="n">
        <v>-4.41</v>
      </c>
      <c r="H1314" s="1" t="n">
        <v>-38.29</v>
      </c>
      <c r="I1314" s="1" t="n">
        <v>0</v>
      </c>
      <c r="J1314" s="1" t="n">
        <v>2</v>
      </c>
      <c r="K1314" s="1" t="n">
        <v>2.4</v>
      </c>
      <c r="L1314" s="2" t="n">
        <v>5</v>
      </c>
      <c r="M1314" s="3" t="s">
        <v>151</v>
      </c>
      <c r="N1314" s="3" t="s">
        <v>81</v>
      </c>
      <c r="P1314" s="3" t="str">
        <f aca="false">IF(L1314=4, "M(Io)", IF(L1314=3, "M(Af)", IF( L1314=2, "M(bR)", IF(L1314=1,"MR", IF(L1314=0, "mb", "Ind")))))</f>
        <v>Ind</v>
      </c>
      <c r="Q1314" s="5" t="n">
        <f aca="false">0.85*K1314 + 1.03</f>
        <v>3.07</v>
      </c>
      <c r="R1314" s="5" t="n">
        <f aca="false">IF(OR(L1314=0,L1314=1,L1314=2),IF(O1314&lt;&gt;"", 0.7*(1.121*K1314-0.76) + 0.3*(0.8*LOG10($O1314*1000)+0.6),1.121*K1314-0.76), IF(L1314=3, 0.8*LOG10($O1314*1000)+0.6, K1314))</f>
        <v>2.4</v>
      </c>
      <c r="S1314" s="5" t="n">
        <f aca="false">IF(OR($L1314=0, $L1314=1, $L1314=2), 0.3, IF(L1314 = 3, 0.4, IF(OR($L1314=4, $L1314=5), 0.6)))</f>
        <v>0.6</v>
      </c>
      <c r="T1314" s="4" t="s">
        <v>77</v>
      </c>
      <c r="U1314" s="4" t="s">
        <v>708</v>
      </c>
      <c r="V1314" s="4" t="s">
        <v>573</v>
      </c>
    </row>
    <row r="1315" customFormat="false" ht="12.8" hidden="false" customHeight="false" outlineLevel="0" collapsed="false">
      <c r="A1315" s="1" t="n">
        <v>1998</v>
      </c>
      <c r="B1315" s="1" t="n">
        <v>11</v>
      </c>
      <c r="C1315" s="1" t="n">
        <v>5</v>
      </c>
      <c r="D1315" s="1" t="n">
        <v>8</v>
      </c>
      <c r="E1315" s="1" t="n">
        <v>11</v>
      </c>
      <c r="F1315" s="1" t="n">
        <v>33</v>
      </c>
      <c r="G1315" s="1" t="n">
        <v>-23.15</v>
      </c>
      <c r="H1315" s="1" t="n">
        <v>-46.05</v>
      </c>
      <c r="I1315" s="1" t="n">
        <v>0</v>
      </c>
      <c r="J1315" s="1" t="n">
        <v>20</v>
      </c>
      <c r="K1315" s="1" t="n">
        <v>2.6</v>
      </c>
      <c r="L1315" s="2" t="n">
        <v>1</v>
      </c>
      <c r="M1315" s="3" t="s">
        <v>151</v>
      </c>
      <c r="N1315" s="3" t="s">
        <v>45</v>
      </c>
      <c r="P1315" s="3" t="str">
        <f aca="false">IF(L1315=4, "M(Io)", IF(L1315=3, "M(Af)", IF( L1315=2, "M(bR)", IF(L1315=1,"MR", IF(L1315=0, "mb", "Ind")))))</f>
        <v>MR</v>
      </c>
      <c r="Q1315" s="5" t="n">
        <f aca="false">0.85*K1315 + 1.03</f>
        <v>3.24</v>
      </c>
      <c r="R1315" s="5" t="n">
        <f aca="false">IF(OR(L1315=0,L1315=1,L1315=2),IF(O1315&lt;&gt;"", 0.7*(1.121*K1315-0.76) + 0.3*(0.8*LOG10($O1315*1000)+0.6),1.121*K1315-0.76), IF(L1315=3, 0.8*LOG10($O1315*1000)+0.6, K1315))</f>
        <v>2.1546</v>
      </c>
      <c r="S1315" s="5" t="n">
        <f aca="false">IF(OR($L1315=0, $L1315=1, $L1315=2), 0.3, IF(L1315 = 3, 0.4, IF(OR($L1315=4, $L1315=5), 0.6)))</f>
        <v>0.3</v>
      </c>
      <c r="T1315" s="4" t="s">
        <v>32</v>
      </c>
      <c r="U1315" s="4" t="s">
        <v>732</v>
      </c>
      <c r="V1315" s="4" t="s">
        <v>452</v>
      </c>
    </row>
    <row r="1316" customFormat="false" ht="12.8" hidden="false" customHeight="false" outlineLevel="0" collapsed="false">
      <c r="A1316" s="1" t="n">
        <v>1998</v>
      </c>
      <c r="B1316" s="1" t="n">
        <v>11</v>
      </c>
      <c r="C1316" s="1" t="n">
        <v>11</v>
      </c>
      <c r="D1316" s="1" t="n">
        <v>19</v>
      </c>
      <c r="E1316" s="1" t="n">
        <v>10</v>
      </c>
      <c r="F1316" s="1" t="n">
        <v>57</v>
      </c>
      <c r="G1316" s="1" t="n">
        <v>-11.61</v>
      </c>
      <c r="H1316" s="1" t="n">
        <v>-56.79</v>
      </c>
      <c r="I1316" s="1" t="n">
        <v>0</v>
      </c>
      <c r="J1316" s="1" t="n">
        <v>10</v>
      </c>
      <c r="K1316" s="1" t="n">
        <v>3.7</v>
      </c>
      <c r="L1316" s="2" t="n">
        <v>1</v>
      </c>
      <c r="M1316" s="3" t="s">
        <v>151</v>
      </c>
      <c r="N1316" s="3" t="s">
        <v>81</v>
      </c>
      <c r="P1316" s="3" t="str">
        <f aca="false">IF(L1316=4, "M(Io)", IF(L1316=3, "M(Af)", IF( L1316=2, "M(bR)", IF(L1316=1,"MR", IF(L1316=0, "mb", "Ind")))))</f>
        <v>MR</v>
      </c>
      <c r="Q1316" s="5" t="n">
        <f aca="false">0.85*K1316 + 1.03</f>
        <v>4.175</v>
      </c>
      <c r="R1316" s="5" t="n">
        <f aca="false">IF(OR(L1316=0,L1316=1,L1316=2),IF(O1316&lt;&gt;"", 0.7*(1.121*K1316-0.76) + 0.3*(0.8*LOG10($O1316*1000)+0.6),1.121*K1316-0.76), IF(L1316=3, 0.8*LOG10($O1316*1000)+0.6, K1316))</f>
        <v>3.3877</v>
      </c>
      <c r="S1316" s="5" t="n">
        <f aca="false">IF(OR($L1316=0, $L1316=1, $L1316=2), 0.3, IF(L1316 = 3, 0.4, IF(OR($L1316=4, $L1316=5), 0.6)))</f>
        <v>0.3</v>
      </c>
      <c r="T1316" s="4" t="s">
        <v>11</v>
      </c>
      <c r="U1316" s="4" t="s">
        <v>453</v>
      </c>
      <c r="V1316" s="4" t="s">
        <v>143</v>
      </c>
    </row>
    <row r="1317" customFormat="false" ht="12.8" hidden="false" customHeight="false" outlineLevel="0" collapsed="false">
      <c r="A1317" s="1" t="n">
        <v>1998</v>
      </c>
      <c r="B1317" s="1" t="n">
        <v>11</v>
      </c>
      <c r="C1317" s="1" t="n">
        <v>19</v>
      </c>
      <c r="D1317" s="1" t="n">
        <v>15</v>
      </c>
      <c r="E1317" s="1" t="n">
        <v>39</v>
      </c>
      <c r="F1317" s="1" t="n">
        <v>59</v>
      </c>
      <c r="G1317" s="1" t="n">
        <v>-9.66</v>
      </c>
      <c r="H1317" s="1" t="n">
        <v>-37</v>
      </c>
      <c r="I1317" s="1" t="n">
        <v>0</v>
      </c>
      <c r="J1317" s="1" t="n">
        <v>10</v>
      </c>
      <c r="K1317" s="1" t="n">
        <v>2.5</v>
      </c>
      <c r="L1317" s="2" t="n">
        <v>1</v>
      </c>
      <c r="M1317" s="3" t="s">
        <v>151</v>
      </c>
      <c r="N1317" s="3" t="n">
        <v>5</v>
      </c>
      <c r="P1317" s="3" t="str">
        <f aca="false">IF(L1317=4, "M(Io)", IF(L1317=3, "M(Af)", IF( L1317=2, "M(bR)", IF(L1317=1,"MR", IF(L1317=0, "mb", "Ind")))))</f>
        <v>MR</v>
      </c>
      <c r="Q1317" s="5" t="n">
        <f aca="false">0.85*K1317 + 1.03</f>
        <v>3.155</v>
      </c>
      <c r="R1317" s="5" t="n">
        <f aca="false">IF(OR(L1317=0,L1317=1,L1317=2),IF(O1317&lt;&gt;"", 0.7*(1.121*K1317-0.76) + 0.3*(0.8*LOG10($O1317*1000)+0.6),1.121*K1317-0.76), IF(L1317=3, 0.8*LOG10($O1317*1000)+0.6, K1317))</f>
        <v>2.0425</v>
      </c>
      <c r="S1317" s="5" t="n">
        <f aca="false">IF(OR($L1317=0, $L1317=1, $L1317=2), 0.3, IF(L1317 = 3, 0.4, IF(OR($L1317=4, $L1317=5), 0.6)))</f>
        <v>0.3</v>
      </c>
      <c r="T1317" s="4" t="s">
        <v>149</v>
      </c>
      <c r="U1317" s="4" t="s">
        <v>849</v>
      </c>
      <c r="V1317" s="4" t="s">
        <v>248</v>
      </c>
    </row>
    <row r="1318" customFormat="false" ht="12.8" hidden="false" customHeight="false" outlineLevel="0" collapsed="false">
      <c r="A1318" s="1" t="n">
        <v>1998</v>
      </c>
      <c r="B1318" s="1" t="n">
        <v>12</v>
      </c>
      <c r="C1318" s="1" t="n">
        <v>31</v>
      </c>
      <c r="D1318" s="1" t="n">
        <v>0</v>
      </c>
      <c r="E1318" s="1" t="n">
        <v>25</v>
      </c>
      <c r="F1318" s="1" t="n">
        <v>12</v>
      </c>
      <c r="G1318" s="1" t="n">
        <v>-16.37</v>
      </c>
      <c r="H1318" s="1" t="n">
        <v>-54.14</v>
      </c>
      <c r="I1318" s="1" t="n">
        <v>0</v>
      </c>
      <c r="J1318" s="1" t="n">
        <v>50</v>
      </c>
      <c r="K1318" s="1" t="n">
        <v>3</v>
      </c>
      <c r="L1318" s="2" t="n">
        <v>1</v>
      </c>
      <c r="M1318" s="3" t="s">
        <v>151</v>
      </c>
      <c r="N1318" s="3" t="s">
        <v>81</v>
      </c>
      <c r="P1318" s="3" t="str">
        <f aca="false">IF(L1318=4, "M(Io)", IF(L1318=3, "M(Af)", IF( L1318=2, "M(bR)", IF(L1318=1,"MR", IF(L1318=0, "mb", "Ind")))))</f>
        <v>MR</v>
      </c>
      <c r="Q1318" s="5" t="n">
        <f aca="false">0.85*K1318 + 1.03</f>
        <v>3.58</v>
      </c>
      <c r="R1318" s="5" t="n">
        <f aca="false">IF(OR(L1318=0,L1318=1,L1318=2),IF(O1318&lt;&gt;"", 0.7*(1.121*K1318-0.76) + 0.3*(0.8*LOG10($O1318*1000)+0.6),1.121*K1318-0.76), IF(L1318=3, 0.8*LOG10($O1318*1000)+0.6, K1318))</f>
        <v>2.603</v>
      </c>
      <c r="S1318" s="5" t="n">
        <f aca="false">IF(OR($L1318=0, $L1318=1, $L1318=2), 0.3, IF(L1318 = 3, 0.4, IF(OR($L1318=4, $L1318=5), 0.6)))</f>
        <v>0.3</v>
      </c>
      <c r="T1318" s="4" t="s">
        <v>11</v>
      </c>
      <c r="U1318" s="4" t="s">
        <v>850</v>
      </c>
      <c r="V1318" s="4" t="s">
        <v>143</v>
      </c>
    </row>
    <row r="1319" customFormat="false" ht="12.8" hidden="false" customHeight="false" outlineLevel="0" collapsed="false">
      <c r="A1319" s="1" t="n">
        <v>1999</v>
      </c>
      <c r="B1319" s="1" t="n">
        <v>1</v>
      </c>
      <c r="C1319" s="1" t="n">
        <v>2</v>
      </c>
      <c r="D1319" s="1" t="n">
        <v>8</v>
      </c>
      <c r="E1319" s="1" t="n">
        <v>33</v>
      </c>
      <c r="F1319" s="1" t="n">
        <v>55</v>
      </c>
      <c r="G1319" s="1" t="n">
        <v>-23.41</v>
      </c>
      <c r="H1319" s="1" t="n">
        <v>-49.17</v>
      </c>
      <c r="I1319" s="1" t="n">
        <v>0</v>
      </c>
      <c r="J1319" s="1" t="n">
        <v>30</v>
      </c>
      <c r="K1319" s="1" t="n">
        <v>3.4</v>
      </c>
      <c r="L1319" s="2" t="n">
        <v>1</v>
      </c>
      <c r="M1319" s="3" t="s">
        <v>151</v>
      </c>
      <c r="N1319" s="3" t="s">
        <v>81</v>
      </c>
      <c r="P1319" s="3" t="str">
        <f aca="false">IF(L1319=4, "M(Io)", IF(L1319=3, "M(Af)", IF( L1319=2, "M(bR)", IF(L1319=1,"MR", IF(L1319=0, "mb", "Ind")))))</f>
        <v>MR</v>
      </c>
      <c r="Q1319" s="5" t="n">
        <f aca="false">0.85*K1319 + 1.03</f>
        <v>3.92</v>
      </c>
      <c r="R1319" s="5" t="n">
        <f aca="false">IF(OR(L1319=0,L1319=1,L1319=2),IF(O1319&lt;&gt;"", 0.7*(1.121*K1319-0.76) + 0.3*(0.8*LOG10($O1319*1000)+0.6),1.121*K1319-0.76), IF(L1319=3, 0.8*LOG10($O1319*1000)+0.6, K1319))</f>
        <v>3.0514</v>
      </c>
      <c r="S1319" s="5" t="n">
        <f aca="false">IF(OR($L1319=0, $L1319=1, $L1319=2), 0.3, IF(L1319 = 3, 0.4, IF(OR($L1319=4, $L1319=5), 0.6)))</f>
        <v>0.3</v>
      </c>
      <c r="T1319" s="4" t="s">
        <v>32</v>
      </c>
      <c r="U1319" s="4" t="s">
        <v>851</v>
      </c>
      <c r="V1319" s="4" t="s">
        <v>669</v>
      </c>
    </row>
    <row r="1320" customFormat="false" ht="12.8" hidden="false" customHeight="false" outlineLevel="0" collapsed="false">
      <c r="A1320" s="1" t="n">
        <v>1999</v>
      </c>
      <c r="B1320" s="1" t="n">
        <v>1</v>
      </c>
      <c r="C1320" s="1" t="n">
        <v>7</v>
      </c>
      <c r="D1320" s="1" t="n">
        <v>12</v>
      </c>
      <c r="E1320" s="1" t="n">
        <v>45</v>
      </c>
      <c r="F1320" s="1" t="n">
        <v>8</v>
      </c>
      <c r="G1320" s="1" t="n">
        <v>-4.41</v>
      </c>
      <c r="H1320" s="1" t="n">
        <v>-38.29</v>
      </c>
      <c r="I1320" s="1" t="n">
        <v>0</v>
      </c>
      <c r="J1320" s="1" t="n">
        <v>2</v>
      </c>
      <c r="K1320" s="1" t="n">
        <v>2.1</v>
      </c>
      <c r="L1320" s="2" t="n">
        <v>5</v>
      </c>
      <c r="M1320" s="3" t="s">
        <v>151</v>
      </c>
      <c r="N1320" s="3" t="s">
        <v>81</v>
      </c>
      <c r="P1320" s="3" t="str">
        <f aca="false">IF(L1320=4, "M(Io)", IF(L1320=3, "M(Af)", IF( L1320=2, "M(bR)", IF(L1320=1,"MR", IF(L1320=0, "mb", "Ind")))))</f>
        <v>Ind</v>
      </c>
      <c r="Q1320" s="5" t="n">
        <f aca="false">0.85*K1320 + 1.03</f>
        <v>2.815</v>
      </c>
      <c r="R1320" s="5" t="n">
        <f aca="false">IF(OR(L1320=0,L1320=1,L1320=2),IF(O1320&lt;&gt;"", 0.7*(1.121*K1320-0.76) + 0.3*(0.8*LOG10($O1320*1000)+0.6),1.121*K1320-0.76), IF(L1320=3, 0.8*LOG10($O1320*1000)+0.6, K1320))</f>
        <v>2.1</v>
      </c>
      <c r="S1320" s="5" t="n">
        <f aca="false">IF(OR($L1320=0, $L1320=1, $L1320=2), 0.3, IF(L1320 = 3, 0.4, IF(OR($L1320=4, $L1320=5), 0.6)))</f>
        <v>0.6</v>
      </c>
      <c r="T1320" s="4" t="s">
        <v>77</v>
      </c>
      <c r="U1320" s="4" t="s">
        <v>708</v>
      </c>
      <c r="V1320" s="4" t="s">
        <v>184</v>
      </c>
    </row>
    <row r="1321" customFormat="false" ht="12.8" hidden="false" customHeight="false" outlineLevel="0" collapsed="false">
      <c r="A1321" s="1" t="n">
        <v>1999</v>
      </c>
      <c r="B1321" s="1" t="n">
        <v>2</v>
      </c>
      <c r="C1321" s="1" t="n">
        <v>8</v>
      </c>
      <c r="D1321" s="1" t="n">
        <v>18</v>
      </c>
      <c r="E1321" s="1" t="n">
        <v>44</v>
      </c>
      <c r="F1321" s="1" t="n">
        <v>45</v>
      </c>
      <c r="G1321" s="1" t="n">
        <v>-11.61</v>
      </c>
      <c r="H1321" s="1" t="n">
        <v>-56.78</v>
      </c>
      <c r="I1321" s="1" t="n">
        <v>2</v>
      </c>
      <c r="J1321" s="1" t="n">
        <v>10</v>
      </c>
      <c r="K1321" s="1" t="n">
        <v>3.1</v>
      </c>
      <c r="L1321" s="2" t="n">
        <v>1</v>
      </c>
      <c r="M1321" s="3" t="s">
        <v>151</v>
      </c>
      <c r="N1321" s="3" t="s">
        <v>81</v>
      </c>
      <c r="P1321" s="3" t="str">
        <f aca="false">IF(L1321=4, "M(Io)", IF(L1321=3, "M(Af)", IF( L1321=2, "M(bR)", IF(L1321=1,"MR", IF(L1321=0, "mb", "Ind")))))</f>
        <v>MR</v>
      </c>
      <c r="Q1321" s="5" t="n">
        <f aca="false">0.85*K1321 + 1.03</f>
        <v>3.665</v>
      </c>
      <c r="R1321" s="5" t="n">
        <f aca="false">IF(OR(L1321=0,L1321=1,L1321=2),IF(O1321&lt;&gt;"", 0.7*(1.121*K1321-0.76) + 0.3*(0.8*LOG10($O1321*1000)+0.6),1.121*K1321-0.76), IF(L1321=3, 0.8*LOG10($O1321*1000)+0.6, K1321))</f>
        <v>2.7151</v>
      </c>
      <c r="S1321" s="5" t="n">
        <f aca="false">IF(OR($L1321=0, $L1321=1, $L1321=2), 0.3, IF(L1321 = 3, 0.4, IF(OR($L1321=4, $L1321=5), 0.6)))</f>
        <v>0.3</v>
      </c>
      <c r="T1321" s="4" t="s">
        <v>11</v>
      </c>
      <c r="U1321" s="4" t="s">
        <v>852</v>
      </c>
      <c r="V1321" s="4" t="s">
        <v>143</v>
      </c>
    </row>
    <row r="1322" customFormat="false" ht="12.8" hidden="false" customHeight="false" outlineLevel="0" collapsed="false">
      <c r="A1322" s="1" t="n">
        <v>1999</v>
      </c>
      <c r="B1322" s="1" t="n">
        <v>2</v>
      </c>
      <c r="C1322" s="1" t="n">
        <v>27</v>
      </c>
      <c r="D1322" s="1" t="n">
        <v>2</v>
      </c>
      <c r="E1322" s="1" t="n">
        <v>3</v>
      </c>
      <c r="F1322" s="1" t="n">
        <v>59</v>
      </c>
      <c r="G1322" s="1" t="n">
        <v>-24.42</v>
      </c>
      <c r="H1322" s="1" t="n">
        <v>-50.07</v>
      </c>
      <c r="I1322" s="1" t="n">
        <v>0</v>
      </c>
      <c r="J1322" s="1" t="n">
        <v>30</v>
      </c>
      <c r="K1322" s="1" t="n">
        <v>2.7</v>
      </c>
      <c r="L1322" s="2" t="n">
        <v>1</v>
      </c>
      <c r="M1322" s="3" t="s">
        <v>151</v>
      </c>
      <c r="N1322" s="3" t="s">
        <v>81</v>
      </c>
      <c r="P1322" s="3" t="str">
        <f aca="false">IF(L1322=4, "M(Io)", IF(L1322=3, "M(Af)", IF( L1322=2, "M(bR)", IF(L1322=1,"MR", IF(L1322=0, "mb", "Ind")))))</f>
        <v>MR</v>
      </c>
      <c r="Q1322" s="5" t="n">
        <f aca="false">0.85*K1322 + 1.03</f>
        <v>3.325</v>
      </c>
      <c r="R1322" s="5" t="n">
        <f aca="false">IF(OR(L1322=0,L1322=1,L1322=2),IF(O1322&lt;&gt;"", 0.7*(1.121*K1322-0.76) + 0.3*(0.8*LOG10($O1322*1000)+0.6),1.121*K1322-0.76), IF(L1322=3, 0.8*LOG10($O1322*1000)+0.6, K1322))</f>
        <v>2.2667</v>
      </c>
      <c r="S1322" s="5" t="n">
        <f aca="false">IF(OR($L1322=0, $L1322=1, $L1322=2), 0.3, IF(L1322 = 3, 0.4, IF(OR($L1322=4, $L1322=5), 0.6)))</f>
        <v>0.3</v>
      </c>
      <c r="T1322" s="4" t="s">
        <v>75</v>
      </c>
      <c r="U1322" s="4" t="s">
        <v>853</v>
      </c>
      <c r="V1322" s="4" t="s">
        <v>526</v>
      </c>
    </row>
    <row r="1323" customFormat="false" ht="12.8" hidden="false" customHeight="false" outlineLevel="0" collapsed="false">
      <c r="A1323" s="1" t="n">
        <v>1999</v>
      </c>
      <c r="B1323" s="1" t="n">
        <v>3</v>
      </c>
      <c r="C1323" s="1" t="n">
        <v>6</v>
      </c>
      <c r="D1323" s="1" t="n">
        <v>12</v>
      </c>
      <c r="E1323" s="1" t="n">
        <v>32</v>
      </c>
      <c r="F1323" s="1" t="n">
        <v>54</v>
      </c>
      <c r="G1323" s="1" t="n">
        <v>-23.47</v>
      </c>
      <c r="H1323" s="1" t="n">
        <v>-40.91</v>
      </c>
      <c r="I1323" s="1" t="n">
        <v>0</v>
      </c>
      <c r="J1323" s="1" t="n">
        <v>40</v>
      </c>
      <c r="K1323" s="1" t="n">
        <v>2.2</v>
      </c>
      <c r="L1323" s="2" t="n">
        <v>1</v>
      </c>
      <c r="M1323" s="3" t="s">
        <v>151</v>
      </c>
      <c r="N1323" s="3" t="s">
        <v>81</v>
      </c>
      <c r="P1323" s="3" t="str">
        <f aca="false">IF(L1323=4, "M(Io)", IF(L1323=3, "M(Af)", IF( L1323=2, "M(bR)", IF(L1323=1,"MR", IF(L1323=0, "mb", "Ind")))))</f>
        <v>MR</v>
      </c>
      <c r="Q1323" s="5" t="n">
        <f aca="false">0.85*K1323 + 1.03</f>
        <v>2.9</v>
      </c>
      <c r="R1323" s="5" t="n">
        <f aca="false">IF(OR(L1323=0,L1323=1,L1323=2),IF(O1323&lt;&gt;"", 0.7*(1.121*K1323-0.76) + 0.3*(0.8*LOG10($O1323*1000)+0.6),1.121*K1323-0.76), IF(L1323=3, 0.8*LOG10($O1323*1000)+0.6, K1323))</f>
        <v>1.7062</v>
      </c>
      <c r="S1323" s="5" t="n">
        <f aca="false">IF(OR($L1323=0, $L1323=1, $L1323=2), 0.3, IF(L1323 = 3, 0.4, IF(OR($L1323=4, $L1323=5), 0.6)))</f>
        <v>0.3</v>
      </c>
      <c r="T1323" s="4" t="s">
        <v>72</v>
      </c>
      <c r="U1323" s="4" t="s">
        <v>577</v>
      </c>
      <c r="V1323" s="4" t="s">
        <v>248</v>
      </c>
    </row>
    <row r="1324" customFormat="false" ht="12.8" hidden="false" customHeight="false" outlineLevel="0" collapsed="false">
      <c r="A1324" s="1" t="n">
        <v>1999</v>
      </c>
      <c r="B1324" s="1" t="n">
        <v>3</v>
      </c>
      <c r="C1324" s="1" t="n">
        <v>15</v>
      </c>
      <c r="D1324" s="1" t="n">
        <v>5</v>
      </c>
      <c r="E1324" s="1" t="n">
        <v>13</v>
      </c>
      <c r="F1324" s="1" t="n">
        <v>32</v>
      </c>
      <c r="G1324" s="1" t="n">
        <v>-0.22</v>
      </c>
      <c r="H1324" s="1" t="n">
        <v>-63.79</v>
      </c>
      <c r="I1324" s="1" t="n">
        <v>22</v>
      </c>
      <c r="J1324" s="1" t="n">
        <v>30</v>
      </c>
      <c r="K1324" s="1" t="n">
        <v>4</v>
      </c>
      <c r="L1324" s="2" t="n">
        <v>0</v>
      </c>
      <c r="M1324" s="3" t="s">
        <v>151</v>
      </c>
      <c r="N1324" s="3" t="s">
        <v>81</v>
      </c>
      <c r="P1324" s="3" t="str">
        <f aca="false">IF(L1324=4, "M(Io)", IF(L1324=3, "M(Af)", IF( L1324=2, "M(bR)", IF(L1324=1,"MR", IF(L1324=0, "mb", "Ind")))))</f>
        <v>mb</v>
      </c>
      <c r="Q1324" s="5" t="n">
        <f aca="false">0.85*K1324 + 1.03</f>
        <v>4.43</v>
      </c>
      <c r="R1324" s="5" t="n">
        <f aca="false">IF(OR(L1324=0,L1324=1,L1324=2),IF(O1324&lt;&gt;"", 0.7*(1.121*K1324-0.76) + 0.3*(0.8*LOG10($O1324*1000)+0.6),1.121*K1324-0.76), IF(L1324=3, 0.8*LOG10($O1324*1000)+0.6, K1324))</f>
        <v>3.724</v>
      </c>
      <c r="S1324" s="5" t="n">
        <f aca="false">IF(OR($L1324=0, $L1324=1, $L1324=2), 0.3, IF(L1324 = 3, 0.4, IF(OR($L1324=4, $L1324=5), 0.6)))</f>
        <v>0.3</v>
      </c>
      <c r="T1324" s="4" t="s">
        <v>156</v>
      </c>
      <c r="U1324" s="4" t="s">
        <v>854</v>
      </c>
      <c r="V1324" s="4" t="s">
        <v>855</v>
      </c>
    </row>
    <row r="1325" customFormat="false" ht="12.8" hidden="false" customHeight="false" outlineLevel="0" collapsed="false">
      <c r="A1325" s="1" t="n">
        <v>1999</v>
      </c>
      <c r="B1325" s="1" t="n">
        <v>3</v>
      </c>
      <c r="C1325" s="1" t="n">
        <v>18</v>
      </c>
      <c r="D1325" s="1" t="n">
        <v>9</v>
      </c>
      <c r="E1325" s="1" t="n">
        <v>31</v>
      </c>
      <c r="F1325" s="1" t="n">
        <v>28</v>
      </c>
      <c r="G1325" s="1" t="n">
        <v>-11.6</v>
      </c>
      <c r="H1325" s="1" t="n">
        <v>-56.79</v>
      </c>
      <c r="I1325" s="1" t="n">
        <v>2</v>
      </c>
      <c r="J1325" s="1" t="n">
        <v>10</v>
      </c>
      <c r="K1325" s="1" t="n">
        <v>3.7</v>
      </c>
      <c r="L1325" s="2" t="n">
        <v>1</v>
      </c>
      <c r="M1325" s="3" t="s">
        <v>151</v>
      </c>
      <c r="N1325" s="3" t="s">
        <v>81</v>
      </c>
      <c r="P1325" s="3" t="str">
        <f aca="false">IF(L1325=4, "M(Io)", IF(L1325=3, "M(Af)", IF( L1325=2, "M(bR)", IF(L1325=1,"MR", IF(L1325=0, "mb", "Ind")))))</f>
        <v>MR</v>
      </c>
      <c r="Q1325" s="5" t="n">
        <f aca="false">0.85*K1325 + 1.03</f>
        <v>4.175</v>
      </c>
      <c r="R1325" s="5" t="n">
        <f aca="false">IF(OR(L1325=0,L1325=1,L1325=2),IF(O1325&lt;&gt;"", 0.7*(1.121*K1325-0.76) + 0.3*(0.8*LOG10($O1325*1000)+0.6),1.121*K1325-0.76), IF(L1325=3, 0.8*LOG10($O1325*1000)+0.6, K1325))</f>
        <v>3.3877</v>
      </c>
      <c r="S1325" s="5" t="n">
        <f aca="false">IF(OR($L1325=0, $L1325=1, $L1325=2), 0.3, IF(L1325 = 3, 0.4, IF(OR($L1325=4, $L1325=5), 0.6)))</f>
        <v>0.3</v>
      </c>
      <c r="T1325" s="4" t="s">
        <v>11</v>
      </c>
      <c r="U1325" s="4" t="s">
        <v>453</v>
      </c>
      <c r="V1325" s="4" t="s">
        <v>143</v>
      </c>
    </row>
    <row r="1326" customFormat="false" ht="12.8" hidden="false" customHeight="false" outlineLevel="0" collapsed="false">
      <c r="A1326" s="1" t="n">
        <v>1999</v>
      </c>
      <c r="B1326" s="1" t="n">
        <v>3</v>
      </c>
      <c r="C1326" s="1" t="n">
        <v>18</v>
      </c>
      <c r="D1326" s="1" t="n">
        <v>9</v>
      </c>
      <c r="E1326" s="1" t="n">
        <v>31</v>
      </c>
      <c r="F1326" s="1" t="n">
        <v>39</v>
      </c>
      <c r="G1326" s="1" t="n">
        <v>-22.3</v>
      </c>
      <c r="H1326" s="1" t="n">
        <v>-40.75</v>
      </c>
      <c r="I1326" s="1" t="n">
        <v>0</v>
      </c>
      <c r="J1326" s="1" t="n">
        <v>30</v>
      </c>
      <c r="K1326" s="1" t="n">
        <v>2.5</v>
      </c>
      <c r="L1326" s="2" t="n">
        <v>1</v>
      </c>
      <c r="M1326" s="3" t="s">
        <v>151</v>
      </c>
      <c r="N1326" s="3" t="s">
        <v>81</v>
      </c>
      <c r="P1326" s="3" t="str">
        <f aca="false">IF(L1326=4, "M(Io)", IF(L1326=3, "M(Af)", IF( L1326=2, "M(bR)", IF(L1326=1,"MR", IF(L1326=0, "mb", "Ind")))))</f>
        <v>MR</v>
      </c>
      <c r="Q1326" s="5" t="n">
        <f aca="false">0.85*K1326 + 1.03</f>
        <v>3.155</v>
      </c>
      <c r="R1326" s="5" t="n">
        <f aca="false">IF(OR(L1326=0,L1326=1,L1326=2),IF(O1326&lt;&gt;"", 0.7*(1.121*K1326-0.76) + 0.3*(0.8*LOG10($O1326*1000)+0.6),1.121*K1326-0.76), IF(L1326=3, 0.8*LOG10($O1326*1000)+0.6, K1326))</f>
        <v>2.0425</v>
      </c>
      <c r="S1326" s="5" t="n">
        <f aca="false">IF(OR($L1326=0, $L1326=1, $L1326=2), 0.3, IF(L1326 = 3, 0.4, IF(OR($L1326=4, $L1326=5), 0.6)))</f>
        <v>0.3</v>
      </c>
      <c r="T1326" s="4" t="s">
        <v>72</v>
      </c>
      <c r="U1326" s="4" t="s">
        <v>577</v>
      </c>
      <c r="V1326" s="4" t="s">
        <v>248</v>
      </c>
    </row>
    <row r="1327" customFormat="false" ht="12.8" hidden="false" customHeight="false" outlineLevel="0" collapsed="false">
      <c r="A1327" s="1" t="n">
        <v>1999</v>
      </c>
      <c r="B1327" s="1" t="n">
        <v>3</v>
      </c>
      <c r="C1327" s="1" t="n">
        <v>28</v>
      </c>
      <c r="D1327" s="1" t="n">
        <v>3</v>
      </c>
      <c r="E1327" s="1" t="n">
        <v>5</v>
      </c>
      <c r="F1327" s="1" t="n">
        <v>47</v>
      </c>
      <c r="G1327" s="1" t="n">
        <v>-9.87</v>
      </c>
      <c r="H1327" s="1" t="n">
        <v>-39.87</v>
      </c>
      <c r="I1327" s="1" t="n">
        <v>0</v>
      </c>
      <c r="J1327" s="1" t="n">
        <v>1</v>
      </c>
      <c r="K1327" s="1" t="n">
        <v>2.8</v>
      </c>
      <c r="L1327" s="2" t="n">
        <v>1</v>
      </c>
      <c r="M1327" s="3" t="s">
        <v>151</v>
      </c>
      <c r="N1327" s="3" t="s">
        <v>81</v>
      </c>
      <c r="P1327" s="3" t="str">
        <f aca="false">IF(L1327=4, "M(Io)", IF(L1327=3, "M(Af)", IF( L1327=2, "M(bR)", IF(L1327=1,"MR", IF(L1327=0, "mb", "Ind")))))</f>
        <v>MR</v>
      </c>
      <c r="Q1327" s="5" t="n">
        <f aca="false">0.85*K1327 + 1.03</f>
        <v>3.41</v>
      </c>
      <c r="R1327" s="5" t="n">
        <f aca="false">IF(OR(L1327=0,L1327=1,L1327=2),IF(O1327&lt;&gt;"", 0.7*(1.121*K1327-0.76) + 0.3*(0.8*LOG10($O1327*1000)+0.6),1.121*K1327-0.76), IF(L1327=3, 0.8*LOG10($O1327*1000)+0.6, K1327))</f>
        <v>2.3788</v>
      </c>
      <c r="S1327" s="5" t="n">
        <f aca="false">IF(OR($L1327=0, $L1327=1, $L1327=2), 0.3, IF(L1327 = 3, 0.4, IF(OR($L1327=4, $L1327=5), 0.6)))</f>
        <v>0.3</v>
      </c>
      <c r="T1327" s="4" t="s">
        <v>24</v>
      </c>
      <c r="U1327" s="4" t="s">
        <v>841</v>
      </c>
      <c r="V1327" s="4" t="s">
        <v>847</v>
      </c>
    </row>
    <row r="1328" customFormat="false" ht="12.8" hidden="false" customHeight="false" outlineLevel="0" collapsed="false">
      <c r="A1328" s="1" t="n">
        <v>1999</v>
      </c>
      <c r="B1328" s="1" t="n">
        <v>4</v>
      </c>
      <c r="C1328" s="1" t="n">
        <v>1</v>
      </c>
      <c r="D1328" s="1" t="n">
        <v>17</v>
      </c>
      <c r="E1328" s="1" t="n">
        <v>18</v>
      </c>
      <c r="F1328" s="1" t="n">
        <v>44</v>
      </c>
      <c r="G1328" s="1" t="n">
        <v>-11.59</v>
      </c>
      <c r="H1328" s="1" t="n">
        <v>-56.78</v>
      </c>
      <c r="I1328" s="1" t="n">
        <v>2</v>
      </c>
      <c r="J1328" s="1" t="n">
        <v>10</v>
      </c>
      <c r="K1328" s="1" t="n">
        <v>3.7</v>
      </c>
      <c r="L1328" s="2" t="n">
        <v>1</v>
      </c>
      <c r="M1328" s="3" t="s">
        <v>151</v>
      </c>
      <c r="N1328" s="3" t="s">
        <v>81</v>
      </c>
      <c r="P1328" s="3" t="str">
        <f aca="false">IF(L1328=4, "M(Io)", IF(L1328=3, "M(Af)", IF( L1328=2, "M(bR)", IF(L1328=1,"MR", IF(L1328=0, "mb", "Ind")))))</f>
        <v>MR</v>
      </c>
      <c r="Q1328" s="5" t="n">
        <f aca="false">0.85*K1328 + 1.03</f>
        <v>4.175</v>
      </c>
      <c r="R1328" s="5" t="n">
        <f aca="false">IF(OR(L1328=0,L1328=1,L1328=2),IF(O1328&lt;&gt;"", 0.7*(1.121*K1328-0.76) + 0.3*(0.8*LOG10($O1328*1000)+0.6),1.121*K1328-0.76), IF(L1328=3, 0.8*LOG10($O1328*1000)+0.6, K1328))</f>
        <v>3.3877</v>
      </c>
      <c r="S1328" s="5" t="n">
        <f aca="false">IF(OR($L1328=0, $L1328=1, $L1328=2), 0.3, IF(L1328 = 3, 0.4, IF(OR($L1328=4, $L1328=5), 0.6)))</f>
        <v>0.3</v>
      </c>
      <c r="T1328" s="4" t="s">
        <v>11</v>
      </c>
      <c r="U1328" s="4" t="s">
        <v>852</v>
      </c>
      <c r="V1328" s="4" t="s">
        <v>143</v>
      </c>
    </row>
    <row r="1329" customFormat="false" ht="12.8" hidden="false" customHeight="false" outlineLevel="0" collapsed="false">
      <c r="A1329" s="1" t="n">
        <v>1999</v>
      </c>
      <c r="B1329" s="1" t="n">
        <v>4</v>
      </c>
      <c r="C1329" s="1" t="n">
        <v>2</v>
      </c>
      <c r="D1329" s="1" t="n">
        <v>3</v>
      </c>
      <c r="E1329" s="1" t="n">
        <v>7</v>
      </c>
      <c r="F1329" s="1" t="n">
        <v>31</v>
      </c>
      <c r="G1329" s="1" t="n">
        <v>-11.61</v>
      </c>
      <c r="H1329" s="1" t="n">
        <v>-56.78</v>
      </c>
      <c r="I1329" s="1" t="n">
        <v>2</v>
      </c>
      <c r="J1329" s="1" t="n">
        <v>10</v>
      </c>
      <c r="K1329" s="1" t="n">
        <v>3.1</v>
      </c>
      <c r="L1329" s="2" t="n">
        <v>1</v>
      </c>
      <c r="M1329" s="3" t="s">
        <v>151</v>
      </c>
      <c r="N1329" s="3" t="s">
        <v>81</v>
      </c>
      <c r="P1329" s="3" t="str">
        <f aca="false">IF(L1329=4, "M(Io)", IF(L1329=3, "M(Af)", IF( L1329=2, "M(bR)", IF(L1329=1,"MR", IF(L1329=0, "mb", "Ind")))))</f>
        <v>MR</v>
      </c>
      <c r="Q1329" s="5" t="n">
        <f aca="false">0.85*K1329 + 1.03</f>
        <v>3.665</v>
      </c>
      <c r="R1329" s="5" t="n">
        <f aca="false">IF(OR(L1329=0,L1329=1,L1329=2),IF(O1329&lt;&gt;"", 0.7*(1.121*K1329-0.76) + 0.3*(0.8*LOG10($O1329*1000)+0.6),1.121*K1329-0.76), IF(L1329=3, 0.8*LOG10($O1329*1000)+0.6, K1329))</f>
        <v>2.7151</v>
      </c>
      <c r="S1329" s="5" t="n">
        <f aca="false">IF(OR($L1329=0, $L1329=1, $L1329=2), 0.3, IF(L1329 = 3, 0.4, IF(OR($L1329=4, $L1329=5), 0.6)))</f>
        <v>0.3</v>
      </c>
      <c r="T1329" s="4" t="s">
        <v>11</v>
      </c>
      <c r="U1329" s="4" t="s">
        <v>852</v>
      </c>
      <c r="V1329" s="4" t="s">
        <v>143</v>
      </c>
    </row>
    <row r="1330" customFormat="false" ht="12.8" hidden="false" customHeight="false" outlineLevel="0" collapsed="false">
      <c r="A1330" s="1" t="n">
        <v>1999</v>
      </c>
      <c r="B1330" s="1" t="n">
        <v>4</v>
      </c>
      <c r="C1330" s="1" t="n">
        <v>5</v>
      </c>
      <c r="D1330" s="1" t="n">
        <v>7</v>
      </c>
      <c r="E1330" s="1" t="n">
        <v>53</v>
      </c>
      <c r="F1330" s="1" t="n">
        <v>2</v>
      </c>
      <c r="G1330" s="1" t="n">
        <v>-22.53</v>
      </c>
      <c r="H1330" s="1" t="n">
        <v>-40.37</v>
      </c>
      <c r="I1330" s="1" t="n">
        <v>0</v>
      </c>
      <c r="J1330" s="1" t="n">
        <v>20</v>
      </c>
      <c r="K1330" s="1" t="n">
        <v>2.9</v>
      </c>
      <c r="L1330" s="2" t="n">
        <v>1</v>
      </c>
      <c r="M1330" s="3" t="s">
        <v>151</v>
      </c>
      <c r="N1330" s="3" t="s">
        <v>81</v>
      </c>
      <c r="P1330" s="3" t="str">
        <f aca="false">IF(L1330=4, "M(Io)", IF(L1330=3, "M(Af)", IF( L1330=2, "M(bR)", IF(L1330=1,"MR", IF(L1330=0, "mb", "Ind")))))</f>
        <v>MR</v>
      </c>
      <c r="Q1330" s="5" t="n">
        <f aca="false">0.85*K1330 + 1.03</f>
        <v>3.495</v>
      </c>
      <c r="R1330" s="5" t="n">
        <f aca="false">IF(OR(L1330=0,L1330=1,L1330=2),IF(O1330&lt;&gt;"", 0.7*(1.121*K1330-0.76) + 0.3*(0.8*LOG10($O1330*1000)+0.6),1.121*K1330-0.76), IF(L1330=3, 0.8*LOG10($O1330*1000)+0.6, K1330))</f>
        <v>2.4909</v>
      </c>
      <c r="S1330" s="5" t="n">
        <f aca="false">IF(OR($L1330=0, $L1330=1, $L1330=2), 0.3, IF(L1330 = 3, 0.4, IF(OR($L1330=4, $L1330=5), 0.6)))</f>
        <v>0.3</v>
      </c>
      <c r="T1330" s="4" t="s">
        <v>72</v>
      </c>
      <c r="U1330" s="4" t="s">
        <v>577</v>
      </c>
      <c r="V1330" s="4" t="s">
        <v>248</v>
      </c>
    </row>
    <row r="1331" customFormat="false" ht="12.8" hidden="false" customHeight="false" outlineLevel="0" collapsed="false">
      <c r="A1331" s="1" t="n">
        <v>1999</v>
      </c>
      <c r="B1331" s="1" t="n">
        <v>4</v>
      </c>
      <c r="C1331" s="1" t="n">
        <v>11</v>
      </c>
      <c r="D1331" s="1" t="n">
        <v>20</v>
      </c>
      <c r="E1331" s="1" t="n">
        <v>26</v>
      </c>
      <c r="F1331" s="1" t="n">
        <v>49</v>
      </c>
      <c r="G1331" s="1" t="n">
        <v>-20.02</v>
      </c>
      <c r="H1331" s="1" t="n">
        <v>-47.31</v>
      </c>
      <c r="I1331" s="1" t="n">
        <v>0</v>
      </c>
      <c r="J1331" s="1" t="n">
        <v>5</v>
      </c>
      <c r="K1331" s="1" t="n">
        <v>2.9</v>
      </c>
      <c r="L1331" s="2" t="n">
        <v>1</v>
      </c>
      <c r="M1331" s="3" t="s">
        <v>151</v>
      </c>
      <c r="N1331" s="3" t="s">
        <v>81</v>
      </c>
      <c r="P1331" s="3" t="str">
        <f aca="false">IF(L1331=4, "M(Io)", IF(L1331=3, "M(Af)", IF( L1331=2, "M(bR)", IF(L1331=1,"MR", IF(L1331=0, "mb", "Ind")))))</f>
        <v>MR</v>
      </c>
      <c r="Q1331" s="5" t="n">
        <f aca="false">0.85*K1331 + 1.03</f>
        <v>3.495</v>
      </c>
      <c r="R1331" s="5" t="n">
        <f aca="false">IF(OR(L1331=0,L1331=1,L1331=2),IF(O1331&lt;&gt;"", 0.7*(1.121*K1331-0.76) + 0.3*(0.8*LOG10($O1331*1000)+0.6),1.121*K1331-0.76), IF(L1331=3, 0.8*LOG10($O1331*1000)+0.6, K1331))</f>
        <v>2.4909</v>
      </c>
      <c r="S1331" s="5" t="n">
        <f aca="false">IF(OR($L1331=0, $L1331=1, $L1331=2), 0.3, IF(L1331 = 3, 0.4, IF(OR($L1331=4, $L1331=5), 0.6)))</f>
        <v>0.3</v>
      </c>
      <c r="T1331" s="4" t="s">
        <v>46</v>
      </c>
      <c r="U1331" s="4" t="s">
        <v>856</v>
      </c>
      <c r="V1331" s="4" t="s">
        <v>544</v>
      </c>
    </row>
    <row r="1332" customFormat="false" ht="12.8" hidden="false" customHeight="false" outlineLevel="0" collapsed="false">
      <c r="A1332" s="1" t="n">
        <v>1999</v>
      </c>
      <c r="B1332" s="1" t="n">
        <v>5</v>
      </c>
      <c r="C1332" s="1" t="n">
        <v>4</v>
      </c>
      <c r="D1332" s="1" t="n">
        <v>20</v>
      </c>
      <c r="E1332" s="1" t="n">
        <v>26</v>
      </c>
      <c r="F1332" s="1" t="n">
        <v>8</v>
      </c>
      <c r="G1332" s="1" t="n">
        <v>-11.6</v>
      </c>
      <c r="H1332" s="1" t="n">
        <v>-56.79</v>
      </c>
      <c r="I1332" s="1" t="n">
        <v>2</v>
      </c>
      <c r="J1332" s="1" t="n">
        <v>10</v>
      </c>
      <c r="K1332" s="1" t="n">
        <v>3</v>
      </c>
      <c r="L1332" s="2" t="n">
        <v>1</v>
      </c>
      <c r="M1332" s="3" t="s">
        <v>151</v>
      </c>
      <c r="N1332" s="3" t="s">
        <v>81</v>
      </c>
      <c r="P1332" s="3" t="str">
        <f aca="false">IF(L1332=4, "M(Io)", IF(L1332=3, "M(Af)", IF( L1332=2, "M(bR)", IF(L1332=1,"MR", IF(L1332=0, "mb", "Ind")))))</f>
        <v>MR</v>
      </c>
      <c r="Q1332" s="5" t="n">
        <f aca="false">0.85*K1332 + 1.03</f>
        <v>3.58</v>
      </c>
      <c r="R1332" s="5" t="n">
        <f aca="false">IF(OR(L1332=0,L1332=1,L1332=2),IF(O1332&lt;&gt;"", 0.7*(1.121*K1332-0.76) + 0.3*(0.8*LOG10($O1332*1000)+0.6),1.121*K1332-0.76), IF(L1332=3, 0.8*LOG10($O1332*1000)+0.6, K1332))</f>
        <v>2.603</v>
      </c>
      <c r="S1332" s="5" t="n">
        <f aca="false">IF(OR($L1332=0, $L1332=1, $L1332=2), 0.3, IF(L1332 = 3, 0.4, IF(OR($L1332=4, $L1332=5), 0.6)))</f>
        <v>0.3</v>
      </c>
      <c r="T1332" s="4" t="s">
        <v>11</v>
      </c>
      <c r="U1332" s="4" t="s">
        <v>852</v>
      </c>
      <c r="V1332" s="4" t="s">
        <v>143</v>
      </c>
    </row>
    <row r="1333" customFormat="false" ht="12.8" hidden="false" customHeight="false" outlineLevel="0" collapsed="false">
      <c r="A1333" s="1" t="n">
        <v>1999</v>
      </c>
      <c r="B1333" s="1" t="n">
        <v>5</v>
      </c>
      <c r="C1333" s="1" t="n">
        <v>5</v>
      </c>
      <c r="D1333" s="1" t="n">
        <v>3</v>
      </c>
      <c r="E1333" s="1" t="n">
        <v>45</v>
      </c>
      <c r="F1333" s="1" t="n">
        <v>53</v>
      </c>
      <c r="G1333" s="1" t="n">
        <v>-6.55</v>
      </c>
      <c r="H1333" s="1" t="n">
        <v>-38.35</v>
      </c>
      <c r="I1333" s="1" t="n">
        <v>0</v>
      </c>
      <c r="J1333" s="1" t="n">
        <v>5</v>
      </c>
      <c r="K1333" s="1" t="n">
        <v>2.2</v>
      </c>
      <c r="L1333" s="2" t="n">
        <v>1</v>
      </c>
      <c r="M1333" s="3" t="s">
        <v>151</v>
      </c>
      <c r="N1333" s="3" t="s">
        <v>81</v>
      </c>
      <c r="P1333" s="3" t="str">
        <f aca="false">IF(L1333=4, "M(Io)", IF(L1333=3, "M(Af)", IF( L1333=2, "M(bR)", IF(L1333=1,"MR", IF(L1333=0, "mb", "Ind")))))</f>
        <v>MR</v>
      </c>
      <c r="Q1333" s="5" t="n">
        <f aca="false">0.85*K1333 + 1.03</f>
        <v>2.9</v>
      </c>
      <c r="R1333" s="5" t="n">
        <f aca="false">IF(OR(L1333=0,L1333=1,L1333=2),IF(O1333&lt;&gt;"", 0.7*(1.121*K1333-0.76) + 0.3*(0.8*LOG10($O1333*1000)+0.6),1.121*K1333-0.76), IF(L1333=3, 0.8*LOG10($O1333*1000)+0.6, K1333))</f>
        <v>1.7062</v>
      </c>
      <c r="S1333" s="5" t="n">
        <f aca="false">IF(OR($L1333=0, $L1333=1, $L1333=2), 0.3, IF(L1333 = 3, 0.4, IF(OR($L1333=4, $L1333=5), 0.6)))</f>
        <v>0.3</v>
      </c>
      <c r="T1333" s="4" t="s">
        <v>210</v>
      </c>
      <c r="U1333" s="4" t="s">
        <v>857</v>
      </c>
      <c r="V1333" s="4" t="s">
        <v>573</v>
      </c>
    </row>
    <row r="1334" customFormat="false" ht="12.8" hidden="false" customHeight="false" outlineLevel="0" collapsed="false">
      <c r="A1334" s="1" t="n">
        <v>1999</v>
      </c>
      <c r="B1334" s="1" t="n">
        <v>5</v>
      </c>
      <c r="C1334" s="1" t="n">
        <v>7</v>
      </c>
      <c r="D1334" s="1" t="n">
        <v>6</v>
      </c>
      <c r="E1334" s="1" t="n">
        <v>44</v>
      </c>
      <c r="F1334" s="1" t="n">
        <v>59</v>
      </c>
      <c r="G1334" s="1" t="n">
        <v>-11.61</v>
      </c>
      <c r="H1334" s="1" t="n">
        <v>-56.78</v>
      </c>
      <c r="I1334" s="1" t="n">
        <v>2</v>
      </c>
      <c r="J1334" s="1" t="n">
        <v>10</v>
      </c>
      <c r="K1334" s="1" t="n">
        <v>3.3</v>
      </c>
      <c r="L1334" s="2" t="n">
        <v>1</v>
      </c>
      <c r="M1334" s="3" t="s">
        <v>151</v>
      </c>
      <c r="N1334" s="3" t="s">
        <v>81</v>
      </c>
      <c r="P1334" s="3" t="str">
        <f aca="false">IF(L1334=4, "M(Io)", IF(L1334=3, "M(Af)", IF( L1334=2, "M(bR)", IF(L1334=1,"MR", IF(L1334=0, "mb", "Ind")))))</f>
        <v>MR</v>
      </c>
      <c r="Q1334" s="5" t="n">
        <f aca="false">0.85*K1334 + 1.03</f>
        <v>3.835</v>
      </c>
      <c r="R1334" s="5" t="n">
        <f aca="false">IF(OR(L1334=0,L1334=1,L1334=2),IF(O1334&lt;&gt;"", 0.7*(1.121*K1334-0.76) + 0.3*(0.8*LOG10($O1334*1000)+0.6),1.121*K1334-0.76), IF(L1334=3, 0.8*LOG10($O1334*1000)+0.6, K1334))</f>
        <v>2.9393</v>
      </c>
      <c r="S1334" s="5" t="n">
        <f aca="false">IF(OR($L1334=0, $L1334=1, $L1334=2), 0.3, IF(L1334 = 3, 0.4, IF(OR($L1334=4, $L1334=5), 0.6)))</f>
        <v>0.3</v>
      </c>
      <c r="T1334" s="4" t="s">
        <v>11</v>
      </c>
      <c r="U1334" s="4" t="s">
        <v>852</v>
      </c>
      <c r="V1334" s="4" t="s">
        <v>143</v>
      </c>
    </row>
    <row r="1335" customFormat="false" ht="12.8" hidden="false" customHeight="false" outlineLevel="0" collapsed="false">
      <c r="A1335" s="1" t="n">
        <v>1999</v>
      </c>
      <c r="B1335" s="1" t="n">
        <v>5</v>
      </c>
      <c r="C1335" s="1" t="n">
        <v>7</v>
      </c>
      <c r="D1335" s="1" t="n">
        <v>6</v>
      </c>
      <c r="E1335" s="1" t="n">
        <v>45</v>
      </c>
      <c r="F1335" s="1" t="n">
        <v>0</v>
      </c>
      <c r="G1335" s="1" t="n">
        <v>-11.61</v>
      </c>
      <c r="H1335" s="1" t="n">
        <v>-56.78</v>
      </c>
      <c r="I1335" s="1" t="n">
        <v>2</v>
      </c>
      <c r="J1335" s="1" t="n">
        <v>10</v>
      </c>
      <c r="K1335" s="1" t="n">
        <v>3.3</v>
      </c>
      <c r="L1335" s="2" t="n">
        <v>1</v>
      </c>
      <c r="M1335" s="3" t="s">
        <v>151</v>
      </c>
      <c r="N1335" s="3" t="s">
        <v>81</v>
      </c>
      <c r="P1335" s="3" t="str">
        <f aca="false">IF(L1335=4, "M(Io)", IF(L1335=3, "M(Af)", IF( L1335=2, "M(bR)", IF(L1335=1,"MR", IF(L1335=0, "mb", "Ind")))))</f>
        <v>MR</v>
      </c>
      <c r="Q1335" s="5" t="n">
        <f aca="false">0.85*K1335 + 1.03</f>
        <v>3.835</v>
      </c>
      <c r="R1335" s="5" t="n">
        <f aca="false">IF(OR(L1335=0,L1335=1,L1335=2),IF(O1335&lt;&gt;"", 0.7*(1.121*K1335-0.76) + 0.3*(0.8*LOG10($O1335*1000)+0.6),1.121*K1335-0.76), IF(L1335=3, 0.8*LOG10($O1335*1000)+0.6, K1335))</f>
        <v>2.9393</v>
      </c>
      <c r="S1335" s="5" t="n">
        <f aca="false">IF(OR($L1335=0, $L1335=1, $L1335=2), 0.3, IF(L1335 = 3, 0.4, IF(OR($L1335=4, $L1335=5), 0.6)))</f>
        <v>0.3</v>
      </c>
      <c r="T1335" s="4" t="s">
        <v>11</v>
      </c>
      <c r="U1335" s="4" t="s">
        <v>852</v>
      </c>
      <c r="V1335" s="4" t="s">
        <v>143</v>
      </c>
    </row>
    <row r="1336" customFormat="false" ht="12.8" hidden="false" customHeight="false" outlineLevel="0" collapsed="false">
      <c r="A1336" s="1" t="n">
        <v>1999</v>
      </c>
      <c r="B1336" s="1" t="n">
        <v>5</v>
      </c>
      <c r="C1336" s="1" t="n">
        <v>7</v>
      </c>
      <c r="D1336" s="1" t="n">
        <v>7</v>
      </c>
      <c r="E1336" s="1" t="n">
        <v>1</v>
      </c>
      <c r="F1336" s="1" t="n">
        <v>29</v>
      </c>
      <c r="G1336" s="1" t="n">
        <v>-11.61</v>
      </c>
      <c r="H1336" s="1" t="n">
        <v>-56.78</v>
      </c>
      <c r="I1336" s="1" t="n">
        <v>2</v>
      </c>
      <c r="J1336" s="1" t="n">
        <v>10</v>
      </c>
      <c r="K1336" s="1" t="n">
        <v>3.4</v>
      </c>
      <c r="L1336" s="2" t="n">
        <v>1</v>
      </c>
      <c r="M1336" s="3" t="s">
        <v>151</v>
      </c>
      <c r="N1336" s="3" t="s">
        <v>81</v>
      </c>
      <c r="P1336" s="3" t="str">
        <f aca="false">IF(L1336=4, "M(Io)", IF(L1336=3, "M(Af)", IF( L1336=2, "M(bR)", IF(L1336=1,"MR", IF(L1336=0, "mb", "Ind")))))</f>
        <v>MR</v>
      </c>
      <c r="Q1336" s="5" t="n">
        <f aca="false">0.85*K1336 + 1.03</f>
        <v>3.92</v>
      </c>
      <c r="R1336" s="5" t="n">
        <f aca="false">IF(OR(L1336=0,L1336=1,L1336=2),IF(O1336&lt;&gt;"", 0.7*(1.121*K1336-0.76) + 0.3*(0.8*LOG10($O1336*1000)+0.6),1.121*K1336-0.76), IF(L1336=3, 0.8*LOG10($O1336*1000)+0.6, K1336))</f>
        <v>3.0514</v>
      </c>
      <c r="S1336" s="5" t="n">
        <f aca="false">IF(OR($L1336=0, $L1336=1, $L1336=2), 0.3, IF(L1336 = 3, 0.4, IF(OR($L1336=4, $L1336=5), 0.6)))</f>
        <v>0.3</v>
      </c>
      <c r="T1336" s="4" t="s">
        <v>11</v>
      </c>
      <c r="U1336" s="4" t="s">
        <v>852</v>
      </c>
      <c r="V1336" s="4" t="s">
        <v>143</v>
      </c>
    </row>
    <row r="1337" customFormat="false" ht="12.8" hidden="false" customHeight="false" outlineLevel="0" collapsed="false">
      <c r="A1337" s="1" t="n">
        <v>1999</v>
      </c>
      <c r="B1337" s="1" t="n">
        <v>5</v>
      </c>
      <c r="C1337" s="1" t="n">
        <v>7</v>
      </c>
      <c r="D1337" s="1" t="n">
        <v>20</v>
      </c>
      <c r="E1337" s="1" t="n">
        <v>38</v>
      </c>
      <c r="F1337" s="1" t="n">
        <v>58</v>
      </c>
      <c r="G1337" s="1" t="n">
        <v>-11.62</v>
      </c>
      <c r="H1337" s="1" t="n">
        <v>-56.78</v>
      </c>
      <c r="I1337" s="1" t="n">
        <v>2</v>
      </c>
      <c r="J1337" s="1" t="n">
        <v>10</v>
      </c>
      <c r="K1337" s="1" t="n">
        <v>3.7</v>
      </c>
      <c r="L1337" s="2" t="n">
        <v>1</v>
      </c>
      <c r="M1337" s="3" t="s">
        <v>151</v>
      </c>
      <c r="N1337" s="3" t="s">
        <v>81</v>
      </c>
      <c r="P1337" s="3" t="str">
        <f aca="false">IF(L1337=4, "M(Io)", IF(L1337=3, "M(Af)", IF( L1337=2, "M(bR)", IF(L1337=1,"MR", IF(L1337=0, "mb", "Ind")))))</f>
        <v>MR</v>
      </c>
      <c r="Q1337" s="5" t="n">
        <f aca="false">0.85*K1337 + 1.03</f>
        <v>4.175</v>
      </c>
      <c r="R1337" s="5" t="n">
        <f aca="false">IF(OR(L1337=0,L1337=1,L1337=2),IF(O1337&lt;&gt;"", 0.7*(1.121*K1337-0.76) + 0.3*(0.8*LOG10($O1337*1000)+0.6),1.121*K1337-0.76), IF(L1337=3, 0.8*LOG10($O1337*1000)+0.6, K1337))</f>
        <v>3.3877</v>
      </c>
      <c r="S1337" s="5" t="n">
        <f aca="false">IF(OR($L1337=0, $L1337=1, $L1337=2), 0.3, IF(L1337 = 3, 0.4, IF(OR($L1337=4, $L1337=5), 0.6)))</f>
        <v>0.3</v>
      </c>
      <c r="T1337" s="4" t="s">
        <v>11</v>
      </c>
      <c r="U1337" s="4" t="s">
        <v>852</v>
      </c>
      <c r="V1337" s="4" t="s">
        <v>143</v>
      </c>
    </row>
    <row r="1338" customFormat="false" ht="12.8" hidden="false" customHeight="false" outlineLevel="0" collapsed="false">
      <c r="A1338" s="1" t="n">
        <v>1999</v>
      </c>
      <c r="B1338" s="1" t="n">
        <v>5</v>
      </c>
      <c r="C1338" s="1" t="n">
        <v>9</v>
      </c>
      <c r="D1338" s="1" t="n">
        <v>14</v>
      </c>
      <c r="E1338" s="1" t="n">
        <v>24</v>
      </c>
      <c r="F1338" s="1" t="n">
        <v>59</v>
      </c>
      <c r="G1338" s="1" t="n">
        <v>-11.61</v>
      </c>
      <c r="H1338" s="1" t="n">
        <v>-56.78</v>
      </c>
      <c r="I1338" s="1" t="n">
        <v>2</v>
      </c>
      <c r="J1338" s="1" t="n">
        <v>10</v>
      </c>
      <c r="K1338" s="1" t="n">
        <v>3</v>
      </c>
      <c r="L1338" s="2" t="n">
        <v>1</v>
      </c>
      <c r="M1338" s="3" t="s">
        <v>151</v>
      </c>
      <c r="N1338" s="3" t="s">
        <v>81</v>
      </c>
      <c r="P1338" s="3" t="str">
        <f aca="false">IF(L1338=4, "M(Io)", IF(L1338=3, "M(Af)", IF( L1338=2, "M(bR)", IF(L1338=1,"MR", IF(L1338=0, "mb", "Ind")))))</f>
        <v>MR</v>
      </c>
      <c r="Q1338" s="5" t="n">
        <f aca="false">0.85*K1338 + 1.03</f>
        <v>3.58</v>
      </c>
      <c r="R1338" s="5" t="n">
        <f aca="false">IF(OR(L1338=0,L1338=1,L1338=2),IF(O1338&lt;&gt;"", 0.7*(1.121*K1338-0.76) + 0.3*(0.8*LOG10($O1338*1000)+0.6),1.121*K1338-0.76), IF(L1338=3, 0.8*LOG10($O1338*1000)+0.6, K1338))</f>
        <v>2.603</v>
      </c>
      <c r="S1338" s="5" t="n">
        <f aca="false">IF(OR($L1338=0, $L1338=1, $L1338=2), 0.3, IF(L1338 = 3, 0.4, IF(OR($L1338=4, $L1338=5), 0.6)))</f>
        <v>0.3</v>
      </c>
      <c r="T1338" s="4" t="s">
        <v>11</v>
      </c>
      <c r="U1338" s="4" t="s">
        <v>852</v>
      </c>
      <c r="V1338" s="4" t="s">
        <v>143</v>
      </c>
    </row>
    <row r="1339" customFormat="false" ht="12.8" hidden="false" customHeight="false" outlineLevel="0" collapsed="false">
      <c r="A1339" s="1" t="n">
        <v>1999</v>
      </c>
      <c r="B1339" s="1" t="n">
        <v>5</v>
      </c>
      <c r="C1339" s="1" t="n">
        <v>11</v>
      </c>
      <c r="D1339" s="1" t="n">
        <v>20</v>
      </c>
      <c r="E1339" s="1" t="n">
        <v>16</v>
      </c>
      <c r="F1339" s="1" t="n">
        <v>11</v>
      </c>
      <c r="G1339" s="1" t="n">
        <v>-11.61</v>
      </c>
      <c r="H1339" s="1" t="n">
        <v>-56.78</v>
      </c>
      <c r="I1339" s="1" t="n">
        <v>2</v>
      </c>
      <c r="J1339" s="1" t="n">
        <v>10</v>
      </c>
      <c r="K1339" s="1" t="n">
        <v>3.4</v>
      </c>
      <c r="L1339" s="2" t="n">
        <v>1</v>
      </c>
      <c r="M1339" s="3" t="s">
        <v>151</v>
      </c>
      <c r="N1339" s="3" t="s">
        <v>81</v>
      </c>
      <c r="P1339" s="3" t="str">
        <f aca="false">IF(L1339=4, "M(Io)", IF(L1339=3, "M(Af)", IF( L1339=2, "M(bR)", IF(L1339=1,"MR", IF(L1339=0, "mb", "Ind")))))</f>
        <v>MR</v>
      </c>
      <c r="Q1339" s="5" t="n">
        <f aca="false">0.85*K1339 + 1.03</f>
        <v>3.92</v>
      </c>
      <c r="R1339" s="5" t="n">
        <f aca="false">IF(OR(L1339=0,L1339=1,L1339=2),IF(O1339&lt;&gt;"", 0.7*(1.121*K1339-0.76) + 0.3*(0.8*LOG10($O1339*1000)+0.6),1.121*K1339-0.76), IF(L1339=3, 0.8*LOG10($O1339*1000)+0.6, K1339))</f>
        <v>3.0514</v>
      </c>
      <c r="S1339" s="5" t="n">
        <f aca="false">IF(OR($L1339=0, $L1339=1, $L1339=2), 0.3, IF(L1339 = 3, 0.4, IF(OR($L1339=4, $L1339=5), 0.6)))</f>
        <v>0.3</v>
      </c>
      <c r="T1339" s="4" t="s">
        <v>11</v>
      </c>
      <c r="U1339" s="4" t="s">
        <v>852</v>
      </c>
      <c r="V1339" s="4" t="s">
        <v>143</v>
      </c>
    </row>
    <row r="1340" customFormat="false" ht="12.8" hidden="false" customHeight="false" outlineLevel="0" collapsed="false">
      <c r="A1340" s="1" t="n">
        <v>1999</v>
      </c>
      <c r="B1340" s="1" t="n">
        <v>5</v>
      </c>
      <c r="C1340" s="1" t="n">
        <v>12</v>
      </c>
      <c r="D1340" s="1" t="n">
        <v>18</v>
      </c>
      <c r="E1340" s="1" t="n">
        <v>59</v>
      </c>
      <c r="F1340" s="1" t="n">
        <v>48</v>
      </c>
      <c r="G1340" s="1" t="n">
        <v>-5.66</v>
      </c>
      <c r="H1340" s="1" t="n">
        <v>-35.85</v>
      </c>
      <c r="I1340" s="1" t="n">
        <v>0</v>
      </c>
      <c r="J1340" s="1" t="n">
        <v>5</v>
      </c>
      <c r="K1340" s="1" t="n">
        <v>2</v>
      </c>
      <c r="L1340" s="2" t="n">
        <v>5</v>
      </c>
      <c r="M1340" s="3" t="s">
        <v>151</v>
      </c>
      <c r="N1340" s="3" t="s">
        <v>81</v>
      </c>
      <c r="P1340" s="3" t="str">
        <f aca="false">IF(L1340=4, "M(Io)", IF(L1340=3, "M(Af)", IF( L1340=2, "M(bR)", IF(L1340=1,"MR", IF(L1340=0, "mb", "Ind")))))</f>
        <v>Ind</v>
      </c>
      <c r="Q1340" s="5" t="n">
        <f aca="false">0.85*K1340 + 1.03</f>
        <v>2.73</v>
      </c>
      <c r="R1340" s="5" t="n">
        <f aca="false">IF(OR(L1340=0,L1340=1,L1340=2),IF(O1340&lt;&gt;"", 0.7*(1.121*K1340-0.76) + 0.3*(0.8*LOG10($O1340*1000)+0.6),1.121*K1340-0.76), IF(L1340=3, 0.8*LOG10($O1340*1000)+0.6, K1340))</f>
        <v>2</v>
      </c>
      <c r="S1340" s="5" t="n">
        <f aca="false">IF(OR($L1340=0, $L1340=1, $L1340=2), 0.3, IF(L1340 = 3, 0.4, IF(OR($L1340=4, $L1340=5), 0.6)))</f>
        <v>0.6</v>
      </c>
      <c r="T1340" s="4" t="s">
        <v>36</v>
      </c>
      <c r="U1340" s="4" t="s">
        <v>441</v>
      </c>
      <c r="V1340" s="4" t="s">
        <v>184</v>
      </c>
    </row>
    <row r="1341" customFormat="false" ht="12.8" hidden="false" customHeight="false" outlineLevel="0" collapsed="false">
      <c r="A1341" s="1" t="n">
        <v>1999</v>
      </c>
      <c r="B1341" s="1" t="n">
        <v>5</v>
      </c>
      <c r="C1341" s="1" t="n">
        <v>14</v>
      </c>
      <c r="D1341" s="1" t="n">
        <v>19</v>
      </c>
      <c r="E1341" s="1" t="n">
        <v>7</v>
      </c>
      <c r="F1341" s="1" t="n">
        <v>1</v>
      </c>
      <c r="G1341" s="1" t="n">
        <v>-22.35</v>
      </c>
      <c r="H1341" s="1" t="n">
        <v>-40.51</v>
      </c>
      <c r="I1341" s="1" t="n">
        <v>0</v>
      </c>
      <c r="J1341" s="1" t="n">
        <v>20</v>
      </c>
      <c r="K1341" s="1" t="n">
        <v>2.7</v>
      </c>
      <c r="L1341" s="2" t="n">
        <v>1</v>
      </c>
      <c r="M1341" s="3" t="s">
        <v>151</v>
      </c>
      <c r="N1341" s="3" t="s">
        <v>81</v>
      </c>
      <c r="P1341" s="3" t="str">
        <f aca="false">IF(L1341=4, "M(Io)", IF(L1341=3, "M(Af)", IF( L1341=2, "M(bR)", IF(L1341=1,"MR", IF(L1341=0, "mb", "Ind")))))</f>
        <v>MR</v>
      </c>
      <c r="Q1341" s="5" t="n">
        <f aca="false">0.85*K1341 + 1.03</f>
        <v>3.325</v>
      </c>
      <c r="R1341" s="5" t="n">
        <f aca="false">IF(OR(L1341=0,L1341=1,L1341=2),IF(O1341&lt;&gt;"", 0.7*(1.121*K1341-0.76) + 0.3*(0.8*LOG10($O1341*1000)+0.6),1.121*K1341-0.76), IF(L1341=3, 0.8*LOG10($O1341*1000)+0.6, K1341))</f>
        <v>2.2667</v>
      </c>
      <c r="S1341" s="5" t="n">
        <f aca="false">IF(OR($L1341=0, $L1341=1, $L1341=2), 0.3, IF(L1341 = 3, 0.4, IF(OR($L1341=4, $L1341=5), 0.6)))</f>
        <v>0.3</v>
      </c>
      <c r="T1341" s="4" t="s">
        <v>72</v>
      </c>
      <c r="U1341" s="4" t="s">
        <v>577</v>
      </c>
      <c r="V1341" s="4" t="s">
        <v>248</v>
      </c>
    </row>
    <row r="1342" customFormat="false" ht="12.8" hidden="false" customHeight="false" outlineLevel="0" collapsed="false">
      <c r="A1342" s="1" t="n">
        <v>1999</v>
      </c>
      <c r="B1342" s="1" t="n">
        <v>5</v>
      </c>
      <c r="C1342" s="1" t="n">
        <v>18</v>
      </c>
      <c r="D1342" s="1" t="n">
        <v>6</v>
      </c>
      <c r="E1342" s="1" t="n">
        <v>57</v>
      </c>
      <c r="F1342" s="1" t="n">
        <v>14</v>
      </c>
      <c r="G1342" s="1" t="n">
        <v>-24.52</v>
      </c>
      <c r="H1342" s="1" t="n">
        <v>-41.6</v>
      </c>
      <c r="I1342" s="1" t="n">
        <v>0</v>
      </c>
      <c r="J1342" s="1" t="n">
        <v>30</v>
      </c>
      <c r="K1342" s="1" t="n">
        <v>3.1</v>
      </c>
      <c r="L1342" s="2" t="n">
        <v>1</v>
      </c>
      <c r="M1342" s="3" t="s">
        <v>151</v>
      </c>
      <c r="N1342" s="3" t="s">
        <v>81</v>
      </c>
      <c r="P1342" s="3" t="str">
        <f aca="false">IF(L1342=4, "M(Io)", IF(L1342=3, "M(Af)", IF( L1342=2, "M(bR)", IF(L1342=1,"MR", IF(L1342=0, "mb", "Ind")))))</f>
        <v>MR</v>
      </c>
      <c r="Q1342" s="5" t="n">
        <f aca="false">0.85*K1342 + 1.03</f>
        <v>3.665</v>
      </c>
      <c r="R1342" s="5" t="n">
        <f aca="false">IF(OR(L1342=0,L1342=1,L1342=2),IF(O1342&lt;&gt;"", 0.7*(1.121*K1342-0.76) + 0.3*(0.8*LOG10($O1342*1000)+0.6),1.121*K1342-0.76), IF(L1342=3, 0.8*LOG10($O1342*1000)+0.6, K1342))</f>
        <v>2.7151</v>
      </c>
      <c r="S1342" s="5" t="n">
        <f aca="false">IF(OR($L1342=0, $L1342=1, $L1342=2), 0.3, IF(L1342 = 3, 0.4, IF(OR($L1342=4, $L1342=5), 0.6)))</f>
        <v>0.3</v>
      </c>
      <c r="T1342" s="4" t="s">
        <v>72</v>
      </c>
      <c r="U1342" s="4" t="s">
        <v>577</v>
      </c>
      <c r="V1342" s="4" t="s">
        <v>294</v>
      </c>
    </row>
    <row r="1343" customFormat="false" ht="12.8" hidden="false" customHeight="false" outlineLevel="0" collapsed="false">
      <c r="A1343" s="1" t="n">
        <v>1999</v>
      </c>
      <c r="B1343" s="1" t="n">
        <v>5</v>
      </c>
      <c r="C1343" s="1" t="n">
        <v>31</v>
      </c>
      <c r="D1343" s="1" t="n">
        <v>2</v>
      </c>
      <c r="E1343" s="1" t="n">
        <v>34</v>
      </c>
      <c r="F1343" s="1" t="n">
        <v>10</v>
      </c>
      <c r="G1343" s="1" t="n">
        <v>-4.41</v>
      </c>
      <c r="H1343" s="1" t="n">
        <v>-38.15</v>
      </c>
      <c r="I1343" s="1" t="n">
        <v>0</v>
      </c>
      <c r="J1343" s="1" t="n">
        <v>2</v>
      </c>
      <c r="K1343" s="1" t="n">
        <v>2</v>
      </c>
      <c r="L1343" s="2" t="n">
        <v>5</v>
      </c>
      <c r="M1343" s="3" t="s">
        <v>151</v>
      </c>
      <c r="N1343" s="3" t="s">
        <v>81</v>
      </c>
      <c r="P1343" s="3" t="str">
        <f aca="false">IF(L1343=4, "M(Io)", IF(L1343=3, "M(Af)", IF( L1343=2, "M(bR)", IF(L1343=1,"MR", IF(L1343=0, "mb", "Ind")))))</f>
        <v>Ind</v>
      </c>
      <c r="Q1343" s="5" t="n">
        <f aca="false">0.85*K1343 + 1.03</f>
        <v>2.73</v>
      </c>
      <c r="R1343" s="5" t="n">
        <f aca="false">IF(OR(L1343=0,L1343=1,L1343=2),IF(O1343&lt;&gt;"", 0.7*(1.121*K1343-0.76) + 0.3*(0.8*LOG10($O1343*1000)+0.6),1.121*K1343-0.76), IF(L1343=3, 0.8*LOG10($O1343*1000)+0.6, K1343))</f>
        <v>2</v>
      </c>
      <c r="S1343" s="5" t="n">
        <f aca="false">IF(OR($L1343=0, $L1343=1, $L1343=2), 0.3, IF(L1343 = 3, 0.4, IF(OR($L1343=4, $L1343=5), 0.6)))</f>
        <v>0.6</v>
      </c>
      <c r="T1343" s="4" t="s">
        <v>77</v>
      </c>
      <c r="U1343" s="4" t="s">
        <v>708</v>
      </c>
      <c r="V1343" s="4" t="s">
        <v>184</v>
      </c>
    </row>
    <row r="1344" customFormat="false" ht="12.8" hidden="false" customHeight="false" outlineLevel="0" collapsed="false">
      <c r="A1344" s="1" t="n">
        <v>1999</v>
      </c>
      <c r="B1344" s="1" t="n">
        <v>6</v>
      </c>
      <c r="C1344" s="1" t="n">
        <v>4</v>
      </c>
      <c r="D1344" s="1" t="n">
        <v>3</v>
      </c>
      <c r="E1344" s="1" t="n">
        <v>41</v>
      </c>
      <c r="F1344" s="1" t="n">
        <v>14</v>
      </c>
      <c r="G1344" s="1" t="n">
        <v>-23.77</v>
      </c>
      <c r="H1344" s="1" t="n">
        <v>-44.32</v>
      </c>
      <c r="I1344" s="1" t="n">
        <v>0</v>
      </c>
      <c r="J1344" s="1" t="n">
        <v>30</v>
      </c>
      <c r="K1344" s="1" t="n">
        <v>2.5</v>
      </c>
      <c r="L1344" s="2" t="n">
        <v>1</v>
      </c>
      <c r="M1344" s="3" t="s">
        <v>151</v>
      </c>
      <c r="N1344" s="3" t="s">
        <v>81</v>
      </c>
      <c r="P1344" s="3" t="str">
        <f aca="false">IF(L1344=4, "M(Io)", IF(L1344=3, "M(Af)", IF( L1344=2, "M(bR)", IF(L1344=1,"MR", IF(L1344=0, "mb", "Ind")))))</f>
        <v>MR</v>
      </c>
      <c r="Q1344" s="5" t="n">
        <f aca="false">0.85*K1344 + 1.03</f>
        <v>3.155</v>
      </c>
      <c r="R1344" s="5" t="n">
        <f aca="false">IF(OR(L1344=0,L1344=1,L1344=2),IF(O1344&lt;&gt;"", 0.7*(1.121*K1344-0.76) + 0.3*(0.8*LOG10($O1344*1000)+0.6),1.121*K1344-0.76), IF(L1344=3, 0.8*LOG10($O1344*1000)+0.6, K1344))</f>
        <v>2.0425</v>
      </c>
      <c r="S1344" s="5" t="n">
        <f aca="false">IF(OR($L1344=0, $L1344=1, $L1344=2), 0.3, IF(L1344 = 3, 0.4, IF(OR($L1344=4, $L1344=5), 0.6)))</f>
        <v>0.3</v>
      </c>
      <c r="T1344" s="4" t="s">
        <v>32</v>
      </c>
      <c r="U1344" s="4" t="s">
        <v>577</v>
      </c>
      <c r="V1344" s="4" t="s">
        <v>248</v>
      </c>
    </row>
    <row r="1345" customFormat="false" ht="12.8" hidden="false" customHeight="false" outlineLevel="0" collapsed="false">
      <c r="A1345" s="1" t="n">
        <v>1999</v>
      </c>
      <c r="B1345" s="1" t="n">
        <v>6</v>
      </c>
      <c r="C1345" s="1" t="n">
        <v>25</v>
      </c>
      <c r="D1345" s="1" t="n">
        <v>19</v>
      </c>
      <c r="E1345" s="1" t="n">
        <v>52</v>
      </c>
      <c r="F1345" s="1" t="n">
        <v>7</v>
      </c>
      <c r="G1345" s="1" t="n">
        <v>-24.51</v>
      </c>
      <c r="H1345" s="1" t="n">
        <v>-40.78</v>
      </c>
      <c r="I1345" s="1" t="n">
        <v>0</v>
      </c>
      <c r="J1345" s="1" t="n">
        <v>50</v>
      </c>
      <c r="K1345" s="1" t="n">
        <v>3.6</v>
      </c>
      <c r="L1345" s="2" t="n">
        <v>1</v>
      </c>
      <c r="M1345" s="3" t="s">
        <v>151</v>
      </c>
      <c r="N1345" s="3" t="s">
        <v>81</v>
      </c>
      <c r="P1345" s="3" t="str">
        <f aca="false">IF(L1345=4, "M(Io)", IF(L1345=3, "M(Af)", IF( L1345=2, "M(bR)", IF(L1345=1,"MR", IF(L1345=0, "mb", "Ind")))))</f>
        <v>MR</v>
      </c>
      <c r="Q1345" s="5" t="n">
        <f aca="false">0.85*K1345 + 1.03</f>
        <v>4.09</v>
      </c>
      <c r="R1345" s="5" t="n">
        <f aca="false">IF(OR(L1345=0,L1345=1,L1345=2),IF(O1345&lt;&gt;"", 0.7*(1.121*K1345-0.76) + 0.3*(0.8*LOG10($O1345*1000)+0.6),1.121*K1345-0.76), IF(L1345=3, 0.8*LOG10($O1345*1000)+0.6, K1345))</f>
        <v>3.2756</v>
      </c>
      <c r="S1345" s="5" t="n">
        <f aca="false">IF(OR($L1345=0, $L1345=1, $L1345=2), 0.3, IF(L1345 = 3, 0.4, IF(OR($L1345=4, $L1345=5), 0.6)))</f>
        <v>0.3</v>
      </c>
      <c r="T1345" s="4" t="s">
        <v>72</v>
      </c>
      <c r="U1345" s="4" t="s">
        <v>577</v>
      </c>
      <c r="V1345" s="4" t="s">
        <v>294</v>
      </c>
    </row>
    <row r="1346" customFormat="false" ht="12.8" hidden="false" customHeight="false" outlineLevel="0" collapsed="false">
      <c r="A1346" s="1" t="n">
        <v>1999</v>
      </c>
      <c r="B1346" s="1" t="n">
        <v>6</v>
      </c>
      <c r="C1346" s="1" t="n">
        <v>30</v>
      </c>
      <c r="D1346" s="1" t="n">
        <v>20</v>
      </c>
      <c r="E1346" s="1" t="n">
        <v>19</v>
      </c>
      <c r="F1346" s="1" t="n">
        <v>33</v>
      </c>
      <c r="G1346" s="1" t="n">
        <v>-5.62</v>
      </c>
      <c r="H1346" s="1" t="n">
        <v>-35.82</v>
      </c>
      <c r="I1346" s="1" t="n">
        <v>0</v>
      </c>
      <c r="J1346" s="1" t="n">
        <v>5</v>
      </c>
      <c r="K1346" s="1" t="n">
        <v>3</v>
      </c>
      <c r="L1346" s="2" t="n">
        <v>5</v>
      </c>
      <c r="M1346" s="3" t="s">
        <v>151</v>
      </c>
      <c r="N1346" s="3" t="s">
        <v>81</v>
      </c>
      <c r="P1346" s="3" t="str">
        <f aca="false">IF(L1346=4, "M(Io)", IF(L1346=3, "M(Af)", IF( L1346=2, "M(bR)", IF(L1346=1,"MR", IF(L1346=0, "mb", "Ind")))))</f>
        <v>Ind</v>
      </c>
      <c r="Q1346" s="5" t="n">
        <f aca="false">0.85*K1346 + 1.03</f>
        <v>3.58</v>
      </c>
      <c r="R1346" s="5" t="n">
        <f aca="false">IF(OR(L1346=0,L1346=1,L1346=2),IF(O1346&lt;&gt;"", 0.7*(1.121*K1346-0.76) + 0.3*(0.8*LOG10($O1346*1000)+0.6),1.121*K1346-0.76), IF(L1346=3, 0.8*LOG10($O1346*1000)+0.6, K1346))</f>
        <v>3</v>
      </c>
      <c r="S1346" s="5" t="n">
        <f aca="false">IF(OR($L1346=0, $L1346=1, $L1346=2), 0.3, IF(L1346 = 3, 0.4, IF(OR($L1346=4, $L1346=5), 0.6)))</f>
        <v>0.6</v>
      </c>
      <c r="T1346" s="4" t="s">
        <v>36</v>
      </c>
      <c r="U1346" s="4" t="s">
        <v>441</v>
      </c>
      <c r="V1346" s="4" t="s">
        <v>184</v>
      </c>
    </row>
    <row r="1347" customFormat="false" ht="12.8" hidden="false" customHeight="false" outlineLevel="0" collapsed="false">
      <c r="A1347" s="1" t="n">
        <v>1999</v>
      </c>
      <c r="B1347" s="1" t="n">
        <v>6</v>
      </c>
      <c r="C1347" s="1" t="n">
        <v>30</v>
      </c>
      <c r="D1347" s="1" t="n">
        <v>20</v>
      </c>
      <c r="E1347" s="1" t="n">
        <v>24</v>
      </c>
      <c r="F1347" s="1" t="n">
        <v>17</v>
      </c>
      <c r="G1347" s="1" t="n">
        <v>-5.62</v>
      </c>
      <c r="H1347" s="1" t="n">
        <v>-35.82</v>
      </c>
      <c r="I1347" s="1" t="n">
        <v>0</v>
      </c>
      <c r="J1347" s="1" t="n">
        <v>5</v>
      </c>
      <c r="K1347" s="1" t="n">
        <v>2.1</v>
      </c>
      <c r="L1347" s="2" t="n">
        <v>5</v>
      </c>
      <c r="M1347" s="3" t="s">
        <v>151</v>
      </c>
      <c r="N1347" s="3" t="s">
        <v>81</v>
      </c>
      <c r="P1347" s="3" t="str">
        <f aca="false">IF(L1347=4, "M(Io)", IF(L1347=3, "M(Af)", IF( L1347=2, "M(bR)", IF(L1347=1,"MR", IF(L1347=0, "mb", "Ind")))))</f>
        <v>Ind</v>
      </c>
      <c r="Q1347" s="5" t="n">
        <f aca="false">0.85*K1347 + 1.03</f>
        <v>2.815</v>
      </c>
      <c r="R1347" s="5" t="n">
        <f aca="false">IF(OR(L1347=0,L1347=1,L1347=2),IF(O1347&lt;&gt;"", 0.7*(1.121*K1347-0.76) + 0.3*(0.8*LOG10($O1347*1000)+0.6),1.121*K1347-0.76), IF(L1347=3, 0.8*LOG10($O1347*1000)+0.6, K1347))</f>
        <v>2.1</v>
      </c>
      <c r="S1347" s="5" t="n">
        <f aca="false">IF(OR($L1347=0, $L1347=1, $L1347=2), 0.3, IF(L1347 = 3, 0.4, IF(OR($L1347=4, $L1347=5), 0.6)))</f>
        <v>0.6</v>
      </c>
      <c r="T1347" s="4" t="s">
        <v>36</v>
      </c>
      <c r="U1347" s="4" t="s">
        <v>441</v>
      </c>
      <c r="V1347" s="4" t="s">
        <v>184</v>
      </c>
    </row>
    <row r="1348" customFormat="false" ht="12.8" hidden="false" customHeight="false" outlineLevel="0" collapsed="false">
      <c r="A1348" s="1" t="n">
        <v>1999</v>
      </c>
      <c r="B1348" s="1" t="n">
        <v>7</v>
      </c>
      <c r="C1348" s="1" t="n">
        <v>4</v>
      </c>
      <c r="D1348" s="1" t="n">
        <v>14</v>
      </c>
      <c r="E1348" s="1" t="n">
        <v>2</v>
      </c>
      <c r="F1348" s="1" t="n">
        <v>46</v>
      </c>
      <c r="G1348" s="1" t="n">
        <v>-5.62</v>
      </c>
      <c r="H1348" s="1" t="n">
        <v>-35.82</v>
      </c>
      <c r="I1348" s="1" t="n">
        <v>0</v>
      </c>
      <c r="J1348" s="1" t="n">
        <v>5</v>
      </c>
      <c r="K1348" s="1" t="n">
        <v>2.2</v>
      </c>
      <c r="L1348" s="2" t="n">
        <v>5</v>
      </c>
      <c r="M1348" s="3" t="s">
        <v>151</v>
      </c>
      <c r="N1348" s="3" t="s">
        <v>81</v>
      </c>
      <c r="P1348" s="3" t="str">
        <f aca="false">IF(L1348=4, "M(Io)", IF(L1348=3, "M(Af)", IF( L1348=2, "M(bR)", IF(L1348=1,"MR", IF(L1348=0, "mb", "Ind")))))</f>
        <v>Ind</v>
      </c>
      <c r="Q1348" s="5" t="n">
        <f aca="false">0.85*K1348 + 1.03</f>
        <v>2.9</v>
      </c>
      <c r="R1348" s="5" t="n">
        <f aca="false">IF(OR(L1348=0,L1348=1,L1348=2),IF(O1348&lt;&gt;"", 0.7*(1.121*K1348-0.76) + 0.3*(0.8*LOG10($O1348*1000)+0.6),1.121*K1348-0.76), IF(L1348=3, 0.8*LOG10($O1348*1000)+0.6, K1348))</f>
        <v>2.2</v>
      </c>
      <c r="S1348" s="5" t="n">
        <f aca="false">IF(OR($L1348=0, $L1348=1, $L1348=2), 0.3, IF(L1348 = 3, 0.4, IF(OR($L1348=4, $L1348=5), 0.6)))</f>
        <v>0.6</v>
      </c>
      <c r="T1348" s="4" t="s">
        <v>36</v>
      </c>
      <c r="U1348" s="4" t="s">
        <v>441</v>
      </c>
      <c r="V1348" s="4" t="s">
        <v>184</v>
      </c>
    </row>
    <row r="1349" customFormat="false" ht="12.8" hidden="false" customHeight="false" outlineLevel="0" collapsed="false">
      <c r="A1349" s="1" t="n">
        <v>1999</v>
      </c>
      <c r="B1349" s="1" t="n">
        <v>7</v>
      </c>
      <c r="C1349" s="1" t="n">
        <v>11</v>
      </c>
      <c r="D1349" s="1" t="n">
        <v>1</v>
      </c>
      <c r="E1349" s="1" t="n">
        <v>35</v>
      </c>
      <c r="G1349" s="1" t="n">
        <v>-13.17</v>
      </c>
      <c r="H1349" s="1" t="n">
        <v>-39.58</v>
      </c>
      <c r="I1349" s="1" t="n">
        <v>0</v>
      </c>
      <c r="J1349" s="1" t="n">
        <v>10</v>
      </c>
      <c r="K1349" s="1" t="n">
        <v>2.9</v>
      </c>
      <c r="L1349" s="2" t="n">
        <v>4</v>
      </c>
      <c r="M1349" s="3" t="s">
        <v>22</v>
      </c>
      <c r="N1349" s="3" t="s">
        <v>81</v>
      </c>
      <c r="O1349" s="1" t="n">
        <v>0.113</v>
      </c>
      <c r="P1349" s="3" t="str">
        <f aca="false">IF(L1349=4, "M(Io)", IF(L1349=3, "M(Af)", IF( L1349=2, "M(bR)", IF(L1349=1,"MR", IF(L1349=0, "mb", "Ind")))))</f>
        <v>M(Io)</v>
      </c>
      <c r="Q1349" s="5" t="n">
        <f aca="false">0.85*K1349 + 1.03</f>
        <v>3.495</v>
      </c>
      <c r="R1349" s="5" t="n">
        <f aca="false">IF(OR(L1349=0,L1349=1,L1349=2),IF(O1349&lt;&gt;"", 0.7*(1.121*K1349-0.76) + 0.3*(0.8*LOG10($O1349*1000)+0.6),1.121*K1349-0.76), IF(L1349=3, 0.8*LOG10($O1349*1000)+0.6, K1349))</f>
        <v>2.9</v>
      </c>
      <c r="S1349" s="5" t="n">
        <f aca="false">IF(OR($L1349=0, $L1349=1, $L1349=2), 0.3, IF(L1349 = 3, 0.4, IF(OR($L1349=4, $L1349=5), 0.6)))</f>
        <v>0.6</v>
      </c>
      <c r="T1349" s="4" t="s">
        <v>24</v>
      </c>
      <c r="U1349" s="4" t="s">
        <v>858</v>
      </c>
      <c r="V1349" s="4" t="s">
        <v>859</v>
      </c>
    </row>
    <row r="1350" customFormat="false" ht="12.8" hidden="false" customHeight="false" outlineLevel="0" collapsed="false">
      <c r="A1350" s="1" t="n">
        <v>1999</v>
      </c>
      <c r="B1350" s="1" t="n">
        <v>7</v>
      </c>
      <c r="C1350" s="1" t="n">
        <v>17</v>
      </c>
      <c r="D1350" s="1" t="n">
        <v>2</v>
      </c>
      <c r="E1350" s="1" t="n">
        <v>23</v>
      </c>
      <c r="F1350" s="1" t="n">
        <v>21</v>
      </c>
      <c r="G1350" s="1" t="n">
        <v>-22.56</v>
      </c>
      <c r="H1350" s="1" t="n">
        <v>-40.56</v>
      </c>
      <c r="I1350" s="1" t="n">
        <v>0</v>
      </c>
      <c r="J1350" s="1" t="n">
        <v>30</v>
      </c>
      <c r="K1350" s="1" t="n">
        <v>2.1</v>
      </c>
      <c r="L1350" s="2" t="n">
        <v>1</v>
      </c>
      <c r="M1350" s="3" t="s">
        <v>151</v>
      </c>
      <c r="N1350" s="3" t="s">
        <v>81</v>
      </c>
      <c r="P1350" s="3" t="str">
        <f aca="false">IF(L1350=4, "M(Io)", IF(L1350=3, "M(Af)", IF( L1350=2, "M(bR)", IF(L1350=1,"MR", IF(L1350=0, "mb", "Ind")))))</f>
        <v>MR</v>
      </c>
      <c r="Q1350" s="5" t="n">
        <f aca="false">0.85*K1350 + 1.03</f>
        <v>2.815</v>
      </c>
      <c r="R1350" s="5" t="n">
        <f aca="false">IF(OR(L1350=0,L1350=1,L1350=2),IF(O1350&lt;&gt;"", 0.7*(1.121*K1350-0.76) + 0.3*(0.8*LOG10($O1350*1000)+0.6),1.121*K1350-0.76), IF(L1350=3, 0.8*LOG10($O1350*1000)+0.6, K1350))</f>
        <v>1.5941</v>
      </c>
      <c r="S1350" s="5" t="n">
        <f aca="false">IF(OR($L1350=0, $L1350=1, $L1350=2), 0.3, IF(L1350 = 3, 0.4, IF(OR($L1350=4, $L1350=5), 0.6)))</f>
        <v>0.3</v>
      </c>
      <c r="T1350" s="4" t="s">
        <v>72</v>
      </c>
      <c r="U1350" s="4" t="s">
        <v>577</v>
      </c>
      <c r="V1350" s="4" t="s">
        <v>248</v>
      </c>
    </row>
    <row r="1351" customFormat="false" ht="12.8" hidden="false" customHeight="false" outlineLevel="0" collapsed="false">
      <c r="A1351" s="1" t="n">
        <v>1999</v>
      </c>
      <c r="B1351" s="1" t="n">
        <v>7</v>
      </c>
      <c r="C1351" s="1" t="n">
        <v>31</v>
      </c>
      <c r="D1351" s="1" t="n">
        <v>20</v>
      </c>
      <c r="E1351" s="1" t="n">
        <v>6</v>
      </c>
      <c r="F1351" s="1" t="n">
        <v>0</v>
      </c>
      <c r="G1351" s="1" t="n">
        <v>-4.41</v>
      </c>
      <c r="H1351" s="1" t="n">
        <v>-38.29</v>
      </c>
      <c r="I1351" s="1" t="n">
        <v>0</v>
      </c>
      <c r="J1351" s="1" t="n">
        <v>2</v>
      </c>
      <c r="K1351" s="1" t="n">
        <v>2.3</v>
      </c>
      <c r="L1351" s="2" t="n">
        <v>5</v>
      </c>
      <c r="M1351" s="3" t="s">
        <v>151</v>
      </c>
      <c r="N1351" s="3" t="s">
        <v>81</v>
      </c>
      <c r="P1351" s="3" t="str">
        <f aca="false">IF(L1351=4, "M(Io)", IF(L1351=3, "M(Af)", IF( L1351=2, "M(bR)", IF(L1351=1,"MR", IF(L1351=0, "mb", "Ind")))))</f>
        <v>Ind</v>
      </c>
      <c r="Q1351" s="5" t="n">
        <f aca="false">0.85*K1351 + 1.03</f>
        <v>2.985</v>
      </c>
      <c r="R1351" s="5" t="n">
        <f aca="false">IF(OR(L1351=0,L1351=1,L1351=2),IF(O1351&lt;&gt;"", 0.7*(1.121*K1351-0.76) + 0.3*(0.8*LOG10($O1351*1000)+0.6),1.121*K1351-0.76), IF(L1351=3, 0.8*LOG10($O1351*1000)+0.6, K1351))</f>
        <v>2.3</v>
      </c>
      <c r="S1351" s="5" t="n">
        <f aca="false">IF(OR($L1351=0, $L1351=1, $L1351=2), 0.3, IF(L1351 = 3, 0.4, IF(OR($L1351=4, $L1351=5), 0.6)))</f>
        <v>0.6</v>
      </c>
      <c r="T1351" s="4" t="s">
        <v>77</v>
      </c>
      <c r="U1351" s="4" t="s">
        <v>708</v>
      </c>
      <c r="V1351" s="4" t="s">
        <v>184</v>
      </c>
    </row>
    <row r="1352" customFormat="false" ht="12.8" hidden="false" customHeight="false" outlineLevel="0" collapsed="false">
      <c r="A1352" s="1" t="n">
        <v>1999</v>
      </c>
      <c r="B1352" s="1" t="n">
        <v>8</v>
      </c>
      <c r="C1352" s="1" t="n">
        <v>7</v>
      </c>
      <c r="D1352" s="1" t="n">
        <v>18</v>
      </c>
      <c r="E1352" s="1" t="n">
        <v>44</v>
      </c>
      <c r="F1352" s="1" t="n">
        <v>32</v>
      </c>
      <c r="G1352" s="1" t="n">
        <v>-11.61</v>
      </c>
      <c r="H1352" s="1" t="n">
        <v>-56.78</v>
      </c>
      <c r="I1352" s="1" t="n">
        <v>2</v>
      </c>
      <c r="J1352" s="1" t="n">
        <v>10</v>
      </c>
      <c r="K1352" s="1" t="n">
        <v>3.1</v>
      </c>
      <c r="L1352" s="2" t="n">
        <v>1</v>
      </c>
      <c r="M1352" s="3" t="s">
        <v>151</v>
      </c>
      <c r="N1352" s="3" t="s">
        <v>81</v>
      </c>
      <c r="P1352" s="3" t="str">
        <f aca="false">IF(L1352=4, "M(Io)", IF(L1352=3, "M(Af)", IF( L1352=2, "M(bR)", IF(L1352=1,"MR", IF(L1352=0, "mb", "Ind")))))</f>
        <v>MR</v>
      </c>
      <c r="Q1352" s="5" t="n">
        <f aca="false">0.85*K1352 + 1.03</f>
        <v>3.665</v>
      </c>
      <c r="R1352" s="5" t="n">
        <f aca="false">IF(OR(L1352=0,L1352=1,L1352=2),IF(O1352&lt;&gt;"", 0.7*(1.121*K1352-0.76) + 0.3*(0.8*LOG10($O1352*1000)+0.6),1.121*K1352-0.76), IF(L1352=3, 0.8*LOG10($O1352*1000)+0.6, K1352))</f>
        <v>2.7151</v>
      </c>
      <c r="S1352" s="5" t="n">
        <f aca="false">IF(OR($L1352=0, $L1352=1, $L1352=2), 0.3, IF(L1352 = 3, 0.4, IF(OR($L1352=4, $L1352=5), 0.6)))</f>
        <v>0.3</v>
      </c>
      <c r="T1352" s="4" t="s">
        <v>11</v>
      </c>
      <c r="U1352" s="4" t="s">
        <v>852</v>
      </c>
      <c r="V1352" s="4" t="s">
        <v>143</v>
      </c>
    </row>
    <row r="1353" customFormat="false" ht="12.8" hidden="false" customHeight="false" outlineLevel="0" collapsed="false">
      <c r="A1353" s="1" t="n">
        <v>1999</v>
      </c>
      <c r="B1353" s="1" t="n">
        <v>8</v>
      </c>
      <c r="C1353" s="1" t="n">
        <v>8</v>
      </c>
      <c r="D1353" s="1" t="n">
        <v>5</v>
      </c>
      <c r="E1353" s="1" t="n">
        <v>25</v>
      </c>
      <c r="F1353" s="1" t="n">
        <v>10</v>
      </c>
      <c r="G1353" s="1" t="n">
        <v>-22.32</v>
      </c>
      <c r="H1353" s="1" t="n">
        <v>-40.57</v>
      </c>
      <c r="I1353" s="1" t="n">
        <v>0</v>
      </c>
      <c r="J1353" s="1" t="n">
        <v>20</v>
      </c>
      <c r="K1353" s="1" t="n">
        <v>2.8</v>
      </c>
      <c r="L1353" s="2" t="n">
        <v>1</v>
      </c>
      <c r="M1353" s="3" t="s">
        <v>151</v>
      </c>
      <c r="N1353" s="3" t="s">
        <v>81</v>
      </c>
      <c r="P1353" s="3" t="str">
        <f aca="false">IF(L1353=4, "M(Io)", IF(L1353=3, "M(Af)", IF( L1353=2, "M(bR)", IF(L1353=1,"MR", IF(L1353=0, "mb", "Ind")))))</f>
        <v>MR</v>
      </c>
      <c r="Q1353" s="5" t="n">
        <f aca="false">0.85*K1353 + 1.03</f>
        <v>3.41</v>
      </c>
      <c r="R1353" s="5" t="n">
        <f aca="false">IF(OR(L1353=0,L1353=1,L1353=2),IF(O1353&lt;&gt;"", 0.7*(1.121*K1353-0.76) + 0.3*(0.8*LOG10($O1353*1000)+0.6),1.121*K1353-0.76), IF(L1353=3, 0.8*LOG10($O1353*1000)+0.6, K1353))</f>
        <v>2.3788</v>
      </c>
      <c r="S1353" s="5" t="n">
        <f aca="false">IF(OR($L1353=0, $L1353=1, $L1353=2), 0.3, IF(L1353 = 3, 0.4, IF(OR($L1353=4, $L1353=5), 0.6)))</f>
        <v>0.3</v>
      </c>
      <c r="T1353" s="4" t="s">
        <v>72</v>
      </c>
      <c r="U1353" s="4" t="s">
        <v>860</v>
      </c>
      <c r="V1353" s="4" t="s">
        <v>248</v>
      </c>
    </row>
    <row r="1354" customFormat="false" ht="12.8" hidden="false" customHeight="false" outlineLevel="0" collapsed="false">
      <c r="A1354" s="1" t="n">
        <v>1999</v>
      </c>
      <c r="B1354" s="1" t="n">
        <v>8</v>
      </c>
      <c r="C1354" s="1" t="n">
        <v>13</v>
      </c>
      <c r="D1354" s="1" t="n">
        <v>8</v>
      </c>
      <c r="E1354" s="1" t="n">
        <v>33</v>
      </c>
      <c r="F1354" s="1" t="n">
        <v>32</v>
      </c>
      <c r="G1354" s="1" t="n">
        <v>-3.94</v>
      </c>
      <c r="H1354" s="1" t="n">
        <v>-39.53</v>
      </c>
      <c r="I1354" s="1" t="n">
        <v>0</v>
      </c>
      <c r="J1354" s="1" t="n">
        <v>3</v>
      </c>
      <c r="K1354" s="1" t="n">
        <v>2</v>
      </c>
      <c r="L1354" s="2" t="n">
        <v>5</v>
      </c>
      <c r="M1354" s="3" t="s">
        <v>151</v>
      </c>
      <c r="N1354" s="3" t="s">
        <v>81</v>
      </c>
      <c r="P1354" s="3" t="str">
        <f aca="false">IF(L1354=4, "M(Io)", IF(L1354=3, "M(Af)", IF( L1354=2, "M(bR)", IF(L1354=1,"MR", IF(L1354=0, "mb", "Ind")))))</f>
        <v>Ind</v>
      </c>
      <c r="Q1354" s="5" t="n">
        <f aca="false">0.85*K1354 + 1.03</f>
        <v>2.73</v>
      </c>
      <c r="R1354" s="5" t="n">
        <f aca="false">IF(OR(L1354=0,L1354=1,L1354=2),IF(O1354&lt;&gt;"", 0.7*(1.121*K1354-0.76) + 0.3*(0.8*LOG10($O1354*1000)+0.6),1.121*K1354-0.76), IF(L1354=3, 0.8*LOG10($O1354*1000)+0.6, K1354))</f>
        <v>2</v>
      </c>
      <c r="S1354" s="5" t="n">
        <f aca="false">IF(OR($L1354=0, $L1354=1, $L1354=2), 0.3, IF(L1354 = 3, 0.4, IF(OR($L1354=4, $L1354=5), 0.6)))</f>
        <v>0.6</v>
      </c>
      <c r="T1354" s="4" t="s">
        <v>77</v>
      </c>
      <c r="U1354" s="4" t="s">
        <v>814</v>
      </c>
      <c r="V1354" s="4" t="s">
        <v>184</v>
      </c>
    </row>
    <row r="1355" customFormat="false" ht="12.8" hidden="false" customHeight="false" outlineLevel="0" collapsed="false">
      <c r="A1355" s="1" t="n">
        <v>1999</v>
      </c>
      <c r="B1355" s="1" t="n">
        <v>8</v>
      </c>
      <c r="C1355" s="1" t="n">
        <v>17</v>
      </c>
      <c r="D1355" s="1" t="n">
        <v>21</v>
      </c>
      <c r="E1355" s="1" t="n">
        <v>26</v>
      </c>
      <c r="F1355" s="1" t="n">
        <v>53</v>
      </c>
      <c r="G1355" s="1" t="n">
        <v>-23.68</v>
      </c>
      <c r="H1355" s="1" t="n">
        <v>-46.64</v>
      </c>
      <c r="I1355" s="1" t="n">
        <v>0</v>
      </c>
      <c r="J1355" s="1" t="n">
        <v>5</v>
      </c>
      <c r="K1355" s="1" t="n">
        <v>2.4</v>
      </c>
      <c r="L1355" s="2" t="n">
        <v>1</v>
      </c>
      <c r="M1355" s="3" t="s">
        <v>151</v>
      </c>
      <c r="N1355" s="3" t="n">
        <v>4</v>
      </c>
      <c r="P1355" s="3" t="str">
        <f aca="false">IF(L1355=4, "M(Io)", IF(L1355=3, "M(Af)", IF( L1355=2, "M(bR)", IF(L1355=1,"MR", IF(L1355=0, "mb", "Ind")))))</f>
        <v>MR</v>
      </c>
      <c r="Q1355" s="5" t="n">
        <f aca="false">0.85*K1355 + 1.03</f>
        <v>3.07</v>
      </c>
      <c r="R1355" s="5" t="n">
        <f aca="false">IF(OR(L1355=0,L1355=1,L1355=2),IF(O1355&lt;&gt;"", 0.7*(1.121*K1355-0.76) + 0.3*(0.8*LOG10($O1355*1000)+0.6),1.121*K1355-0.76), IF(L1355=3, 0.8*LOG10($O1355*1000)+0.6, K1355))</f>
        <v>1.9304</v>
      </c>
      <c r="S1355" s="5" t="n">
        <f aca="false">IF(OR($L1355=0, $L1355=1, $L1355=2), 0.3, IF(L1355 = 3, 0.4, IF(OR($L1355=4, $L1355=5), 0.6)))</f>
        <v>0.3</v>
      </c>
      <c r="T1355" s="4" t="s">
        <v>32</v>
      </c>
      <c r="U1355" s="4" t="s">
        <v>861</v>
      </c>
      <c r="V1355" s="4" t="s">
        <v>248</v>
      </c>
    </row>
    <row r="1356" customFormat="false" ht="12.8" hidden="false" customHeight="false" outlineLevel="0" collapsed="false">
      <c r="A1356" s="1" t="n">
        <v>1999</v>
      </c>
      <c r="B1356" s="1" t="n">
        <v>8</v>
      </c>
      <c r="C1356" s="1" t="n">
        <v>18</v>
      </c>
      <c r="D1356" s="1" t="n">
        <v>4</v>
      </c>
      <c r="E1356" s="1" t="n">
        <v>43</v>
      </c>
      <c r="F1356" s="1" t="n">
        <v>58</v>
      </c>
      <c r="G1356" s="1" t="n">
        <v>-13.3</v>
      </c>
      <c r="H1356" s="1" t="n">
        <v>-49.2</v>
      </c>
      <c r="I1356" s="1" t="n">
        <v>0</v>
      </c>
      <c r="J1356" s="1" t="n">
        <v>80</v>
      </c>
      <c r="K1356" s="1" t="n">
        <v>3.5</v>
      </c>
      <c r="L1356" s="2" t="n">
        <v>1</v>
      </c>
      <c r="M1356" s="3" t="s">
        <v>151</v>
      </c>
      <c r="N1356" s="3" t="s">
        <v>81</v>
      </c>
      <c r="P1356" s="3" t="str">
        <f aca="false">IF(L1356=4, "M(Io)", IF(L1356=3, "M(Af)", IF( L1356=2, "M(bR)", IF(L1356=1,"MR", IF(L1356=0, "mb", "Ind")))))</f>
        <v>MR</v>
      </c>
      <c r="Q1356" s="5" t="n">
        <f aca="false">0.85*K1356 + 1.03</f>
        <v>4.005</v>
      </c>
      <c r="R1356" s="5" t="n">
        <f aca="false">IF(OR(L1356=0,L1356=1,L1356=2),IF(O1356&lt;&gt;"", 0.7*(1.121*K1356-0.76) + 0.3*(0.8*LOG10($O1356*1000)+0.6),1.121*K1356-0.76), IF(L1356=3, 0.8*LOG10($O1356*1000)+0.6, K1356))</f>
        <v>3.1635</v>
      </c>
      <c r="S1356" s="5" t="n">
        <f aca="false">IF(OR($L1356=0, $L1356=1, $L1356=2), 0.3, IF(L1356 = 3, 0.4, IF(OR($L1356=4, $L1356=5), 0.6)))</f>
        <v>0.3</v>
      </c>
      <c r="T1356" s="4" t="s">
        <v>48</v>
      </c>
      <c r="U1356" s="4" t="s">
        <v>537</v>
      </c>
      <c r="V1356" s="4" t="s">
        <v>348</v>
      </c>
    </row>
    <row r="1357" customFormat="false" ht="12.8" hidden="false" customHeight="false" outlineLevel="0" collapsed="false">
      <c r="A1357" s="1" t="n">
        <v>1999</v>
      </c>
      <c r="B1357" s="1" t="n">
        <v>9</v>
      </c>
      <c r="C1357" s="1" t="n">
        <v>15</v>
      </c>
      <c r="D1357" s="1" t="n">
        <v>14</v>
      </c>
      <c r="E1357" s="1" t="n">
        <v>58</v>
      </c>
      <c r="F1357" s="1" t="n">
        <v>18</v>
      </c>
      <c r="G1357" s="1" t="n">
        <v>-19.89</v>
      </c>
      <c r="H1357" s="1" t="n">
        <v>-44.15</v>
      </c>
      <c r="I1357" s="1" t="n">
        <v>0</v>
      </c>
      <c r="J1357" s="1" t="n">
        <v>5</v>
      </c>
      <c r="K1357" s="1" t="n">
        <v>2</v>
      </c>
      <c r="L1357" s="2" t="n">
        <v>5</v>
      </c>
      <c r="M1357" s="3" t="s">
        <v>151</v>
      </c>
      <c r="N1357" s="3" t="n">
        <v>2</v>
      </c>
      <c r="P1357" s="3" t="str">
        <f aca="false">IF(L1357=4, "M(Io)", IF(L1357=3, "M(Af)", IF( L1357=2, "M(bR)", IF(L1357=1,"MR", IF(L1357=0, "mb", "Ind")))))</f>
        <v>Ind</v>
      </c>
      <c r="Q1357" s="5" t="n">
        <f aca="false">0.85*K1357 + 1.03</f>
        <v>2.73</v>
      </c>
      <c r="R1357" s="5" t="n">
        <f aca="false">IF(OR(L1357=0,L1357=1,L1357=2),IF(O1357&lt;&gt;"", 0.7*(1.121*K1357-0.76) + 0.3*(0.8*LOG10($O1357*1000)+0.6),1.121*K1357-0.76), IF(L1357=3, 0.8*LOG10($O1357*1000)+0.6, K1357))</f>
        <v>2</v>
      </c>
      <c r="S1357" s="5" t="n">
        <f aca="false">IF(OR($L1357=0, $L1357=1, $L1357=2), 0.3, IF(L1357 = 3, 0.4, IF(OR($L1357=4, $L1357=5), 0.6)))</f>
        <v>0.6</v>
      </c>
      <c r="T1357" s="4" t="s">
        <v>46</v>
      </c>
      <c r="U1357" s="4" t="s">
        <v>666</v>
      </c>
      <c r="V1357" s="4" t="s">
        <v>143</v>
      </c>
    </row>
    <row r="1358" customFormat="false" ht="12.8" hidden="false" customHeight="false" outlineLevel="0" collapsed="false">
      <c r="A1358" s="1" t="n">
        <v>1999</v>
      </c>
      <c r="B1358" s="1" t="n">
        <v>9</v>
      </c>
      <c r="C1358" s="1" t="n">
        <v>20</v>
      </c>
      <c r="D1358" s="1" t="n">
        <v>0</v>
      </c>
      <c r="E1358" s="1" t="n">
        <v>11</v>
      </c>
      <c r="F1358" s="1" t="n">
        <v>1</v>
      </c>
      <c r="G1358" s="1" t="n">
        <v>-16.35</v>
      </c>
      <c r="H1358" s="1" t="n">
        <v>-51</v>
      </c>
      <c r="I1358" s="1" t="n">
        <v>0</v>
      </c>
      <c r="J1358" s="1" t="n">
        <v>20</v>
      </c>
      <c r="K1358" s="1" t="n">
        <v>2.5</v>
      </c>
      <c r="L1358" s="2" t="n">
        <v>1</v>
      </c>
      <c r="M1358" s="3" t="s">
        <v>151</v>
      </c>
      <c r="N1358" s="3" t="s">
        <v>23</v>
      </c>
      <c r="P1358" s="3" t="str">
        <f aca="false">IF(L1358=4, "M(Io)", IF(L1358=3, "M(Af)", IF( L1358=2, "M(bR)", IF(L1358=1,"MR", IF(L1358=0, "mb", "Ind")))))</f>
        <v>MR</v>
      </c>
      <c r="Q1358" s="5" t="n">
        <f aca="false">0.85*K1358 + 1.03</f>
        <v>3.155</v>
      </c>
      <c r="R1358" s="5" t="n">
        <f aca="false">IF(OR(L1358=0,L1358=1,L1358=2),IF(O1358&lt;&gt;"", 0.7*(1.121*K1358-0.76) + 0.3*(0.8*LOG10($O1358*1000)+0.6),1.121*K1358-0.76), IF(L1358=3, 0.8*LOG10($O1358*1000)+0.6, K1358))</f>
        <v>2.0425</v>
      </c>
      <c r="S1358" s="5" t="n">
        <f aca="false">IF(OR($L1358=0, $L1358=1, $L1358=2), 0.3, IF(L1358 = 3, 0.4, IF(OR($L1358=4, $L1358=5), 0.6)))</f>
        <v>0.3</v>
      </c>
      <c r="T1358" s="4" t="s">
        <v>48</v>
      </c>
      <c r="U1358" s="4" t="s">
        <v>862</v>
      </c>
      <c r="V1358" s="4" t="s">
        <v>143</v>
      </c>
    </row>
    <row r="1359" customFormat="false" ht="12.8" hidden="false" customHeight="false" outlineLevel="0" collapsed="false">
      <c r="A1359" s="1" t="n">
        <v>1999</v>
      </c>
      <c r="B1359" s="1" t="n">
        <v>10</v>
      </c>
      <c r="C1359" s="1" t="n">
        <v>1</v>
      </c>
      <c r="D1359" s="1" t="n">
        <v>18</v>
      </c>
      <c r="E1359" s="1" t="n">
        <v>2</v>
      </c>
      <c r="F1359" s="1" t="n">
        <v>45</v>
      </c>
      <c r="G1359" s="1" t="n">
        <v>-11.62</v>
      </c>
      <c r="H1359" s="1" t="n">
        <v>-56.79</v>
      </c>
      <c r="I1359" s="1" t="n">
        <v>2</v>
      </c>
      <c r="J1359" s="1" t="n">
        <v>10</v>
      </c>
      <c r="K1359" s="1" t="n">
        <v>3.5</v>
      </c>
      <c r="L1359" s="2" t="n">
        <v>1</v>
      </c>
      <c r="M1359" s="3" t="s">
        <v>151</v>
      </c>
      <c r="N1359" s="3" t="s">
        <v>81</v>
      </c>
      <c r="P1359" s="3" t="str">
        <f aca="false">IF(L1359=4, "M(Io)", IF(L1359=3, "M(Af)", IF( L1359=2, "M(bR)", IF(L1359=1,"MR", IF(L1359=0, "mb", "Ind")))))</f>
        <v>MR</v>
      </c>
      <c r="Q1359" s="5" t="n">
        <f aca="false">0.85*K1359 + 1.03</f>
        <v>4.005</v>
      </c>
      <c r="R1359" s="5" t="n">
        <f aca="false">IF(OR(L1359=0,L1359=1,L1359=2),IF(O1359&lt;&gt;"", 0.7*(1.121*K1359-0.76) + 0.3*(0.8*LOG10($O1359*1000)+0.6),1.121*K1359-0.76), IF(L1359=3, 0.8*LOG10($O1359*1000)+0.6, K1359))</f>
        <v>3.1635</v>
      </c>
      <c r="S1359" s="5" t="n">
        <f aca="false">IF(OR($L1359=0, $L1359=1, $L1359=2), 0.3, IF(L1359 = 3, 0.4, IF(OR($L1359=4, $L1359=5), 0.6)))</f>
        <v>0.3</v>
      </c>
      <c r="T1359" s="4" t="s">
        <v>11</v>
      </c>
      <c r="U1359" s="4" t="s">
        <v>852</v>
      </c>
      <c r="V1359" s="4" t="s">
        <v>143</v>
      </c>
    </row>
    <row r="1360" customFormat="false" ht="12.8" hidden="false" customHeight="false" outlineLevel="0" collapsed="false">
      <c r="A1360" s="1" t="n">
        <v>1999</v>
      </c>
      <c r="B1360" s="1" t="n">
        <v>10</v>
      </c>
      <c r="C1360" s="1" t="n">
        <v>8</v>
      </c>
      <c r="D1360" s="1" t="n">
        <v>17</v>
      </c>
      <c r="E1360" s="1" t="n">
        <v>21</v>
      </c>
      <c r="F1360" s="1" t="n">
        <v>19</v>
      </c>
      <c r="G1360" s="1" t="n">
        <v>-24.18</v>
      </c>
      <c r="H1360" s="1" t="n">
        <v>-50.47</v>
      </c>
      <c r="I1360" s="1" t="n">
        <v>0</v>
      </c>
      <c r="J1360" s="1" t="n">
        <v>30</v>
      </c>
      <c r="K1360" s="1" t="n">
        <v>2</v>
      </c>
      <c r="L1360" s="2" t="n">
        <v>1</v>
      </c>
      <c r="M1360" s="3" t="s">
        <v>151</v>
      </c>
      <c r="N1360" s="3" t="s">
        <v>81</v>
      </c>
      <c r="P1360" s="3" t="str">
        <f aca="false">IF(L1360=4, "M(Io)", IF(L1360=3, "M(Af)", IF( L1360=2, "M(bR)", IF(L1360=1,"MR", IF(L1360=0, "mb", "Ind")))))</f>
        <v>MR</v>
      </c>
      <c r="Q1360" s="5" t="n">
        <f aca="false">0.85*K1360 + 1.03</f>
        <v>2.73</v>
      </c>
      <c r="R1360" s="5" t="n">
        <f aca="false">IF(OR(L1360=0,L1360=1,L1360=2),IF(O1360&lt;&gt;"", 0.7*(1.121*K1360-0.76) + 0.3*(0.8*LOG10($O1360*1000)+0.6),1.121*K1360-0.76), IF(L1360=3, 0.8*LOG10($O1360*1000)+0.6, K1360))</f>
        <v>1.482</v>
      </c>
      <c r="S1360" s="5" t="n">
        <f aca="false">IF(OR($L1360=0, $L1360=1, $L1360=2), 0.3, IF(L1360 = 3, 0.4, IF(OR($L1360=4, $L1360=5), 0.6)))</f>
        <v>0.3</v>
      </c>
      <c r="T1360" s="4" t="s">
        <v>75</v>
      </c>
      <c r="U1360" s="4" t="s">
        <v>863</v>
      </c>
      <c r="V1360" s="4" t="s">
        <v>526</v>
      </c>
    </row>
    <row r="1361" customFormat="false" ht="12.8" hidden="false" customHeight="false" outlineLevel="0" collapsed="false">
      <c r="A1361" s="1" t="n">
        <v>1999</v>
      </c>
      <c r="B1361" s="1" t="n">
        <v>10</v>
      </c>
      <c r="C1361" s="1" t="n">
        <v>16</v>
      </c>
      <c r="D1361" s="1" t="n">
        <v>13</v>
      </c>
      <c r="E1361" s="1" t="n">
        <v>45</v>
      </c>
      <c r="F1361" s="1" t="n">
        <v>26</v>
      </c>
      <c r="G1361" s="1" t="n">
        <v>-20.51</v>
      </c>
      <c r="H1361" s="1" t="n">
        <v>-43.7</v>
      </c>
      <c r="I1361" s="1" t="n">
        <v>0</v>
      </c>
      <c r="J1361" s="1" t="n">
        <v>40</v>
      </c>
      <c r="K1361" s="1" t="n">
        <v>2</v>
      </c>
      <c r="L1361" s="2" t="n">
        <v>1</v>
      </c>
      <c r="M1361" s="3" t="s">
        <v>151</v>
      </c>
      <c r="N1361" s="3" t="s">
        <v>81</v>
      </c>
      <c r="P1361" s="3" t="str">
        <f aca="false">IF(L1361=4, "M(Io)", IF(L1361=3, "M(Af)", IF( L1361=2, "M(bR)", IF(L1361=1,"MR", IF(L1361=0, "mb", "Ind")))))</f>
        <v>MR</v>
      </c>
      <c r="Q1361" s="5" t="n">
        <f aca="false">0.85*K1361 + 1.03</f>
        <v>2.73</v>
      </c>
      <c r="R1361" s="5" t="n">
        <f aca="false">IF(OR(L1361=0,L1361=1,L1361=2),IF(O1361&lt;&gt;"", 0.7*(1.121*K1361-0.76) + 0.3*(0.8*LOG10($O1361*1000)+0.6),1.121*K1361-0.76), IF(L1361=3, 0.8*LOG10($O1361*1000)+0.6, K1361))</f>
        <v>1.482</v>
      </c>
      <c r="S1361" s="5" t="n">
        <f aca="false">IF(OR($L1361=0, $L1361=1, $L1361=2), 0.3, IF(L1361 = 3, 0.4, IF(OR($L1361=4, $L1361=5), 0.6)))</f>
        <v>0.3</v>
      </c>
      <c r="T1361" s="4" t="s">
        <v>46</v>
      </c>
      <c r="U1361" s="4" t="s">
        <v>864</v>
      </c>
      <c r="V1361" s="4" t="s">
        <v>865</v>
      </c>
    </row>
    <row r="1362" customFormat="false" ht="12.8" hidden="false" customHeight="false" outlineLevel="0" collapsed="false">
      <c r="A1362" s="1" t="n">
        <v>1999</v>
      </c>
      <c r="B1362" s="1" t="n">
        <v>10</v>
      </c>
      <c r="C1362" s="1" t="n">
        <v>24</v>
      </c>
      <c r="D1362" s="1" t="n">
        <v>19</v>
      </c>
      <c r="E1362" s="1" t="n">
        <v>13</v>
      </c>
      <c r="F1362" s="1" t="n">
        <v>42</v>
      </c>
      <c r="G1362" s="1" t="n">
        <v>-16.46</v>
      </c>
      <c r="H1362" s="1" t="n">
        <v>-44.09</v>
      </c>
      <c r="I1362" s="1" t="n">
        <v>0</v>
      </c>
      <c r="J1362" s="1" t="n">
        <v>50</v>
      </c>
      <c r="K1362" s="1" t="n">
        <v>3.5</v>
      </c>
      <c r="L1362" s="2" t="n">
        <v>1</v>
      </c>
      <c r="M1362" s="3" t="s">
        <v>151</v>
      </c>
      <c r="N1362" s="3" t="s">
        <v>81</v>
      </c>
      <c r="P1362" s="3" t="str">
        <f aca="false">IF(L1362=4, "M(Io)", IF(L1362=3, "M(Af)", IF( L1362=2, "M(bR)", IF(L1362=1,"MR", IF(L1362=0, "mb", "Ind")))))</f>
        <v>MR</v>
      </c>
      <c r="Q1362" s="5" t="n">
        <f aca="false">0.85*K1362 + 1.03</f>
        <v>4.005</v>
      </c>
      <c r="R1362" s="5" t="n">
        <f aca="false">IF(OR(L1362=0,L1362=1,L1362=2),IF(O1362&lt;&gt;"", 0.7*(1.121*K1362-0.76) + 0.3*(0.8*LOG10($O1362*1000)+0.6),1.121*K1362-0.76), IF(L1362=3, 0.8*LOG10($O1362*1000)+0.6, K1362))</f>
        <v>3.1635</v>
      </c>
      <c r="S1362" s="5" t="n">
        <f aca="false">IF(OR($L1362=0, $L1362=1, $L1362=2), 0.3, IF(L1362 = 3, 0.4, IF(OR($L1362=4, $L1362=5), 0.6)))</f>
        <v>0.3</v>
      </c>
      <c r="T1362" s="4" t="s">
        <v>46</v>
      </c>
      <c r="U1362" s="4" t="s">
        <v>766</v>
      </c>
      <c r="V1362" s="4" t="s">
        <v>294</v>
      </c>
    </row>
    <row r="1363" customFormat="false" ht="12.8" hidden="false" customHeight="false" outlineLevel="0" collapsed="false">
      <c r="A1363" s="1" t="n">
        <v>1999</v>
      </c>
      <c r="B1363" s="1" t="n">
        <v>10</v>
      </c>
      <c r="C1363" s="1" t="n">
        <v>25</v>
      </c>
      <c r="D1363" s="1" t="n">
        <v>9</v>
      </c>
      <c r="E1363" s="1" t="n">
        <v>24</v>
      </c>
      <c r="F1363" s="1" t="n">
        <v>6</v>
      </c>
      <c r="G1363" s="1" t="n">
        <v>-9.87</v>
      </c>
      <c r="H1363" s="1" t="n">
        <v>-39.87</v>
      </c>
      <c r="I1363" s="1" t="n">
        <v>0</v>
      </c>
      <c r="J1363" s="1" t="n">
        <v>1</v>
      </c>
      <c r="K1363" s="1" t="n">
        <v>2.2</v>
      </c>
      <c r="L1363" s="2" t="n">
        <v>1</v>
      </c>
      <c r="M1363" s="3" t="s">
        <v>151</v>
      </c>
      <c r="N1363" s="3" t="s">
        <v>81</v>
      </c>
      <c r="P1363" s="3" t="str">
        <f aca="false">IF(L1363=4, "M(Io)", IF(L1363=3, "M(Af)", IF( L1363=2, "M(bR)", IF(L1363=1,"MR", IF(L1363=0, "mb", "Ind")))))</f>
        <v>MR</v>
      </c>
      <c r="Q1363" s="5" t="n">
        <f aca="false">0.85*K1363 + 1.03</f>
        <v>2.9</v>
      </c>
      <c r="R1363" s="5" t="n">
        <f aca="false">IF(OR(L1363=0,L1363=1,L1363=2),IF(O1363&lt;&gt;"", 0.7*(1.121*K1363-0.76) + 0.3*(0.8*LOG10($O1363*1000)+0.6),1.121*K1363-0.76), IF(L1363=3, 0.8*LOG10($O1363*1000)+0.6, K1363))</f>
        <v>1.7062</v>
      </c>
      <c r="S1363" s="5" t="n">
        <f aca="false">IF(OR($L1363=0, $L1363=1, $L1363=2), 0.3, IF(L1363 = 3, 0.4, IF(OR($L1363=4, $L1363=5), 0.6)))</f>
        <v>0.3</v>
      </c>
      <c r="T1363" s="4" t="s">
        <v>24</v>
      </c>
      <c r="U1363" s="4" t="s">
        <v>841</v>
      </c>
      <c r="V1363" s="4" t="s">
        <v>847</v>
      </c>
    </row>
    <row r="1364" customFormat="false" ht="12.8" hidden="false" customHeight="false" outlineLevel="0" collapsed="false">
      <c r="A1364" s="1" t="n">
        <v>1999</v>
      </c>
      <c r="B1364" s="1" t="n">
        <v>10</v>
      </c>
      <c r="C1364" s="1" t="n">
        <v>30</v>
      </c>
      <c r="D1364" s="1" t="n">
        <v>3</v>
      </c>
      <c r="E1364" s="1" t="n">
        <v>58</v>
      </c>
      <c r="F1364" s="1" t="n">
        <v>0</v>
      </c>
      <c r="G1364" s="1" t="n">
        <v>-22.02</v>
      </c>
      <c r="H1364" s="1" t="n">
        <v>-40.08</v>
      </c>
      <c r="I1364" s="1" t="n">
        <v>0</v>
      </c>
      <c r="J1364" s="1" t="n">
        <v>30</v>
      </c>
      <c r="K1364" s="1" t="n">
        <v>2</v>
      </c>
      <c r="L1364" s="2" t="n">
        <v>1</v>
      </c>
      <c r="M1364" s="3" t="s">
        <v>151</v>
      </c>
      <c r="N1364" s="3" t="s">
        <v>81</v>
      </c>
      <c r="P1364" s="3" t="str">
        <f aca="false">IF(L1364=4, "M(Io)", IF(L1364=3, "M(Af)", IF( L1364=2, "M(bR)", IF(L1364=1,"MR", IF(L1364=0, "mb", "Ind")))))</f>
        <v>MR</v>
      </c>
      <c r="Q1364" s="5" t="n">
        <f aca="false">0.85*K1364 + 1.03</f>
        <v>2.73</v>
      </c>
      <c r="R1364" s="5" t="n">
        <f aca="false">IF(OR(L1364=0,L1364=1,L1364=2),IF(O1364&lt;&gt;"", 0.7*(1.121*K1364-0.76) + 0.3*(0.8*LOG10($O1364*1000)+0.6),1.121*K1364-0.76), IF(L1364=3, 0.8*LOG10($O1364*1000)+0.6, K1364))</f>
        <v>1.482</v>
      </c>
      <c r="S1364" s="5" t="n">
        <f aca="false">IF(OR($L1364=0, $L1364=1, $L1364=2), 0.3, IF(L1364 = 3, 0.4, IF(OR($L1364=4, $L1364=5), 0.6)))</f>
        <v>0.3</v>
      </c>
      <c r="T1364" s="4" t="s">
        <v>72</v>
      </c>
      <c r="U1364" s="4" t="s">
        <v>577</v>
      </c>
      <c r="V1364" s="4" t="s">
        <v>248</v>
      </c>
    </row>
    <row r="1365" customFormat="false" ht="12.8" hidden="false" customHeight="false" outlineLevel="0" collapsed="false">
      <c r="A1365" s="1" t="n">
        <v>1999</v>
      </c>
      <c r="B1365" s="1" t="n">
        <v>11</v>
      </c>
      <c r="C1365" s="1" t="n">
        <v>12</v>
      </c>
      <c r="D1365" s="1" t="n">
        <v>7</v>
      </c>
      <c r="E1365" s="1" t="n">
        <v>42</v>
      </c>
      <c r="F1365" s="1" t="n">
        <v>6</v>
      </c>
      <c r="G1365" s="1" t="n">
        <v>-11.68</v>
      </c>
      <c r="H1365" s="1" t="n">
        <v>-56.8</v>
      </c>
      <c r="I1365" s="1" t="n">
        <v>0</v>
      </c>
      <c r="J1365" s="1" t="n">
        <v>10</v>
      </c>
      <c r="K1365" s="1" t="n">
        <v>3.5</v>
      </c>
      <c r="L1365" s="2" t="n">
        <v>1</v>
      </c>
      <c r="M1365" s="3" t="s">
        <v>151</v>
      </c>
      <c r="N1365" s="3" t="s">
        <v>81</v>
      </c>
      <c r="P1365" s="3" t="str">
        <f aca="false">IF(L1365=4, "M(Io)", IF(L1365=3, "M(Af)", IF( L1365=2, "M(bR)", IF(L1365=1,"MR", IF(L1365=0, "mb", "Ind")))))</f>
        <v>MR</v>
      </c>
      <c r="Q1365" s="5" t="n">
        <f aca="false">0.85*K1365 + 1.03</f>
        <v>4.005</v>
      </c>
      <c r="R1365" s="5" t="n">
        <f aca="false">IF(OR(L1365=0,L1365=1,L1365=2),IF(O1365&lt;&gt;"", 0.7*(1.121*K1365-0.76) + 0.3*(0.8*LOG10($O1365*1000)+0.6),1.121*K1365-0.76), IF(L1365=3, 0.8*LOG10($O1365*1000)+0.6, K1365))</f>
        <v>3.1635</v>
      </c>
      <c r="S1365" s="5" t="n">
        <f aca="false">IF(OR($L1365=0, $L1365=1, $L1365=2), 0.3, IF(L1365 = 3, 0.4, IF(OR($L1365=4, $L1365=5), 0.6)))</f>
        <v>0.3</v>
      </c>
      <c r="T1365" s="4" t="s">
        <v>11</v>
      </c>
      <c r="U1365" s="4" t="s">
        <v>159</v>
      </c>
      <c r="V1365" s="4" t="s">
        <v>143</v>
      </c>
    </row>
    <row r="1366" customFormat="false" ht="12.8" hidden="false" customHeight="false" outlineLevel="0" collapsed="false">
      <c r="A1366" s="1" t="n">
        <v>1999</v>
      </c>
      <c r="B1366" s="1" t="n">
        <v>11</v>
      </c>
      <c r="C1366" s="1" t="n">
        <v>17</v>
      </c>
      <c r="D1366" s="1" t="n">
        <v>9</v>
      </c>
      <c r="E1366" s="1" t="n">
        <v>20</v>
      </c>
      <c r="F1366" s="1" t="n">
        <v>0</v>
      </c>
      <c r="G1366" s="1" t="n">
        <v>-8.28</v>
      </c>
      <c r="H1366" s="1" t="n">
        <v>-33.02</v>
      </c>
      <c r="I1366" s="1" t="n">
        <v>0</v>
      </c>
      <c r="J1366" s="1" t="n">
        <v>5</v>
      </c>
      <c r="K1366" s="1" t="n">
        <v>2.4</v>
      </c>
      <c r="L1366" s="2" t="n">
        <v>5</v>
      </c>
      <c r="M1366" s="3" t="s">
        <v>151</v>
      </c>
      <c r="N1366" s="3" t="s">
        <v>81</v>
      </c>
      <c r="P1366" s="3" t="str">
        <f aca="false">IF(L1366=4, "M(Io)", IF(L1366=3, "M(Af)", IF( L1366=2, "M(bR)", IF(L1366=1,"MR", IF(L1366=0, "mb", "Ind")))))</f>
        <v>Ind</v>
      </c>
      <c r="Q1366" s="5" t="n">
        <f aca="false">0.85*K1366 + 1.03</f>
        <v>3.07</v>
      </c>
      <c r="R1366" s="5" t="n">
        <f aca="false">IF(OR(L1366=0,L1366=1,L1366=2),IF(O1366&lt;&gt;"", 0.7*(1.121*K1366-0.76) + 0.3*(0.8*LOG10($O1366*1000)+0.6),1.121*K1366-0.76), IF(L1366=3, 0.8*LOG10($O1366*1000)+0.6, K1366))</f>
        <v>2.4</v>
      </c>
      <c r="S1366" s="5" t="n">
        <f aca="false">IF(OR($L1366=0, $L1366=1, $L1366=2), 0.3, IF(L1366 = 3, 0.4, IF(OR($L1366=4, $L1366=5), 0.6)))</f>
        <v>0.6</v>
      </c>
      <c r="T1366" s="4" t="s">
        <v>42</v>
      </c>
      <c r="U1366" s="4" t="s">
        <v>629</v>
      </c>
      <c r="V1366" s="4" t="s">
        <v>184</v>
      </c>
    </row>
    <row r="1367" customFormat="false" ht="12.8" hidden="false" customHeight="false" outlineLevel="0" collapsed="false">
      <c r="A1367" s="1" t="n">
        <v>1999</v>
      </c>
      <c r="B1367" s="1" t="n">
        <v>11</v>
      </c>
      <c r="C1367" s="1" t="n">
        <v>17</v>
      </c>
      <c r="D1367" s="1" t="n">
        <v>12</v>
      </c>
      <c r="E1367" s="1" t="n">
        <v>6</v>
      </c>
      <c r="F1367" s="1" t="n">
        <v>14</v>
      </c>
      <c r="G1367" s="1" t="n">
        <v>-8.28</v>
      </c>
      <c r="H1367" s="1" t="n">
        <v>-36.02</v>
      </c>
      <c r="I1367" s="1" t="n">
        <v>0</v>
      </c>
      <c r="J1367" s="1" t="n">
        <v>5</v>
      </c>
      <c r="K1367" s="1" t="n">
        <v>3</v>
      </c>
      <c r="L1367" s="2" t="n">
        <v>1</v>
      </c>
      <c r="M1367" s="3" t="s">
        <v>151</v>
      </c>
      <c r="N1367" s="3" t="s">
        <v>45</v>
      </c>
      <c r="P1367" s="3" t="str">
        <f aca="false">IF(L1367=4, "M(Io)", IF(L1367=3, "M(Af)", IF( L1367=2, "M(bR)", IF(L1367=1,"MR", IF(L1367=0, "mb", "Ind")))))</f>
        <v>MR</v>
      </c>
      <c r="Q1367" s="5" t="n">
        <f aca="false">0.85*K1367 + 1.03</f>
        <v>3.58</v>
      </c>
      <c r="R1367" s="5" t="n">
        <f aca="false">IF(OR(L1367=0,L1367=1,L1367=2),IF(O1367&lt;&gt;"", 0.7*(1.121*K1367-0.76) + 0.3*(0.8*LOG10($O1367*1000)+0.6),1.121*K1367-0.76), IF(L1367=3, 0.8*LOG10($O1367*1000)+0.6, K1367))</f>
        <v>2.603</v>
      </c>
      <c r="S1367" s="5" t="n">
        <f aca="false">IF(OR($L1367=0, $L1367=1, $L1367=2), 0.3, IF(L1367 = 3, 0.4, IF(OR($L1367=4, $L1367=5), 0.6)))</f>
        <v>0.3</v>
      </c>
      <c r="T1367" s="4" t="s">
        <v>42</v>
      </c>
      <c r="U1367" s="4" t="s">
        <v>629</v>
      </c>
      <c r="V1367" s="4" t="s">
        <v>684</v>
      </c>
    </row>
    <row r="1368" customFormat="false" ht="12.8" hidden="false" customHeight="false" outlineLevel="0" collapsed="false">
      <c r="A1368" s="1" t="n">
        <v>1999</v>
      </c>
      <c r="B1368" s="1" t="n">
        <v>11</v>
      </c>
      <c r="C1368" s="1" t="n">
        <v>20</v>
      </c>
      <c r="D1368" s="1" t="n">
        <v>13</v>
      </c>
      <c r="E1368" s="1" t="n">
        <v>28</v>
      </c>
      <c r="F1368" s="1" t="n">
        <v>40</v>
      </c>
      <c r="G1368" s="1" t="n">
        <v>-11.62</v>
      </c>
      <c r="H1368" s="1" t="n">
        <v>-56.8</v>
      </c>
      <c r="I1368" s="1" t="n">
        <v>2</v>
      </c>
      <c r="J1368" s="1" t="n">
        <v>10</v>
      </c>
      <c r="K1368" s="1" t="n">
        <v>3.2</v>
      </c>
      <c r="L1368" s="2" t="n">
        <v>1</v>
      </c>
      <c r="M1368" s="3" t="s">
        <v>151</v>
      </c>
      <c r="N1368" s="3" t="s">
        <v>81</v>
      </c>
      <c r="P1368" s="3" t="str">
        <f aca="false">IF(L1368=4, "M(Io)", IF(L1368=3, "M(Af)", IF( L1368=2, "M(bR)", IF(L1368=1,"MR", IF(L1368=0, "mb", "Ind")))))</f>
        <v>MR</v>
      </c>
      <c r="Q1368" s="5" t="n">
        <f aca="false">0.85*K1368 + 1.03</f>
        <v>3.75</v>
      </c>
      <c r="R1368" s="5" t="n">
        <f aca="false">IF(OR(L1368=0,L1368=1,L1368=2),IF(O1368&lt;&gt;"", 0.7*(1.121*K1368-0.76) + 0.3*(0.8*LOG10($O1368*1000)+0.6),1.121*K1368-0.76), IF(L1368=3, 0.8*LOG10($O1368*1000)+0.6, K1368))</f>
        <v>2.8272</v>
      </c>
      <c r="S1368" s="5" t="n">
        <f aca="false">IF(OR($L1368=0, $L1368=1, $L1368=2), 0.3, IF(L1368 = 3, 0.4, IF(OR($L1368=4, $L1368=5), 0.6)))</f>
        <v>0.3</v>
      </c>
      <c r="T1368" s="4" t="s">
        <v>11</v>
      </c>
      <c r="U1368" s="4" t="s">
        <v>852</v>
      </c>
      <c r="V1368" s="4" t="s">
        <v>143</v>
      </c>
    </row>
    <row r="1369" customFormat="false" ht="12.8" hidden="false" customHeight="false" outlineLevel="0" collapsed="false">
      <c r="A1369" s="1" t="n">
        <v>1999</v>
      </c>
      <c r="B1369" s="1" t="n">
        <v>12</v>
      </c>
      <c r="C1369" s="1" t="n">
        <v>16</v>
      </c>
      <c r="D1369" s="1" t="n">
        <v>5</v>
      </c>
      <c r="E1369" s="1" t="n">
        <v>8</v>
      </c>
      <c r="F1369" s="1" t="n">
        <v>21</v>
      </c>
      <c r="G1369" s="1" t="n">
        <v>-11.65</v>
      </c>
      <c r="H1369" s="1" t="n">
        <v>-47.8</v>
      </c>
      <c r="I1369" s="1" t="n">
        <v>0</v>
      </c>
      <c r="J1369" s="1" t="n">
        <v>50</v>
      </c>
      <c r="K1369" s="1" t="n">
        <v>3.4</v>
      </c>
      <c r="L1369" s="2" t="n">
        <v>1</v>
      </c>
      <c r="M1369" s="3" t="s">
        <v>151</v>
      </c>
      <c r="N1369" s="3" t="s">
        <v>81</v>
      </c>
      <c r="P1369" s="3" t="str">
        <f aca="false">IF(L1369=4, "M(Io)", IF(L1369=3, "M(Af)", IF( L1369=2, "M(bR)", IF(L1369=1,"MR", IF(L1369=0, "mb", "Ind")))))</f>
        <v>MR</v>
      </c>
      <c r="Q1369" s="5" t="n">
        <f aca="false">0.85*K1369 + 1.03</f>
        <v>3.92</v>
      </c>
      <c r="R1369" s="5" t="n">
        <f aca="false">IF(OR(L1369=0,L1369=1,L1369=2),IF(O1369&lt;&gt;"", 0.7*(1.121*K1369-0.76) + 0.3*(0.8*LOG10($O1369*1000)+0.6),1.121*K1369-0.76), IF(L1369=3, 0.8*LOG10($O1369*1000)+0.6, K1369))</f>
        <v>3.0514</v>
      </c>
      <c r="S1369" s="5" t="n">
        <f aca="false">IF(OR($L1369=0, $L1369=1, $L1369=2), 0.3, IF(L1369 = 3, 0.4, IF(OR($L1369=4, $L1369=5), 0.6)))</f>
        <v>0.3</v>
      </c>
      <c r="T1369" s="4" t="s">
        <v>506</v>
      </c>
      <c r="U1369" s="4" t="s">
        <v>527</v>
      </c>
      <c r="V1369" s="4" t="s">
        <v>143</v>
      </c>
    </row>
    <row r="1370" customFormat="false" ht="12.8" hidden="false" customHeight="false" outlineLevel="0" collapsed="false">
      <c r="A1370" s="1" t="n">
        <v>1999</v>
      </c>
      <c r="B1370" s="1" t="n">
        <v>12</v>
      </c>
      <c r="C1370" s="1" t="n">
        <v>22</v>
      </c>
      <c r="D1370" s="1" t="n">
        <v>11</v>
      </c>
      <c r="E1370" s="1" t="n">
        <v>18</v>
      </c>
      <c r="F1370" s="1" t="n">
        <v>55</v>
      </c>
      <c r="G1370" s="1" t="n">
        <v>-4.41</v>
      </c>
      <c r="H1370" s="1" t="n">
        <v>-38.29</v>
      </c>
      <c r="I1370" s="1" t="n">
        <v>0</v>
      </c>
      <c r="J1370" s="1" t="n">
        <v>2</v>
      </c>
      <c r="K1370" s="1" t="n">
        <v>2.2</v>
      </c>
      <c r="L1370" s="2" t="n">
        <v>5</v>
      </c>
      <c r="M1370" s="3" t="s">
        <v>151</v>
      </c>
      <c r="N1370" s="3" t="s">
        <v>81</v>
      </c>
      <c r="P1370" s="3" t="str">
        <f aca="false">IF(L1370=4, "M(Io)", IF(L1370=3, "M(Af)", IF( L1370=2, "M(bR)", IF(L1370=1,"MR", IF(L1370=0, "mb", "Ind")))))</f>
        <v>Ind</v>
      </c>
      <c r="Q1370" s="5" t="n">
        <f aca="false">0.85*K1370 + 1.03</f>
        <v>2.9</v>
      </c>
      <c r="R1370" s="5" t="n">
        <f aca="false">IF(OR(L1370=0,L1370=1,L1370=2),IF(O1370&lt;&gt;"", 0.7*(1.121*K1370-0.76) + 0.3*(0.8*LOG10($O1370*1000)+0.6),1.121*K1370-0.76), IF(L1370=3, 0.8*LOG10($O1370*1000)+0.6, K1370))</f>
        <v>2.2</v>
      </c>
      <c r="S1370" s="5" t="n">
        <f aca="false">IF(OR($L1370=0, $L1370=1, $L1370=2), 0.3, IF(L1370 = 3, 0.4, IF(OR($L1370=4, $L1370=5), 0.6)))</f>
        <v>0.6</v>
      </c>
      <c r="T1370" s="4" t="s">
        <v>77</v>
      </c>
      <c r="U1370" s="4" t="s">
        <v>708</v>
      </c>
      <c r="V1370" s="4" t="s">
        <v>184</v>
      </c>
    </row>
    <row r="1371" customFormat="false" ht="12.8" hidden="false" customHeight="false" outlineLevel="0" collapsed="false">
      <c r="A1371" s="1" t="n">
        <v>1999</v>
      </c>
      <c r="B1371" s="1" t="n">
        <v>12</v>
      </c>
      <c r="C1371" s="1" t="n">
        <v>22</v>
      </c>
      <c r="D1371" s="1" t="n">
        <v>11</v>
      </c>
      <c r="E1371" s="1" t="n">
        <v>19</v>
      </c>
      <c r="F1371" s="1" t="n">
        <v>50</v>
      </c>
      <c r="G1371" s="1" t="n">
        <v>-4.41</v>
      </c>
      <c r="H1371" s="1" t="n">
        <v>-38.29</v>
      </c>
      <c r="I1371" s="1" t="n">
        <v>0</v>
      </c>
      <c r="J1371" s="1" t="n">
        <v>2</v>
      </c>
      <c r="K1371" s="1" t="n">
        <v>2.8</v>
      </c>
      <c r="L1371" s="2" t="n">
        <v>5</v>
      </c>
      <c r="M1371" s="3" t="s">
        <v>151</v>
      </c>
      <c r="N1371" s="3" t="s">
        <v>81</v>
      </c>
      <c r="P1371" s="3" t="str">
        <f aca="false">IF(L1371=4, "M(Io)", IF(L1371=3, "M(Af)", IF( L1371=2, "M(bR)", IF(L1371=1,"MR", IF(L1371=0, "mb", "Ind")))))</f>
        <v>Ind</v>
      </c>
      <c r="Q1371" s="5" t="n">
        <f aca="false">0.85*K1371 + 1.03</f>
        <v>3.41</v>
      </c>
      <c r="R1371" s="5" t="n">
        <f aca="false">IF(OR(L1371=0,L1371=1,L1371=2),IF(O1371&lt;&gt;"", 0.7*(1.121*K1371-0.76) + 0.3*(0.8*LOG10($O1371*1000)+0.6),1.121*K1371-0.76), IF(L1371=3, 0.8*LOG10($O1371*1000)+0.6, K1371))</f>
        <v>2.8</v>
      </c>
      <c r="S1371" s="5" t="n">
        <f aca="false">IF(OR($L1371=0, $L1371=1, $L1371=2), 0.3, IF(L1371 = 3, 0.4, IF(OR($L1371=4, $L1371=5), 0.6)))</f>
        <v>0.6</v>
      </c>
      <c r="T1371" s="4" t="s">
        <v>77</v>
      </c>
      <c r="U1371" s="4" t="s">
        <v>708</v>
      </c>
      <c r="V1371" s="4" t="s">
        <v>684</v>
      </c>
    </row>
    <row r="1372" customFormat="false" ht="12.8" hidden="false" customHeight="false" outlineLevel="0" collapsed="false">
      <c r="A1372" s="1" t="n">
        <v>1999</v>
      </c>
      <c r="B1372" s="1" t="n">
        <v>12</v>
      </c>
      <c r="C1372" s="1" t="n">
        <v>22</v>
      </c>
      <c r="D1372" s="1" t="n">
        <v>12</v>
      </c>
      <c r="E1372" s="1" t="n">
        <v>3</v>
      </c>
      <c r="F1372" s="1" t="n">
        <v>5</v>
      </c>
      <c r="G1372" s="1" t="n">
        <v>-4.41</v>
      </c>
      <c r="H1372" s="1" t="n">
        <v>-38.29</v>
      </c>
      <c r="I1372" s="1" t="n">
        <v>0</v>
      </c>
      <c r="J1372" s="1" t="n">
        <v>2</v>
      </c>
      <c r="K1372" s="1" t="n">
        <v>2.1</v>
      </c>
      <c r="L1372" s="2" t="n">
        <v>5</v>
      </c>
      <c r="M1372" s="3" t="s">
        <v>151</v>
      </c>
      <c r="N1372" s="3" t="s">
        <v>81</v>
      </c>
      <c r="P1372" s="3" t="str">
        <f aca="false">IF(L1372=4, "M(Io)", IF(L1372=3, "M(Af)", IF( L1372=2, "M(bR)", IF(L1372=1,"MR", IF(L1372=0, "mb", "Ind")))))</f>
        <v>Ind</v>
      </c>
      <c r="Q1372" s="5" t="n">
        <f aca="false">0.85*K1372 + 1.03</f>
        <v>2.815</v>
      </c>
      <c r="R1372" s="5" t="n">
        <f aca="false">IF(OR(L1372=0,L1372=1,L1372=2),IF(O1372&lt;&gt;"", 0.7*(1.121*K1372-0.76) + 0.3*(0.8*LOG10($O1372*1000)+0.6),1.121*K1372-0.76), IF(L1372=3, 0.8*LOG10($O1372*1000)+0.6, K1372))</f>
        <v>2.1</v>
      </c>
      <c r="S1372" s="5" t="n">
        <f aca="false">IF(OR($L1372=0, $L1372=1, $L1372=2), 0.3, IF(L1372 = 3, 0.4, IF(OR($L1372=4, $L1372=5), 0.6)))</f>
        <v>0.6</v>
      </c>
      <c r="T1372" s="4" t="s">
        <v>77</v>
      </c>
      <c r="U1372" s="4" t="s">
        <v>708</v>
      </c>
      <c r="V1372" s="4" t="s">
        <v>184</v>
      </c>
    </row>
    <row r="1373" customFormat="false" ht="12.8" hidden="false" customHeight="false" outlineLevel="0" collapsed="false">
      <c r="A1373" s="1" t="n">
        <v>1999</v>
      </c>
      <c r="B1373" s="1" t="n">
        <v>12</v>
      </c>
      <c r="C1373" s="1" t="n">
        <v>23</v>
      </c>
      <c r="D1373" s="1" t="n">
        <v>3</v>
      </c>
      <c r="E1373" s="1" t="n">
        <v>58</v>
      </c>
      <c r="F1373" s="1" t="n">
        <v>2</v>
      </c>
      <c r="G1373" s="1" t="n">
        <v>-4.41</v>
      </c>
      <c r="H1373" s="1" t="n">
        <v>-38.29</v>
      </c>
      <c r="I1373" s="1" t="n">
        <v>0</v>
      </c>
      <c r="J1373" s="1" t="n">
        <v>2</v>
      </c>
      <c r="K1373" s="1" t="n">
        <v>2.1</v>
      </c>
      <c r="L1373" s="2" t="n">
        <v>5</v>
      </c>
      <c r="M1373" s="3" t="s">
        <v>151</v>
      </c>
      <c r="N1373" s="3" t="s">
        <v>81</v>
      </c>
      <c r="P1373" s="3" t="str">
        <f aca="false">IF(L1373=4, "M(Io)", IF(L1373=3, "M(Af)", IF( L1373=2, "M(bR)", IF(L1373=1,"MR", IF(L1373=0, "mb", "Ind")))))</f>
        <v>Ind</v>
      </c>
      <c r="Q1373" s="5" t="n">
        <f aca="false">0.85*K1373 + 1.03</f>
        <v>2.815</v>
      </c>
      <c r="R1373" s="5" t="n">
        <f aca="false">IF(OR(L1373=0,L1373=1,L1373=2),IF(O1373&lt;&gt;"", 0.7*(1.121*K1373-0.76) + 0.3*(0.8*LOG10($O1373*1000)+0.6),1.121*K1373-0.76), IF(L1373=3, 0.8*LOG10($O1373*1000)+0.6, K1373))</f>
        <v>2.1</v>
      </c>
      <c r="S1373" s="5" t="n">
        <f aca="false">IF(OR($L1373=0, $L1373=1, $L1373=2), 0.3, IF(L1373 = 3, 0.4, IF(OR($L1373=4, $L1373=5), 0.6)))</f>
        <v>0.6</v>
      </c>
      <c r="T1373" s="4" t="s">
        <v>77</v>
      </c>
      <c r="U1373" s="4" t="s">
        <v>708</v>
      </c>
      <c r="V1373" s="4" t="s">
        <v>184</v>
      </c>
    </row>
    <row r="1374" customFormat="false" ht="12.8" hidden="false" customHeight="false" outlineLevel="0" collapsed="false">
      <c r="A1374" s="1" t="n">
        <v>2000</v>
      </c>
      <c r="B1374" s="1" t="n">
        <v>1</v>
      </c>
      <c r="C1374" s="1" t="n">
        <v>22</v>
      </c>
      <c r="D1374" s="1" t="n">
        <v>23</v>
      </c>
      <c r="E1374" s="1" t="n">
        <v>36</v>
      </c>
      <c r="F1374" s="1" t="n">
        <v>40</v>
      </c>
      <c r="G1374" s="1" t="n">
        <v>-4.41</v>
      </c>
      <c r="H1374" s="1" t="n">
        <v>-38.29</v>
      </c>
      <c r="I1374" s="1" t="n">
        <v>0</v>
      </c>
      <c r="J1374" s="1" t="n">
        <v>2</v>
      </c>
      <c r="K1374" s="1" t="n">
        <v>3.3</v>
      </c>
      <c r="L1374" s="2" t="n">
        <v>1</v>
      </c>
      <c r="M1374" s="3" t="s">
        <v>151</v>
      </c>
      <c r="N1374" s="3" t="s">
        <v>81</v>
      </c>
      <c r="P1374" s="3" t="str">
        <f aca="false">IF(L1374=4, "M(Io)", IF(L1374=3, "M(Af)", IF( L1374=2, "M(bR)", IF(L1374=1,"MR", IF(L1374=0, "mb", "Ind")))))</f>
        <v>MR</v>
      </c>
      <c r="Q1374" s="5" t="n">
        <f aca="false">0.85*K1374 + 1.03</f>
        <v>3.835</v>
      </c>
      <c r="R1374" s="5" t="n">
        <f aca="false">IF(OR(L1374=0,L1374=1,L1374=2),IF(O1374&lt;&gt;"", 0.7*(1.121*K1374-0.76) + 0.3*(0.8*LOG10($O1374*1000)+0.6),1.121*K1374-0.76), IF(L1374=3, 0.8*LOG10($O1374*1000)+0.6, K1374))</f>
        <v>2.9393</v>
      </c>
      <c r="S1374" s="5" t="n">
        <f aca="false">IF(OR($L1374=0, $L1374=1, $L1374=2), 0.3, IF(L1374 = 3, 0.4, IF(OR($L1374=4, $L1374=5), 0.6)))</f>
        <v>0.3</v>
      </c>
      <c r="T1374" s="4" t="s">
        <v>77</v>
      </c>
      <c r="U1374" s="4" t="s">
        <v>708</v>
      </c>
      <c r="V1374" s="4" t="s">
        <v>445</v>
      </c>
    </row>
    <row r="1375" customFormat="false" ht="12.8" hidden="false" customHeight="false" outlineLevel="0" collapsed="false">
      <c r="A1375" s="1" t="n">
        <v>2000</v>
      </c>
      <c r="B1375" s="1" t="n">
        <v>1</v>
      </c>
      <c r="C1375" s="1" t="n">
        <v>22</v>
      </c>
      <c r="D1375" s="1" t="n">
        <v>23</v>
      </c>
      <c r="E1375" s="1" t="n">
        <v>43</v>
      </c>
      <c r="F1375" s="1" t="n">
        <v>52</v>
      </c>
      <c r="G1375" s="1" t="n">
        <v>-4.41</v>
      </c>
      <c r="H1375" s="1" t="n">
        <v>-38.29</v>
      </c>
      <c r="I1375" s="1" t="n">
        <v>0</v>
      </c>
      <c r="J1375" s="1" t="n">
        <v>2</v>
      </c>
      <c r="K1375" s="1" t="n">
        <v>2.6</v>
      </c>
      <c r="L1375" s="2" t="n">
        <v>1</v>
      </c>
      <c r="M1375" s="3" t="s">
        <v>151</v>
      </c>
      <c r="N1375" s="3" t="s">
        <v>81</v>
      </c>
      <c r="P1375" s="3" t="str">
        <f aca="false">IF(L1375=4, "M(Io)", IF(L1375=3, "M(Af)", IF( L1375=2, "M(bR)", IF(L1375=1,"MR", IF(L1375=0, "mb", "Ind")))))</f>
        <v>MR</v>
      </c>
      <c r="Q1375" s="5" t="n">
        <f aca="false">0.85*K1375 + 1.03</f>
        <v>3.24</v>
      </c>
      <c r="R1375" s="5" t="n">
        <f aca="false">IF(OR(L1375=0,L1375=1,L1375=2),IF(O1375&lt;&gt;"", 0.7*(1.121*K1375-0.76) + 0.3*(0.8*LOG10($O1375*1000)+0.6),1.121*K1375-0.76), IF(L1375=3, 0.8*LOG10($O1375*1000)+0.6, K1375))</f>
        <v>2.1546</v>
      </c>
      <c r="S1375" s="5" t="n">
        <f aca="false">IF(OR($L1375=0, $L1375=1, $L1375=2), 0.3, IF(L1375 = 3, 0.4, IF(OR($L1375=4, $L1375=5), 0.6)))</f>
        <v>0.3</v>
      </c>
      <c r="T1375" s="4" t="s">
        <v>77</v>
      </c>
      <c r="U1375" s="4" t="s">
        <v>708</v>
      </c>
      <c r="V1375" s="4" t="s">
        <v>184</v>
      </c>
    </row>
    <row r="1376" customFormat="false" ht="12.8" hidden="false" customHeight="false" outlineLevel="0" collapsed="false">
      <c r="A1376" s="1" t="n">
        <v>2000</v>
      </c>
      <c r="B1376" s="1" t="n">
        <v>1</v>
      </c>
      <c r="C1376" s="1" t="n">
        <v>23</v>
      </c>
      <c r="D1376" s="1" t="n">
        <v>6</v>
      </c>
      <c r="E1376" s="1" t="n">
        <v>22</v>
      </c>
      <c r="F1376" s="1" t="n">
        <v>39</v>
      </c>
      <c r="G1376" s="1" t="n">
        <v>-4.41</v>
      </c>
      <c r="H1376" s="1" t="n">
        <v>-38.29</v>
      </c>
      <c r="I1376" s="1" t="n">
        <v>0</v>
      </c>
      <c r="J1376" s="1" t="n">
        <v>2</v>
      </c>
      <c r="K1376" s="1" t="n">
        <v>3.1</v>
      </c>
      <c r="L1376" s="2" t="n">
        <v>1</v>
      </c>
      <c r="M1376" s="3" t="s">
        <v>151</v>
      </c>
      <c r="N1376" s="3" t="s">
        <v>81</v>
      </c>
      <c r="P1376" s="3" t="str">
        <f aca="false">IF(L1376=4, "M(Io)", IF(L1376=3, "M(Af)", IF( L1376=2, "M(bR)", IF(L1376=1,"MR", IF(L1376=0, "mb", "Ind")))))</f>
        <v>MR</v>
      </c>
      <c r="Q1376" s="5" t="n">
        <f aca="false">0.85*K1376 + 1.03</f>
        <v>3.665</v>
      </c>
      <c r="R1376" s="5" t="n">
        <f aca="false">IF(OR(L1376=0,L1376=1,L1376=2),IF(O1376&lt;&gt;"", 0.7*(1.121*K1376-0.76) + 0.3*(0.8*LOG10($O1376*1000)+0.6),1.121*K1376-0.76), IF(L1376=3, 0.8*LOG10($O1376*1000)+0.6, K1376))</f>
        <v>2.7151</v>
      </c>
      <c r="S1376" s="5" t="n">
        <f aca="false">IF(OR($L1376=0, $L1376=1, $L1376=2), 0.3, IF(L1376 = 3, 0.4, IF(OR($L1376=4, $L1376=5), 0.6)))</f>
        <v>0.3</v>
      </c>
      <c r="T1376" s="4" t="s">
        <v>77</v>
      </c>
      <c r="U1376" s="4" t="s">
        <v>708</v>
      </c>
      <c r="V1376" s="4" t="s">
        <v>445</v>
      </c>
    </row>
    <row r="1377" customFormat="false" ht="12.8" hidden="false" customHeight="false" outlineLevel="0" collapsed="false">
      <c r="A1377" s="1" t="n">
        <v>2000</v>
      </c>
      <c r="B1377" s="1" t="n">
        <v>1</v>
      </c>
      <c r="C1377" s="1" t="n">
        <v>23</v>
      </c>
      <c r="D1377" s="1" t="n">
        <v>8</v>
      </c>
      <c r="E1377" s="1" t="n">
        <v>4</v>
      </c>
      <c r="F1377" s="1" t="n">
        <v>51</v>
      </c>
      <c r="G1377" s="1" t="n">
        <v>-4.41</v>
      </c>
      <c r="H1377" s="1" t="n">
        <v>-38.29</v>
      </c>
      <c r="I1377" s="1" t="n">
        <v>0</v>
      </c>
      <c r="J1377" s="1" t="n">
        <v>2</v>
      </c>
      <c r="K1377" s="1" t="n">
        <v>3</v>
      </c>
      <c r="L1377" s="2" t="n">
        <v>1</v>
      </c>
      <c r="M1377" s="3" t="s">
        <v>151</v>
      </c>
      <c r="N1377" s="3" t="s">
        <v>81</v>
      </c>
      <c r="P1377" s="3" t="str">
        <f aca="false">IF(L1377=4, "M(Io)", IF(L1377=3, "M(Af)", IF( L1377=2, "M(bR)", IF(L1377=1,"MR", IF(L1377=0, "mb", "Ind")))))</f>
        <v>MR</v>
      </c>
      <c r="Q1377" s="5" t="n">
        <f aca="false">0.85*K1377 + 1.03</f>
        <v>3.58</v>
      </c>
      <c r="R1377" s="5" t="n">
        <f aca="false">IF(OR(L1377=0,L1377=1,L1377=2),IF(O1377&lt;&gt;"", 0.7*(1.121*K1377-0.76) + 0.3*(0.8*LOG10($O1377*1000)+0.6),1.121*K1377-0.76), IF(L1377=3, 0.8*LOG10($O1377*1000)+0.6, K1377))</f>
        <v>2.603</v>
      </c>
      <c r="S1377" s="5" t="n">
        <f aca="false">IF(OR($L1377=0, $L1377=1, $L1377=2), 0.3, IF(L1377 = 3, 0.4, IF(OR($L1377=4, $L1377=5), 0.6)))</f>
        <v>0.3</v>
      </c>
      <c r="T1377" s="4" t="s">
        <v>77</v>
      </c>
      <c r="U1377" s="4" t="s">
        <v>708</v>
      </c>
      <c r="V1377" s="4" t="s">
        <v>445</v>
      </c>
    </row>
    <row r="1378" customFormat="false" ht="12.8" hidden="false" customHeight="false" outlineLevel="0" collapsed="false">
      <c r="A1378" s="1" t="n">
        <v>2000</v>
      </c>
      <c r="B1378" s="1" t="n">
        <v>2</v>
      </c>
      <c r="C1378" s="1" t="n">
        <v>18</v>
      </c>
      <c r="D1378" s="1" t="n">
        <v>0</v>
      </c>
      <c r="G1378" s="1" t="n">
        <v>-27.28</v>
      </c>
      <c r="H1378" s="1" t="n">
        <v>-52.33</v>
      </c>
      <c r="I1378" s="1" t="n">
        <v>0</v>
      </c>
      <c r="J1378" s="1" t="n">
        <v>10</v>
      </c>
      <c r="K1378" s="1" t="n">
        <v>2.6</v>
      </c>
      <c r="L1378" s="2" t="n">
        <v>4</v>
      </c>
      <c r="M1378" s="3" t="s">
        <v>22</v>
      </c>
      <c r="N1378" s="3" t="n">
        <v>3</v>
      </c>
      <c r="P1378" s="3" t="str">
        <f aca="false">IF(L1378=4, "M(Io)", IF(L1378=3, "M(Af)", IF( L1378=2, "M(bR)", IF(L1378=1,"MR", IF(L1378=0, "mb", "Ind")))))</f>
        <v>M(Io)</v>
      </c>
      <c r="Q1378" s="5" t="n">
        <f aca="false">0.85*K1378 + 1.03</f>
        <v>3.24</v>
      </c>
      <c r="R1378" s="5" t="n">
        <f aca="false">IF(OR(L1378=0,L1378=1,L1378=2),IF(O1378&lt;&gt;"", 0.7*(1.121*K1378-0.76) + 0.3*(0.8*LOG10($O1378*1000)+0.6),1.121*K1378-0.76), IF(L1378=3, 0.8*LOG10($O1378*1000)+0.6, K1378))</f>
        <v>2.6</v>
      </c>
      <c r="S1378" s="5" t="n">
        <f aca="false">IF(OR($L1378=0, $L1378=1, $L1378=2), 0.3, IF(L1378 = 3, 0.4, IF(OR($L1378=4, $L1378=5), 0.6)))</f>
        <v>0.6</v>
      </c>
      <c r="T1378" s="4" t="s">
        <v>82</v>
      </c>
      <c r="U1378" s="4" t="s">
        <v>866</v>
      </c>
      <c r="V1378" s="4" t="s">
        <v>867</v>
      </c>
    </row>
    <row r="1379" customFormat="false" ht="12.8" hidden="false" customHeight="false" outlineLevel="0" collapsed="false">
      <c r="A1379" s="1" t="n">
        <v>2000</v>
      </c>
      <c r="B1379" s="1" t="n">
        <v>2</v>
      </c>
      <c r="C1379" s="1" t="n">
        <v>25</v>
      </c>
      <c r="D1379" s="1" t="n">
        <v>14</v>
      </c>
      <c r="E1379" s="1" t="n">
        <v>35</v>
      </c>
      <c r="F1379" s="1" t="n">
        <v>27</v>
      </c>
      <c r="G1379" s="1" t="n">
        <v>-4.41</v>
      </c>
      <c r="H1379" s="1" t="n">
        <v>-38.29</v>
      </c>
      <c r="I1379" s="1" t="n">
        <v>0</v>
      </c>
      <c r="J1379" s="1" t="n">
        <v>2</v>
      </c>
      <c r="K1379" s="1" t="n">
        <v>2.7</v>
      </c>
      <c r="L1379" s="2" t="n">
        <v>1</v>
      </c>
      <c r="M1379" s="3" t="s">
        <v>151</v>
      </c>
      <c r="N1379" s="3" t="s">
        <v>81</v>
      </c>
      <c r="P1379" s="3" t="str">
        <f aca="false">IF(L1379=4, "M(Io)", IF(L1379=3, "M(Af)", IF( L1379=2, "M(bR)", IF(L1379=1,"MR", IF(L1379=0, "mb", "Ind")))))</f>
        <v>MR</v>
      </c>
      <c r="Q1379" s="5" t="n">
        <f aca="false">0.85*K1379 + 1.03</f>
        <v>3.325</v>
      </c>
      <c r="R1379" s="5" t="n">
        <f aca="false">IF(OR(L1379=0,L1379=1,L1379=2),IF(O1379&lt;&gt;"", 0.7*(1.121*K1379-0.76) + 0.3*(0.8*LOG10($O1379*1000)+0.6),1.121*K1379-0.76), IF(L1379=3, 0.8*LOG10($O1379*1000)+0.6, K1379))</f>
        <v>2.2667</v>
      </c>
      <c r="S1379" s="5" t="n">
        <f aca="false">IF(OR($L1379=0, $L1379=1, $L1379=2), 0.3, IF(L1379 = 3, 0.4, IF(OR($L1379=4, $L1379=5), 0.6)))</f>
        <v>0.3</v>
      </c>
      <c r="T1379" s="4" t="s">
        <v>77</v>
      </c>
      <c r="U1379" s="4" t="s">
        <v>708</v>
      </c>
      <c r="V1379" s="4" t="s">
        <v>456</v>
      </c>
    </row>
    <row r="1380" customFormat="false" ht="12.8" hidden="false" customHeight="false" outlineLevel="0" collapsed="false">
      <c r="A1380" s="1" t="n">
        <v>2000</v>
      </c>
      <c r="B1380" s="1" t="n">
        <v>3</v>
      </c>
      <c r="C1380" s="1" t="n">
        <v>28</v>
      </c>
      <c r="D1380" s="1" t="n">
        <v>23</v>
      </c>
      <c r="E1380" s="1" t="n">
        <v>41</v>
      </c>
      <c r="F1380" s="1" t="n">
        <v>55</v>
      </c>
      <c r="G1380" s="1" t="n">
        <v>-16.48</v>
      </c>
      <c r="H1380" s="1" t="n">
        <v>-55.73</v>
      </c>
      <c r="I1380" s="1" t="n">
        <v>0</v>
      </c>
      <c r="J1380" s="1" t="n">
        <v>100</v>
      </c>
      <c r="K1380" s="1" t="n">
        <v>3.4</v>
      </c>
      <c r="L1380" s="2" t="n">
        <v>1</v>
      </c>
      <c r="M1380" s="3" t="s">
        <v>151</v>
      </c>
      <c r="N1380" s="3" t="n">
        <v>2</v>
      </c>
      <c r="P1380" s="3" t="str">
        <f aca="false">IF(L1380=4, "M(Io)", IF(L1380=3, "M(Af)", IF( L1380=2, "M(bR)", IF(L1380=1,"MR", IF(L1380=0, "mb", "Ind")))))</f>
        <v>MR</v>
      </c>
      <c r="Q1380" s="5" t="n">
        <f aca="false">0.85*K1380 + 1.03</f>
        <v>3.92</v>
      </c>
      <c r="R1380" s="5" t="n">
        <f aca="false">IF(OR(L1380=0,L1380=1,L1380=2),IF(O1380&lt;&gt;"", 0.7*(1.121*K1380-0.76) + 0.3*(0.8*LOG10($O1380*1000)+0.6),1.121*K1380-0.76), IF(L1380=3, 0.8*LOG10($O1380*1000)+0.6, K1380))</f>
        <v>3.0514</v>
      </c>
      <c r="S1380" s="5" t="n">
        <f aca="false">IF(OR($L1380=0, $L1380=1, $L1380=2), 0.3, IF(L1380 = 3, 0.4, IF(OR($L1380=4, $L1380=5), 0.6)))</f>
        <v>0.3</v>
      </c>
      <c r="T1380" s="4" t="s">
        <v>11</v>
      </c>
      <c r="U1380" s="4" t="s">
        <v>868</v>
      </c>
      <c r="V1380" s="4" t="s">
        <v>143</v>
      </c>
    </row>
    <row r="1381" customFormat="false" ht="12.8" hidden="false" customHeight="false" outlineLevel="0" collapsed="false">
      <c r="A1381" s="1" t="n">
        <v>2000</v>
      </c>
      <c r="B1381" s="1" t="n">
        <v>4</v>
      </c>
      <c r="C1381" s="1" t="n">
        <v>12</v>
      </c>
      <c r="D1381" s="1" t="n">
        <v>7</v>
      </c>
      <c r="E1381" s="1" t="n">
        <v>26</v>
      </c>
      <c r="F1381" s="1" t="n">
        <v>34</v>
      </c>
      <c r="G1381" s="1" t="n">
        <v>-12.27</v>
      </c>
      <c r="H1381" s="1" t="n">
        <v>-48.84</v>
      </c>
      <c r="I1381" s="1" t="n">
        <v>0</v>
      </c>
      <c r="J1381" s="1" t="n">
        <v>80</v>
      </c>
      <c r="K1381" s="1" t="n">
        <v>3.1</v>
      </c>
      <c r="L1381" s="2" t="n">
        <v>1</v>
      </c>
      <c r="M1381" s="3" t="s">
        <v>151</v>
      </c>
      <c r="N1381" s="3" t="s">
        <v>45</v>
      </c>
      <c r="P1381" s="3" t="str">
        <f aca="false">IF(L1381=4, "M(Io)", IF(L1381=3, "M(Af)", IF( L1381=2, "M(bR)", IF(L1381=1,"MR", IF(L1381=0, "mb", "Ind")))))</f>
        <v>MR</v>
      </c>
      <c r="Q1381" s="5" t="n">
        <f aca="false">0.85*K1381 + 1.03</f>
        <v>3.665</v>
      </c>
      <c r="R1381" s="5" t="n">
        <f aca="false">IF(OR(L1381=0,L1381=1,L1381=2),IF(O1381&lt;&gt;"", 0.7*(1.121*K1381-0.76) + 0.3*(0.8*LOG10($O1381*1000)+0.6),1.121*K1381-0.76), IF(L1381=3, 0.8*LOG10($O1381*1000)+0.6, K1381))</f>
        <v>2.7151</v>
      </c>
      <c r="S1381" s="5" t="n">
        <f aca="false">IF(OR($L1381=0, $L1381=1, $L1381=2), 0.3, IF(L1381 = 3, 0.4, IF(OR($L1381=4, $L1381=5), 0.6)))</f>
        <v>0.3</v>
      </c>
      <c r="T1381" s="4" t="s">
        <v>506</v>
      </c>
      <c r="U1381" s="4" t="s">
        <v>869</v>
      </c>
      <c r="V1381" s="4" t="s">
        <v>348</v>
      </c>
    </row>
    <row r="1382" customFormat="false" ht="12.8" hidden="false" customHeight="false" outlineLevel="0" collapsed="false">
      <c r="A1382" s="1" t="n">
        <v>2000</v>
      </c>
      <c r="B1382" s="1" t="n">
        <v>4</v>
      </c>
      <c r="C1382" s="1" t="n">
        <v>17</v>
      </c>
      <c r="D1382" s="1" t="n">
        <v>14</v>
      </c>
      <c r="E1382" s="1" t="n">
        <v>29</v>
      </c>
      <c r="F1382" s="1" t="n">
        <v>46</v>
      </c>
      <c r="G1382" s="1" t="n">
        <v>-22.25</v>
      </c>
      <c r="H1382" s="1" t="n">
        <v>-40.43</v>
      </c>
      <c r="I1382" s="1" t="n">
        <v>0</v>
      </c>
      <c r="J1382" s="1" t="n">
        <v>20</v>
      </c>
      <c r="K1382" s="1" t="n">
        <v>2.8</v>
      </c>
      <c r="L1382" s="2" t="n">
        <v>1</v>
      </c>
      <c r="M1382" s="3" t="s">
        <v>151</v>
      </c>
      <c r="N1382" s="3" t="s">
        <v>81</v>
      </c>
      <c r="P1382" s="3" t="str">
        <f aca="false">IF(L1382=4, "M(Io)", IF(L1382=3, "M(Af)", IF( L1382=2, "M(bR)", IF(L1382=1,"MR", IF(L1382=0, "mb", "Ind")))))</f>
        <v>MR</v>
      </c>
      <c r="Q1382" s="5" t="n">
        <f aca="false">0.85*K1382 + 1.03</f>
        <v>3.41</v>
      </c>
      <c r="R1382" s="5" t="n">
        <f aca="false">IF(OR(L1382=0,L1382=1,L1382=2),IF(O1382&lt;&gt;"", 0.7*(1.121*K1382-0.76) + 0.3*(0.8*LOG10($O1382*1000)+0.6),1.121*K1382-0.76), IF(L1382=3, 0.8*LOG10($O1382*1000)+0.6, K1382))</f>
        <v>2.3788</v>
      </c>
      <c r="S1382" s="5" t="n">
        <f aca="false">IF(OR($L1382=0, $L1382=1, $L1382=2), 0.3, IF(L1382 = 3, 0.4, IF(OR($L1382=4, $L1382=5), 0.6)))</f>
        <v>0.3</v>
      </c>
      <c r="T1382" s="4" t="s">
        <v>72</v>
      </c>
      <c r="U1382" s="4" t="s">
        <v>870</v>
      </c>
      <c r="V1382" s="4" t="s">
        <v>248</v>
      </c>
    </row>
    <row r="1383" customFormat="false" ht="12.8" hidden="false" customHeight="false" outlineLevel="0" collapsed="false">
      <c r="A1383" s="1" t="n">
        <v>2000</v>
      </c>
      <c r="B1383" s="1" t="n">
        <v>4</v>
      </c>
      <c r="C1383" s="1" t="n">
        <v>22</v>
      </c>
      <c r="D1383" s="1" t="n">
        <v>22</v>
      </c>
      <c r="E1383" s="1" t="n">
        <v>11</v>
      </c>
      <c r="F1383" s="1" t="n">
        <v>45</v>
      </c>
      <c r="G1383" s="1" t="n">
        <v>-11.45</v>
      </c>
      <c r="H1383" s="1" t="n">
        <v>-50.38</v>
      </c>
      <c r="I1383" s="1" t="n">
        <v>0</v>
      </c>
      <c r="J1383" s="1" t="n">
        <v>100</v>
      </c>
      <c r="K1383" s="1" t="n">
        <v>3.2</v>
      </c>
      <c r="L1383" s="2" t="n">
        <v>1</v>
      </c>
      <c r="M1383" s="3" t="s">
        <v>151</v>
      </c>
      <c r="N1383" s="3" t="s">
        <v>81</v>
      </c>
      <c r="P1383" s="3" t="str">
        <f aca="false">IF(L1383=4, "M(Io)", IF(L1383=3, "M(Af)", IF( L1383=2, "M(bR)", IF(L1383=1,"MR", IF(L1383=0, "mb", "Ind")))))</f>
        <v>MR</v>
      </c>
      <c r="Q1383" s="5" t="n">
        <f aca="false">0.85*K1383 + 1.03</f>
        <v>3.75</v>
      </c>
      <c r="R1383" s="5" t="n">
        <f aca="false">IF(OR(L1383=0,L1383=1,L1383=2),IF(O1383&lt;&gt;"", 0.7*(1.121*K1383-0.76) + 0.3*(0.8*LOG10($O1383*1000)+0.6),1.121*K1383-0.76), IF(L1383=3, 0.8*LOG10($O1383*1000)+0.6, K1383))</f>
        <v>2.8272</v>
      </c>
      <c r="S1383" s="5" t="n">
        <f aca="false">IF(OR($L1383=0, $L1383=1, $L1383=2), 0.3, IF(L1383 = 3, 0.4, IF(OR($L1383=4, $L1383=5), 0.6)))</f>
        <v>0.3</v>
      </c>
      <c r="T1383" s="4" t="s">
        <v>92</v>
      </c>
      <c r="U1383" s="4" t="s">
        <v>871</v>
      </c>
      <c r="V1383" s="4" t="s">
        <v>143</v>
      </c>
    </row>
    <row r="1384" customFormat="false" ht="12.8" hidden="false" customHeight="false" outlineLevel="0" collapsed="false">
      <c r="A1384" s="1" t="n">
        <v>2000</v>
      </c>
      <c r="B1384" s="1" t="n">
        <v>4</v>
      </c>
      <c r="C1384" s="1" t="n">
        <v>28</v>
      </c>
      <c r="D1384" s="1" t="n">
        <v>3</v>
      </c>
      <c r="E1384" s="1" t="n">
        <v>15</v>
      </c>
      <c r="F1384" s="1" t="n">
        <v>8</v>
      </c>
      <c r="G1384" s="1" t="n">
        <v>-26.83</v>
      </c>
      <c r="H1384" s="1" t="n">
        <v>-56.35</v>
      </c>
      <c r="I1384" s="1" t="n">
        <v>0</v>
      </c>
      <c r="J1384" s="1" t="n">
        <v>50</v>
      </c>
      <c r="K1384" s="1" t="n">
        <v>3.9</v>
      </c>
      <c r="L1384" s="2" t="n">
        <v>1</v>
      </c>
      <c r="M1384" s="3" t="s">
        <v>151</v>
      </c>
      <c r="N1384" s="3" t="s">
        <v>81</v>
      </c>
      <c r="P1384" s="3" t="str">
        <f aca="false">IF(L1384=4, "M(Io)", IF(L1384=3, "M(Af)", IF( L1384=2, "M(bR)", IF(L1384=1,"MR", IF(L1384=0, "mb", "Ind")))))</f>
        <v>MR</v>
      </c>
      <c r="Q1384" s="5" t="n">
        <f aca="false">0.85*K1384 + 1.03</f>
        <v>4.345</v>
      </c>
      <c r="R1384" s="5" t="n">
        <f aca="false">IF(OR(L1384=0,L1384=1,L1384=2),IF(O1384&lt;&gt;"", 0.7*(1.121*K1384-0.76) + 0.3*(0.8*LOG10($O1384*1000)+0.6),1.121*K1384-0.76), IF(L1384=3, 0.8*LOG10($O1384*1000)+0.6, K1384))</f>
        <v>3.6119</v>
      </c>
      <c r="S1384" s="5" t="n">
        <f aca="false">IF(OR($L1384=0, $L1384=1, $L1384=2), 0.3, IF(L1384 = 3, 0.4, IF(OR($L1384=4, $L1384=5), 0.6)))</f>
        <v>0.3</v>
      </c>
      <c r="T1384" s="4" t="s">
        <v>190</v>
      </c>
      <c r="U1384" s="4" t="s">
        <v>835</v>
      </c>
      <c r="V1384" s="4" t="s">
        <v>348</v>
      </c>
    </row>
    <row r="1385" customFormat="false" ht="12.8" hidden="false" customHeight="false" outlineLevel="0" collapsed="false">
      <c r="A1385" s="1" t="n">
        <v>2000</v>
      </c>
      <c r="B1385" s="1" t="n">
        <v>5</v>
      </c>
      <c r="C1385" s="1" t="n">
        <v>2</v>
      </c>
      <c r="D1385" s="1" t="n">
        <v>14</v>
      </c>
      <c r="E1385" s="1" t="n">
        <v>5</v>
      </c>
      <c r="G1385" s="1" t="n">
        <v>-16.03</v>
      </c>
      <c r="H1385" s="1" t="n">
        <v>-56.53</v>
      </c>
      <c r="I1385" s="1" t="n">
        <v>0</v>
      </c>
      <c r="J1385" s="1" t="n">
        <v>30</v>
      </c>
      <c r="K1385" s="1" t="n">
        <v>3.7</v>
      </c>
      <c r="L1385" s="2" t="n">
        <v>3</v>
      </c>
      <c r="M1385" s="3" t="s">
        <v>22</v>
      </c>
      <c r="N1385" s="3" t="n">
        <v>5</v>
      </c>
      <c r="O1385" s="1" t="n">
        <v>2.8</v>
      </c>
      <c r="P1385" s="3" t="str">
        <f aca="false">IF(L1385=4, "M(Io)", IF(L1385=3, "M(Af)", IF( L1385=2, "M(bR)", IF(L1385=1,"MR", IF(L1385=0, "mb", "Ind")))))</f>
        <v>M(Af)</v>
      </c>
      <c r="Q1385" s="5" t="n">
        <f aca="false">0.85*K1385 + 1.03</f>
        <v>4.175</v>
      </c>
      <c r="R1385" s="5" t="n">
        <f aca="false">IF(OR(L1385=0,L1385=1,L1385=2),IF(O1385&lt;&gt;"", 0.7*(1.121*K1385-0.76) + 0.3*(0.8*LOG10($O1385*1000)+0.6),1.121*K1385-0.76), IF(L1385=3, 0.8*LOG10($O1385*1000)+0.6, K1385))</f>
        <v>3.35772642507378</v>
      </c>
      <c r="S1385" s="5" t="n">
        <f aca="false">IF(OR($L1385=0, $L1385=1, $L1385=2), 0.3, IF(L1385 = 3, 0.4, IF(OR($L1385=4, $L1385=5), 0.6)))</f>
        <v>0.4</v>
      </c>
      <c r="T1385" s="4" t="s">
        <v>11</v>
      </c>
      <c r="U1385" s="4" t="s">
        <v>872</v>
      </c>
      <c r="V1385" s="4" t="s">
        <v>294</v>
      </c>
    </row>
    <row r="1386" customFormat="false" ht="12.8" hidden="false" customHeight="false" outlineLevel="0" collapsed="false">
      <c r="A1386" s="1" t="n">
        <v>2000</v>
      </c>
      <c r="B1386" s="1" t="n">
        <v>5</v>
      </c>
      <c r="C1386" s="1" t="n">
        <v>6</v>
      </c>
      <c r="D1386" s="1" t="n">
        <v>5</v>
      </c>
      <c r="E1386" s="1" t="n">
        <v>11</v>
      </c>
      <c r="F1386" s="1" t="n">
        <v>39</v>
      </c>
      <c r="G1386" s="1" t="n">
        <v>-19.06</v>
      </c>
      <c r="H1386" s="1" t="n">
        <v>-47.98</v>
      </c>
      <c r="I1386" s="1" t="n">
        <v>0</v>
      </c>
      <c r="J1386" s="1" t="n">
        <v>10</v>
      </c>
      <c r="K1386" s="1" t="n">
        <v>3.3</v>
      </c>
      <c r="L1386" s="2" t="n">
        <v>1</v>
      </c>
      <c r="M1386" s="3" t="s">
        <v>151</v>
      </c>
      <c r="N1386" s="3" t="s">
        <v>31</v>
      </c>
      <c r="P1386" s="3" t="str">
        <f aca="false">IF(L1386=4, "M(Io)", IF(L1386=3, "M(Af)", IF( L1386=2, "M(bR)", IF(L1386=1,"MR", IF(L1386=0, "mb", "Ind")))))</f>
        <v>MR</v>
      </c>
      <c r="Q1386" s="5" t="n">
        <f aca="false">0.85*K1386 + 1.03</f>
        <v>3.835</v>
      </c>
      <c r="R1386" s="5" t="n">
        <f aca="false">IF(OR(L1386=0,L1386=1,L1386=2),IF(O1386&lt;&gt;"", 0.7*(1.121*K1386-0.76) + 0.3*(0.8*LOG10($O1386*1000)+0.6),1.121*K1386-0.76), IF(L1386=3, 0.8*LOG10($O1386*1000)+0.6, K1386))</f>
        <v>2.9393</v>
      </c>
      <c r="S1386" s="5" t="n">
        <f aca="false">IF(OR($L1386=0, $L1386=1, $L1386=2), 0.3, IF(L1386 = 3, 0.4, IF(OR($L1386=4, $L1386=5), 0.6)))</f>
        <v>0.3</v>
      </c>
      <c r="T1386" s="4" t="s">
        <v>46</v>
      </c>
      <c r="U1386" s="4" t="s">
        <v>873</v>
      </c>
      <c r="V1386" s="4" t="s">
        <v>348</v>
      </c>
    </row>
    <row r="1387" customFormat="false" ht="12.8" hidden="false" customHeight="false" outlineLevel="0" collapsed="false">
      <c r="A1387" s="1" t="n">
        <v>2000</v>
      </c>
      <c r="B1387" s="1" t="n">
        <v>5</v>
      </c>
      <c r="C1387" s="1" t="n">
        <v>18</v>
      </c>
      <c r="D1387" s="1" t="n">
        <v>17</v>
      </c>
      <c r="E1387" s="1" t="n">
        <v>53</v>
      </c>
      <c r="G1387" s="1" t="n">
        <v>-5.5</v>
      </c>
      <c r="H1387" s="1" t="n">
        <v>-35.6</v>
      </c>
      <c r="I1387" s="1" t="n">
        <v>0</v>
      </c>
      <c r="J1387" s="1" t="n">
        <v>30</v>
      </c>
      <c r="K1387" s="1" t="n">
        <v>2.4</v>
      </c>
      <c r="L1387" s="2" t="n">
        <v>1</v>
      </c>
      <c r="M1387" s="3" t="s">
        <v>151</v>
      </c>
      <c r="N1387" s="3" t="s">
        <v>81</v>
      </c>
      <c r="P1387" s="3" t="str">
        <f aca="false">IF(L1387=4, "M(Io)", IF(L1387=3, "M(Af)", IF( L1387=2, "M(bR)", IF(L1387=1,"MR", IF(L1387=0, "mb", "Ind")))))</f>
        <v>MR</v>
      </c>
      <c r="Q1387" s="5" t="n">
        <f aca="false">0.85*K1387 + 1.03</f>
        <v>3.07</v>
      </c>
      <c r="R1387" s="5" t="n">
        <f aca="false">IF(OR(L1387=0,L1387=1,L1387=2),IF(O1387&lt;&gt;"", 0.7*(1.121*K1387-0.76) + 0.3*(0.8*LOG10($O1387*1000)+0.6),1.121*K1387-0.76), IF(L1387=3, 0.8*LOG10($O1387*1000)+0.6, K1387))</f>
        <v>1.9304</v>
      </c>
      <c r="S1387" s="5" t="n">
        <f aca="false">IF(OR($L1387=0, $L1387=1, $L1387=2), 0.3, IF(L1387 = 3, 0.4, IF(OR($L1387=4, $L1387=5), 0.6)))</f>
        <v>0.3</v>
      </c>
      <c r="T1387" s="4" t="s">
        <v>36</v>
      </c>
      <c r="U1387" s="4" t="s">
        <v>874</v>
      </c>
      <c r="V1387" s="4" t="s">
        <v>184</v>
      </c>
    </row>
    <row r="1388" customFormat="false" ht="12.8" hidden="false" customHeight="false" outlineLevel="0" collapsed="false">
      <c r="A1388" s="1" t="n">
        <v>2000</v>
      </c>
      <c r="B1388" s="1" t="n">
        <v>6</v>
      </c>
      <c r="C1388" s="1" t="n">
        <v>29</v>
      </c>
      <c r="D1388" s="1" t="n">
        <v>2</v>
      </c>
      <c r="E1388" s="1" t="n">
        <v>2</v>
      </c>
      <c r="F1388" s="1" t="n">
        <v>18</v>
      </c>
      <c r="G1388" s="1" t="n">
        <v>-4.41</v>
      </c>
      <c r="H1388" s="1" t="n">
        <v>-38.29</v>
      </c>
      <c r="I1388" s="1" t="n">
        <v>0</v>
      </c>
      <c r="J1388" s="1" t="n">
        <v>2</v>
      </c>
      <c r="K1388" s="1" t="n">
        <v>3.5</v>
      </c>
      <c r="L1388" s="2" t="n">
        <v>1</v>
      </c>
      <c r="M1388" s="3" t="s">
        <v>151</v>
      </c>
      <c r="N1388" s="3" t="s">
        <v>81</v>
      </c>
      <c r="P1388" s="3" t="str">
        <f aca="false">IF(L1388=4, "M(Io)", IF(L1388=3, "M(Af)", IF( L1388=2, "M(bR)", IF(L1388=1,"MR", IF(L1388=0, "mb", "Ind")))))</f>
        <v>MR</v>
      </c>
      <c r="Q1388" s="5" t="n">
        <f aca="false">0.85*K1388 + 1.03</f>
        <v>4.005</v>
      </c>
      <c r="R1388" s="5" t="n">
        <f aca="false">IF(OR(L1388=0,L1388=1,L1388=2),IF(O1388&lt;&gt;"", 0.7*(1.121*K1388-0.76) + 0.3*(0.8*LOG10($O1388*1000)+0.6),1.121*K1388-0.76), IF(L1388=3, 0.8*LOG10($O1388*1000)+0.6, K1388))</f>
        <v>3.1635</v>
      </c>
      <c r="S1388" s="5" t="n">
        <f aca="false">IF(OR($L1388=0, $L1388=1, $L1388=2), 0.3, IF(L1388 = 3, 0.4, IF(OR($L1388=4, $L1388=5), 0.6)))</f>
        <v>0.3</v>
      </c>
      <c r="T1388" s="4" t="s">
        <v>77</v>
      </c>
      <c r="U1388" s="4" t="s">
        <v>708</v>
      </c>
      <c r="V1388" s="4" t="s">
        <v>143</v>
      </c>
    </row>
    <row r="1389" customFormat="false" ht="12.8" hidden="false" customHeight="false" outlineLevel="0" collapsed="false">
      <c r="A1389" s="1" t="n">
        <v>2000</v>
      </c>
      <c r="B1389" s="1" t="n">
        <v>7</v>
      </c>
      <c r="C1389" s="1" t="n">
        <v>4</v>
      </c>
      <c r="D1389" s="1" t="n">
        <v>4</v>
      </c>
      <c r="E1389" s="1" t="n">
        <v>54</v>
      </c>
      <c r="F1389" s="1" t="n">
        <v>47</v>
      </c>
      <c r="G1389" s="1" t="n">
        <v>-4.41</v>
      </c>
      <c r="H1389" s="1" t="n">
        <v>-38.29</v>
      </c>
      <c r="I1389" s="1" t="n">
        <v>0</v>
      </c>
      <c r="J1389" s="1" t="n">
        <v>5</v>
      </c>
      <c r="K1389" s="1" t="n">
        <v>4.1</v>
      </c>
      <c r="L1389" s="2" t="n">
        <v>1</v>
      </c>
      <c r="M1389" s="3" t="s">
        <v>151</v>
      </c>
      <c r="N1389" s="3" t="s">
        <v>45</v>
      </c>
      <c r="P1389" s="3" t="str">
        <f aca="false">IF(L1389=4, "M(Io)", IF(L1389=3, "M(Af)", IF( L1389=2, "M(bR)", IF(L1389=1,"MR", IF(L1389=0, "mb", "Ind")))))</f>
        <v>MR</v>
      </c>
      <c r="Q1389" s="5" t="n">
        <f aca="false">0.85*K1389 + 1.03</f>
        <v>4.515</v>
      </c>
      <c r="R1389" s="5" t="n">
        <f aca="false">IF(OR(L1389=0,L1389=1,L1389=2),IF(O1389&lt;&gt;"", 0.7*(1.121*K1389-0.76) + 0.3*(0.8*LOG10($O1389*1000)+0.6),1.121*K1389-0.76), IF(L1389=3, 0.8*LOG10($O1389*1000)+0.6, K1389))</f>
        <v>3.8361</v>
      </c>
      <c r="S1389" s="5" t="n">
        <f aca="false">IF(OR($L1389=0, $L1389=1, $L1389=2), 0.3, IF(L1389 = 3, 0.4, IF(OR($L1389=4, $L1389=5), 0.6)))</f>
        <v>0.3</v>
      </c>
      <c r="T1389" s="4" t="s">
        <v>77</v>
      </c>
      <c r="U1389" s="4" t="s">
        <v>708</v>
      </c>
      <c r="V1389" s="4" t="s">
        <v>875</v>
      </c>
    </row>
    <row r="1390" customFormat="false" ht="12.8" hidden="false" customHeight="false" outlineLevel="0" collapsed="false">
      <c r="A1390" s="1" t="n">
        <v>2000</v>
      </c>
      <c r="B1390" s="1" t="n">
        <v>7</v>
      </c>
      <c r="C1390" s="1" t="n">
        <v>13</v>
      </c>
      <c r="D1390" s="1" t="n">
        <v>23</v>
      </c>
      <c r="E1390" s="1" t="n">
        <v>55</v>
      </c>
      <c r="F1390" s="1" t="n">
        <v>41</v>
      </c>
      <c r="G1390" s="1" t="n">
        <v>-9.87</v>
      </c>
      <c r="H1390" s="1" t="n">
        <v>-39.87</v>
      </c>
      <c r="I1390" s="1" t="n">
        <v>0</v>
      </c>
      <c r="J1390" s="1" t="n">
        <v>1</v>
      </c>
      <c r="K1390" s="1" t="n">
        <v>2.8</v>
      </c>
      <c r="L1390" s="2" t="n">
        <v>1</v>
      </c>
      <c r="M1390" s="3" t="s">
        <v>151</v>
      </c>
      <c r="N1390" s="3" t="s">
        <v>81</v>
      </c>
      <c r="P1390" s="3" t="str">
        <f aca="false">IF(L1390=4, "M(Io)", IF(L1390=3, "M(Af)", IF( L1390=2, "M(bR)", IF(L1390=1,"MR", IF(L1390=0, "mb", "Ind")))))</f>
        <v>MR</v>
      </c>
      <c r="Q1390" s="5" t="n">
        <f aca="false">0.85*K1390 + 1.03</f>
        <v>3.41</v>
      </c>
      <c r="R1390" s="5" t="n">
        <f aca="false">IF(OR(L1390=0,L1390=1,L1390=2),IF(O1390&lt;&gt;"", 0.7*(1.121*K1390-0.76) + 0.3*(0.8*LOG10($O1390*1000)+0.6),1.121*K1390-0.76), IF(L1390=3, 0.8*LOG10($O1390*1000)+0.6, K1390))</f>
        <v>2.3788</v>
      </c>
      <c r="S1390" s="5" t="n">
        <f aca="false">IF(OR($L1390=0, $L1390=1, $L1390=2), 0.3, IF(L1390 = 3, 0.4, IF(OR($L1390=4, $L1390=5), 0.6)))</f>
        <v>0.3</v>
      </c>
      <c r="T1390" s="4" t="s">
        <v>24</v>
      </c>
      <c r="U1390" s="4" t="s">
        <v>841</v>
      </c>
      <c r="V1390" s="4" t="s">
        <v>876</v>
      </c>
    </row>
    <row r="1391" customFormat="false" ht="12.8" hidden="false" customHeight="false" outlineLevel="0" collapsed="false">
      <c r="A1391" s="1" t="n">
        <v>2000</v>
      </c>
      <c r="B1391" s="1" t="n">
        <v>7</v>
      </c>
      <c r="C1391" s="1" t="n">
        <v>27</v>
      </c>
      <c r="G1391" s="1" t="n">
        <v>-16.37</v>
      </c>
      <c r="H1391" s="1" t="n">
        <v>-40.54</v>
      </c>
      <c r="I1391" s="1" t="n">
        <v>0</v>
      </c>
      <c r="J1391" s="1" t="n">
        <v>30</v>
      </c>
      <c r="K1391" s="1" t="n">
        <v>3.2</v>
      </c>
      <c r="L1391" s="2" t="n">
        <v>4</v>
      </c>
      <c r="M1391" s="3" t="s">
        <v>22</v>
      </c>
      <c r="N1391" s="3" t="s">
        <v>45</v>
      </c>
      <c r="P1391" s="3" t="str">
        <f aca="false">IF(L1391=4, "M(Io)", IF(L1391=3, "M(Af)", IF( L1391=2, "M(bR)", IF(L1391=1,"MR", IF(L1391=0, "mb", "Ind")))))</f>
        <v>M(Io)</v>
      </c>
      <c r="Q1391" s="5" t="n">
        <f aca="false">0.85*K1391 + 1.03</f>
        <v>3.75</v>
      </c>
      <c r="R1391" s="5" t="n">
        <f aca="false">IF(OR(L1391=0,L1391=1,L1391=2),IF(O1391&lt;&gt;"", 0.7*(1.121*K1391-0.76) + 0.3*(0.8*LOG10($O1391*1000)+0.6),1.121*K1391-0.76), IF(L1391=3, 0.8*LOG10($O1391*1000)+0.6, K1391))</f>
        <v>3.2</v>
      </c>
      <c r="S1391" s="5" t="n">
        <f aca="false">IF(OR($L1391=0, $L1391=1, $L1391=2), 0.3, IF(L1391 = 3, 0.4, IF(OR($L1391=4, $L1391=5), 0.6)))</f>
        <v>0.6</v>
      </c>
      <c r="T1391" s="4" t="s">
        <v>46</v>
      </c>
      <c r="U1391" s="4" t="s">
        <v>877</v>
      </c>
      <c r="V1391" s="4" t="s">
        <v>143</v>
      </c>
    </row>
    <row r="1392" customFormat="false" ht="12.8" hidden="false" customHeight="false" outlineLevel="0" collapsed="false">
      <c r="A1392" s="1" t="n">
        <v>2000</v>
      </c>
      <c r="B1392" s="1" t="n">
        <v>9</v>
      </c>
      <c r="C1392" s="1" t="n">
        <v>13</v>
      </c>
      <c r="D1392" s="1" t="n">
        <v>7</v>
      </c>
      <c r="E1392" s="1" t="n">
        <v>39</v>
      </c>
      <c r="F1392" s="1" t="n">
        <v>51</v>
      </c>
      <c r="G1392" s="1" t="n">
        <v>-12.02</v>
      </c>
      <c r="H1392" s="1" t="n">
        <v>-49.85</v>
      </c>
      <c r="I1392" s="1" t="n">
        <v>0</v>
      </c>
      <c r="J1392" s="1" t="n">
        <v>30</v>
      </c>
      <c r="K1392" s="1" t="n">
        <v>3.4</v>
      </c>
      <c r="L1392" s="2" t="n">
        <v>1</v>
      </c>
      <c r="M1392" s="3" t="s">
        <v>151</v>
      </c>
      <c r="N1392" s="3" t="s">
        <v>81</v>
      </c>
      <c r="P1392" s="3" t="str">
        <f aca="false">IF(L1392=4, "M(Io)", IF(L1392=3, "M(Af)", IF( L1392=2, "M(bR)", IF(L1392=1,"MR", IF(L1392=0, "mb", "Ind")))))</f>
        <v>MR</v>
      </c>
      <c r="Q1392" s="5" t="n">
        <f aca="false">0.85*K1392 + 1.03</f>
        <v>3.92</v>
      </c>
      <c r="R1392" s="5" t="n">
        <f aca="false">IF(OR(L1392=0,L1392=1,L1392=2),IF(O1392&lt;&gt;"", 0.7*(1.121*K1392-0.76) + 0.3*(0.8*LOG10($O1392*1000)+0.6),1.121*K1392-0.76), IF(L1392=3, 0.8*LOG10($O1392*1000)+0.6, K1392))</f>
        <v>3.0514</v>
      </c>
      <c r="S1392" s="5" t="n">
        <f aca="false">IF(OR($L1392=0, $L1392=1, $L1392=2), 0.3, IF(L1392 = 3, 0.4, IF(OR($L1392=4, $L1392=5), 0.6)))</f>
        <v>0.3</v>
      </c>
      <c r="T1392" s="4" t="s">
        <v>506</v>
      </c>
      <c r="U1392" s="4" t="s">
        <v>796</v>
      </c>
      <c r="V1392" s="4" t="s">
        <v>294</v>
      </c>
    </row>
    <row r="1393" customFormat="false" ht="12.8" hidden="false" customHeight="false" outlineLevel="0" collapsed="false">
      <c r="A1393" s="1" t="n">
        <v>2000</v>
      </c>
      <c r="B1393" s="1" t="n">
        <v>9</v>
      </c>
      <c r="C1393" s="1" t="n">
        <v>23</v>
      </c>
      <c r="D1393" s="1" t="n">
        <v>1</v>
      </c>
      <c r="E1393" s="1" t="n">
        <v>55</v>
      </c>
      <c r="F1393" s="1" t="n">
        <v>25</v>
      </c>
      <c r="G1393" s="1" t="n">
        <v>-4.3</v>
      </c>
      <c r="H1393" s="1" t="n">
        <v>-38.4</v>
      </c>
      <c r="I1393" s="1" t="n">
        <v>0</v>
      </c>
      <c r="J1393" s="1" t="n">
        <v>50</v>
      </c>
      <c r="K1393" s="1" t="n">
        <v>3.1</v>
      </c>
      <c r="L1393" s="2" t="n">
        <v>1</v>
      </c>
      <c r="M1393" s="3" t="s">
        <v>151</v>
      </c>
      <c r="N1393" s="3" t="s">
        <v>81</v>
      </c>
      <c r="P1393" s="3" t="str">
        <f aca="false">IF(L1393=4, "M(Io)", IF(L1393=3, "M(Af)", IF( L1393=2, "M(bR)", IF(L1393=1,"MR", IF(L1393=0, "mb", "Ind")))))</f>
        <v>MR</v>
      </c>
      <c r="Q1393" s="5" t="n">
        <f aca="false">0.85*K1393 + 1.03</f>
        <v>3.665</v>
      </c>
      <c r="R1393" s="5" t="n">
        <f aca="false">IF(OR(L1393=0,L1393=1,L1393=2),IF(O1393&lt;&gt;"", 0.7*(1.121*K1393-0.76) + 0.3*(0.8*LOG10($O1393*1000)+0.6),1.121*K1393-0.76), IF(L1393=3, 0.8*LOG10($O1393*1000)+0.6, K1393))</f>
        <v>2.7151</v>
      </c>
      <c r="S1393" s="5" t="n">
        <f aca="false">IF(OR($L1393=0, $L1393=1, $L1393=2), 0.3, IF(L1393 = 3, 0.4, IF(OR($L1393=4, $L1393=5), 0.6)))</f>
        <v>0.3</v>
      </c>
      <c r="T1393" s="4" t="s">
        <v>77</v>
      </c>
      <c r="U1393" s="4" t="s">
        <v>599</v>
      </c>
      <c r="V1393" s="4" t="s">
        <v>143</v>
      </c>
    </row>
    <row r="1394" customFormat="false" ht="12.8" hidden="false" customHeight="false" outlineLevel="0" collapsed="false">
      <c r="A1394" s="1" t="n">
        <v>2000</v>
      </c>
      <c r="B1394" s="1" t="n">
        <v>9</v>
      </c>
      <c r="C1394" s="1" t="n">
        <v>28</v>
      </c>
      <c r="D1394" s="1" t="n">
        <v>16</v>
      </c>
      <c r="E1394" s="1" t="n">
        <v>4</v>
      </c>
      <c r="F1394" s="1" t="n">
        <v>9</v>
      </c>
      <c r="G1394" s="1" t="n">
        <v>-21.04</v>
      </c>
      <c r="H1394" s="1" t="n">
        <v>-49.06</v>
      </c>
      <c r="I1394" s="1" t="n">
        <v>0</v>
      </c>
      <c r="J1394" s="1" t="n">
        <v>10</v>
      </c>
      <c r="K1394" s="1" t="n">
        <v>3.4</v>
      </c>
      <c r="L1394" s="2" t="n">
        <v>1</v>
      </c>
      <c r="M1394" s="3" t="s">
        <v>151</v>
      </c>
      <c r="N1394" s="3" t="n">
        <v>5</v>
      </c>
      <c r="O1394" s="1" t="n">
        <v>1.3</v>
      </c>
      <c r="P1394" s="3" t="str">
        <f aca="false">IF(L1394=4, "M(Io)", IF(L1394=3, "M(Af)", IF( L1394=2, "M(bR)", IF(L1394=1,"MR", IF(L1394=0, "mb", "Ind")))))</f>
        <v>MR</v>
      </c>
      <c r="Q1394" s="5" t="n">
        <f aca="false">0.85*K1394 + 1.03</f>
        <v>3.92</v>
      </c>
      <c r="R1394" s="5" t="n">
        <f aca="false">IF(OR(L1394=0,L1394=1,L1394=2),IF(O1394&lt;&gt;"", 0.7*(1.121*K1394-0.76) + 0.3*(0.8*LOG10($O1394*1000)+0.6),1.121*K1394-0.76), IF(L1394=3, 0.8*LOG10($O1394*1000)+0.6, K1394))</f>
        <v>3.06332640455364</v>
      </c>
      <c r="S1394" s="5" t="n">
        <f aca="false">IF(OR($L1394=0, $L1394=1, $L1394=2), 0.3, IF(L1394 = 3, 0.4, IF(OR($L1394=4, $L1394=5), 0.6)))</f>
        <v>0.3</v>
      </c>
      <c r="T1394" s="4" t="s">
        <v>32</v>
      </c>
      <c r="U1394" s="4" t="s">
        <v>878</v>
      </c>
      <c r="V1394" s="4" t="s">
        <v>544</v>
      </c>
    </row>
    <row r="1395" customFormat="false" ht="12.8" hidden="false" customHeight="false" outlineLevel="0" collapsed="false">
      <c r="A1395" s="1" t="n">
        <v>2000</v>
      </c>
      <c r="B1395" s="1" t="n">
        <v>10</v>
      </c>
      <c r="C1395" s="1" t="n">
        <v>6</v>
      </c>
      <c r="D1395" s="1" t="n">
        <v>13</v>
      </c>
      <c r="E1395" s="1" t="n">
        <v>4</v>
      </c>
      <c r="F1395" s="1" t="n">
        <v>12</v>
      </c>
      <c r="G1395" s="1" t="n">
        <v>-3.19</v>
      </c>
      <c r="H1395" s="1" t="n">
        <v>-40.43</v>
      </c>
      <c r="I1395" s="1" t="n">
        <v>0</v>
      </c>
      <c r="J1395" s="1" t="n">
        <v>5</v>
      </c>
      <c r="K1395" s="1" t="n">
        <v>3.2</v>
      </c>
      <c r="L1395" s="2" t="n">
        <v>1</v>
      </c>
      <c r="M1395" s="3" t="s">
        <v>151</v>
      </c>
      <c r="N1395" s="3" t="s">
        <v>81</v>
      </c>
      <c r="P1395" s="3" t="str">
        <f aca="false">IF(L1395=4, "M(Io)", IF(L1395=3, "M(Af)", IF( L1395=2, "M(bR)", IF(L1395=1,"MR", IF(L1395=0, "mb", "Ind")))))</f>
        <v>MR</v>
      </c>
      <c r="Q1395" s="5" t="n">
        <f aca="false">0.85*K1395 + 1.03</f>
        <v>3.75</v>
      </c>
      <c r="R1395" s="5" t="n">
        <f aca="false">IF(OR(L1395=0,L1395=1,L1395=2),IF(O1395&lt;&gt;"", 0.7*(1.121*K1395-0.76) + 0.3*(0.8*LOG10($O1395*1000)+0.6),1.121*K1395-0.76), IF(L1395=3, 0.8*LOG10($O1395*1000)+0.6, K1395))</f>
        <v>2.8272</v>
      </c>
      <c r="S1395" s="5" t="n">
        <f aca="false">IF(OR($L1395=0, $L1395=1, $L1395=2), 0.3, IF(L1395 = 3, 0.4, IF(OR($L1395=4, $L1395=5), 0.6)))</f>
        <v>0.3</v>
      </c>
      <c r="T1395" s="4" t="s">
        <v>77</v>
      </c>
      <c r="U1395" s="4" t="s">
        <v>689</v>
      </c>
      <c r="V1395" s="4" t="s">
        <v>684</v>
      </c>
    </row>
    <row r="1396" customFormat="false" ht="12.8" hidden="false" customHeight="false" outlineLevel="0" collapsed="false">
      <c r="A1396" s="1" t="n">
        <v>2000</v>
      </c>
      <c r="B1396" s="1" t="n">
        <v>10</v>
      </c>
      <c r="C1396" s="1" t="n">
        <v>17</v>
      </c>
      <c r="D1396" s="1" t="n">
        <v>13</v>
      </c>
      <c r="E1396" s="1" t="n">
        <v>37</v>
      </c>
      <c r="F1396" s="1" t="n">
        <v>45</v>
      </c>
      <c r="G1396" s="1" t="n">
        <v>-3.19</v>
      </c>
      <c r="H1396" s="1" t="n">
        <v>-40.43</v>
      </c>
      <c r="I1396" s="1" t="n">
        <v>0</v>
      </c>
      <c r="J1396" s="1" t="n">
        <v>5</v>
      </c>
      <c r="K1396" s="1" t="n">
        <v>3</v>
      </c>
      <c r="L1396" s="2" t="n">
        <v>1</v>
      </c>
      <c r="M1396" s="3" t="s">
        <v>151</v>
      </c>
      <c r="N1396" s="3" t="s">
        <v>81</v>
      </c>
      <c r="P1396" s="3" t="str">
        <f aca="false">IF(L1396=4, "M(Io)", IF(L1396=3, "M(Af)", IF( L1396=2, "M(bR)", IF(L1396=1,"MR", IF(L1396=0, "mb", "Ind")))))</f>
        <v>MR</v>
      </c>
      <c r="Q1396" s="5" t="n">
        <f aca="false">0.85*K1396 + 1.03</f>
        <v>3.58</v>
      </c>
      <c r="R1396" s="5" t="n">
        <f aca="false">IF(OR(L1396=0,L1396=1,L1396=2),IF(O1396&lt;&gt;"", 0.7*(1.121*K1396-0.76) + 0.3*(0.8*LOG10($O1396*1000)+0.6),1.121*K1396-0.76), IF(L1396=3, 0.8*LOG10($O1396*1000)+0.6, K1396))</f>
        <v>2.603</v>
      </c>
      <c r="S1396" s="5" t="n">
        <f aca="false">IF(OR($L1396=0, $L1396=1, $L1396=2), 0.3, IF(L1396 = 3, 0.4, IF(OR($L1396=4, $L1396=5), 0.6)))</f>
        <v>0.3</v>
      </c>
      <c r="T1396" s="4" t="s">
        <v>77</v>
      </c>
      <c r="U1396" s="4" t="s">
        <v>689</v>
      </c>
      <c r="V1396" s="4" t="s">
        <v>684</v>
      </c>
    </row>
    <row r="1397" customFormat="false" ht="12.8" hidden="false" customHeight="false" outlineLevel="0" collapsed="false">
      <c r="A1397" s="1" t="n">
        <v>2000</v>
      </c>
      <c r="B1397" s="1" t="n">
        <v>11</v>
      </c>
      <c r="C1397" s="1" t="n">
        <v>10</v>
      </c>
      <c r="D1397" s="1" t="n">
        <v>20</v>
      </c>
      <c r="E1397" s="1" t="n">
        <v>5</v>
      </c>
      <c r="F1397" s="1" t="n">
        <v>8</v>
      </c>
      <c r="G1397" s="1" t="n">
        <v>-4.3</v>
      </c>
      <c r="H1397" s="1" t="n">
        <v>-38.4</v>
      </c>
      <c r="I1397" s="1" t="n">
        <v>0</v>
      </c>
      <c r="J1397" s="1" t="n">
        <v>50</v>
      </c>
      <c r="K1397" s="1" t="n">
        <v>3</v>
      </c>
      <c r="L1397" s="2" t="n">
        <v>1</v>
      </c>
      <c r="M1397" s="3" t="s">
        <v>151</v>
      </c>
      <c r="N1397" s="3" t="s">
        <v>81</v>
      </c>
      <c r="P1397" s="3" t="str">
        <f aca="false">IF(L1397=4, "M(Io)", IF(L1397=3, "M(Af)", IF( L1397=2, "M(bR)", IF(L1397=1,"MR", IF(L1397=0, "mb", "Ind")))))</f>
        <v>MR</v>
      </c>
      <c r="Q1397" s="5" t="n">
        <f aca="false">0.85*K1397 + 1.03</f>
        <v>3.58</v>
      </c>
      <c r="R1397" s="5" t="n">
        <f aca="false">IF(OR(L1397=0,L1397=1,L1397=2),IF(O1397&lt;&gt;"", 0.7*(1.121*K1397-0.76) + 0.3*(0.8*LOG10($O1397*1000)+0.6),1.121*K1397-0.76), IF(L1397=3, 0.8*LOG10($O1397*1000)+0.6, K1397))</f>
        <v>2.603</v>
      </c>
      <c r="S1397" s="5" t="n">
        <f aca="false">IF(OR($L1397=0, $L1397=1, $L1397=2), 0.3, IF(L1397 = 3, 0.4, IF(OR($L1397=4, $L1397=5), 0.6)))</f>
        <v>0.3</v>
      </c>
      <c r="T1397" s="4" t="s">
        <v>77</v>
      </c>
      <c r="U1397" s="4" t="s">
        <v>599</v>
      </c>
      <c r="V1397" s="4" t="s">
        <v>143</v>
      </c>
    </row>
    <row r="1398" customFormat="false" ht="12.8" hidden="false" customHeight="false" outlineLevel="0" collapsed="false">
      <c r="A1398" s="1" t="n">
        <v>2000</v>
      </c>
      <c r="B1398" s="1" t="n">
        <v>11</v>
      </c>
      <c r="C1398" s="1" t="n">
        <v>20</v>
      </c>
      <c r="D1398" s="1" t="n">
        <v>9</v>
      </c>
      <c r="E1398" s="1" t="n">
        <v>36</v>
      </c>
      <c r="F1398" s="1" t="n">
        <v>33</v>
      </c>
      <c r="G1398" s="1" t="n">
        <v>-16.01</v>
      </c>
      <c r="H1398" s="1" t="n">
        <v>-47.79</v>
      </c>
      <c r="I1398" s="1" t="n">
        <v>0</v>
      </c>
      <c r="J1398" s="1" t="n">
        <v>10</v>
      </c>
      <c r="K1398" s="1" t="n">
        <v>4.2</v>
      </c>
      <c r="L1398" s="2" t="n">
        <v>1</v>
      </c>
      <c r="M1398" s="3" t="s">
        <v>151</v>
      </c>
      <c r="N1398" s="3" t="n">
        <v>6</v>
      </c>
      <c r="O1398" s="1" t="n">
        <v>7.8</v>
      </c>
      <c r="P1398" s="3" t="str">
        <f aca="false">IF(L1398=4, "M(Io)", IF(L1398=3, "M(Af)", IF( L1398=2, "M(bR)", IF(L1398=1,"MR", IF(L1398=0, "mb", "Ind")))))</f>
        <v>MR</v>
      </c>
      <c r="Q1398" s="5" t="n">
        <f aca="false">0.85*K1398 + 1.03</f>
        <v>4.6</v>
      </c>
      <c r="R1398" s="5" t="n">
        <f aca="false">IF(OR(L1398=0,L1398=1,L1398=2),IF(O1398&lt;&gt;"", 0.7*(1.121*K1398-0.76) + 0.3*(0.8*LOG10($O1398*1000)+0.6),1.121*K1398-0.76), IF(L1398=3, 0.8*LOG10($O1398*1000)+0.6, K1398))</f>
        <v>3.87784270464572</v>
      </c>
      <c r="S1398" s="5" t="n">
        <f aca="false">IF(OR($L1398=0, $L1398=1, $L1398=2), 0.3, IF(L1398 = 3, 0.4, IF(OR($L1398=4, $L1398=5), 0.6)))</f>
        <v>0.3</v>
      </c>
      <c r="T1398" s="4" t="s">
        <v>879</v>
      </c>
      <c r="U1398" s="4" t="s">
        <v>880</v>
      </c>
      <c r="V1398" s="4" t="s">
        <v>881</v>
      </c>
    </row>
    <row r="1399" customFormat="false" ht="12.8" hidden="false" customHeight="false" outlineLevel="0" collapsed="false">
      <c r="A1399" s="1" t="n">
        <v>2000</v>
      </c>
      <c r="B1399" s="1" t="n">
        <v>11</v>
      </c>
      <c r="C1399" s="1" t="n">
        <v>21</v>
      </c>
      <c r="D1399" s="1" t="n">
        <v>21</v>
      </c>
      <c r="E1399" s="1" t="n">
        <v>58</v>
      </c>
      <c r="F1399" s="1" t="n">
        <v>13</v>
      </c>
      <c r="G1399" s="1" t="n">
        <v>-11.5</v>
      </c>
      <c r="H1399" s="1" t="n">
        <v>-56.8</v>
      </c>
      <c r="I1399" s="1" t="n">
        <v>0</v>
      </c>
      <c r="J1399" s="1" t="n">
        <v>10</v>
      </c>
      <c r="K1399" s="1" t="n">
        <v>3.5</v>
      </c>
      <c r="L1399" s="2" t="n">
        <v>1</v>
      </c>
      <c r="M1399" s="3" t="s">
        <v>151</v>
      </c>
      <c r="N1399" s="3" t="s">
        <v>81</v>
      </c>
      <c r="P1399" s="3" t="str">
        <f aca="false">IF(L1399=4, "M(Io)", IF(L1399=3, "M(Af)", IF( L1399=2, "M(bR)", IF(L1399=1,"MR", IF(L1399=0, "mb", "Ind")))))</f>
        <v>MR</v>
      </c>
      <c r="Q1399" s="5" t="n">
        <f aca="false">0.85*K1399 + 1.03</f>
        <v>4.005</v>
      </c>
      <c r="R1399" s="5" t="n">
        <f aca="false">IF(OR(L1399=0,L1399=1,L1399=2),IF(O1399&lt;&gt;"", 0.7*(1.121*K1399-0.76) + 0.3*(0.8*LOG10($O1399*1000)+0.6),1.121*K1399-0.76), IF(L1399=3, 0.8*LOG10($O1399*1000)+0.6, K1399))</f>
        <v>3.1635</v>
      </c>
      <c r="S1399" s="5" t="n">
        <f aca="false">IF(OR($L1399=0, $L1399=1, $L1399=2), 0.3, IF(L1399 = 3, 0.4, IF(OR($L1399=4, $L1399=5), 0.6)))</f>
        <v>0.3</v>
      </c>
      <c r="T1399" s="4" t="s">
        <v>11</v>
      </c>
      <c r="U1399" s="4" t="s">
        <v>882</v>
      </c>
      <c r="V1399" s="4" t="s">
        <v>143</v>
      </c>
    </row>
    <row r="1400" customFormat="false" ht="12.8" hidden="false" customHeight="false" outlineLevel="0" collapsed="false">
      <c r="A1400" s="1" t="n">
        <v>2000</v>
      </c>
      <c r="B1400" s="1" t="n">
        <v>12</v>
      </c>
      <c r="C1400" s="1" t="n">
        <v>1</v>
      </c>
      <c r="D1400" s="1" t="n">
        <v>0</v>
      </c>
      <c r="E1400" s="1" t="n">
        <v>28</v>
      </c>
      <c r="F1400" s="1" t="n">
        <v>42</v>
      </c>
      <c r="G1400" s="1" t="n">
        <v>-26.93</v>
      </c>
      <c r="H1400" s="1" t="n">
        <v>-56.53</v>
      </c>
      <c r="I1400" s="1" t="n">
        <v>0</v>
      </c>
      <c r="J1400" s="1" t="n">
        <v>50</v>
      </c>
      <c r="K1400" s="1" t="n">
        <v>2.5</v>
      </c>
      <c r="L1400" s="2" t="n">
        <v>1</v>
      </c>
      <c r="M1400" s="3" t="s">
        <v>151</v>
      </c>
      <c r="N1400" s="3" t="s">
        <v>81</v>
      </c>
      <c r="P1400" s="3" t="str">
        <f aca="false">IF(L1400=4, "M(Io)", IF(L1400=3, "M(Af)", IF( L1400=2, "M(bR)", IF(L1400=1,"MR", IF(L1400=0, "mb", "Ind")))))</f>
        <v>MR</v>
      </c>
      <c r="Q1400" s="5" t="n">
        <f aca="false">0.85*K1400 + 1.03</f>
        <v>3.155</v>
      </c>
      <c r="R1400" s="5" t="n">
        <f aca="false">IF(OR(L1400=0,L1400=1,L1400=2),IF(O1400&lt;&gt;"", 0.7*(1.121*K1400-0.76) + 0.3*(0.8*LOG10($O1400*1000)+0.6),1.121*K1400-0.76), IF(L1400=3, 0.8*LOG10($O1400*1000)+0.6, K1400))</f>
        <v>2.0425</v>
      </c>
      <c r="S1400" s="5" t="n">
        <f aca="false">IF(OR($L1400=0, $L1400=1, $L1400=2), 0.3, IF(L1400 = 3, 0.4, IF(OR($L1400=4, $L1400=5), 0.6)))</f>
        <v>0.3</v>
      </c>
      <c r="T1400" s="4" t="s">
        <v>190</v>
      </c>
      <c r="U1400" s="4" t="s">
        <v>835</v>
      </c>
      <c r="V1400" s="4" t="s">
        <v>143</v>
      </c>
    </row>
    <row r="1401" customFormat="false" ht="12.8" hidden="false" customHeight="false" outlineLevel="0" collapsed="false">
      <c r="A1401" s="1" t="n">
        <v>2000</v>
      </c>
      <c r="B1401" s="1" t="n">
        <v>12</v>
      </c>
      <c r="C1401" s="1" t="n">
        <v>6</v>
      </c>
      <c r="D1401" s="1" t="n">
        <v>17</v>
      </c>
      <c r="E1401" s="1" t="n">
        <v>47</v>
      </c>
      <c r="F1401" s="1" t="n">
        <v>11</v>
      </c>
      <c r="G1401" s="1" t="n">
        <v>-24.12</v>
      </c>
      <c r="H1401" s="1" t="n">
        <v>-44.8</v>
      </c>
      <c r="I1401" s="1" t="n">
        <v>0</v>
      </c>
      <c r="J1401" s="1" t="n">
        <v>20</v>
      </c>
      <c r="K1401" s="1" t="n">
        <v>3.2</v>
      </c>
      <c r="L1401" s="2" t="n">
        <v>1</v>
      </c>
      <c r="M1401" s="3" t="s">
        <v>151</v>
      </c>
      <c r="N1401" s="3" t="s">
        <v>81</v>
      </c>
      <c r="P1401" s="3" t="str">
        <f aca="false">IF(L1401=4, "M(Io)", IF(L1401=3, "M(Af)", IF( L1401=2, "M(bR)", IF(L1401=1,"MR", IF(L1401=0, "mb", "Ind")))))</f>
        <v>MR</v>
      </c>
      <c r="Q1401" s="5" t="n">
        <f aca="false">0.85*K1401 + 1.03</f>
        <v>3.75</v>
      </c>
      <c r="R1401" s="5" t="n">
        <f aca="false">IF(OR(L1401=0,L1401=1,L1401=2),IF(O1401&lt;&gt;"", 0.7*(1.121*K1401-0.76) + 0.3*(0.8*LOG10($O1401*1000)+0.6),1.121*K1401-0.76), IF(L1401=3, 0.8*LOG10($O1401*1000)+0.6, K1401))</f>
        <v>2.8272</v>
      </c>
      <c r="S1401" s="5" t="n">
        <f aca="false">IF(OR($L1401=0, $L1401=1, $L1401=2), 0.3, IF(L1401 = 3, 0.4, IF(OR($L1401=4, $L1401=5), 0.6)))</f>
        <v>0.3</v>
      </c>
      <c r="T1401" s="4" t="s">
        <v>32</v>
      </c>
      <c r="U1401" s="4" t="s">
        <v>577</v>
      </c>
      <c r="V1401" s="4" t="s">
        <v>248</v>
      </c>
    </row>
    <row r="1402" customFormat="false" ht="12.8" hidden="false" customHeight="false" outlineLevel="0" collapsed="false">
      <c r="A1402" s="1" t="n">
        <v>2000</v>
      </c>
      <c r="B1402" s="1" t="n">
        <v>12</v>
      </c>
      <c r="C1402" s="1" t="n">
        <v>10</v>
      </c>
      <c r="D1402" s="1" t="n">
        <v>1</v>
      </c>
      <c r="E1402" s="1" t="n">
        <v>23</v>
      </c>
      <c r="F1402" s="1" t="n">
        <v>51</v>
      </c>
      <c r="G1402" s="1" t="n">
        <v>-15.58</v>
      </c>
      <c r="H1402" s="1" t="n">
        <v>-48.08</v>
      </c>
      <c r="I1402" s="1" t="n">
        <v>0</v>
      </c>
      <c r="J1402" s="1" t="n">
        <v>100</v>
      </c>
      <c r="K1402" s="1" t="n">
        <v>2.7</v>
      </c>
      <c r="L1402" s="2" t="n">
        <v>1</v>
      </c>
      <c r="M1402" s="3" t="s">
        <v>151</v>
      </c>
      <c r="N1402" s="3" t="s">
        <v>81</v>
      </c>
      <c r="P1402" s="3" t="str">
        <f aca="false">IF(L1402=4, "M(Io)", IF(L1402=3, "M(Af)", IF( L1402=2, "M(bR)", IF(L1402=1,"MR", IF(L1402=0, "mb", "Ind")))))</f>
        <v>MR</v>
      </c>
      <c r="Q1402" s="5" t="n">
        <f aca="false">0.85*K1402 + 1.03</f>
        <v>3.325</v>
      </c>
      <c r="R1402" s="5" t="n">
        <f aca="false">IF(OR(L1402=0,L1402=1,L1402=2),IF(O1402&lt;&gt;"", 0.7*(1.121*K1402-0.76) + 0.3*(0.8*LOG10($O1402*1000)+0.6),1.121*K1402-0.76), IF(L1402=3, 0.8*LOG10($O1402*1000)+0.6, K1402))</f>
        <v>2.2667</v>
      </c>
      <c r="S1402" s="5" t="n">
        <f aca="false">IF(OR($L1402=0, $L1402=1, $L1402=2), 0.3, IF(L1402 = 3, 0.4, IF(OR($L1402=4, $L1402=5), 0.6)))</f>
        <v>0.3</v>
      </c>
      <c r="T1402" s="4" t="s">
        <v>48</v>
      </c>
      <c r="U1402" s="4" t="s">
        <v>883</v>
      </c>
      <c r="V1402" s="4" t="s">
        <v>348</v>
      </c>
    </row>
    <row r="1403" customFormat="false" ht="12.8" hidden="false" customHeight="false" outlineLevel="0" collapsed="false">
      <c r="A1403" s="1" t="n">
        <v>2000</v>
      </c>
      <c r="B1403" s="1" t="n">
        <v>12</v>
      </c>
      <c r="C1403" s="1" t="n">
        <v>18</v>
      </c>
      <c r="D1403" s="1" t="n">
        <v>1</v>
      </c>
      <c r="E1403" s="1" t="n">
        <v>31</v>
      </c>
      <c r="F1403" s="1" t="n">
        <v>40</v>
      </c>
      <c r="G1403" s="1" t="n">
        <v>-27.22</v>
      </c>
      <c r="H1403" s="1" t="n">
        <v>-57.55</v>
      </c>
      <c r="I1403" s="1" t="n">
        <v>0</v>
      </c>
      <c r="J1403" s="1" t="n">
        <v>50</v>
      </c>
      <c r="K1403" s="1" t="n">
        <v>2.8</v>
      </c>
      <c r="L1403" s="2" t="n">
        <v>1</v>
      </c>
      <c r="M1403" s="3" t="s">
        <v>151</v>
      </c>
      <c r="N1403" s="3" t="s">
        <v>81</v>
      </c>
      <c r="P1403" s="3" t="str">
        <f aca="false">IF(L1403=4, "M(Io)", IF(L1403=3, "M(Af)", IF( L1403=2, "M(bR)", IF(L1403=1,"MR", IF(L1403=0, "mb", "Ind")))))</f>
        <v>MR</v>
      </c>
      <c r="Q1403" s="5" t="n">
        <f aca="false">0.85*K1403 + 1.03</f>
        <v>3.41</v>
      </c>
      <c r="R1403" s="5" t="n">
        <f aca="false">IF(OR(L1403=0,L1403=1,L1403=2),IF(O1403&lt;&gt;"", 0.7*(1.121*K1403-0.76) + 0.3*(0.8*LOG10($O1403*1000)+0.6),1.121*K1403-0.76), IF(L1403=3, 0.8*LOG10($O1403*1000)+0.6, K1403))</f>
        <v>2.3788</v>
      </c>
      <c r="S1403" s="5" t="n">
        <f aca="false">IF(OR($L1403=0, $L1403=1, $L1403=2), 0.3, IF(L1403 = 3, 0.4, IF(OR($L1403=4, $L1403=5), 0.6)))</f>
        <v>0.3</v>
      </c>
      <c r="T1403" s="4" t="s">
        <v>190</v>
      </c>
      <c r="U1403" s="4" t="s">
        <v>835</v>
      </c>
      <c r="V1403" s="4" t="s">
        <v>143</v>
      </c>
    </row>
    <row r="1404" customFormat="false" ht="12.8" hidden="false" customHeight="false" outlineLevel="0" collapsed="false">
      <c r="A1404" s="1" t="n">
        <v>2000</v>
      </c>
      <c r="B1404" s="1" t="n">
        <v>12</v>
      </c>
      <c r="C1404" s="1" t="n">
        <v>21</v>
      </c>
      <c r="D1404" s="1" t="n">
        <v>4</v>
      </c>
      <c r="E1404" s="1" t="n">
        <v>43</v>
      </c>
      <c r="F1404" s="1" t="n">
        <v>34</v>
      </c>
      <c r="G1404" s="1" t="n">
        <v>-26.15</v>
      </c>
      <c r="H1404" s="1" t="n">
        <v>-58.12</v>
      </c>
      <c r="I1404" s="1" t="n">
        <v>0</v>
      </c>
      <c r="J1404" s="1" t="n">
        <v>50</v>
      </c>
      <c r="K1404" s="1" t="n">
        <v>2.8</v>
      </c>
      <c r="L1404" s="2" t="n">
        <v>1</v>
      </c>
      <c r="M1404" s="3" t="s">
        <v>151</v>
      </c>
      <c r="N1404" s="3" t="s">
        <v>81</v>
      </c>
      <c r="P1404" s="3" t="str">
        <f aca="false">IF(L1404=4, "M(Io)", IF(L1404=3, "M(Af)", IF( L1404=2, "M(bR)", IF(L1404=1,"MR", IF(L1404=0, "mb", "Ind")))))</f>
        <v>MR</v>
      </c>
      <c r="Q1404" s="5" t="n">
        <f aca="false">0.85*K1404 + 1.03</f>
        <v>3.41</v>
      </c>
      <c r="R1404" s="5" t="n">
        <f aca="false">IF(OR(L1404=0,L1404=1,L1404=2),IF(O1404&lt;&gt;"", 0.7*(1.121*K1404-0.76) + 0.3*(0.8*LOG10($O1404*1000)+0.6),1.121*K1404-0.76), IF(L1404=3, 0.8*LOG10($O1404*1000)+0.6, K1404))</f>
        <v>2.3788</v>
      </c>
      <c r="S1404" s="5" t="n">
        <f aca="false">IF(OR($L1404=0, $L1404=1, $L1404=2), 0.3, IF(L1404 = 3, 0.4, IF(OR($L1404=4, $L1404=5), 0.6)))</f>
        <v>0.3</v>
      </c>
      <c r="T1404" s="4" t="s">
        <v>190</v>
      </c>
      <c r="U1404" s="4" t="s">
        <v>835</v>
      </c>
      <c r="V1404" s="4" t="s">
        <v>143</v>
      </c>
    </row>
    <row r="1405" customFormat="false" ht="12.8" hidden="false" customHeight="false" outlineLevel="0" collapsed="false">
      <c r="A1405" s="1" t="n">
        <v>2000</v>
      </c>
      <c r="B1405" s="1" t="n">
        <v>12</v>
      </c>
      <c r="C1405" s="1" t="n">
        <v>24</v>
      </c>
      <c r="D1405" s="1" t="n">
        <v>5</v>
      </c>
      <c r="E1405" s="1" t="n">
        <v>16</v>
      </c>
      <c r="F1405" s="1" t="n">
        <v>10</v>
      </c>
      <c r="G1405" s="1" t="n">
        <v>-11.5</v>
      </c>
      <c r="H1405" s="1" t="n">
        <v>-56.8</v>
      </c>
      <c r="I1405" s="1" t="n">
        <v>0</v>
      </c>
      <c r="J1405" s="1" t="n">
        <v>10</v>
      </c>
      <c r="K1405" s="1" t="n">
        <v>3.5</v>
      </c>
      <c r="L1405" s="2" t="n">
        <v>1</v>
      </c>
      <c r="M1405" s="3" t="s">
        <v>151</v>
      </c>
      <c r="N1405" s="3" t="s">
        <v>81</v>
      </c>
      <c r="P1405" s="3" t="str">
        <f aca="false">IF(L1405=4, "M(Io)", IF(L1405=3, "M(Af)", IF( L1405=2, "M(bR)", IF(L1405=1,"MR", IF(L1405=0, "mb", "Ind")))))</f>
        <v>MR</v>
      </c>
      <c r="Q1405" s="5" t="n">
        <f aca="false">0.85*K1405 + 1.03</f>
        <v>4.005</v>
      </c>
      <c r="R1405" s="5" t="n">
        <f aca="false">IF(OR(L1405=0,L1405=1,L1405=2),IF(O1405&lt;&gt;"", 0.7*(1.121*K1405-0.76) + 0.3*(0.8*LOG10($O1405*1000)+0.6),1.121*K1405-0.76), IF(L1405=3, 0.8*LOG10($O1405*1000)+0.6, K1405))</f>
        <v>3.1635</v>
      </c>
      <c r="S1405" s="5" t="n">
        <f aca="false">IF(OR($L1405=0, $L1405=1, $L1405=2), 0.3, IF(L1405 = 3, 0.4, IF(OR($L1405=4, $L1405=5), 0.6)))</f>
        <v>0.3</v>
      </c>
      <c r="T1405" s="4" t="s">
        <v>11</v>
      </c>
      <c r="U1405" s="4" t="s">
        <v>882</v>
      </c>
      <c r="V1405" s="4" t="s">
        <v>348</v>
      </c>
    </row>
    <row r="1406" customFormat="false" ht="12.8" hidden="false" customHeight="false" outlineLevel="0" collapsed="false">
      <c r="A1406" s="1" t="n">
        <v>2001</v>
      </c>
      <c r="B1406" s="1" t="n">
        <v>1</v>
      </c>
      <c r="C1406" s="1" t="n">
        <v>7</v>
      </c>
      <c r="D1406" s="1" t="n">
        <v>3</v>
      </c>
      <c r="E1406" s="1" t="n">
        <v>50</v>
      </c>
      <c r="F1406" s="1" t="n">
        <v>15</v>
      </c>
      <c r="G1406" s="1" t="n">
        <v>-17.7</v>
      </c>
      <c r="H1406" s="1" t="n">
        <v>-44.7</v>
      </c>
      <c r="I1406" s="1" t="n">
        <v>0</v>
      </c>
      <c r="J1406" s="1" t="n">
        <v>0</v>
      </c>
      <c r="K1406" s="1" t="n">
        <v>3.4</v>
      </c>
      <c r="L1406" s="2" t="n">
        <v>1</v>
      </c>
      <c r="M1406" s="3" t="s">
        <v>151</v>
      </c>
      <c r="N1406" s="3" t="s">
        <v>81</v>
      </c>
      <c r="P1406" s="3" t="str">
        <f aca="false">IF(L1406=4, "M(Io)", IF(L1406=3, "M(Af)", IF( L1406=2, "M(bR)", IF(L1406=1,"MR", IF(L1406=0, "mb", "Ind")))))</f>
        <v>MR</v>
      </c>
      <c r="Q1406" s="5" t="n">
        <f aca="false">0.85*K1406 + 1.03</f>
        <v>3.92</v>
      </c>
      <c r="R1406" s="5" t="n">
        <f aca="false">IF(OR(L1406=0,L1406=1,L1406=2),IF(O1406&lt;&gt;"", 0.7*(1.121*K1406-0.76) + 0.3*(0.8*LOG10($O1406*1000)+0.6),1.121*K1406-0.76), IF(L1406=3, 0.8*LOG10($O1406*1000)+0.6, K1406))</f>
        <v>3.0514</v>
      </c>
      <c r="S1406" s="5" t="n">
        <f aca="false">IF(OR($L1406=0, $L1406=1, $L1406=2), 0.3, IF(L1406 = 3, 0.4, IF(OR($L1406=4, $L1406=5), 0.6)))</f>
        <v>0.3</v>
      </c>
      <c r="T1406" s="4" t="s">
        <v>46</v>
      </c>
      <c r="U1406" s="4" t="s">
        <v>884</v>
      </c>
      <c r="V1406" s="4" t="s">
        <v>143</v>
      </c>
    </row>
    <row r="1407" customFormat="false" ht="12.8" hidden="false" customHeight="false" outlineLevel="0" collapsed="false">
      <c r="A1407" s="1" t="n">
        <v>2001</v>
      </c>
      <c r="B1407" s="1" t="n">
        <v>1</v>
      </c>
      <c r="C1407" s="1" t="n">
        <v>23</v>
      </c>
      <c r="D1407" s="1" t="n">
        <v>9</v>
      </c>
      <c r="E1407" s="1" t="n">
        <v>21</v>
      </c>
      <c r="F1407" s="1" t="n">
        <v>31</v>
      </c>
      <c r="G1407" s="1" t="n">
        <v>-5.28</v>
      </c>
      <c r="H1407" s="1" t="n">
        <v>-39.42</v>
      </c>
      <c r="I1407" s="1" t="n">
        <v>0</v>
      </c>
      <c r="J1407" s="1" t="n">
        <v>50</v>
      </c>
      <c r="K1407" s="1" t="n">
        <v>3.3</v>
      </c>
      <c r="L1407" s="2" t="n">
        <v>1</v>
      </c>
      <c r="M1407" s="3" t="s">
        <v>151</v>
      </c>
      <c r="N1407" s="3" t="s">
        <v>81</v>
      </c>
      <c r="P1407" s="3" t="str">
        <f aca="false">IF(L1407=4, "M(Io)", IF(L1407=3, "M(Af)", IF( L1407=2, "M(bR)", IF(L1407=1,"MR", IF(L1407=0, "mb", "Ind")))))</f>
        <v>MR</v>
      </c>
      <c r="Q1407" s="5" t="n">
        <f aca="false">0.85*K1407 + 1.03</f>
        <v>3.835</v>
      </c>
      <c r="R1407" s="5" t="n">
        <f aca="false">IF(OR(L1407=0,L1407=1,L1407=2),IF(O1407&lt;&gt;"", 0.7*(1.121*K1407-0.76) + 0.3*(0.8*LOG10($O1407*1000)+0.6),1.121*K1407-0.76), IF(L1407=3, 0.8*LOG10($O1407*1000)+0.6, K1407))</f>
        <v>2.9393</v>
      </c>
      <c r="S1407" s="5" t="n">
        <f aca="false">IF(OR($L1407=0, $L1407=1, $L1407=2), 0.3, IF(L1407 = 3, 0.4, IF(OR($L1407=4, $L1407=5), 0.6)))</f>
        <v>0.3</v>
      </c>
      <c r="T1407" s="4" t="s">
        <v>77</v>
      </c>
      <c r="U1407" s="4" t="s">
        <v>885</v>
      </c>
      <c r="V1407" s="4" t="s">
        <v>561</v>
      </c>
    </row>
    <row r="1408" customFormat="false" ht="12.8" hidden="false" customHeight="false" outlineLevel="0" collapsed="false">
      <c r="A1408" s="1" t="n">
        <v>2001</v>
      </c>
      <c r="B1408" s="1" t="n">
        <v>2</v>
      </c>
      <c r="C1408" s="1" t="n">
        <v>26</v>
      </c>
      <c r="D1408" s="1" t="n">
        <v>20</v>
      </c>
      <c r="E1408" s="1" t="n">
        <v>42</v>
      </c>
      <c r="F1408" s="1" t="n">
        <v>0</v>
      </c>
      <c r="G1408" s="1" t="n">
        <v>-4.41</v>
      </c>
      <c r="H1408" s="1" t="n">
        <v>-38.29</v>
      </c>
      <c r="I1408" s="1" t="n">
        <v>0</v>
      </c>
      <c r="J1408" s="1" t="n">
        <v>2</v>
      </c>
      <c r="K1408" s="1" t="n">
        <v>3.7</v>
      </c>
      <c r="L1408" s="2" t="n">
        <v>1</v>
      </c>
      <c r="M1408" s="3" t="s">
        <v>151</v>
      </c>
      <c r="N1408" s="3" t="s">
        <v>81</v>
      </c>
      <c r="P1408" s="3" t="str">
        <f aca="false">IF(L1408=4, "M(Io)", IF(L1408=3, "M(Af)", IF( L1408=2, "M(bR)", IF(L1408=1,"MR", IF(L1408=0, "mb", "Ind")))))</f>
        <v>MR</v>
      </c>
      <c r="Q1408" s="5" t="n">
        <f aca="false">0.85*K1408 + 1.03</f>
        <v>4.175</v>
      </c>
      <c r="R1408" s="5" t="n">
        <f aca="false">IF(OR(L1408=0,L1408=1,L1408=2),IF(O1408&lt;&gt;"", 0.7*(1.121*K1408-0.76) + 0.3*(0.8*LOG10($O1408*1000)+0.6),1.121*K1408-0.76), IF(L1408=3, 0.8*LOG10($O1408*1000)+0.6, K1408))</f>
        <v>3.3877</v>
      </c>
      <c r="S1408" s="5" t="n">
        <f aca="false">IF(OR($L1408=0, $L1408=1, $L1408=2), 0.3, IF(L1408 = 3, 0.4, IF(OR($L1408=4, $L1408=5), 0.6)))</f>
        <v>0.3</v>
      </c>
      <c r="T1408" s="4" t="s">
        <v>77</v>
      </c>
      <c r="U1408" s="4" t="s">
        <v>708</v>
      </c>
      <c r="V1408" s="4" t="s">
        <v>886</v>
      </c>
    </row>
    <row r="1409" customFormat="false" ht="12.8" hidden="false" customHeight="false" outlineLevel="0" collapsed="false">
      <c r="A1409" s="1" t="n">
        <v>2001</v>
      </c>
      <c r="B1409" s="1" t="n">
        <v>4</v>
      </c>
      <c r="C1409" s="1" t="n">
        <v>6</v>
      </c>
      <c r="D1409" s="1" t="n">
        <v>10</v>
      </c>
      <c r="E1409" s="1" t="n">
        <v>26</v>
      </c>
      <c r="F1409" s="1" t="n">
        <v>5</v>
      </c>
      <c r="G1409" s="1" t="n">
        <v>-9.87</v>
      </c>
      <c r="H1409" s="1" t="n">
        <v>-39.87</v>
      </c>
      <c r="I1409" s="1" t="n">
        <v>0</v>
      </c>
      <c r="J1409" s="1" t="n">
        <v>1</v>
      </c>
      <c r="K1409" s="1" t="n">
        <v>3</v>
      </c>
      <c r="L1409" s="2" t="n">
        <v>1</v>
      </c>
      <c r="M1409" s="3" t="s">
        <v>151</v>
      </c>
      <c r="N1409" s="3" t="s">
        <v>81</v>
      </c>
      <c r="P1409" s="3" t="str">
        <f aca="false">IF(L1409=4, "M(Io)", IF(L1409=3, "M(Af)", IF( L1409=2, "M(bR)", IF(L1409=1,"MR", IF(L1409=0, "mb", "Ind")))))</f>
        <v>MR</v>
      </c>
      <c r="Q1409" s="5" t="n">
        <f aca="false">0.85*K1409 + 1.03</f>
        <v>3.58</v>
      </c>
      <c r="R1409" s="5" t="n">
        <f aca="false">IF(OR(L1409=0,L1409=1,L1409=2),IF(O1409&lt;&gt;"", 0.7*(1.121*K1409-0.76) + 0.3*(0.8*LOG10($O1409*1000)+0.6),1.121*K1409-0.76), IF(L1409=3, 0.8*LOG10($O1409*1000)+0.6, K1409))</f>
        <v>2.603</v>
      </c>
      <c r="S1409" s="5" t="n">
        <f aca="false">IF(OR($L1409=0, $L1409=1, $L1409=2), 0.3, IF(L1409 = 3, 0.4, IF(OR($L1409=4, $L1409=5), 0.6)))</f>
        <v>0.3</v>
      </c>
      <c r="T1409" s="4" t="s">
        <v>24</v>
      </c>
      <c r="U1409" s="4" t="s">
        <v>841</v>
      </c>
      <c r="V1409" s="4" t="s">
        <v>887</v>
      </c>
    </row>
    <row r="1410" customFormat="false" ht="12.8" hidden="false" customHeight="false" outlineLevel="0" collapsed="false">
      <c r="A1410" s="1" t="n">
        <v>2001</v>
      </c>
      <c r="B1410" s="1" t="n">
        <v>5</v>
      </c>
      <c r="C1410" s="1" t="n">
        <v>9</v>
      </c>
      <c r="D1410" s="1" t="n">
        <v>0</v>
      </c>
      <c r="E1410" s="1" t="n">
        <v>38</v>
      </c>
      <c r="F1410" s="1" t="n">
        <v>12</v>
      </c>
      <c r="G1410" s="1" t="n">
        <v>-9.89</v>
      </c>
      <c r="H1410" s="1" t="n">
        <v>-72.47</v>
      </c>
      <c r="I1410" s="1" t="n">
        <v>22</v>
      </c>
      <c r="J1410" s="1" t="n">
        <v>30</v>
      </c>
      <c r="K1410" s="1" t="n">
        <v>3.7</v>
      </c>
      <c r="L1410" s="2" t="n">
        <v>0</v>
      </c>
      <c r="M1410" s="3" t="s">
        <v>151</v>
      </c>
      <c r="N1410" s="3" t="s">
        <v>81</v>
      </c>
      <c r="P1410" s="3" t="str">
        <f aca="false">IF(L1410=4, "M(Io)", IF(L1410=3, "M(Af)", IF( L1410=2, "M(bR)", IF(L1410=1,"MR", IF(L1410=0, "mb", "Ind")))))</f>
        <v>mb</v>
      </c>
      <c r="Q1410" s="5" t="n">
        <f aca="false">0.85*K1410 + 1.03</f>
        <v>4.175</v>
      </c>
      <c r="R1410" s="5" t="n">
        <f aca="false">IF(OR(L1410=0,L1410=1,L1410=2),IF(O1410&lt;&gt;"", 0.7*(1.121*K1410-0.76) + 0.3*(0.8*LOG10($O1410*1000)+0.6),1.121*K1410-0.76), IF(L1410=3, 0.8*LOG10($O1410*1000)+0.6, K1410))</f>
        <v>3.3877</v>
      </c>
      <c r="S1410" s="5" t="n">
        <f aca="false">IF(OR($L1410=0, $L1410=1, $L1410=2), 0.3, IF(L1410 = 3, 0.4, IF(OR($L1410=4, $L1410=5), 0.6)))</f>
        <v>0.3</v>
      </c>
      <c r="T1410" s="4" t="s">
        <v>188</v>
      </c>
      <c r="U1410" s="4" t="s">
        <v>888</v>
      </c>
      <c r="V1410" s="4" t="s">
        <v>192</v>
      </c>
    </row>
    <row r="1411" customFormat="false" ht="12.8" hidden="false" customHeight="false" outlineLevel="0" collapsed="false">
      <c r="A1411" s="1" t="n">
        <v>2001</v>
      </c>
      <c r="B1411" s="1" t="n">
        <v>5</v>
      </c>
      <c r="C1411" s="1" t="n">
        <v>24</v>
      </c>
      <c r="D1411" s="1" t="n">
        <v>23</v>
      </c>
      <c r="E1411" s="1" t="n">
        <v>55</v>
      </c>
      <c r="F1411" s="1" t="n">
        <v>0</v>
      </c>
      <c r="G1411" s="1" t="n">
        <v>-21.2</v>
      </c>
      <c r="H1411" s="1" t="n">
        <v>-39.91</v>
      </c>
      <c r="I1411" s="1" t="n">
        <v>0</v>
      </c>
      <c r="J1411" s="1" t="n">
        <v>10</v>
      </c>
      <c r="K1411" s="1" t="n">
        <v>3</v>
      </c>
      <c r="L1411" s="2" t="n">
        <v>1</v>
      </c>
      <c r="M1411" s="3" t="s">
        <v>151</v>
      </c>
      <c r="N1411" s="3" t="s">
        <v>81</v>
      </c>
      <c r="P1411" s="3" t="str">
        <f aca="false">IF(L1411=4, "M(Io)", IF(L1411=3, "M(Af)", IF( L1411=2, "M(bR)", IF(L1411=1,"MR", IF(L1411=0, "mb", "Ind")))))</f>
        <v>MR</v>
      </c>
      <c r="Q1411" s="5" t="n">
        <f aca="false">0.85*K1411 + 1.03</f>
        <v>3.58</v>
      </c>
      <c r="R1411" s="5" t="n">
        <f aca="false">IF(OR(L1411=0,L1411=1,L1411=2),IF(O1411&lt;&gt;"", 0.7*(1.121*K1411-0.76) + 0.3*(0.8*LOG10($O1411*1000)+0.6),1.121*K1411-0.76), IF(L1411=3, 0.8*LOG10($O1411*1000)+0.6, K1411))</f>
        <v>2.603</v>
      </c>
      <c r="S1411" s="5" t="n">
        <f aca="false">IF(OR($L1411=0, $L1411=1, $L1411=2), 0.3, IF(L1411 = 3, 0.4, IF(OR($L1411=4, $L1411=5), 0.6)))</f>
        <v>0.3</v>
      </c>
      <c r="T1411" s="4" t="s">
        <v>72</v>
      </c>
      <c r="U1411" s="4" t="s">
        <v>577</v>
      </c>
      <c r="V1411" s="4" t="s">
        <v>889</v>
      </c>
    </row>
    <row r="1412" customFormat="false" ht="12.8" hidden="false" customHeight="false" outlineLevel="0" collapsed="false">
      <c r="A1412" s="1" t="n">
        <v>2001</v>
      </c>
      <c r="B1412" s="1" t="n">
        <v>5</v>
      </c>
      <c r="C1412" s="1" t="n">
        <v>27</v>
      </c>
      <c r="D1412" s="1" t="n">
        <v>9</v>
      </c>
      <c r="E1412" s="1" t="n">
        <v>50</v>
      </c>
      <c r="F1412" s="1" t="n">
        <v>0</v>
      </c>
      <c r="G1412" s="1" t="n">
        <v>-1.3</v>
      </c>
      <c r="H1412" s="1" t="n">
        <v>-60.5</v>
      </c>
      <c r="I1412" s="1" t="n">
        <v>0</v>
      </c>
      <c r="J1412" s="1" t="n">
        <v>0</v>
      </c>
      <c r="K1412" s="1" t="n">
        <v>3.7</v>
      </c>
      <c r="L1412" s="2" t="n">
        <v>1</v>
      </c>
      <c r="M1412" s="3" t="s">
        <v>151</v>
      </c>
      <c r="N1412" s="3" t="s">
        <v>81</v>
      </c>
      <c r="P1412" s="3" t="str">
        <f aca="false">IF(L1412=4, "M(Io)", IF(L1412=3, "M(Af)", IF( L1412=2, "M(bR)", IF(L1412=1,"MR", IF(L1412=0, "mb", "Ind")))))</f>
        <v>MR</v>
      </c>
      <c r="Q1412" s="5" t="n">
        <f aca="false">0.85*K1412 + 1.03</f>
        <v>4.175</v>
      </c>
      <c r="R1412" s="5" t="n">
        <f aca="false">IF(OR(L1412=0,L1412=1,L1412=2),IF(O1412&lt;&gt;"", 0.7*(1.121*K1412-0.76) + 0.3*(0.8*LOG10($O1412*1000)+0.6),1.121*K1412-0.76), IF(L1412=3, 0.8*LOG10($O1412*1000)+0.6, K1412))</f>
        <v>3.3877</v>
      </c>
      <c r="S1412" s="5" t="n">
        <f aca="false">IF(OR($L1412=0, $L1412=1, $L1412=2), 0.3, IF(L1412 = 3, 0.4, IF(OR($L1412=4, $L1412=5), 0.6)))</f>
        <v>0.3</v>
      </c>
      <c r="T1412" s="4" t="s">
        <v>156</v>
      </c>
      <c r="U1412" s="4" t="s">
        <v>890</v>
      </c>
      <c r="V1412" s="4" t="s">
        <v>143</v>
      </c>
    </row>
    <row r="1413" customFormat="false" ht="12.8" hidden="false" customHeight="false" outlineLevel="0" collapsed="false">
      <c r="A1413" s="1" t="n">
        <v>2001</v>
      </c>
      <c r="B1413" s="1" t="n">
        <v>7</v>
      </c>
      <c r="C1413" s="1" t="n">
        <v>3</v>
      </c>
      <c r="D1413" s="1" t="n">
        <v>9</v>
      </c>
      <c r="E1413" s="1" t="n">
        <v>0</v>
      </c>
      <c r="F1413" s="1" t="n">
        <v>38</v>
      </c>
      <c r="G1413" s="1" t="n">
        <v>-15.82</v>
      </c>
      <c r="H1413" s="1" t="n">
        <v>-51.45</v>
      </c>
      <c r="I1413" s="1" t="n">
        <v>0</v>
      </c>
      <c r="J1413" s="1" t="n">
        <v>30</v>
      </c>
      <c r="K1413" s="1" t="n">
        <v>2.6</v>
      </c>
      <c r="L1413" s="2" t="n">
        <v>1</v>
      </c>
      <c r="M1413" s="3" t="s">
        <v>151</v>
      </c>
      <c r="N1413" s="3" t="s">
        <v>81</v>
      </c>
      <c r="P1413" s="3" t="str">
        <f aca="false">IF(L1413=4, "M(Io)", IF(L1413=3, "M(Af)", IF( L1413=2, "M(bR)", IF(L1413=1,"MR", IF(L1413=0, "mb", "Ind")))))</f>
        <v>MR</v>
      </c>
      <c r="Q1413" s="5" t="n">
        <f aca="false">0.85*K1413 + 1.03</f>
        <v>3.24</v>
      </c>
      <c r="R1413" s="5" t="n">
        <f aca="false">IF(OR(L1413=0,L1413=1,L1413=2),IF(O1413&lt;&gt;"", 0.7*(1.121*K1413-0.76) + 0.3*(0.8*LOG10($O1413*1000)+0.6),1.121*K1413-0.76), IF(L1413=3, 0.8*LOG10($O1413*1000)+0.6, K1413))</f>
        <v>2.1546</v>
      </c>
      <c r="S1413" s="5" t="n">
        <f aca="false">IF(OR($L1413=0, $L1413=1, $L1413=2), 0.3, IF(L1413 = 3, 0.4, IF(OR($L1413=4, $L1413=5), 0.6)))</f>
        <v>0.3</v>
      </c>
      <c r="T1413" s="4" t="s">
        <v>48</v>
      </c>
      <c r="U1413" s="4" t="s">
        <v>891</v>
      </c>
      <c r="V1413" s="4" t="s">
        <v>248</v>
      </c>
    </row>
    <row r="1414" customFormat="false" ht="12.8" hidden="false" customHeight="false" outlineLevel="0" collapsed="false">
      <c r="A1414" s="1" t="n">
        <v>2001</v>
      </c>
      <c r="B1414" s="1" t="n">
        <v>8</v>
      </c>
      <c r="C1414" s="1" t="n">
        <v>5</v>
      </c>
      <c r="D1414" s="1" t="n">
        <v>17</v>
      </c>
      <c r="E1414" s="1" t="n">
        <v>19</v>
      </c>
      <c r="F1414" s="1" t="n">
        <v>5</v>
      </c>
      <c r="G1414" s="1" t="n">
        <v>-24.61</v>
      </c>
      <c r="H1414" s="1" t="n">
        <v>-45.26</v>
      </c>
      <c r="I1414" s="1" t="n">
        <v>0</v>
      </c>
      <c r="J1414" s="1" t="n">
        <v>50</v>
      </c>
      <c r="K1414" s="1" t="n">
        <v>2.5</v>
      </c>
      <c r="L1414" s="2" t="n">
        <v>1</v>
      </c>
      <c r="M1414" s="3" t="s">
        <v>151</v>
      </c>
      <c r="N1414" s="3" t="s">
        <v>81</v>
      </c>
      <c r="P1414" s="3" t="str">
        <f aca="false">IF(L1414=4, "M(Io)", IF(L1414=3, "M(Af)", IF( L1414=2, "M(bR)", IF(L1414=1,"MR", IF(L1414=0, "mb", "Ind")))))</f>
        <v>MR</v>
      </c>
      <c r="Q1414" s="5" t="n">
        <f aca="false">0.85*K1414 + 1.03</f>
        <v>3.155</v>
      </c>
      <c r="R1414" s="5" t="n">
        <f aca="false">IF(OR(L1414=0,L1414=1,L1414=2),IF(O1414&lt;&gt;"", 0.7*(1.121*K1414-0.76) + 0.3*(0.8*LOG10($O1414*1000)+0.6),1.121*K1414-0.76), IF(L1414=3, 0.8*LOG10($O1414*1000)+0.6, K1414))</f>
        <v>2.0425</v>
      </c>
      <c r="S1414" s="5" t="n">
        <f aca="false">IF(OR($L1414=0, $L1414=1, $L1414=2), 0.3, IF(L1414 = 3, 0.4, IF(OR($L1414=4, $L1414=5), 0.6)))</f>
        <v>0.3</v>
      </c>
      <c r="T1414" s="4" t="s">
        <v>32</v>
      </c>
      <c r="U1414" s="4" t="s">
        <v>577</v>
      </c>
      <c r="V1414" s="4" t="s">
        <v>248</v>
      </c>
    </row>
    <row r="1415" customFormat="false" ht="12.8" hidden="false" customHeight="false" outlineLevel="0" collapsed="false">
      <c r="A1415" s="1" t="n">
        <v>2001</v>
      </c>
      <c r="B1415" s="1" t="n">
        <v>8</v>
      </c>
      <c r="C1415" s="1" t="n">
        <v>24</v>
      </c>
      <c r="D1415" s="1" t="n">
        <v>19</v>
      </c>
      <c r="E1415" s="1" t="n">
        <v>56</v>
      </c>
      <c r="F1415" s="1" t="n">
        <v>18</v>
      </c>
      <c r="G1415" s="1" t="n">
        <v>-21.93</v>
      </c>
      <c r="H1415" s="1" t="n">
        <v>-40.37</v>
      </c>
      <c r="I1415" s="1" t="n">
        <v>0</v>
      </c>
      <c r="J1415" s="1" t="n">
        <v>30</v>
      </c>
      <c r="K1415" s="1" t="n">
        <v>3.9</v>
      </c>
      <c r="L1415" s="2" t="n">
        <v>1</v>
      </c>
      <c r="M1415" s="3" t="s">
        <v>151</v>
      </c>
      <c r="N1415" s="3" t="s">
        <v>81</v>
      </c>
      <c r="P1415" s="3" t="str">
        <f aca="false">IF(L1415=4, "M(Io)", IF(L1415=3, "M(Af)", IF( L1415=2, "M(bR)", IF(L1415=1,"MR", IF(L1415=0, "mb", "Ind")))))</f>
        <v>MR</v>
      </c>
      <c r="Q1415" s="5" t="n">
        <f aca="false">0.85*K1415 + 1.03</f>
        <v>4.345</v>
      </c>
      <c r="R1415" s="5" t="n">
        <f aca="false">IF(OR(L1415=0,L1415=1,L1415=2),IF(O1415&lt;&gt;"", 0.7*(1.121*K1415-0.76) + 0.3*(0.8*LOG10($O1415*1000)+0.6),1.121*K1415-0.76), IF(L1415=3, 0.8*LOG10($O1415*1000)+0.6, K1415))</f>
        <v>3.6119</v>
      </c>
      <c r="S1415" s="5" t="n">
        <f aca="false">IF(OR($L1415=0, $L1415=1, $L1415=2), 0.3, IF(L1415 = 3, 0.4, IF(OR($L1415=4, $L1415=5), 0.6)))</f>
        <v>0.3</v>
      </c>
      <c r="T1415" s="4" t="s">
        <v>72</v>
      </c>
      <c r="U1415" s="4" t="s">
        <v>577</v>
      </c>
      <c r="V1415" s="4" t="s">
        <v>892</v>
      </c>
    </row>
    <row r="1416" customFormat="false" ht="12.8" hidden="false" customHeight="false" outlineLevel="0" collapsed="false">
      <c r="A1416" s="1" t="n">
        <v>2001</v>
      </c>
      <c r="B1416" s="1" t="n">
        <v>8</v>
      </c>
      <c r="C1416" s="1" t="n">
        <v>31</v>
      </c>
      <c r="D1416" s="1" t="n">
        <v>18</v>
      </c>
      <c r="E1416" s="1" t="n">
        <v>51</v>
      </c>
      <c r="F1416" s="1" t="n">
        <v>34</v>
      </c>
      <c r="G1416" s="1" t="n">
        <v>-20.01</v>
      </c>
      <c r="H1416" s="1" t="n">
        <v>-44.7</v>
      </c>
      <c r="I1416" s="1" t="n">
        <v>0</v>
      </c>
      <c r="J1416" s="1" t="n">
        <v>0</v>
      </c>
      <c r="K1416" s="1" t="n">
        <v>3.1</v>
      </c>
      <c r="L1416" s="2" t="n">
        <v>1</v>
      </c>
      <c r="M1416" s="3" t="s">
        <v>151</v>
      </c>
      <c r="N1416" s="3" t="s">
        <v>81</v>
      </c>
      <c r="P1416" s="3" t="str">
        <f aca="false">IF(L1416=4, "M(Io)", IF(L1416=3, "M(Af)", IF( L1416=2, "M(bR)", IF(L1416=1,"MR", IF(L1416=0, "mb", "Ind")))))</f>
        <v>MR</v>
      </c>
      <c r="Q1416" s="5" t="n">
        <f aca="false">0.85*K1416 + 1.03</f>
        <v>3.665</v>
      </c>
      <c r="R1416" s="5" t="n">
        <f aca="false">IF(OR(L1416=0,L1416=1,L1416=2),IF(O1416&lt;&gt;"", 0.7*(1.121*K1416-0.76) + 0.3*(0.8*LOG10($O1416*1000)+0.6),1.121*K1416-0.76), IF(L1416=3, 0.8*LOG10($O1416*1000)+0.6, K1416))</f>
        <v>2.7151</v>
      </c>
      <c r="S1416" s="5" t="n">
        <f aca="false">IF(OR($L1416=0, $L1416=1, $L1416=2), 0.3, IF(L1416 = 3, 0.4, IF(OR($L1416=4, $L1416=5), 0.6)))</f>
        <v>0.3</v>
      </c>
      <c r="T1416" s="4" t="s">
        <v>46</v>
      </c>
      <c r="U1416" s="4" t="s">
        <v>752</v>
      </c>
      <c r="V1416" s="4" t="s">
        <v>143</v>
      </c>
    </row>
    <row r="1417" customFormat="false" ht="12.8" hidden="false" customHeight="false" outlineLevel="0" collapsed="false">
      <c r="A1417" s="1" t="n">
        <v>2001</v>
      </c>
      <c r="B1417" s="1" t="n">
        <v>9</v>
      </c>
      <c r="C1417" s="1" t="n">
        <v>29</v>
      </c>
      <c r="D1417" s="1" t="n">
        <v>0</v>
      </c>
      <c r="E1417" s="1" t="n">
        <v>13</v>
      </c>
      <c r="F1417" s="1" t="n">
        <v>54</v>
      </c>
      <c r="G1417" s="1" t="n">
        <v>-22.56</v>
      </c>
      <c r="H1417" s="1" t="n">
        <v>-40.68</v>
      </c>
      <c r="I1417" s="1" t="n">
        <v>0</v>
      </c>
      <c r="J1417" s="1" t="n">
        <v>30</v>
      </c>
      <c r="K1417" s="1" t="n">
        <v>2.6</v>
      </c>
      <c r="L1417" s="2" t="n">
        <v>1</v>
      </c>
      <c r="M1417" s="3" t="s">
        <v>151</v>
      </c>
      <c r="N1417" s="3" t="s">
        <v>81</v>
      </c>
      <c r="P1417" s="3" t="str">
        <f aca="false">IF(L1417=4, "M(Io)", IF(L1417=3, "M(Af)", IF( L1417=2, "M(bR)", IF(L1417=1,"MR", IF(L1417=0, "mb", "Ind")))))</f>
        <v>MR</v>
      </c>
      <c r="Q1417" s="5" t="n">
        <f aca="false">0.85*K1417 + 1.03</f>
        <v>3.24</v>
      </c>
      <c r="R1417" s="5" t="n">
        <f aca="false">IF(OR(L1417=0,L1417=1,L1417=2),IF(O1417&lt;&gt;"", 0.7*(1.121*K1417-0.76) + 0.3*(0.8*LOG10($O1417*1000)+0.6),1.121*K1417-0.76), IF(L1417=3, 0.8*LOG10($O1417*1000)+0.6, K1417))</f>
        <v>2.1546</v>
      </c>
      <c r="S1417" s="5" t="n">
        <f aca="false">IF(OR($L1417=0, $L1417=1, $L1417=2), 0.3, IF(L1417 = 3, 0.4, IF(OR($L1417=4, $L1417=5), 0.6)))</f>
        <v>0.3</v>
      </c>
      <c r="T1417" s="4" t="s">
        <v>72</v>
      </c>
      <c r="U1417" s="4" t="s">
        <v>577</v>
      </c>
      <c r="V1417" s="4" t="s">
        <v>248</v>
      </c>
    </row>
    <row r="1418" customFormat="false" ht="12.8" hidden="false" customHeight="false" outlineLevel="0" collapsed="false">
      <c r="A1418" s="1" t="n">
        <v>2001</v>
      </c>
      <c r="B1418" s="1" t="n">
        <v>10</v>
      </c>
      <c r="C1418" s="1" t="n">
        <v>27</v>
      </c>
      <c r="D1418" s="1" t="n">
        <v>18</v>
      </c>
      <c r="E1418" s="1" t="n">
        <v>42</v>
      </c>
      <c r="F1418" s="1" t="n">
        <v>9</v>
      </c>
      <c r="G1418" s="1" t="n">
        <v>-15.18</v>
      </c>
      <c r="H1418" s="1" t="n">
        <v>-51.28</v>
      </c>
      <c r="I1418" s="1" t="n">
        <v>0</v>
      </c>
      <c r="J1418" s="1" t="n">
        <v>10</v>
      </c>
      <c r="K1418" s="1" t="n">
        <v>2.7</v>
      </c>
      <c r="L1418" s="2" t="n">
        <v>1</v>
      </c>
      <c r="M1418" s="3" t="s">
        <v>151</v>
      </c>
      <c r="N1418" s="3" t="n">
        <v>2</v>
      </c>
      <c r="P1418" s="3" t="str">
        <f aca="false">IF(L1418=4, "M(Io)", IF(L1418=3, "M(Af)", IF( L1418=2, "M(bR)", IF(L1418=1,"MR", IF(L1418=0, "mb", "Ind")))))</f>
        <v>MR</v>
      </c>
      <c r="Q1418" s="5" t="n">
        <f aca="false">0.85*K1418 + 1.03</f>
        <v>3.325</v>
      </c>
      <c r="R1418" s="5" t="n">
        <f aca="false">IF(OR(L1418=0,L1418=1,L1418=2),IF(O1418&lt;&gt;"", 0.7*(1.121*K1418-0.76) + 0.3*(0.8*LOG10($O1418*1000)+0.6),1.121*K1418-0.76), IF(L1418=3, 0.8*LOG10($O1418*1000)+0.6, K1418))</f>
        <v>2.2667</v>
      </c>
      <c r="S1418" s="5" t="n">
        <f aca="false">IF(OR($L1418=0, $L1418=1, $L1418=2), 0.3, IF(L1418 = 3, 0.4, IF(OR($L1418=4, $L1418=5), 0.6)))</f>
        <v>0.3</v>
      </c>
      <c r="T1418" s="4" t="s">
        <v>48</v>
      </c>
      <c r="U1418" s="4" t="s">
        <v>698</v>
      </c>
      <c r="V1418" s="4" t="s">
        <v>893</v>
      </c>
    </row>
    <row r="1419" customFormat="false" ht="12.8" hidden="false" customHeight="false" outlineLevel="0" collapsed="false">
      <c r="A1419" s="1" t="n">
        <v>2001</v>
      </c>
      <c r="B1419" s="1" t="n">
        <v>12</v>
      </c>
      <c r="C1419" s="1" t="n">
        <v>8</v>
      </c>
      <c r="D1419" s="1" t="n">
        <v>2</v>
      </c>
      <c r="E1419" s="1" t="n">
        <v>6</v>
      </c>
      <c r="F1419" s="1" t="n">
        <v>38</v>
      </c>
      <c r="G1419" s="1" t="n">
        <v>-9.87</v>
      </c>
      <c r="H1419" s="1" t="n">
        <v>-39.87</v>
      </c>
      <c r="I1419" s="1" t="n">
        <v>0</v>
      </c>
      <c r="J1419" s="1" t="n">
        <v>1</v>
      </c>
      <c r="K1419" s="1" t="n">
        <v>3.1</v>
      </c>
      <c r="L1419" s="2" t="n">
        <v>1</v>
      </c>
      <c r="M1419" s="3" t="s">
        <v>151</v>
      </c>
      <c r="N1419" s="3" t="n">
        <v>2</v>
      </c>
      <c r="P1419" s="3" t="str">
        <f aca="false">IF(L1419=4, "M(Io)", IF(L1419=3, "M(Af)", IF( L1419=2, "M(bR)", IF(L1419=1,"MR", IF(L1419=0, "mb", "Ind")))))</f>
        <v>MR</v>
      </c>
      <c r="Q1419" s="5" t="n">
        <f aca="false">0.85*K1419 + 1.03</f>
        <v>3.665</v>
      </c>
      <c r="R1419" s="5" t="n">
        <f aca="false">IF(OR(L1419=0,L1419=1,L1419=2),IF(O1419&lt;&gt;"", 0.7*(1.121*K1419-0.76) + 0.3*(0.8*LOG10($O1419*1000)+0.6),1.121*K1419-0.76), IF(L1419=3, 0.8*LOG10($O1419*1000)+0.6, K1419))</f>
        <v>2.7151</v>
      </c>
      <c r="S1419" s="5" t="n">
        <f aca="false">IF(OR($L1419=0, $L1419=1, $L1419=2), 0.3, IF(L1419 = 3, 0.4, IF(OR($L1419=4, $L1419=5), 0.6)))</f>
        <v>0.3</v>
      </c>
      <c r="T1419" s="4" t="s">
        <v>24</v>
      </c>
      <c r="U1419" s="4" t="s">
        <v>841</v>
      </c>
      <c r="V1419" s="4" t="s">
        <v>894</v>
      </c>
    </row>
    <row r="1420" customFormat="false" ht="12.8" hidden="false" customHeight="false" outlineLevel="0" collapsed="false">
      <c r="A1420" s="1" t="n">
        <v>2002</v>
      </c>
      <c r="B1420" s="1" t="n">
        <v>3</v>
      </c>
      <c r="C1420" s="1" t="n">
        <v>17</v>
      </c>
      <c r="D1420" s="1" t="n">
        <v>16</v>
      </c>
      <c r="E1420" s="1" t="n">
        <v>11</v>
      </c>
      <c r="F1420" s="1" t="n">
        <v>19</v>
      </c>
      <c r="G1420" s="1" t="n">
        <v>-23.17</v>
      </c>
      <c r="H1420" s="1" t="n">
        <v>-46.1</v>
      </c>
      <c r="I1420" s="1" t="n">
        <v>0</v>
      </c>
      <c r="J1420" s="1" t="n">
        <v>10</v>
      </c>
      <c r="K1420" s="1" t="n">
        <v>2.6</v>
      </c>
      <c r="L1420" s="2" t="n">
        <v>1</v>
      </c>
      <c r="M1420" s="3" t="s">
        <v>151</v>
      </c>
      <c r="N1420" s="3" t="s">
        <v>81</v>
      </c>
      <c r="P1420" s="3" t="str">
        <f aca="false">IF(L1420=4, "M(Io)", IF(L1420=3, "M(Af)", IF( L1420=2, "M(bR)", IF(L1420=1,"MR", IF(L1420=0, "mb", "Ind")))))</f>
        <v>MR</v>
      </c>
      <c r="Q1420" s="5" t="n">
        <f aca="false">0.85*K1420 + 1.03</f>
        <v>3.24</v>
      </c>
      <c r="R1420" s="5" t="n">
        <f aca="false">IF(OR(L1420=0,L1420=1,L1420=2),IF(O1420&lt;&gt;"", 0.7*(1.121*K1420-0.76) + 0.3*(0.8*LOG10($O1420*1000)+0.6),1.121*K1420-0.76), IF(L1420=3, 0.8*LOG10($O1420*1000)+0.6, K1420))</f>
        <v>2.1546</v>
      </c>
      <c r="S1420" s="5" t="n">
        <f aca="false">IF(OR($L1420=0, $L1420=1, $L1420=2), 0.3, IF(L1420 = 3, 0.4, IF(OR($L1420=4, $L1420=5), 0.6)))</f>
        <v>0.3</v>
      </c>
      <c r="T1420" s="4" t="s">
        <v>32</v>
      </c>
      <c r="U1420" s="4" t="s">
        <v>895</v>
      </c>
      <c r="V1420" s="4" t="s">
        <v>526</v>
      </c>
    </row>
    <row r="1421" customFormat="false" ht="12.8" hidden="false" customHeight="false" outlineLevel="0" collapsed="false">
      <c r="A1421" s="1" t="n">
        <v>2002</v>
      </c>
      <c r="B1421" s="1" t="n">
        <v>4</v>
      </c>
      <c r="C1421" s="1" t="n">
        <v>20</v>
      </c>
      <c r="D1421" s="1" t="n">
        <v>5</v>
      </c>
      <c r="E1421" s="1" t="n">
        <v>21</v>
      </c>
      <c r="F1421" s="1" t="n">
        <v>55</v>
      </c>
      <c r="G1421" s="1" t="n">
        <v>1.37</v>
      </c>
      <c r="H1421" s="1" t="n">
        <v>-34.95</v>
      </c>
      <c r="I1421" s="1" t="n">
        <v>0</v>
      </c>
      <c r="J1421" s="1" t="n">
        <v>50</v>
      </c>
      <c r="K1421" s="1" t="n">
        <v>4.1</v>
      </c>
      <c r="L1421" s="2" t="n">
        <v>0</v>
      </c>
      <c r="M1421" s="3" t="s">
        <v>151</v>
      </c>
      <c r="N1421" s="3" t="s">
        <v>81</v>
      </c>
      <c r="P1421" s="3" t="str">
        <f aca="false">IF(L1421=4, "M(Io)", IF(L1421=3, "M(Af)", IF( L1421=2, "M(bR)", IF(L1421=1,"MR", IF(L1421=0, "mb", "Ind")))))</f>
        <v>mb</v>
      </c>
      <c r="Q1421" s="5" t="n">
        <f aca="false">0.85*K1421 + 1.03</f>
        <v>4.515</v>
      </c>
      <c r="R1421" s="5" t="n">
        <f aca="false">IF(OR(L1421=0,L1421=1,L1421=2),IF(O1421&lt;&gt;"", 0.7*(1.121*K1421-0.76) + 0.3*(0.8*LOG10($O1421*1000)+0.6),1.121*K1421-0.76), IF(L1421=3, 0.8*LOG10($O1421*1000)+0.6, K1421))</f>
        <v>3.8361</v>
      </c>
      <c r="S1421" s="5" t="n">
        <f aca="false">IF(OR($L1421=0, $L1421=1, $L1421=2), 0.3, IF(L1421 = 3, 0.4, IF(OR($L1421=4, $L1421=5), 0.6)))</f>
        <v>0.3</v>
      </c>
      <c r="T1421" s="4" t="s">
        <v>36</v>
      </c>
      <c r="U1421" s="4" t="s">
        <v>896</v>
      </c>
      <c r="V1421" s="4" t="s">
        <v>897</v>
      </c>
    </row>
    <row r="1422" customFormat="false" ht="12.8" hidden="false" customHeight="false" outlineLevel="0" collapsed="false">
      <c r="A1422" s="1" t="n">
        <v>2002</v>
      </c>
      <c r="B1422" s="1" t="n">
        <v>4</v>
      </c>
      <c r="C1422" s="1" t="n">
        <v>30</v>
      </c>
      <c r="D1422" s="1" t="n">
        <v>6</v>
      </c>
      <c r="E1422" s="1" t="n">
        <v>18</v>
      </c>
      <c r="F1422" s="1" t="n">
        <v>31</v>
      </c>
      <c r="G1422" s="1" t="n">
        <v>-19.51</v>
      </c>
      <c r="H1422" s="1" t="n">
        <v>-44.05</v>
      </c>
      <c r="I1422" s="1" t="n">
        <v>0</v>
      </c>
      <c r="J1422" s="1" t="n">
        <v>20</v>
      </c>
      <c r="K1422" s="1" t="n">
        <v>2.6</v>
      </c>
      <c r="L1422" s="2" t="n">
        <v>1</v>
      </c>
      <c r="M1422" s="3" t="s">
        <v>151</v>
      </c>
      <c r="N1422" s="3" t="s">
        <v>81</v>
      </c>
      <c r="P1422" s="3" t="str">
        <f aca="false">IF(L1422=4, "M(Io)", IF(L1422=3, "M(Af)", IF( L1422=2, "M(bR)", IF(L1422=1,"MR", IF(L1422=0, "mb", "Ind")))))</f>
        <v>MR</v>
      </c>
      <c r="Q1422" s="5" t="n">
        <f aca="false">0.85*K1422 + 1.03</f>
        <v>3.24</v>
      </c>
      <c r="R1422" s="5" t="n">
        <f aca="false">IF(OR(L1422=0,L1422=1,L1422=2),IF(O1422&lt;&gt;"", 0.7*(1.121*K1422-0.76) + 0.3*(0.8*LOG10($O1422*1000)+0.6),1.121*K1422-0.76), IF(L1422=3, 0.8*LOG10($O1422*1000)+0.6, K1422))</f>
        <v>2.1546</v>
      </c>
      <c r="S1422" s="5" t="n">
        <f aca="false">IF(OR($L1422=0, $L1422=1, $L1422=2), 0.3, IF(L1422 = 3, 0.4, IF(OR($L1422=4, $L1422=5), 0.6)))</f>
        <v>0.3</v>
      </c>
      <c r="T1422" s="4" t="s">
        <v>46</v>
      </c>
      <c r="U1422" s="4" t="s">
        <v>898</v>
      </c>
      <c r="V1422" s="4" t="s">
        <v>248</v>
      </c>
    </row>
    <row r="1423" customFormat="false" ht="12.8" hidden="false" customHeight="false" outlineLevel="0" collapsed="false">
      <c r="A1423" s="1" t="n">
        <v>2002</v>
      </c>
      <c r="B1423" s="1" t="n">
        <v>5</v>
      </c>
      <c r="C1423" s="1" t="n">
        <v>1</v>
      </c>
      <c r="D1423" s="1" t="n">
        <v>16</v>
      </c>
      <c r="E1423" s="1" t="n">
        <v>21</v>
      </c>
      <c r="F1423" s="1" t="n">
        <v>10</v>
      </c>
      <c r="G1423" s="1" t="n">
        <v>-8.26</v>
      </c>
      <c r="H1423" s="1" t="n">
        <v>-35.96</v>
      </c>
      <c r="I1423" s="1" t="n">
        <v>0</v>
      </c>
      <c r="J1423" s="1" t="n">
        <v>5</v>
      </c>
      <c r="K1423" s="1" t="n">
        <v>2.7</v>
      </c>
      <c r="L1423" s="2" t="n">
        <v>1</v>
      </c>
      <c r="M1423" s="3" t="s">
        <v>151</v>
      </c>
      <c r="N1423" s="3" t="s">
        <v>81</v>
      </c>
      <c r="P1423" s="3" t="str">
        <f aca="false">IF(L1423=4, "M(Io)", IF(L1423=3, "M(Af)", IF( L1423=2, "M(bR)", IF(L1423=1,"MR", IF(L1423=0, "mb", "Ind")))))</f>
        <v>MR</v>
      </c>
      <c r="Q1423" s="5" t="n">
        <f aca="false">0.85*K1423 + 1.03</f>
        <v>3.325</v>
      </c>
      <c r="R1423" s="5" t="n">
        <f aca="false">IF(OR(L1423=0,L1423=1,L1423=2),IF(O1423&lt;&gt;"", 0.7*(1.121*K1423-0.76) + 0.3*(0.8*LOG10($O1423*1000)+0.6),1.121*K1423-0.76), IF(L1423=3, 0.8*LOG10($O1423*1000)+0.6, K1423))</f>
        <v>2.2667</v>
      </c>
      <c r="S1423" s="5" t="n">
        <f aca="false">IF(OR($L1423=0, $L1423=1, $L1423=2), 0.3, IF(L1423 = 3, 0.4, IF(OR($L1423=4, $L1423=5), 0.6)))</f>
        <v>0.3</v>
      </c>
      <c r="T1423" s="4" t="s">
        <v>42</v>
      </c>
      <c r="U1423" s="4" t="s">
        <v>629</v>
      </c>
      <c r="V1423" s="4" t="s">
        <v>899</v>
      </c>
    </row>
    <row r="1424" customFormat="false" ht="12.8" hidden="false" customHeight="false" outlineLevel="0" collapsed="false">
      <c r="A1424" s="1" t="n">
        <v>2002</v>
      </c>
      <c r="B1424" s="1" t="n">
        <v>5</v>
      </c>
      <c r="C1424" s="1" t="n">
        <v>6</v>
      </c>
      <c r="D1424" s="1" t="n">
        <v>6</v>
      </c>
      <c r="E1424" s="1" t="n">
        <v>12</v>
      </c>
      <c r="F1424" s="1" t="n">
        <v>2</v>
      </c>
      <c r="G1424" s="1" t="n">
        <v>-19.45</v>
      </c>
      <c r="H1424" s="1" t="n">
        <v>-44.03</v>
      </c>
      <c r="I1424" s="1" t="n">
        <v>0</v>
      </c>
      <c r="J1424" s="1" t="n">
        <v>30</v>
      </c>
      <c r="K1424" s="1" t="n">
        <v>2.9</v>
      </c>
      <c r="L1424" s="2" t="n">
        <v>1</v>
      </c>
      <c r="M1424" s="3" t="s">
        <v>151</v>
      </c>
      <c r="N1424" s="3" t="s">
        <v>81</v>
      </c>
      <c r="P1424" s="3" t="str">
        <f aca="false">IF(L1424=4, "M(Io)", IF(L1424=3, "M(Af)", IF( L1424=2, "M(bR)", IF(L1424=1,"MR", IF(L1424=0, "mb", "Ind")))))</f>
        <v>MR</v>
      </c>
      <c r="Q1424" s="5" t="n">
        <f aca="false">0.85*K1424 + 1.03</f>
        <v>3.495</v>
      </c>
      <c r="R1424" s="5" t="n">
        <f aca="false">IF(OR(L1424=0,L1424=1,L1424=2),IF(O1424&lt;&gt;"", 0.7*(1.121*K1424-0.76) + 0.3*(0.8*LOG10($O1424*1000)+0.6),1.121*K1424-0.76), IF(L1424=3, 0.8*LOG10($O1424*1000)+0.6, K1424))</f>
        <v>2.4909</v>
      </c>
      <c r="S1424" s="5" t="n">
        <f aca="false">IF(OR($L1424=0, $L1424=1, $L1424=2), 0.3, IF(L1424 = 3, 0.4, IF(OR($L1424=4, $L1424=5), 0.6)))</f>
        <v>0.3</v>
      </c>
      <c r="T1424" s="4" t="s">
        <v>46</v>
      </c>
      <c r="U1424" s="4" t="s">
        <v>898</v>
      </c>
      <c r="V1424" s="4" t="s">
        <v>900</v>
      </c>
    </row>
    <row r="1425" customFormat="false" ht="12.8" hidden="false" customHeight="false" outlineLevel="0" collapsed="false">
      <c r="A1425" s="1" t="n">
        <v>2002</v>
      </c>
      <c r="B1425" s="1" t="n">
        <v>5</v>
      </c>
      <c r="C1425" s="1" t="n">
        <v>18</v>
      </c>
      <c r="D1425" s="1" t="n">
        <v>12</v>
      </c>
      <c r="E1425" s="1" t="n">
        <v>22</v>
      </c>
      <c r="F1425" s="1" t="n">
        <v>12</v>
      </c>
      <c r="G1425" s="1" t="n">
        <v>-9.92</v>
      </c>
      <c r="H1425" s="1" t="n">
        <v>-49</v>
      </c>
      <c r="I1425" s="1" t="n">
        <v>0</v>
      </c>
      <c r="J1425" s="1" t="n">
        <v>0</v>
      </c>
      <c r="K1425" s="1" t="n">
        <v>3.1</v>
      </c>
      <c r="L1425" s="2" t="n">
        <v>1</v>
      </c>
      <c r="M1425" s="3" t="s">
        <v>151</v>
      </c>
      <c r="N1425" s="3" t="s">
        <v>81</v>
      </c>
      <c r="P1425" s="3" t="str">
        <f aca="false">IF(L1425=4, "M(Io)", IF(L1425=3, "M(Af)", IF( L1425=2, "M(bR)", IF(L1425=1,"MR", IF(L1425=0, "mb", "Ind")))))</f>
        <v>MR</v>
      </c>
      <c r="Q1425" s="5" t="n">
        <f aca="false">0.85*K1425 + 1.03</f>
        <v>3.665</v>
      </c>
      <c r="R1425" s="5" t="n">
        <f aca="false">IF(OR(L1425=0,L1425=1,L1425=2),IF(O1425&lt;&gt;"", 0.7*(1.121*K1425-0.76) + 0.3*(0.8*LOG10($O1425*1000)+0.6),1.121*K1425-0.76), IF(L1425=3, 0.8*LOG10($O1425*1000)+0.6, K1425))</f>
        <v>2.7151</v>
      </c>
      <c r="S1425" s="5" t="n">
        <f aca="false">IF(OR($L1425=0, $L1425=1, $L1425=2), 0.3, IF(L1425 = 3, 0.4, IF(OR($L1425=4, $L1425=5), 0.6)))</f>
        <v>0.3</v>
      </c>
      <c r="T1425" s="4" t="s">
        <v>506</v>
      </c>
      <c r="U1425" s="4" t="s">
        <v>901</v>
      </c>
      <c r="V1425" s="4" t="s">
        <v>143</v>
      </c>
    </row>
    <row r="1426" customFormat="false" ht="12.8" hidden="false" customHeight="false" outlineLevel="0" collapsed="false">
      <c r="A1426" s="1" t="n">
        <v>2002</v>
      </c>
      <c r="B1426" s="1" t="n">
        <v>5</v>
      </c>
      <c r="C1426" s="1" t="n">
        <v>19</v>
      </c>
      <c r="D1426" s="1" t="n">
        <v>5</v>
      </c>
      <c r="E1426" s="1" t="n">
        <v>57</v>
      </c>
      <c r="F1426" s="1" t="n">
        <v>18</v>
      </c>
      <c r="G1426" s="1" t="n">
        <v>-10.03</v>
      </c>
      <c r="H1426" s="1" t="n">
        <v>-49.63</v>
      </c>
      <c r="I1426" s="1" t="n">
        <v>0</v>
      </c>
      <c r="J1426" s="1" t="n">
        <v>0</v>
      </c>
      <c r="K1426" s="1" t="n">
        <v>3</v>
      </c>
      <c r="L1426" s="2" t="n">
        <v>1</v>
      </c>
      <c r="M1426" s="3" t="s">
        <v>151</v>
      </c>
      <c r="N1426" s="3" t="s">
        <v>81</v>
      </c>
      <c r="P1426" s="3" t="str">
        <f aca="false">IF(L1426=4, "M(Io)", IF(L1426=3, "M(Af)", IF( L1426=2, "M(bR)", IF(L1426=1,"MR", IF(L1426=0, "mb", "Ind")))))</f>
        <v>MR</v>
      </c>
      <c r="Q1426" s="5" t="n">
        <f aca="false">0.85*K1426 + 1.03</f>
        <v>3.58</v>
      </c>
      <c r="R1426" s="5" t="n">
        <f aca="false">IF(OR(L1426=0,L1426=1,L1426=2),IF(O1426&lt;&gt;"", 0.7*(1.121*K1426-0.76) + 0.3*(0.8*LOG10($O1426*1000)+0.6),1.121*K1426-0.76), IF(L1426=3, 0.8*LOG10($O1426*1000)+0.6, K1426))</f>
        <v>2.603</v>
      </c>
      <c r="S1426" s="5" t="n">
        <f aca="false">IF(OR($L1426=0, $L1426=1, $L1426=2), 0.3, IF(L1426 = 3, 0.4, IF(OR($L1426=4, $L1426=5), 0.6)))</f>
        <v>0.3</v>
      </c>
      <c r="T1426" s="4" t="s">
        <v>506</v>
      </c>
      <c r="U1426" s="4" t="s">
        <v>901</v>
      </c>
      <c r="V1426" s="4" t="s">
        <v>143</v>
      </c>
    </row>
    <row r="1427" customFormat="false" ht="12.8" hidden="false" customHeight="false" outlineLevel="0" collapsed="false">
      <c r="A1427" s="1" t="n">
        <v>2002</v>
      </c>
      <c r="B1427" s="1" t="n">
        <v>6</v>
      </c>
      <c r="C1427" s="1" t="n">
        <v>4</v>
      </c>
      <c r="D1427" s="1" t="n">
        <v>23</v>
      </c>
      <c r="E1427" s="1" t="n">
        <v>27</v>
      </c>
      <c r="F1427" s="1" t="n">
        <v>12</v>
      </c>
      <c r="G1427" s="1" t="n">
        <v>-25.03</v>
      </c>
      <c r="H1427" s="1" t="n">
        <v>-45.83</v>
      </c>
      <c r="I1427" s="1" t="n">
        <v>0</v>
      </c>
      <c r="J1427" s="1" t="n">
        <v>20</v>
      </c>
      <c r="K1427" s="1" t="n">
        <v>3.7</v>
      </c>
      <c r="L1427" s="2" t="n">
        <v>1</v>
      </c>
      <c r="M1427" s="3" t="s">
        <v>151</v>
      </c>
      <c r="N1427" s="3" t="s">
        <v>81</v>
      </c>
      <c r="P1427" s="3" t="str">
        <f aca="false">IF(L1427=4, "M(Io)", IF(L1427=3, "M(Af)", IF( L1427=2, "M(bR)", IF(L1427=1,"MR", IF(L1427=0, "mb", "Ind")))))</f>
        <v>MR</v>
      </c>
      <c r="Q1427" s="5" t="n">
        <f aca="false">0.85*K1427 + 1.03</f>
        <v>4.175</v>
      </c>
      <c r="R1427" s="5" t="n">
        <f aca="false">IF(OR(L1427=0,L1427=1,L1427=2),IF(O1427&lt;&gt;"", 0.7*(1.121*K1427-0.76) + 0.3*(0.8*LOG10($O1427*1000)+0.6),1.121*K1427-0.76), IF(L1427=3, 0.8*LOG10($O1427*1000)+0.6, K1427))</f>
        <v>3.3877</v>
      </c>
      <c r="S1427" s="5" t="n">
        <f aca="false">IF(OR($L1427=0, $L1427=1, $L1427=2), 0.3, IF(L1427 = 3, 0.4, IF(OR($L1427=4, $L1427=5), 0.6)))</f>
        <v>0.3</v>
      </c>
      <c r="T1427" s="4" t="s">
        <v>32</v>
      </c>
      <c r="U1427" s="4" t="s">
        <v>577</v>
      </c>
      <c r="V1427" s="4" t="s">
        <v>294</v>
      </c>
    </row>
    <row r="1428" customFormat="false" ht="12.8" hidden="false" customHeight="false" outlineLevel="0" collapsed="false">
      <c r="A1428" s="1" t="n">
        <v>2002</v>
      </c>
      <c r="B1428" s="1" t="n">
        <v>6</v>
      </c>
      <c r="C1428" s="1" t="n">
        <v>30</v>
      </c>
      <c r="D1428" s="1" t="n">
        <v>21</v>
      </c>
      <c r="E1428" s="1" t="n">
        <v>39</v>
      </c>
      <c r="F1428" s="1" t="n">
        <v>31</v>
      </c>
      <c r="G1428" s="1" t="n">
        <v>-8.26</v>
      </c>
      <c r="H1428" s="1" t="n">
        <v>-35.96</v>
      </c>
      <c r="I1428" s="1" t="n">
        <v>0</v>
      </c>
      <c r="J1428" s="1" t="n">
        <v>5</v>
      </c>
      <c r="K1428" s="1" t="n">
        <v>3.8</v>
      </c>
      <c r="L1428" s="2" t="n">
        <v>1</v>
      </c>
      <c r="M1428" s="3" t="s">
        <v>151</v>
      </c>
      <c r="N1428" s="3" t="s">
        <v>45</v>
      </c>
      <c r="P1428" s="3" t="str">
        <f aca="false">IF(L1428=4, "M(Io)", IF(L1428=3, "M(Af)", IF( L1428=2, "M(bR)", IF(L1428=1,"MR", IF(L1428=0, "mb", "Ind")))))</f>
        <v>MR</v>
      </c>
      <c r="Q1428" s="5" t="n">
        <f aca="false">0.85*K1428 + 1.03</f>
        <v>4.26</v>
      </c>
      <c r="R1428" s="5" t="n">
        <f aca="false">IF(OR(L1428=0,L1428=1,L1428=2),IF(O1428&lt;&gt;"", 0.7*(1.121*K1428-0.76) + 0.3*(0.8*LOG10($O1428*1000)+0.6),1.121*K1428-0.76), IF(L1428=3, 0.8*LOG10($O1428*1000)+0.6, K1428))</f>
        <v>3.4998</v>
      </c>
      <c r="S1428" s="5" t="n">
        <f aca="false">IF(OR($L1428=0, $L1428=1, $L1428=2), 0.3, IF(L1428 = 3, 0.4, IF(OR($L1428=4, $L1428=5), 0.6)))</f>
        <v>0.3</v>
      </c>
      <c r="T1428" s="4" t="s">
        <v>42</v>
      </c>
      <c r="U1428" s="4" t="s">
        <v>629</v>
      </c>
      <c r="V1428" s="4" t="s">
        <v>536</v>
      </c>
    </row>
    <row r="1429" customFormat="false" ht="12.8" hidden="false" customHeight="false" outlineLevel="0" collapsed="false">
      <c r="A1429" s="1" t="n">
        <v>2002</v>
      </c>
      <c r="B1429" s="1" t="n">
        <v>7</v>
      </c>
      <c r="C1429" s="1" t="n">
        <v>14</v>
      </c>
      <c r="D1429" s="1" t="n">
        <v>13</v>
      </c>
      <c r="E1429" s="1" t="n">
        <v>35</v>
      </c>
      <c r="G1429" s="1" t="n">
        <v>-8.26</v>
      </c>
      <c r="H1429" s="1" t="n">
        <v>-35.96</v>
      </c>
      <c r="I1429" s="1" t="n">
        <v>0</v>
      </c>
      <c r="J1429" s="1" t="n">
        <v>5</v>
      </c>
      <c r="K1429" s="1" t="n">
        <v>2</v>
      </c>
      <c r="L1429" s="2" t="n">
        <v>1</v>
      </c>
      <c r="M1429" s="3" t="s">
        <v>151</v>
      </c>
      <c r="N1429" s="3" t="s">
        <v>81</v>
      </c>
      <c r="P1429" s="3" t="str">
        <f aca="false">IF(L1429=4, "M(Io)", IF(L1429=3, "M(Af)", IF( L1429=2, "M(bR)", IF(L1429=1,"MR", IF(L1429=0, "mb", "Ind")))))</f>
        <v>MR</v>
      </c>
      <c r="Q1429" s="5" t="n">
        <f aca="false">0.85*K1429 + 1.03</f>
        <v>2.73</v>
      </c>
      <c r="R1429" s="5" t="n">
        <f aca="false">IF(OR(L1429=0,L1429=1,L1429=2),IF(O1429&lt;&gt;"", 0.7*(1.121*K1429-0.76) + 0.3*(0.8*LOG10($O1429*1000)+0.6),1.121*K1429-0.76), IF(L1429=3, 0.8*LOG10($O1429*1000)+0.6, K1429))</f>
        <v>1.482</v>
      </c>
      <c r="S1429" s="5" t="n">
        <f aca="false">IF(OR($L1429=0, $L1429=1, $L1429=2), 0.3, IF(L1429 = 3, 0.4, IF(OR($L1429=4, $L1429=5), 0.6)))</f>
        <v>0.3</v>
      </c>
      <c r="T1429" s="4" t="s">
        <v>42</v>
      </c>
      <c r="U1429" s="4" t="s">
        <v>629</v>
      </c>
      <c r="V1429" s="4" t="s">
        <v>184</v>
      </c>
    </row>
    <row r="1430" customFormat="false" ht="12.8" hidden="false" customHeight="false" outlineLevel="0" collapsed="false">
      <c r="A1430" s="1" t="n">
        <v>2002</v>
      </c>
      <c r="B1430" s="1" t="n">
        <v>7</v>
      </c>
      <c r="C1430" s="1" t="n">
        <v>17</v>
      </c>
      <c r="D1430" s="1" t="n">
        <v>0</v>
      </c>
      <c r="E1430" s="1" t="n">
        <v>45</v>
      </c>
      <c r="G1430" s="1" t="n">
        <v>-8.26</v>
      </c>
      <c r="H1430" s="1" t="n">
        <v>-35.96</v>
      </c>
      <c r="I1430" s="1" t="n">
        <v>0</v>
      </c>
      <c r="J1430" s="1" t="n">
        <v>5</v>
      </c>
      <c r="K1430" s="1" t="n">
        <v>2.5</v>
      </c>
      <c r="L1430" s="2" t="n">
        <v>1</v>
      </c>
      <c r="M1430" s="3" t="s">
        <v>151</v>
      </c>
      <c r="N1430" s="3" t="s">
        <v>81</v>
      </c>
      <c r="P1430" s="3" t="str">
        <f aca="false">IF(L1430=4, "M(Io)", IF(L1430=3, "M(Af)", IF( L1430=2, "M(bR)", IF(L1430=1,"MR", IF(L1430=0, "mb", "Ind")))))</f>
        <v>MR</v>
      </c>
      <c r="Q1430" s="5" t="n">
        <f aca="false">0.85*K1430 + 1.03</f>
        <v>3.155</v>
      </c>
      <c r="R1430" s="5" t="n">
        <f aca="false">IF(OR(L1430=0,L1430=1,L1430=2),IF(O1430&lt;&gt;"", 0.7*(1.121*K1430-0.76) + 0.3*(0.8*LOG10($O1430*1000)+0.6),1.121*K1430-0.76), IF(L1430=3, 0.8*LOG10($O1430*1000)+0.6, K1430))</f>
        <v>2.0425</v>
      </c>
      <c r="S1430" s="5" t="n">
        <f aca="false">IF(OR($L1430=0, $L1430=1, $L1430=2), 0.3, IF(L1430 = 3, 0.4, IF(OR($L1430=4, $L1430=5), 0.6)))</f>
        <v>0.3</v>
      </c>
      <c r="T1430" s="4" t="s">
        <v>42</v>
      </c>
      <c r="U1430" s="4" t="s">
        <v>629</v>
      </c>
      <c r="V1430" s="4" t="s">
        <v>573</v>
      </c>
    </row>
    <row r="1431" customFormat="false" ht="12.8" hidden="false" customHeight="false" outlineLevel="0" collapsed="false">
      <c r="A1431" s="1" t="n">
        <v>2002</v>
      </c>
      <c r="B1431" s="1" t="n">
        <v>7</v>
      </c>
      <c r="C1431" s="1" t="n">
        <v>27</v>
      </c>
      <c r="D1431" s="1" t="n">
        <v>12</v>
      </c>
      <c r="E1431" s="1" t="n">
        <v>10</v>
      </c>
      <c r="G1431" s="1" t="n">
        <v>-8.26</v>
      </c>
      <c r="H1431" s="1" t="n">
        <v>-35.96</v>
      </c>
      <c r="I1431" s="1" t="n">
        <v>0</v>
      </c>
      <c r="J1431" s="1" t="n">
        <v>5</v>
      </c>
      <c r="K1431" s="1" t="n">
        <v>2.5</v>
      </c>
      <c r="L1431" s="2" t="n">
        <v>1</v>
      </c>
      <c r="M1431" s="3" t="s">
        <v>151</v>
      </c>
      <c r="N1431" s="3" t="s">
        <v>81</v>
      </c>
      <c r="P1431" s="3" t="str">
        <f aca="false">IF(L1431=4, "M(Io)", IF(L1431=3, "M(Af)", IF( L1431=2, "M(bR)", IF(L1431=1,"MR", IF(L1431=0, "mb", "Ind")))))</f>
        <v>MR</v>
      </c>
      <c r="Q1431" s="5" t="n">
        <f aca="false">0.85*K1431 + 1.03</f>
        <v>3.155</v>
      </c>
      <c r="R1431" s="5" t="n">
        <f aca="false">IF(OR(L1431=0,L1431=1,L1431=2),IF(O1431&lt;&gt;"", 0.7*(1.121*K1431-0.76) + 0.3*(0.8*LOG10($O1431*1000)+0.6),1.121*K1431-0.76), IF(L1431=3, 0.8*LOG10($O1431*1000)+0.6, K1431))</f>
        <v>2.0425</v>
      </c>
      <c r="S1431" s="5" t="n">
        <f aca="false">IF(OR($L1431=0, $L1431=1, $L1431=2), 0.3, IF(L1431 = 3, 0.4, IF(OR($L1431=4, $L1431=5), 0.6)))</f>
        <v>0.3</v>
      </c>
      <c r="T1431" s="4" t="s">
        <v>42</v>
      </c>
      <c r="U1431" s="4" t="s">
        <v>629</v>
      </c>
      <c r="V1431" s="4" t="s">
        <v>573</v>
      </c>
    </row>
    <row r="1432" customFormat="false" ht="12.8" hidden="false" customHeight="false" outlineLevel="0" collapsed="false">
      <c r="A1432" s="1" t="n">
        <v>2002</v>
      </c>
      <c r="B1432" s="1" t="n">
        <v>7</v>
      </c>
      <c r="C1432" s="1" t="n">
        <v>29</v>
      </c>
      <c r="D1432" s="1" t="n">
        <v>13</v>
      </c>
      <c r="E1432" s="1" t="n">
        <v>19</v>
      </c>
      <c r="G1432" s="1" t="n">
        <v>-8.26</v>
      </c>
      <c r="H1432" s="1" t="n">
        <v>-35.96</v>
      </c>
      <c r="I1432" s="1" t="n">
        <v>0</v>
      </c>
      <c r="J1432" s="1" t="n">
        <v>5</v>
      </c>
      <c r="K1432" s="1" t="n">
        <v>2.9</v>
      </c>
      <c r="L1432" s="2" t="n">
        <v>1</v>
      </c>
      <c r="M1432" s="3" t="s">
        <v>151</v>
      </c>
      <c r="N1432" s="3" t="s">
        <v>81</v>
      </c>
      <c r="P1432" s="3" t="str">
        <f aca="false">IF(L1432=4, "M(Io)", IF(L1432=3, "M(Af)", IF( L1432=2, "M(bR)", IF(L1432=1,"MR", IF(L1432=0, "mb", "Ind")))))</f>
        <v>MR</v>
      </c>
      <c r="Q1432" s="5" t="n">
        <f aca="false">0.85*K1432 + 1.03</f>
        <v>3.495</v>
      </c>
      <c r="R1432" s="5" t="n">
        <f aca="false">IF(OR(L1432=0,L1432=1,L1432=2),IF(O1432&lt;&gt;"", 0.7*(1.121*K1432-0.76) + 0.3*(0.8*LOG10($O1432*1000)+0.6),1.121*K1432-0.76), IF(L1432=3, 0.8*LOG10($O1432*1000)+0.6, K1432))</f>
        <v>2.4909</v>
      </c>
      <c r="S1432" s="5" t="n">
        <f aca="false">IF(OR($L1432=0, $L1432=1, $L1432=2), 0.3, IF(L1432 = 3, 0.4, IF(OR($L1432=4, $L1432=5), 0.6)))</f>
        <v>0.3</v>
      </c>
      <c r="T1432" s="4" t="s">
        <v>42</v>
      </c>
      <c r="U1432" s="4" t="s">
        <v>629</v>
      </c>
      <c r="V1432" s="4" t="s">
        <v>573</v>
      </c>
    </row>
    <row r="1433" customFormat="false" ht="12.8" hidden="false" customHeight="false" outlineLevel="0" collapsed="false">
      <c r="A1433" s="1" t="n">
        <v>2002</v>
      </c>
      <c r="B1433" s="1" t="n">
        <v>8</v>
      </c>
      <c r="C1433" s="1" t="n">
        <v>6</v>
      </c>
      <c r="D1433" s="1" t="n">
        <v>19</v>
      </c>
      <c r="E1433" s="1" t="n">
        <v>53</v>
      </c>
      <c r="G1433" s="1" t="n">
        <v>-8.26</v>
      </c>
      <c r="H1433" s="1" t="n">
        <v>-35.96</v>
      </c>
      <c r="I1433" s="1" t="n">
        <v>0</v>
      </c>
      <c r="J1433" s="1" t="n">
        <v>5</v>
      </c>
      <c r="K1433" s="1" t="n">
        <v>2.3</v>
      </c>
      <c r="L1433" s="2" t="n">
        <v>1</v>
      </c>
      <c r="M1433" s="3" t="s">
        <v>151</v>
      </c>
      <c r="N1433" s="3" t="s">
        <v>81</v>
      </c>
      <c r="P1433" s="3" t="str">
        <f aca="false">IF(L1433=4, "M(Io)", IF(L1433=3, "M(Af)", IF( L1433=2, "M(bR)", IF(L1433=1,"MR", IF(L1433=0, "mb", "Ind")))))</f>
        <v>MR</v>
      </c>
      <c r="Q1433" s="5" t="n">
        <f aca="false">0.85*K1433 + 1.03</f>
        <v>2.985</v>
      </c>
      <c r="R1433" s="5" t="n">
        <f aca="false">IF(OR(L1433=0,L1433=1,L1433=2),IF(O1433&lt;&gt;"", 0.7*(1.121*K1433-0.76) + 0.3*(0.8*LOG10($O1433*1000)+0.6),1.121*K1433-0.76), IF(L1433=3, 0.8*LOG10($O1433*1000)+0.6, K1433))</f>
        <v>1.8183</v>
      </c>
      <c r="S1433" s="5" t="n">
        <f aca="false">IF(OR($L1433=0, $L1433=1, $L1433=2), 0.3, IF(L1433 = 3, 0.4, IF(OR($L1433=4, $L1433=5), 0.6)))</f>
        <v>0.3</v>
      </c>
      <c r="T1433" s="4" t="s">
        <v>42</v>
      </c>
      <c r="U1433" s="4" t="s">
        <v>629</v>
      </c>
      <c r="V1433" s="4" t="s">
        <v>184</v>
      </c>
    </row>
    <row r="1434" customFormat="false" ht="12.8" hidden="false" customHeight="false" outlineLevel="0" collapsed="false">
      <c r="A1434" s="1" t="n">
        <v>2002</v>
      </c>
      <c r="B1434" s="1" t="n">
        <v>8</v>
      </c>
      <c r="C1434" s="1" t="n">
        <v>7</v>
      </c>
      <c r="D1434" s="1" t="n">
        <v>14</v>
      </c>
      <c r="E1434" s="1" t="n">
        <v>58</v>
      </c>
      <c r="G1434" s="1" t="n">
        <v>-8.26</v>
      </c>
      <c r="H1434" s="1" t="n">
        <v>-35.96</v>
      </c>
      <c r="I1434" s="1" t="n">
        <v>0</v>
      </c>
      <c r="J1434" s="1" t="n">
        <v>5</v>
      </c>
      <c r="K1434" s="1" t="n">
        <v>2.5</v>
      </c>
      <c r="L1434" s="2" t="n">
        <v>1</v>
      </c>
      <c r="M1434" s="3" t="s">
        <v>151</v>
      </c>
      <c r="N1434" s="3" t="s">
        <v>81</v>
      </c>
      <c r="P1434" s="3" t="str">
        <f aca="false">IF(L1434=4, "M(Io)", IF(L1434=3, "M(Af)", IF( L1434=2, "M(bR)", IF(L1434=1,"MR", IF(L1434=0, "mb", "Ind")))))</f>
        <v>MR</v>
      </c>
      <c r="Q1434" s="5" t="n">
        <f aca="false">0.85*K1434 + 1.03</f>
        <v>3.155</v>
      </c>
      <c r="R1434" s="5" t="n">
        <f aca="false">IF(OR(L1434=0,L1434=1,L1434=2),IF(O1434&lt;&gt;"", 0.7*(1.121*K1434-0.76) + 0.3*(0.8*LOG10($O1434*1000)+0.6),1.121*K1434-0.76), IF(L1434=3, 0.8*LOG10($O1434*1000)+0.6, K1434))</f>
        <v>2.0425</v>
      </c>
      <c r="S1434" s="5" t="n">
        <f aca="false">IF(OR($L1434=0, $L1434=1, $L1434=2), 0.3, IF(L1434 = 3, 0.4, IF(OR($L1434=4, $L1434=5), 0.6)))</f>
        <v>0.3</v>
      </c>
      <c r="T1434" s="4" t="s">
        <v>42</v>
      </c>
      <c r="U1434" s="4" t="s">
        <v>629</v>
      </c>
      <c r="V1434" s="4" t="s">
        <v>573</v>
      </c>
    </row>
    <row r="1435" customFormat="false" ht="12.8" hidden="false" customHeight="false" outlineLevel="0" collapsed="false">
      <c r="A1435" s="1" t="n">
        <v>2002</v>
      </c>
      <c r="B1435" s="1" t="n">
        <v>8</v>
      </c>
      <c r="C1435" s="1" t="n">
        <v>8</v>
      </c>
      <c r="D1435" s="1" t="n">
        <v>0</v>
      </c>
      <c r="E1435" s="1" t="n">
        <v>54</v>
      </c>
      <c r="G1435" s="1" t="n">
        <v>-8.26</v>
      </c>
      <c r="H1435" s="1" t="n">
        <v>-35.96</v>
      </c>
      <c r="I1435" s="1" t="n">
        <v>0</v>
      </c>
      <c r="J1435" s="1" t="n">
        <v>5</v>
      </c>
      <c r="K1435" s="1" t="n">
        <v>2.2</v>
      </c>
      <c r="L1435" s="2" t="n">
        <v>1</v>
      </c>
      <c r="M1435" s="3" t="s">
        <v>151</v>
      </c>
      <c r="N1435" s="3" t="s">
        <v>81</v>
      </c>
      <c r="P1435" s="3" t="str">
        <f aca="false">IF(L1435=4, "M(Io)", IF(L1435=3, "M(Af)", IF( L1435=2, "M(bR)", IF(L1435=1,"MR", IF(L1435=0, "mb", "Ind")))))</f>
        <v>MR</v>
      </c>
      <c r="Q1435" s="5" t="n">
        <f aca="false">0.85*K1435 + 1.03</f>
        <v>2.9</v>
      </c>
      <c r="R1435" s="5" t="n">
        <f aca="false">IF(OR(L1435=0,L1435=1,L1435=2),IF(O1435&lt;&gt;"", 0.7*(1.121*K1435-0.76) + 0.3*(0.8*LOG10($O1435*1000)+0.6),1.121*K1435-0.76), IF(L1435=3, 0.8*LOG10($O1435*1000)+0.6, K1435))</f>
        <v>1.7062</v>
      </c>
      <c r="S1435" s="5" t="n">
        <f aca="false">IF(OR($L1435=0, $L1435=1, $L1435=2), 0.3, IF(L1435 = 3, 0.4, IF(OR($L1435=4, $L1435=5), 0.6)))</f>
        <v>0.3</v>
      </c>
      <c r="T1435" s="4" t="s">
        <v>42</v>
      </c>
      <c r="U1435" s="4" t="s">
        <v>629</v>
      </c>
      <c r="V1435" s="4" t="s">
        <v>184</v>
      </c>
    </row>
    <row r="1436" customFormat="false" ht="12.8" hidden="false" customHeight="false" outlineLevel="0" collapsed="false">
      <c r="A1436" s="1" t="n">
        <v>2002</v>
      </c>
      <c r="B1436" s="1" t="n">
        <v>8</v>
      </c>
      <c r="C1436" s="1" t="n">
        <v>9</v>
      </c>
      <c r="D1436" s="1" t="n">
        <v>6</v>
      </c>
      <c r="E1436" s="1" t="n">
        <v>18</v>
      </c>
      <c r="G1436" s="1" t="n">
        <v>-8.26</v>
      </c>
      <c r="H1436" s="1" t="n">
        <v>-35.96</v>
      </c>
      <c r="I1436" s="1" t="n">
        <v>0</v>
      </c>
      <c r="J1436" s="1" t="n">
        <v>5</v>
      </c>
      <c r="K1436" s="1" t="n">
        <v>2.2</v>
      </c>
      <c r="L1436" s="2" t="n">
        <v>1</v>
      </c>
      <c r="M1436" s="3" t="s">
        <v>151</v>
      </c>
      <c r="N1436" s="3" t="s">
        <v>81</v>
      </c>
      <c r="P1436" s="3" t="str">
        <f aca="false">IF(L1436=4, "M(Io)", IF(L1436=3, "M(Af)", IF( L1436=2, "M(bR)", IF(L1436=1,"MR", IF(L1436=0, "mb", "Ind")))))</f>
        <v>MR</v>
      </c>
      <c r="Q1436" s="5" t="n">
        <f aca="false">0.85*K1436 + 1.03</f>
        <v>2.9</v>
      </c>
      <c r="R1436" s="5" t="n">
        <f aca="false">IF(OR(L1436=0,L1436=1,L1436=2),IF(O1436&lt;&gt;"", 0.7*(1.121*K1436-0.76) + 0.3*(0.8*LOG10($O1436*1000)+0.6),1.121*K1436-0.76), IF(L1436=3, 0.8*LOG10($O1436*1000)+0.6, K1436))</f>
        <v>1.7062</v>
      </c>
      <c r="S1436" s="5" t="n">
        <f aca="false">IF(OR($L1436=0, $L1436=1, $L1436=2), 0.3, IF(L1436 = 3, 0.4, IF(OR($L1436=4, $L1436=5), 0.6)))</f>
        <v>0.3</v>
      </c>
      <c r="T1436" s="4" t="s">
        <v>42</v>
      </c>
      <c r="U1436" s="4" t="s">
        <v>629</v>
      </c>
      <c r="V1436" s="4" t="s">
        <v>184</v>
      </c>
    </row>
    <row r="1437" customFormat="false" ht="12.8" hidden="false" customHeight="false" outlineLevel="0" collapsed="false">
      <c r="A1437" s="1" t="n">
        <v>2002</v>
      </c>
      <c r="B1437" s="1" t="n">
        <v>8</v>
      </c>
      <c r="C1437" s="1" t="n">
        <v>10</v>
      </c>
      <c r="D1437" s="1" t="n">
        <v>22</v>
      </c>
      <c r="E1437" s="1" t="n">
        <v>16</v>
      </c>
      <c r="G1437" s="1" t="n">
        <v>-8.26</v>
      </c>
      <c r="H1437" s="1" t="n">
        <v>-35.96</v>
      </c>
      <c r="I1437" s="1" t="n">
        <v>0</v>
      </c>
      <c r="J1437" s="1" t="n">
        <v>5</v>
      </c>
      <c r="K1437" s="1" t="n">
        <v>2.3</v>
      </c>
      <c r="L1437" s="2" t="n">
        <v>1</v>
      </c>
      <c r="M1437" s="3" t="s">
        <v>151</v>
      </c>
      <c r="N1437" s="3" t="s">
        <v>81</v>
      </c>
      <c r="P1437" s="3" t="str">
        <f aca="false">IF(L1437=4, "M(Io)", IF(L1437=3, "M(Af)", IF( L1437=2, "M(bR)", IF(L1437=1,"MR", IF(L1437=0, "mb", "Ind")))))</f>
        <v>MR</v>
      </c>
      <c r="Q1437" s="5" t="n">
        <f aca="false">0.85*K1437 + 1.03</f>
        <v>2.985</v>
      </c>
      <c r="R1437" s="5" t="n">
        <f aca="false">IF(OR(L1437=0,L1437=1,L1437=2),IF(O1437&lt;&gt;"", 0.7*(1.121*K1437-0.76) + 0.3*(0.8*LOG10($O1437*1000)+0.6),1.121*K1437-0.76), IF(L1437=3, 0.8*LOG10($O1437*1000)+0.6, K1437))</f>
        <v>1.8183</v>
      </c>
      <c r="S1437" s="5" t="n">
        <f aca="false">IF(OR($L1437=0, $L1437=1, $L1437=2), 0.3, IF(L1437 = 3, 0.4, IF(OR($L1437=4, $L1437=5), 0.6)))</f>
        <v>0.3</v>
      </c>
      <c r="T1437" s="4" t="s">
        <v>42</v>
      </c>
      <c r="U1437" s="4" t="s">
        <v>629</v>
      </c>
      <c r="V1437" s="4" t="s">
        <v>184</v>
      </c>
    </row>
    <row r="1438" customFormat="false" ht="12.8" hidden="false" customHeight="false" outlineLevel="0" collapsed="false">
      <c r="A1438" s="1" t="n">
        <v>2002</v>
      </c>
      <c r="B1438" s="1" t="n">
        <v>8</v>
      </c>
      <c r="C1438" s="1" t="n">
        <v>11</v>
      </c>
      <c r="D1438" s="1" t="n">
        <v>22</v>
      </c>
      <c r="E1438" s="1" t="n">
        <v>58</v>
      </c>
      <c r="G1438" s="1" t="n">
        <v>-8.26</v>
      </c>
      <c r="H1438" s="1" t="n">
        <v>-35.96</v>
      </c>
      <c r="I1438" s="1" t="n">
        <v>0</v>
      </c>
      <c r="J1438" s="1" t="n">
        <v>5</v>
      </c>
      <c r="K1438" s="1" t="n">
        <v>2.4</v>
      </c>
      <c r="L1438" s="2" t="n">
        <v>1</v>
      </c>
      <c r="M1438" s="3" t="s">
        <v>151</v>
      </c>
      <c r="N1438" s="3" t="s">
        <v>81</v>
      </c>
      <c r="P1438" s="3" t="str">
        <f aca="false">IF(L1438=4, "M(Io)", IF(L1438=3, "M(Af)", IF( L1438=2, "M(bR)", IF(L1438=1,"MR", IF(L1438=0, "mb", "Ind")))))</f>
        <v>MR</v>
      </c>
      <c r="Q1438" s="5" t="n">
        <f aca="false">0.85*K1438 + 1.03</f>
        <v>3.07</v>
      </c>
      <c r="R1438" s="5" t="n">
        <f aca="false">IF(OR(L1438=0,L1438=1,L1438=2),IF(O1438&lt;&gt;"", 0.7*(1.121*K1438-0.76) + 0.3*(0.8*LOG10($O1438*1000)+0.6),1.121*K1438-0.76), IF(L1438=3, 0.8*LOG10($O1438*1000)+0.6, K1438))</f>
        <v>1.9304</v>
      </c>
      <c r="S1438" s="5" t="n">
        <f aca="false">IF(OR($L1438=0, $L1438=1, $L1438=2), 0.3, IF(L1438 = 3, 0.4, IF(OR($L1438=4, $L1438=5), 0.6)))</f>
        <v>0.3</v>
      </c>
      <c r="T1438" s="4" t="s">
        <v>42</v>
      </c>
      <c r="U1438" s="4" t="s">
        <v>629</v>
      </c>
      <c r="V1438" s="4" t="s">
        <v>184</v>
      </c>
    </row>
    <row r="1439" customFormat="false" ht="12.8" hidden="false" customHeight="false" outlineLevel="0" collapsed="false">
      <c r="A1439" s="1" t="n">
        <v>2002</v>
      </c>
      <c r="B1439" s="1" t="n">
        <v>8</v>
      </c>
      <c r="C1439" s="1" t="n">
        <v>15</v>
      </c>
      <c r="D1439" s="1" t="n">
        <v>8</v>
      </c>
      <c r="E1439" s="1" t="n">
        <v>34</v>
      </c>
      <c r="G1439" s="1" t="n">
        <v>-8.26</v>
      </c>
      <c r="H1439" s="1" t="n">
        <v>-35.96</v>
      </c>
      <c r="I1439" s="1" t="n">
        <v>0</v>
      </c>
      <c r="J1439" s="1" t="n">
        <v>5</v>
      </c>
      <c r="K1439" s="1" t="n">
        <v>2.5</v>
      </c>
      <c r="L1439" s="2" t="n">
        <v>1</v>
      </c>
      <c r="M1439" s="3" t="s">
        <v>151</v>
      </c>
      <c r="N1439" s="3" t="s">
        <v>81</v>
      </c>
      <c r="P1439" s="3" t="str">
        <f aca="false">IF(L1439=4, "M(Io)", IF(L1439=3, "M(Af)", IF( L1439=2, "M(bR)", IF(L1439=1,"MR", IF(L1439=0, "mb", "Ind")))))</f>
        <v>MR</v>
      </c>
      <c r="Q1439" s="5" t="n">
        <f aca="false">0.85*K1439 + 1.03</f>
        <v>3.155</v>
      </c>
      <c r="R1439" s="5" t="n">
        <f aca="false">IF(OR(L1439=0,L1439=1,L1439=2),IF(O1439&lt;&gt;"", 0.7*(1.121*K1439-0.76) + 0.3*(0.8*LOG10($O1439*1000)+0.6),1.121*K1439-0.76), IF(L1439=3, 0.8*LOG10($O1439*1000)+0.6, K1439))</f>
        <v>2.0425</v>
      </c>
      <c r="S1439" s="5" t="n">
        <f aca="false">IF(OR($L1439=0, $L1439=1, $L1439=2), 0.3, IF(L1439 = 3, 0.4, IF(OR($L1439=4, $L1439=5), 0.6)))</f>
        <v>0.3</v>
      </c>
      <c r="T1439" s="4" t="s">
        <v>42</v>
      </c>
      <c r="U1439" s="4" t="s">
        <v>629</v>
      </c>
      <c r="V1439" s="4" t="s">
        <v>573</v>
      </c>
    </row>
    <row r="1440" customFormat="false" ht="12.8" hidden="false" customHeight="false" outlineLevel="0" collapsed="false">
      <c r="A1440" s="1" t="n">
        <v>2002</v>
      </c>
      <c r="B1440" s="1" t="n">
        <v>8</v>
      </c>
      <c r="C1440" s="1" t="n">
        <v>16</v>
      </c>
      <c r="D1440" s="1" t="n">
        <v>11</v>
      </c>
      <c r="E1440" s="1" t="n">
        <v>19</v>
      </c>
      <c r="G1440" s="1" t="n">
        <v>-8.26</v>
      </c>
      <c r="H1440" s="1" t="n">
        <v>-35.96</v>
      </c>
      <c r="I1440" s="1" t="n">
        <v>0</v>
      </c>
      <c r="J1440" s="1" t="n">
        <v>5</v>
      </c>
      <c r="K1440" s="1" t="n">
        <v>2.8</v>
      </c>
      <c r="L1440" s="2" t="n">
        <v>1</v>
      </c>
      <c r="M1440" s="3" t="s">
        <v>151</v>
      </c>
      <c r="N1440" s="3" t="s">
        <v>81</v>
      </c>
      <c r="P1440" s="3" t="str">
        <f aca="false">IF(L1440=4, "M(Io)", IF(L1440=3, "M(Af)", IF( L1440=2, "M(bR)", IF(L1440=1,"MR", IF(L1440=0, "mb", "Ind")))))</f>
        <v>MR</v>
      </c>
      <c r="Q1440" s="5" t="n">
        <f aca="false">0.85*K1440 + 1.03</f>
        <v>3.41</v>
      </c>
      <c r="R1440" s="5" t="n">
        <f aca="false">IF(OR(L1440=0,L1440=1,L1440=2),IF(O1440&lt;&gt;"", 0.7*(1.121*K1440-0.76) + 0.3*(0.8*LOG10($O1440*1000)+0.6),1.121*K1440-0.76), IF(L1440=3, 0.8*LOG10($O1440*1000)+0.6, K1440))</f>
        <v>2.3788</v>
      </c>
      <c r="S1440" s="5" t="n">
        <f aca="false">IF(OR($L1440=0, $L1440=1, $L1440=2), 0.3, IF(L1440 = 3, 0.4, IF(OR($L1440=4, $L1440=5), 0.6)))</f>
        <v>0.3</v>
      </c>
      <c r="T1440" s="4" t="s">
        <v>42</v>
      </c>
      <c r="U1440" s="4" t="s">
        <v>629</v>
      </c>
      <c r="V1440" s="4" t="s">
        <v>573</v>
      </c>
    </row>
    <row r="1441" customFormat="false" ht="12.8" hidden="false" customHeight="false" outlineLevel="0" collapsed="false">
      <c r="A1441" s="1" t="n">
        <v>2002</v>
      </c>
      <c r="B1441" s="1" t="n">
        <v>8</v>
      </c>
      <c r="C1441" s="1" t="n">
        <v>23</v>
      </c>
      <c r="D1441" s="1" t="n">
        <v>13</v>
      </c>
      <c r="E1441" s="1" t="n">
        <v>2</v>
      </c>
      <c r="G1441" s="1" t="n">
        <v>-8.26</v>
      </c>
      <c r="H1441" s="1" t="n">
        <v>-35.96</v>
      </c>
      <c r="I1441" s="1" t="n">
        <v>0</v>
      </c>
      <c r="J1441" s="1" t="n">
        <v>5</v>
      </c>
      <c r="K1441" s="1" t="n">
        <v>2.9</v>
      </c>
      <c r="L1441" s="2" t="n">
        <v>1</v>
      </c>
      <c r="M1441" s="3" t="s">
        <v>151</v>
      </c>
      <c r="N1441" s="3" t="s">
        <v>81</v>
      </c>
      <c r="P1441" s="3" t="str">
        <f aca="false">IF(L1441=4, "M(Io)", IF(L1441=3, "M(Af)", IF( L1441=2, "M(bR)", IF(L1441=1,"MR", IF(L1441=0, "mb", "Ind")))))</f>
        <v>MR</v>
      </c>
      <c r="Q1441" s="5" t="n">
        <f aca="false">0.85*K1441 + 1.03</f>
        <v>3.495</v>
      </c>
      <c r="R1441" s="5" t="n">
        <f aca="false">IF(OR(L1441=0,L1441=1,L1441=2),IF(O1441&lt;&gt;"", 0.7*(1.121*K1441-0.76) + 0.3*(0.8*LOG10($O1441*1000)+0.6),1.121*K1441-0.76), IF(L1441=3, 0.8*LOG10($O1441*1000)+0.6, K1441))</f>
        <v>2.4909</v>
      </c>
      <c r="S1441" s="5" t="n">
        <f aca="false">IF(OR($L1441=0, $L1441=1, $L1441=2), 0.3, IF(L1441 = 3, 0.4, IF(OR($L1441=4, $L1441=5), 0.6)))</f>
        <v>0.3</v>
      </c>
      <c r="T1441" s="4" t="s">
        <v>42</v>
      </c>
      <c r="U1441" s="4" t="s">
        <v>629</v>
      </c>
      <c r="V1441" s="4" t="s">
        <v>573</v>
      </c>
    </row>
    <row r="1442" customFormat="false" ht="12.8" hidden="false" customHeight="false" outlineLevel="0" collapsed="false">
      <c r="A1442" s="1" t="n">
        <v>2002</v>
      </c>
      <c r="B1442" s="1" t="n">
        <v>8</v>
      </c>
      <c r="C1442" s="1" t="n">
        <v>26</v>
      </c>
      <c r="D1442" s="1" t="n">
        <v>2</v>
      </c>
      <c r="E1442" s="1" t="n">
        <v>29</v>
      </c>
      <c r="F1442" s="1" t="n">
        <v>19</v>
      </c>
      <c r="G1442" s="1" t="n">
        <v>-14.88</v>
      </c>
      <c r="H1442" s="1" t="n">
        <v>-47.01</v>
      </c>
      <c r="I1442" s="1" t="n">
        <v>0</v>
      </c>
      <c r="J1442" s="1" t="n">
        <v>20</v>
      </c>
      <c r="K1442" s="1" t="n">
        <v>3.3</v>
      </c>
      <c r="L1442" s="2" t="n">
        <v>1</v>
      </c>
      <c r="M1442" s="3" t="s">
        <v>151</v>
      </c>
      <c r="N1442" s="3" t="s">
        <v>81</v>
      </c>
      <c r="P1442" s="3" t="str">
        <f aca="false">IF(L1442=4, "M(Io)", IF(L1442=3, "M(Af)", IF( L1442=2, "M(bR)", IF(L1442=1,"MR", IF(L1442=0, "mb", "Ind")))))</f>
        <v>MR</v>
      </c>
      <c r="Q1442" s="5" t="n">
        <f aca="false">0.85*K1442 + 1.03</f>
        <v>3.835</v>
      </c>
      <c r="R1442" s="5" t="n">
        <f aca="false">IF(OR(L1442=0,L1442=1,L1442=2),IF(O1442&lt;&gt;"", 0.7*(1.121*K1442-0.76) + 0.3*(0.8*LOG10($O1442*1000)+0.6),1.121*K1442-0.76), IF(L1442=3, 0.8*LOG10($O1442*1000)+0.6, K1442))</f>
        <v>2.9393</v>
      </c>
      <c r="S1442" s="5" t="n">
        <f aca="false">IF(OR($L1442=0, $L1442=1, $L1442=2), 0.3, IF(L1442 = 3, 0.4, IF(OR($L1442=4, $L1442=5), 0.6)))</f>
        <v>0.3</v>
      </c>
      <c r="T1442" s="4" t="s">
        <v>48</v>
      </c>
      <c r="U1442" s="4" t="s">
        <v>902</v>
      </c>
      <c r="V1442" s="4" t="s">
        <v>348</v>
      </c>
    </row>
    <row r="1443" customFormat="false" ht="12.8" hidden="false" customHeight="false" outlineLevel="0" collapsed="false">
      <c r="A1443" s="1" t="n">
        <v>2002</v>
      </c>
      <c r="B1443" s="1" t="n">
        <v>8</v>
      </c>
      <c r="C1443" s="1" t="n">
        <v>31</v>
      </c>
      <c r="G1443" s="1" t="n">
        <v>-8.26</v>
      </c>
      <c r="H1443" s="1" t="n">
        <v>-35.96</v>
      </c>
      <c r="I1443" s="1" t="n">
        <v>0</v>
      </c>
      <c r="J1443" s="1" t="n">
        <v>5</v>
      </c>
      <c r="K1443" s="1" t="n">
        <v>2.3</v>
      </c>
      <c r="L1443" s="2" t="n">
        <v>1</v>
      </c>
      <c r="M1443" s="3" t="s">
        <v>151</v>
      </c>
      <c r="N1443" s="3" t="s">
        <v>81</v>
      </c>
      <c r="P1443" s="3" t="str">
        <f aca="false">IF(L1443=4, "M(Io)", IF(L1443=3, "M(Af)", IF( L1443=2, "M(bR)", IF(L1443=1,"MR", IF(L1443=0, "mb", "Ind")))))</f>
        <v>MR</v>
      </c>
      <c r="Q1443" s="5" t="n">
        <f aca="false">0.85*K1443 + 1.03</f>
        <v>2.985</v>
      </c>
      <c r="R1443" s="5" t="n">
        <f aca="false">IF(OR(L1443=0,L1443=1,L1443=2),IF(O1443&lt;&gt;"", 0.7*(1.121*K1443-0.76) + 0.3*(0.8*LOG10($O1443*1000)+0.6),1.121*K1443-0.76), IF(L1443=3, 0.8*LOG10($O1443*1000)+0.6, K1443))</f>
        <v>1.8183</v>
      </c>
      <c r="S1443" s="5" t="n">
        <f aca="false">IF(OR($L1443=0, $L1443=1, $L1443=2), 0.3, IF(L1443 = 3, 0.4, IF(OR($L1443=4, $L1443=5), 0.6)))</f>
        <v>0.3</v>
      </c>
      <c r="T1443" s="4" t="s">
        <v>42</v>
      </c>
      <c r="U1443" s="4" t="s">
        <v>629</v>
      </c>
      <c r="V1443" s="4" t="s">
        <v>184</v>
      </c>
    </row>
    <row r="1444" customFormat="false" ht="12.8" hidden="false" customHeight="false" outlineLevel="0" collapsed="false">
      <c r="A1444" s="1" t="n">
        <v>2002</v>
      </c>
      <c r="B1444" s="1" t="n">
        <v>9</v>
      </c>
      <c r="C1444" s="1" t="n">
        <v>1</v>
      </c>
      <c r="D1444" s="1" t="n">
        <v>0</v>
      </c>
      <c r="E1444" s="1" t="n">
        <v>15</v>
      </c>
      <c r="G1444" s="1" t="n">
        <v>-8.26</v>
      </c>
      <c r="H1444" s="1" t="n">
        <v>-35.96</v>
      </c>
      <c r="I1444" s="1" t="n">
        <v>0</v>
      </c>
      <c r="J1444" s="1" t="n">
        <v>5</v>
      </c>
      <c r="K1444" s="1" t="n">
        <v>2.4</v>
      </c>
      <c r="L1444" s="2" t="n">
        <v>1</v>
      </c>
      <c r="M1444" s="3" t="s">
        <v>151</v>
      </c>
      <c r="N1444" s="3" t="s">
        <v>81</v>
      </c>
      <c r="P1444" s="3" t="str">
        <f aca="false">IF(L1444=4, "M(Io)", IF(L1444=3, "M(Af)", IF( L1444=2, "M(bR)", IF(L1444=1,"MR", IF(L1444=0, "mb", "Ind")))))</f>
        <v>MR</v>
      </c>
      <c r="Q1444" s="5" t="n">
        <f aca="false">0.85*K1444 + 1.03</f>
        <v>3.07</v>
      </c>
      <c r="R1444" s="5" t="n">
        <f aca="false">IF(OR(L1444=0,L1444=1,L1444=2),IF(O1444&lt;&gt;"", 0.7*(1.121*K1444-0.76) + 0.3*(0.8*LOG10($O1444*1000)+0.6),1.121*K1444-0.76), IF(L1444=3, 0.8*LOG10($O1444*1000)+0.6, K1444))</f>
        <v>1.9304</v>
      </c>
      <c r="S1444" s="5" t="n">
        <f aca="false">IF(OR($L1444=0, $L1444=1, $L1444=2), 0.3, IF(L1444 = 3, 0.4, IF(OR($L1444=4, $L1444=5), 0.6)))</f>
        <v>0.3</v>
      </c>
      <c r="T1444" s="4" t="s">
        <v>42</v>
      </c>
      <c r="U1444" s="4" t="s">
        <v>629</v>
      </c>
      <c r="V1444" s="4" t="s">
        <v>184</v>
      </c>
    </row>
    <row r="1445" customFormat="false" ht="12.8" hidden="false" customHeight="false" outlineLevel="0" collapsed="false">
      <c r="A1445" s="1" t="n">
        <v>2002</v>
      </c>
      <c r="B1445" s="1" t="n">
        <v>9</v>
      </c>
      <c r="C1445" s="1" t="n">
        <v>2</v>
      </c>
      <c r="D1445" s="1" t="n">
        <v>3</v>
      </c>
      <c r="E1445" s="1" t="n">
        <v>31</v>
      </c>
      <c r="G1445" s="1" t="n">
        <v>-8.26</v>
      </c>
      <c r="H1445" s="1" t="n">
        <v>-36.16</v>
      </c>
      <c r="I1445" s="1" t="n">
        <v>0</v>
      </c>
      <c r="J1445" s="1" t="n">
        <v>5</v>
      </c>
      <c r="K1445" s="1" t="n">
        <v>2.4</v>
      </c>
      <c r="L1445" s="2" t="n">
        <v>1</v>
      </c>
      <c r="M1445" s="3" t="s">
        <v>151</v>
      </c>
      <c r="N1445" s="3" t="s">
        <v>81</v>
      </c>
      <c r="P1445" s="3" t="str">
        <f aca="false">IF(L1445=4, "M(Io)", IF(L1445=3, "M(Af)", IF( L1445=2, "M(bR)", IF(L1445=1,"MR", IF(L1445=0, "mb", "Ind")))))</f>
        <v>MR</v>
      </c>
      <c r="Q1445" s="5" t="n">
        <f aca="false">0.85*K1445 + 1.03</f>
        <v>3.07</v>
      </c>
      <c r="R1445" s="5" t="n">
        <f aca="false">IF(OR(L1445=0,L1445=1,L1445=2),IF(O1445&lt;&gt;"", 0.7*(1.121*K1445-0.76) + 0.3*(0.8*LOG10($O1445*1000)+0.6),1.121*K1445-0.76), IF(L1445=3, 0.8*LOG10($O1445*1000)+0.6, K1445))</f>
        <v>1.9304</v>
      </c>
      <c r="S1445" s="5" t="n">
        <f aca="false">IF(OR($L1445=0, $L1445=1, $L1445=2), 0.3, IF(L1445 = 3, 0.4, IF(OR($L1445=4, $L1445=5), 0.6)))</f>
        <v>0.3</v>
      </c>
      <c r="T1445" s="4" t="s">
        <v>42</v>
      </c>
      <c r="U1445" s="4" t="s">
        <v>903</v>
      </c>
      <c r="V1445" s="4" t="s">
        <v>184</v>
      </c>
    </row>
    <row r="1446" customFormat="false" ht="12.8" hidden="false" customHeight="false" outlineLevel="0" collapsed="false">
      <c r="A1446" s="1" t="n">
        <v>2002</v>
      </c>
      <c r="B1446" s="1" t="n">
        <v>9</v>
      </c>
      <c r="C1446" s="1" t="n">
        <v>20</v>
      </c>
      <c r="D1446" s="1" t="n">
        <v>16</v>
      </c>
      <c r="E1446" s="1" t="n">
        <v>3</v>
      </c>
      <c r="F1446" s="1" t="n">
        <v>1</v>
      </c>
      <c r="G1446" s="1" t="n">
        <v>-12.56</v>
      </c>
      <c r="H1446" s="1" t="n">
        <v>-38.65</v>
      </c>
      <c r="I1446" s="1" t="n">
        <v>0</v>
      </c>
      <c r="J1446" s="1" t="n">
        <v>20</v>
      </c>
      <c r="K1446" s="1" t="n">
        <v>3</v>
      </c>
      <c r="L1446" s="2" t="n">
        <v>5</v>
      </c>
      <c r="M1446" s="3" t="s">
        <v>151</v>
      </c>
      <c r="N1446" s="3" t="s">
        <v>81</v>
      </c>
      <c r="P1446" s="3" t="str">
        <f aca="false">IF(L1446=4, "M(Io)", IF(L1446=3, "M(Af)", IF( L1446=2, "M(bR)", IF(L1446=1,"MR", IF(L1446=0, "mb", "Ind")))))</f>
        <v>Ind</v>
      </c>
      <c r="Q1446" s="5" t="n">
        <f aca="false">0.85*K1446 + 1.03</f>
        <v>3.58</v>
      </c>
      <c r="R1446" s="5" t="n">
        <f aca="false">IF(OR(L1446=0,L1446=1,L1446=2),IF(O1446&lt;&gt;"", 0.7*(1.121*K1446-0.76) + 0.3*(0.8*LOG10($O1446*1000)+0.6),1.121*K1446-0.76), IF(L1446=3, 0.8*LOG10($O1446*1000)+0.6, K1446))</f>
        <v>3</v>
      </c>
      <c r="S1446" s="5" t="n">
        <f aca="false">IF(OR($L1446=0, $L1446=1, $L1446=2), 0.3, IF(L1446 = 3, 0.4, IF(OR($L1446=4, $L1446=5), 0.6)))</f>
        <v>0.6</v>
      </c>
      <c r="T1446" s="4" t="s">
        <v>24</v>
      </c>
      <c r="U1446" s="4" t="s">
        <v>904</v>
      </c>
      <c r="V1446" s="4" t="s">
        <v>248</v>
      </c>
    </row>
    <row r="1447" customFormat="false" ht="12.8" hidden="false" customHeight="false" outlineLevel="0" collapsed="false">
      <c r="A1447" s="1" t="n">
        <v>2002</v>
      </c>
      <c r="B1447" s="1" t="n">
        <v>9</v>
      </c>
      <c r="C1447" s="1" t="n">
        <v>27</v>
      </c>
      <c r="D1447" s="1" t="n">
        <v>10</v>
      </c>
      <c r="E1447" s="1" t="n">
        <v>13</v>
      </c>
      <c r="F1447" s="1" t="n">
        <v>32</v>
      </c>
      <c r="G1447" s="1" t="n">
        <v>-14.53</v>
      </c>
      <c r="H1447" s="1" t="n">
        <v>-51.85</v>
      </c>
      <c r="I1447" s="1" t="n">
        <v>0</v>
      </c>
      <c r="J1447" s="1" t="n">
        <v>30</v>
      </c>
      <c r="K1447" s="1" t="n">
        <v>2.7</v>
      </c>
      <c r="L1447" s="2" t="n">
        <v>1</v>
      </c>
      <c r="M1447" s="3" t="s">
        <v>151</v>
      </c>
      <c r="N1447" s="3" t="s">
        <v>81</v>
      </c>
      <c r="P1447" s="3" t="str">
        <f aca="false">IF(L1447=4, "M(Io)", IF(L1447=3, "M(Af)", IF( L1447=2, "M(bR)", IF(L1447=1,"MR", IF(L1447=0, "mb", "Ind")))))</f>
        <v>MR</v>
      </c>
      <c r="Q1447" s="5" t="n">
        <f aca="false">0.85*K1447 + 1.03</f>
        <v>3.325</v>
      </c>
      <c r="R1447" s="5" t="n">
        <f aca="false">IF(OR(L1447=0,L1447=1,L1447=2),IF(O1447&lt;&gt;"", 0.7*(1.121*K1447-0.76) + 0.3*(0.8*LOG10($O1447*1000)+0.6),1.121*K1447-0.76), IF(L1447=3, 0.8*LOG10($O1447*1000)+0.6, K1447))</f>
        <v>2.2667</v>
      </c>
      <c r="S1447" s="5" t="n">
        <f aca="false">IF(OR($L1447=0, $L1447=1, $L1447=2), 0.3, IF(L1447 = 3, 0.4, IF(OR($L1447=4, $L1447=5), 0.6)))</f>
        <v>0.3</v>
      </c>
      <c r="T1447" s="4" t="s">
        <v>48</v>
      </c>
      <c r="U1447" s="4" t="s">
        <v>905</v>
      </c>
      <c r="V1447" s="4" t="s">
        <v>248</v>
      </c>
    </row>
    <row r="1448" customFormat="false" ht="12.8" hidden="false" customHeight="false" outlineLevel="0" collapsed="false">
      <c r="A1448" s="1" t="n">
        <v>2002</v>
      </c>
      <c r="B1448" s="1" t="n">
        <v>9</v>
      </c>
      <c r="C1448" s="1" t="n">
        <v>28</v>
      </c>
      <c r="D1448" s="1" t="n">
        <v>9</v>
      </c>
      <c r="E1448" s="1" t="n">
        <v>35</v>
      </c>
      <c r="F1448" s="1" t="n">
        <v>8</v>
      </c>
      <c r="G1448" s="1" t="n">
        <v>-12.56</v>
      </c>
      <c r="H1448" s="1" t="n">
        <v>-38.65</v>
      </c>
      <c r="I1448" s="1" t="n">
        <v>0</v>
      </c>
      <c r="J1448" s="1" t="n">
        <v>20</v>
      </c>
      <c r="K1448" s="1" t="n">
        <v>3.7</v>
      </c>
      <c r="L1448" s="2" t="n">
        <v>1</v>
      </c>
      <c r="M1448" s="3" t="s">
        <v>151</v>
      </c>
      <c r="N1448" s="3" t="s">
        <v>81</v>
      </c>
      <c r="P1448" s="3" t="str">
        <f aca="false">IF(L1448=4, "M(Io)", IF(L1448=3, "M(Af)", IF( L1448=2, "M(bR)", IF(L1448=1,"MR", IF(L1448=0, "mb", "Ind")))))</f>
        <v>MR</v>
      </c>
      <c r="Q1448" s="5" t="n">
        <f aca="false">0.85*K1448 + 1.03</f>
        <v>4.175</v>
      </c>
      <c r="R1448" s="5" t="n">
        <f aca="false">IF(OR(L1448=0,L1448=1,L1448=2),IF(O1448&lt;&gt;"", 0.7*(1.121*K1448-0.76) + 0.3*(0.8*LOG10($O1448*1000)+0.6),1.121*K1448-0.76), IF(L1448=3, 0.8*LOG10($O1448*1000)+0.6, K1448))</f>
        <v>3.3877</v>
      </c>
      <c r="S1448" s="5" t="n">
        <f aca="false">IF(OR($L1448=0, $L1448=1, $L1448=2), 0.3, IF(L1448 = 3, 0.4, IF(OR($L1448=4, $L1448=5), 0.6)))</f>
        <v>0.3</v>
      </c>
      <c r="T1448" s="4" t="s">
        <v>24</v>
      </c>
      <c r="U1448" s="4" t="s">
        <v>904</v>
      </c>
      <c r="V1448" s="4" t="s">
        <v>906</v>
      </c>
    </row>
    <row r="1449" customFormat="false" ht="12.8" hidden="false" customHeight="false" outlineLevel="0" collapsed="false">
      <c r="A1449" s="1" t="n">
        <v>2002</v>
      </c>
      <c r="B1449" s="1" t="n">
        <v>10</v>
      </c>
      <c r="C1449" s="1" t="n">
        <v>1</v>
      </c>
      <c r="D1449" s="1" t="n">
        <v>17</v>
      </c>
      <c r="E1449" s="1" t="n">
        <v>56</v>
      </c>
      <c r="F1449" s="1" t="n">
        <v>54</v>
      </c>
      <c r="G1449" s="1" t="n">
        <v>-12.56</v>
      </c>
      <c r="H1449" s="1" t="n">
        <v>-38.65</v>
      </c>
      <c r="I1449" s="1" t="n">
        <v>0</v>
      </c>
      <c r="J1449" s="1" t="n">
        <v>20</v>
      </c>
      <c r="K1449" s="1" t="n">
        <v>2.8</v>
      </c>
      <c r="L1449" s="2" t="n">
        <v>5</v>
      </c>
      <c r="M1449" s="3" t="s">
        <v>151</v>
      </c>
      <c r="N1449" s="3" t="s">
        <v>81</v>
      </c>
      <c r="P1449" s="3" t="str">
        <f aca="false">IF(L1449=4, "M(Io)", IF(L1449=3, "M(Af)", IF( L1449=2, "M(bR)", IF(L1449=1,"MR", IF(L1449=0, "mb", "Ind")))))</f>
        <v>Ind</v>
      </c>
      <c r="Q1449" s="5" t="n">
        <f aca="false">0.85*K1449 + 1.03</f>
        <v>3.41</v>
      </c>
      <c r="R1449" s="5" t="n">
        <f aca="false">IF(OR(L1449=0,L1449=1,L1449=2),IF(O1449&lt;&gt;"", 0.7*(1.121*K1449-0.76) + 0.3*(0.8*LOG10($O1449*1000)+0.6),1.121*K1449-0.76), IF(L1449=3, 0.8*LOG10($O1449*1000)+0.6, K1449))</f>
        <v>2.8</v>
      </c>
      <c r="S1449" s="5" t="n">
        <f aca="false">IF(OR($L1449=0, $L1449=1, $L1449=2), 0.3, IF(L1449 = 3, 0.4, IF(OR($L1449=4, $L1449=5), 0.6)))</f>
        <v>0.6</v>
      </c>
      <c r="T1449" s="4" t="s">
        <v>24</v>
      </c>
      <c r="U1449" s="4" t="s">
        <v>904</v>
      </c>
      <c r="V1449" s="4" t="s">
        <v>248</v>
      </c>
    </row>
    <row r="1450" customFormat="false" ht="12.8" hidden="false" customHeight="false" outlineLevel="0" collapsed="false">
      <c r="A1450" s="1" t="n">
        <v>2002</v>
      </c>
      <c r="B1450" s="1" t="n">
        <v>10</v>
      </c>
      <c r="C1450" s="1" t="n">
        <v>2</v>
      </c>
      <c r="D1450" s="1" t="n">
        <v>5</v>
      </c>
      <c r="E1450" s="1" t="n">
        <v>50</v>
      </c>
      <c r="F1450" s="1" t="n">
        <v>13</v>
      </c>
      <c r="G1450" s="1" t="n">
        <v>-10.26</v>
      </c>
      <c r="H1450" s="1" t="n">
        <v>-69.64</v>
      </c>
      <c r="I1450" s="1" t="n">
        <v>0</v>
      </c>
      <c r="J1450" s="1" t="n">
        <v>0</v>
      </c>
      <c r="K1450" s="1" t="n">
        <v>4</v>
      </c>
      <c r="L1450" s="2" t="n">
        <v>1</v>
      </c>
      <c r="M1450" s="3" t="s">
        <v>151</v>
      </c>
      <c r="N1450" s="3" t="s">
        <v>81</v>
      </c>
      <c r="P1450" s="3" t="str">
        <f aca="false">IF(L1450=4, "M(Io)", IF(L1450=3, "M(Af)", IF( L1450=2, "M(bR)", IF(L1450=1,"MR", IF(L1450=0, "mb", "Ind")))))</f>
        <v>MR</v>
      </c>
      <c r="Q1450" s="5" t="n">
        <f aca="false">0.85*K1450 + 1.03</f>
        <v>4.43</v>
      </c>
      <c r="R1450" s="5" t="n">
        <f aca="false">IF(OR(L1450=0,L1450=1,L1450=2),IF(O1450&lt;&gt;"", 0.7*(1.121*K1450-0.76) + 0.3*(0.8*LOG10($O1450*1000)+0.6),1.121*K1450-0.76), IF(L1450=3, 0.8*LOG10($O1450*1000)+0.6, K1450))</f>
        <v>3.724</v>
      </c>
      <c r="S1450" s="5" t="n">
        <f aca="false">IF(OR($L1450=0, $L1450=1, $L1450=2), 0.3, IF(L1450 = 3, 0.4, IF(OR($L1450=4, $L1450=5), 0.6)))</f>
        <v>0.3</v>
      </c>
      <c r="T1450" s="4" t="s">
        <v>188</v>
      </c>
      <c r="U1450" s="4" t="s">
        <v>907</v>
      </c>
      <c r="V1450" s="4" t="s">
        <v>143</v>
      </c>
    </row>
    <row r="1451" customFormat="false" ht="12.8" hidden="false" customHeight="false" outlineLevel="0" collapsed="false">
      <c r="A1451" s="1" t="n">
        <v>2002</v>
      </c>
      <c r="B1451" s="1" t="n">
        <v>10</v>
      </c>
      <c r="C1451" s="1" t="n">
        <v>3</v>
      </c>
      <c r="D1451" s="1" t="n">
        <v>14</v>
      </c>
      <c r="E1451" s="1" t="n">
        <v>7</v>
      </c>
      <c r="F1451" s="1" t="n">
        <v>42</v>
      </c>
      <c r="G1451" s="1" t="n">
        <v>-21.84</v>
      </c>
      <c r="H1451" s="1" t="n">
        <v>-46.65</v>
      </c>
      <c r="I1451" s="1" t="n">
        <v>0</v>
      </c>
      <c r="J1451" s="1" t="n">
        <v>30</v>
      </c>
      <c r="K1451" s="1" t="n">
        <v>2.6</v>
      </c>
      <c r="L1451" s="2" t="n">
        <v>1</v>
      </c>
      <c r="M1451" s="3" t="s">
        <v>151</v>
      </c>
      <c r="N1451" s="3" t="s">
        <v>81</v>
      </c>
      <c r="P1451" s="3" t="str">
        <f aca="false">IF(L1451=4, "M(Io)", IF(L1451=3, "M(Af)", IF( L1451=2, "M(bR)", IF(L1451=1,"MR", IF(L1451=0, "mb", "Ind")))))</f>
        <v>MR</v>
      </c>
      <c r="Q1451" s="5" t="n">
        <f aca="false">0.85*K1451 + 1.03</f>
        <v>3.24</v>
      </c>
      <c r="R1451" s="5" t="n">
        <f aca="false">IF(OR(L1451=0,L1451=1,L1451=2),IF(O1451&lt;&gt;"", 0.7*(1.121*K1451-0.76) + 0.3*(0.8*LOG10($O1451*1000)+0.6),1.121*K1451-0.76), IF(L1451=3, 0.8*LOG10($O1451*1000)+0.6, K1451))</f>
        <v>2.1546</v>
      </c>
      <c r="S1451" s="5" t="n">
        <f aca="false">IF(OR($L1451=0, $L1451=1, $L1451=2), 0.3, IF(L1451 = 3, 0.4, IF(OR($L1451=4, $L1451=5), 0.6)))</f>
        <v>0.3</v>
      </c>
      <c r="T1451" s="4" t="s">
        <v>32</v>
      </c>
      <c r="U1451" s="4" t="s">
        <v>908</v>
      </c>
      <c r="V1451" s="4" t="s">
        <v>909</v>
      </c>
    </row>
    <row r="1452" customFormat="false" ht="12.8" hidden="false" customHeight="false" outlineLevel="0" collapsed="false">
      <c r="A1452" s="1" t="n">
        <v>2002</v>
      </c>
      <c r="B1452" s="1" t="n">
        <v>10</v>
      </c>
      <c r="C1452" s="1" t="n">
        <v>10</v>
      </c>
      <c r="D1452" s="1" t="n">
        <v>21</v>
      </c>
      <c r="E1452" s="1" t="n">
        <v>9</v>
      </c>
      <c r="F1452" s="1" t="n">
        <v>33</v>
      </c>
      <c r="G1452" s="1" t="n">
        <v>-12.8</v>
      </c>
      <c r="H1452" s="1" t="n">
        <v>-38.86</v>
      </c>
      <c r="I1452" s="1" t="n">
        <v>0</v>
      </c>
      <c r="J1452" s="1" t="n">
        <v>20</v>
      </c>
      <c r="K1452" s="1" t="n">
        <v>3.6</v>
      </c>
      <c r="L1452" s="2" t="n">
        <v>1</v>
      </c>
      <c r="M1452" s="3" t="s">
        <v>151</v>
      </c>
      <c r="N1452" s="3" t="s">
        <v>81</v>
      </c>
      <c r="P1452" s="3" t="str">
        <f aca="false">IF(L1452=4, "M(Io)", IF(L1452=3, "M(Af)", IF( L1452=2, "M(bR)", IF(L1452=1,"MR", IF(L1452=0, "mb", "Ind")))))</f>
        <v>MR</v>
      </c>
      <c r="Q1452" s="5" t="n">
        <f aca="false">0.85*K1452 + 1.03</f>
        <v>4.09</v>
      </c>
      <c r="R1452" s="5" t="n">
        <f aca="false">IF(OR(L1452=0,L1452=1,L1452=2),IF(O1452&lt;&gt;"", 0.7*(1.121*K1452-0.76) + 0.3*(0.8*LOG10($O1452*1000)+0.6),1.121*K1452-0.76), IF(L1452=3, 0.8*LOG10($O1452*1000)+0.6, K1452))</f>
        <v>3.2756</v>
      </c>
      <c r="S1452" s="5" t="n">
        <f aca="false">IF(OR($L1452=0, $L1452=1, $L1452=2), 0.3, IF(L1452 = 3, 0.4, IF(OR($L1452=4, $L1452=5), 0.6)))</f>
        <v>0.3</v>
      </c>
      <c r="T1452" s="4" t="s">
        <v>24</v>
      </c>
      <c r="U1452" s="4" t="s">
        <v>910</v>
      </c>
      <c r="V1452" s="4" t="s">
        <v>294</v>
      </c>
    </row>
    <row r="1453" customFormat="false" ht="12.8" hidden="false" customHeight="false" outlineLevel="0" collapsed="false">
      <c r="A1453" s="1" t="n">
        <v>2002</v>
      </c>
      <c r="B1453" s="1" t="n">
        <v>10</v>
      </c>
      <c r="C1453" s="1" t="n">
        <v>17</v>
      </c>
      <c r="D1453" s="1" t="n">
        <v>13</v>
      </c>
      <c r="E1453" s="1" t="n">
        <v>18</v>
      </c>
      <c r="F1453" s="1" t="n">
        <v>8</v>
      </c>
      <c r="G1453" s="1" t="n">
        <v>-12.56</v>
      </c>
      <c r="H1453" s="1" t="n">
        <v>-38.65</v>
      </c>
      <c r="I1453" s="1" t="n">
        <v>0</v>
      </c>
      <c r="J1453" s="1" t="n">
        <v>20</v>
      </c>
      <c r="K1453" s="1" t="n">
        <v>2.9</v>
      </c>
      <c r="L1453" s="2" t="n">
        <v>5</v>
      </c>
      <c r="M1453" s="3" t="s">
        <v>151</v>
      </c>
      <c r="N1453" s="3" t="s">
        <v>81</v>
      </c>
      <c r="P1453" s="3" t="str">
        <f aca="false">IF(L1453=4, "M(Io)", IF(L1453=3, "M(Af)", IF( L1453=2, "M(bR)", IF(L1453=1,"MR", IF(L1453=0, "mb", "Ind")))))</f>
        <v>Ind</v>
      </c>
      <c r="Q1453" s="5" t="n">
        <f aca="false">0.85*K1453 + 1.03</f>
        <v>3.495</v>
      </c>
      <c r="R1453" s="5" t="n">
        <f aca="false">IF(OR(L1453=0,L1453=1,L1453=2),IF(O1453&lt;&gt;"", 0.7*(1.121*K1453-0.76) + 0.3*(0.8*LOG10($O1453*1000)+0.6),1.121*K1453-0.76), IF(L1453=3, 0.8*LOG10($O1453*1000)+0.6, K1453))</f>
        <v>2.9</v>
      </c>
      <c r="S1453" s="5" t="n">
        <f aca="false">IF(OR($L1453=0, $L1453=1, $L1453=2), 0.3, IF(L1453 = 3, 0.4, IF(OR($L1453=4, $L1453=5), 0.6)))</f>
        <v>0.6</v>
      </c>
      <c r="T1453" s="4" t="s">
        <v>24</v>
      </c>
      <c r="U1453" s="4" t="s">
        <v>904</v>
      </c>
      <c r="V1453" s="4" t="s">
        <v>248</v>
      </c>
    </row>
    <row r="1454" customFormat="false" ht="12.8" hidden="false" customHeight="false" outlineLevel="0" collapsed="false">
      <c r="A1454" s="1" t="n">
        <v>2002</v>
      </c>
      <c r="B1454" s="1" t="n">
        <v>10</v>
      </c>
      <c r="C1454" s="1" t="n">
        <v>27</v>
      </c>
      <c r="D1454" s="1" t="n">
        <v>20</v>
      </c>
      <c r="E1454" s="1" t="n">
        <v>23</v>
      </c>
      <c r="F1454" s="1" t="n">
        <v>25</v>
      </c>
      <c r="G1454" s="1" t="n">
        <v>-8.03</v>
      </c>
      <c r="H1454" s="1" t="n">
        <v>-49.78</v>
      </c>
      <c r="I1454" s="1" t="n">
        <v>0</v>
      </c>
      <c r="J1454" s="1" t="n">
        <v>80</v>
      </c>
      <c r="K1454" s="1" t="n">
        <v>3.7</v>
      </c>
      <c r="L1454" s="2" t="n">
        <v>1</v>
      </c>
      <c r="M1454" s="3" t="s">
        <v>151</v>
      </c>
      <c r="N1454" s="3" t="s">
        <v>81</v>
      </c>
      <c r="P1454" s="3" t="str">
        <f aca="false">IF(L1454=4, "M(Io)", IF(L1454=3, "M(Af)", IF( L1454=2, "M(bR)", IF(L1454=1,"MR", IF(L1454=0, "mb", "Ind")))))</f>
        <v>MR</v>
      </c>
      <c r="Q1454" s="5" t="n">
        <f aca="false">0.85*K1454 + 1.03</f>
        <v>4.175</v>
      </c>
      <c r="R1454" s="5" t="n">
        <f aca="false">IF(OR(L1454=0,L1454=1,L1454=2),IF(O1454&lt;&gt;"", 0.7*(1.121*K1454-0.76) + 0.3*(0.8*LOG10($O1454*1000)+0.6),1.121*K1454-0.76), IF(L1454=3, 0.8*LOG10($O1454*1000)+0.6, K1454))</f>
        <v>3.3877</v>
      </c>
      <c r="S1454" s="5" t="n">
        <f aca="false">IF(OR($L1454=0, $L1454=1, $L1454=2), 0.3, IF(L1454 = 3, 0.4, IF(OR($L1454=4, $L1454=5), 0.6)))</f>
        <v>0.3</v>
      </c>
      <c r="T1454" s="4" t="s">
        <v>134</v>
      </c>
      <c r="U1454" s="4" t="s">
        <v>911</v>
      </c>
      <c r="V1454" s="4" t="s">
        <v>294</v>
      </c>
    </row>
    <row r="1455" customFormat="false" ht="12.8" hidden="false" customHeight="false" outlineLevel="0" collapsed="false">
      <c r="A1455" s="1" t="n">
        <v>2002</v>
      </c>
      <c r="B1455" s="1" t="n">
        <v>11</v>
      </c>
      <c r="C1455" s="1" t="n">
        <v>16</v>
      </c>
      <c r="D1455" s="1" t="n">
        <v>1</v>
      </c>
      <c r="E1455" s="1" t="n">
        <v>28</v>
      </c>
      <c r="F1455" s="1" t="n">
        <v>24</v>
      </c>
      <c r="G1455" s="1" t="n">
        <v>-20.27</v>
      </c>
      <c r="H1455" s="1" t="n">
        <v>-44.67</v>
      </c>
      <c r="I1455" s="1" t="n">
        <v>0</v>
      </c>
      <c r="J1455" s="1" t="n">
        <v>30</v>
      </c>
      <c r="K1455" s="1" t="n">
        <v>3.4</v>
      </c>
      <c r="L1455" s="2" t="n">
        <v>1</v>
      </c>
      <c r="M1455" s="3" t="s">
        <v>151</v>
      </c>
      <c r="N1455" s="3" t="s">
        <v>81</v>
      </c>
      <c r="P1455" s="3" t="str">
        <f aca="false">IF(L1455=4, "M(Io)", IF(L1455=3, "M(Af)", IF( L1455=2, "M(bR)", IF(L1455=1,"MR", IF(L1455=0, "mb", "Ind")))))</f>
        <v>MR</v>
      </c>
      <c r="Q1455" s="5" t="n">
        <f aca="false">0.85*K1455 + 1.03</f>
        <v>3.92</v>
      </c>
      <c r="R1455" s="5" t="n">
        <f aca="false">IF(OR(L1455=0,L1455=1,L1455=2),IF(O1455&lt;&gt;"", 0.7*(1.121*K1455-0.76) + 0.3*(0.8*LOG10($O1455*1000)+0.6),1.121*K1455-0.76), IF(L1455=3, 0.8*LOG10($O1455*1000)+0.6, K1455))</f>
        <v>3.0514</v>
      </c>
      <c r="S1455" s="5" t="n">
        <f aca="false">IF(OR($L1455=0, $L1455=1, $L1455=2), 0.3, IF(L1455 = 3, 0.4, IF(OR($L1455=4, $L1455=5), 0.6)))</f>
        <v>0.3</v>
      </c>
      <c r="T1455" s="4" t="s">
        <v>46</v>
      </c>
      <c r="U1455" s="4" t="s">
        <v>713</v>
      </c>
      <c r="V1455" s="4" t="s">
        <v>912</v>
      </c>
    </row>
    <row r="1456" customFormat="false" ht="12.8" hidden="false" customHeight="false" outlineLevel="0" collapsed="false">
      <c r="A1456" s="1" t="n">
        <v>2002</v>
      </c>
      <c r="B1456" s="1" t="n">
        <v>12</v>
      </c>
      <c r="C1456" s="1" t="n">
        <v>1</v>
      </c>
      <c r="D1456" s="1" t="n">
        <v>17</v>
      </c>
      <c r="E1456" s="1" t="n">
        <v>20</v>
      </c>
      <c r="F1456" s="1" t="n">
        <v>17</v>
      </c>
      <c r="G1456" s="1" t="n">
        <v>-22.91</v>
      </c>
      <c r="H1456" s="1" t="n">
        <v>-44.39</v>
      </c>
      <c r="I1456" s="1" t="n">
        <v>0</v>
      </c>
      <c r="J1456" s="1" t="n">
        <v>20</v>
      </c>
      <c r="K1456" s="1" t="n">
        <v>2.7</v>
      </c>
      <c r="L1456" s="2" t="n">
        <v>1</v>
      </c>
      <c r="M1456" s="3" t="s">
        <v>151</v>
      </c>
      <c r="N1456" s="3" t="s">
        <v>81</v>
      </c>
      <c r="P1456" s="3" t="str">
        <f aca="false">IF(L1456=4, "M(Io)", IF(L1456=3, "M(Af)", IF( L1456=2, "M(bR)", IF(L1456=1,"MR", IF(L1456=0, "mb", "Ind")))))</f>
        <v>MR</v>
      </c>
      <c r="Q1456" s="5" t="n">
        <f aca="false">0.85*K1456 + 1.03</f>
        <v>3.325</v>
      </c>
      <c r="R1456" s="5" t="n">
        <f aca="false">IF(OR(L1456=0,L1456=1,L1456=2),IF(O1456&lt;&gt;"", 0.7*(1.121*K1456-0.76) + 0.3*(0.8*LOG10($O1456*1000)+0.6),1.121*K1456-0.76), IF(L1456=3, 0.8*LOG10($O1456*1000)+0.6, K1456))</f>
        <v>2.2667</v>
      </c>
      <c r="S1456" s="5" t="n">
        <f aca="false">IF(OR($L1456=0, $L1456=1, $L1456=2), 0.3, IF(L1456 = 3, 0.4, IF(OR($L1456=4, $L1456=5), 0.6)))</f>
        <v>0.3</v>
      </c>
      <c r="T1456" s="4" t="s">
        <v>72</v>
      </c>
      <c r="U1456" s="4" t="s">
        <v>913</v>
      </c>
      <c r="V1456" s="4" t="s">
        <v>452</v>
      </c>
    </row>
    <row r="1457" customFormat="false" ht="12.8" hidden="false" customHeight="false" outlineLevel="0" collapsed="false">
      <c r="A1457" s="1" t="n">
        <v>2002</v>
      </c>
      <c r="B1457" s="1" t="n">
        <v>12</v>
      </c>
      <c r="C1457" s="1" t="n">
        <v>7</v>
      </c>
      <c r="D1457" s="1" t="n">
        <v>14</v>
      </c>
      <c r="E1457" s="1" t="n">
        <v>33</v>
      </c>
      <c r="F1457" s="1" t="n">
        <v>53</v>
      </c>
      <c r="G1457" s="1" t="n">
        <v>-25.74</v>
      </c>
      <c r="H1457" s="1" t="n">
        <v>-49.19</v>
      </c>
      <c r="I1457" s="1" t="n">
        <v>0</v>
      </c>
      <c r="J1457" s="1" t="n">
        <v>30</v>
      </c>
      <c r="K1457" s="1" t="n">
        <v>2.7</v>
      </c>
      <c r="L1457" s="2" t="n">
        <v>1</v>
      </c>
      <c r="M1457" s="3" t="s">
        <v>151</v>
      </c>
      <c r="N1457" s="3" t="s">
        <v>81</v>
      </c>
      <c r="P1457" s="3" t="str">
        <f aca="false">IF(L1457=4, "M(Io)", IF(L1457=3, "M(Af)", IF( L1457=2, "M(bR)", IF(L1457=1,"MR", IF(L1457=0, "mb", "Ind")))))</f>
        <v>MR</v>
      </c>
      <c r="Q1457" s="5" t="n">
        <f aca="false">0.85*K1457 + 1.03</f>
        <v>3.325</v>
      </c>
      <c r="R1457" s="5" t="n">
        <f aca="false">IF(OR(L1457=0,L1457=1,L1457=2),IF(O1457&lt;&gt;"", 0.7*(1.121*K1457-0.76) + 0.3*(0.8*LOG10($O1457*1000)+0.6),1.121*K1457-0.76), IF(L1457=3, 0.8*LOG10($O1457*1000)+0.6, K1457))</f>
        <v>2.2667</v>
      </c>
      <c r="S1457" s="5" t="n">
        <f aca="false">IF(OR($L1457=0, $L1457=1, $L1457=2), 0.3, IF(L1457 = 3, 0.4, IF(OR($L1457=4, $L1457=5), 0.6)))</f>
        <v>0.3</v>
      </c>
      <c r="T1457" s="4" t="s">
        <v>75</v>
      </c>
      <c r="U1457" s="4" t="s">
        <v>914</v>
      </c>
      <c r="V1457" s="4" t="s">
        <v>248</v>
      </c>
    </row>
    <row r="1458" customFormat="false" ht="12.8" hidden="false" customHeight="false" outlineLevel="0" collapsed="false">
      <c r="A1458" s="1" t="n">
        <v>2002</v>
      </c>
      <c r="B1458" s="1" t="n">
        <v>12</v>
      </c>
      <c r="C1458" s="1" t="n">
        <v>28</v>
      </c>
      <c r="D1458" s="1" t="n">
        <v>10</v>
      </c>
      <c r="E1458" s="1" t="n">
        <v>55</v>
      </c>
      <c r="F1458" s="1" t="n">
        <v>10</v>
      </c>
      <c r="G1458" s="1" t="n">
        <v>-22.28</v>
      </c>
      <c r="H1458" s="1" t="n">
        <v>-45.92</v>
      </c>
      <c r="I1458" s="1" t="n">
        <v>0</v>
      </c>
      <c r="J1458" s="1" t="n">
        <v>20</v>
      </c>
      <c r="K1458" s="1" t="n">
        <v>2.6</v>
      </c>
      <c r="L1458" s="2" t="n">
        <v>1</v>
      </c>
      <c r="M1458" s="3" t="s">
        <v>151</v>
      </c>
      <c r="N1458" s="3" t="s">
        <v>81</v>
      </c>
      <c r="P1458" s="3" t="str">
        <f aca="false">IF(L1458=4, "M(Io)", IF(L1458=3, "M(Af)", IF( L1458=2, "M(bR)", IF(L1458=1,"MR", IF(L1458=0, "mb", "Ind")))))</f>
        <v>MR</v>
      </c>
      <c r="Q1458" s="5" t="n">
        <f aca="false">0.85*K1458 + 1.03</f>
        <v>3.24</v>
      </c>
      <c r="R1458" s="5" t="n">
        <f aca="false">IF(OR(L1458=0,L1458=1,L1458=2),IF(O1458&lt;&gt;"", 0.7*(1.121*K1458-0.76) + 0.3*(0.8*LOG10($O1458*1000)+0.6),1.121*K1458-0.76), IF(L1458=3, 0.8*LOG10($O1458*1000)+0.6, K1458))</f>
        <v>2.1546</v>
      </c>
      <c r="S1458" s="5" t="n">
        <f aca="false">IF(OR($L1458=0, $L1458=1, $L1458=2), 0.3, IF(L1458 = 3, 0.4, IF(OR($L1458=4, $L1458=5), 0.6)))</f>
        <v>0.3</v>
      </c>
      <c r="T1458" s="4" t="s">
        <v>46</v>
      </c>
      <c r="U1458" s="4" t="s">
        <v>589</v>
      </c>
      <c r="V1458" s="4" t="s">
        <v>452</v>
      </c>
    </row>
    <row r="1459" customFormat="false" ht="12.8" hidden="false" customHeight="false" outlineLevel="0" collapsed="false">
      <c r="A1459" s="1" t="n">
        <v>2003</v>
      </c>
      <c r="B1459" s="1" t="n">
        <v>1</v>
      </c>
      <c r="C1459" s="1" t="n">
        <v>9</v>
      </c>
      <c r="D1459" s="1" t="n">
        <v>3</v>
      </c>
      <c r="E1459" s="1" t="n">
        <v>19</v>
      </c>
      <c r="F1459" s="1" t="n">
        <v>32</v>
      </c>
      <c r="G1459" s="1" t="n">
        <v>-23.83</v>
      </c>
      <c r="H1459" s="1" t="n">
        <v>-42.98</v>
      </c>
      <c r="I1459" s="1" t="n">
        <v>0</v>
      </c>
      <c r="J1459" s="1" t="n">
        <v>20</v>
      </c>
      <c r="K1459" s="1" t="n">
        <v>3.5</v>
      </c>
      <c r="L1459" s="2" t="n">
        <v>1</v>
      </c>
      <c r="M1459" s="3" t="s">
        <v>151</v>
      </c>
      <c r="N1459" s="3" t="s">
        <v>81</v>
      </c>
      <c r="P1459" s="3" t="str">
        <f aca="false">IF(L1459=4, "M(Io)", IF(L1459=3, "M(Af)", IF( L1459=2, "M(bR)", IF(L1459=1,"MR", IF(L1459=0, "mb", "Ind")))))</f>
        <v>MR</v>
      </c>
      <c r="Q1459" s="5" t="n">
        <f aca="false">0.85*K1459 + 1.03</f>
        <v>4.005</v>
      </c>
      <c r="R1459" s="5" t="n">
        <f aca="false">IF(OR(L1459=0,L1459=1,L1459=2),IF(O1459&lt;&gt;"", 0.7*(1.121*K1459-0.76) + 0.3*(0.8*LOG10($O1459*1000)+0.6),1.121*K1459-0.76), IF(L1459=3, 0.8*LOG10($O1459*1000)+0.6, K1459))</f>
        <v>3.1635</v>
      </c>
      <c r="S1459" s="5" t="n">
        <f aca="false">IF(OR($L1459=0, $L1459=1, $L1459=2), 0.3, IF(L1459 = 3, 0.4, IF(OR($L1459=4, $L1459=5), 0.6)))</f>
        <v>0.3</v>
      </c>
      <c r="T1459" s="4" t="s">
        <v>32</v>
      </c>
      <c r="U1459" s="4" t="s">
        <v>577</v>
      </c>
      <c r="V1459" s="4" t="s">
        <v>452</v>
      </c>
    </row>
    <row r="1460" customFormat="false" ht="12.8" hidden="false" customHeight="false" outlineLevel="0" collapsed="false">
      <c r="A1460" s="1" t="n">
        <v>2003</v>
      </c>
      <c r="B1460" s="1" t="n">
        <v>1</v>
      </c>
      <c r="C1460" s="1" t="n">
        <v>21</v>
      </c>
      <c r="D1460" s="1" t="n">
        <v>7</v>
      </c>
      <c r="E1460" s="1" t="n">
        <v>30</v>
      </c>
      <c r="G1460" s="1" t="n">
        <v>-8.26</v>
      </c>
      <c r="H1460" s="1" t="n">
        <v>-35.96</v>
      </c>
      <c r="I1460" s="1" t="n">
        <v>0</v>
      </c>
      <c r="J1460" s="1" t="n">
        <v>5</v>
      </c>
      <c r="K1460" s="1" t="n">
        <v>2.4</v>
      </c>
      <c r="L1460" s="2" t="n">
        <v>1</v>
      </c>
      <c r="M1460" s="3" t="s">
        <v>151</v>
      </c>
      <c r="N1460" s="3" t="s">
        <v>81</v>
      </c>
      <c r="P1460" s="3" t="str">
        <f aca="false">IF(L1460=4, "M(Io)", IF(L1460=3, "M(Af)", IF( L1460=2, "M(bR)", IF(L1460=1,"MR", IF(L1460=0, "mb", "Ind")))))</f>
        <v>MR</v>
      </c>
      <c r="Q1460" s="5" t="n">
        <f aca="false">0.85*K1460 + 1.03</f>
        <v>3.07</v>
      </c>
      <c r="R1460" s="5" t="n">
        <f aca="false">IF(OR(L1460=0,L1460=1,L1460=2),IF(O1460&lt;&gt;"", 0.7*(1.121*K1460-0.76) + 0.3*(0.8*LOG10($O1460*1000)+0.6),1.121*K1460-0.76), IF(L1460=3, 0.8*LOG10($O1460*1000)+0.6, K1460))</f>
        <v>1.9304</v>
      </c>
      <c r="S1460" s="5" t="n">
        <f aca="false">IF(OR($L1460=0, $L1460=1, $L1460=2), 0.3, IF(L1460 = 3, 0.4, IF(OR($L1460=4, $L1460=5), 0.6)))</f>
        <v>0.3</v>
      </c>
      <c r="T1460" s="4" t="s">
        <v>42</v>
      </c>
      <c r="U1460" s="4" t="s">
        <v>629</v>
      </c>
      <c r="V1460" s="4" t="s">
        <v>184</v>
      </c>
    </row>
    <row r="1461" customFormat="false" ht="12.8" hidden="false" customHeight="false" outlineLevel="0" collapsed="false">
      <c r="A1461" s="1" t="n">
        <v>2003</v>
      </c>
      <c r="B1461" s="1" t="n">
        <v>1</v>
      </c>
      <c r="C1461" s="1" t="n">
        <v>23</v>
      </c>
      <c r="D1461" s="1" t="n">
        <v>20</v>
      </c>
      <c r="E1461" s="1" t="n">
        <v>31</v>
      </c>
      <c r="G1461" s="1" t="n">
        <v>-8.26</v>
      </c>
      <c r="H1461" s="1" t="n">
        <v>-35.96</v>
      </c>
      <c r="I1461" s="1" t="n">
        <v>0</v>
      </c>
      <c r="J1461" s="1" t="n">
        <v>5</v>
      </c>
      <c r="K1461" s="1" t="n">
        <v>2.1</v>
      </c>
      <c r="L1461" s="2" t="n">
        <v>1</v>
      </c>
      <c r="M1461" s="3" t="s">
        <v>151</v>
      </c>
      <c r="N1461" s="3" t="s">
        <v>81</v>
      </c>
      <c r="P1461" s="3" t="str">
        <f aca="false">IF(L1461=4, "M(Io)", IF(L1461=3, "M(Af)", IF( L1461=2, "M(bR)", IF(L1461=1,"MR", IF(L1461=0, "mb", "Ind")))))</f>
        <v>MR</v>
      </c>
      <c r="Q1461" s="5" t="n">
        <f aca="false">0.85*K1461 + 1.03</f>
        <v>2.815</v>
      </c>
      <c r="R1461" s="5" t="n">
        <f aca="false">IF(OR(L1461=0,L1461=1,L1461=2),IF(O1461&lt;&gt;"", 0.7*(1.121*K1461-0.76) + 0.3*(0.8*LOG10($O1461*1000)+0.6),1.121*K1461-0.76), IF(L1461=3, 0.8*LOG10($O1461*1000)+0.6, K1461))</f>
        <v>1.5941</v>
      </c>
      <c r="S1461" s="5" t="n">
        <f aca="false">IF(OR($L1461=0, $L1461=1, $L1461=2), 0.3, IF(L1461 = 3, 0.4, IF(OR($L1461=4, $L1461=5), 0.6)))</f>
        <v>0.3</v>
      </c>
      <c r="T1461" s="4" t="s">
        <v>42</v>
      </c>
      <c r="U1461" s="4" t="s">
        <v>629</v>
      </c>
      <c r="V1461" s="4" t="s">
        <v>184</v>
      </c>
    </row>
    <row r="1462" customFormat="false" ht="12.8" hidden="false" customHeight="false" outlineLevel="0" collapsed="false">
      <c r="A1462" s="1" t="n">
        <v>2003</v>
      </c>
      <c r="B1462" s="1" t="n">
        <v>1</v>
      </c>
      <c r="C1462" s="1" t="n">
        <v>25</v>
      </c>
      <c r="D1462" s="1" t="n">
        <v>21</v>
      </c>
      <c r="E1462" s="1" t="n">
        <v>0</v>
      </c>
      <c r="G1462" s="1" t="n">
        <v>-8.33</v>
      </c>
      <c r="H1462" s="1" t="n">
        <v>-40.22</v>
      </c>
      <c r="I1462" s="1" t="n">
        <v>0</v>
      </c>
      <c r="J1462" s="1" t="n">
        <v>10</v>
      </c>
      <c r="K1462" s="1" t="n">
        <v>3.5</v>
      </c>
      <c r="L1462" s="2" t="n">
        <v>4</v>
      </c>
      <c r="M1462" s="3" t="s">
        <v>22</v>
      </c>
      <c r="N1462" s="3" t="n">
        <v>5</v>
      </c>
      <c r="P1462" s="3" t="str">
        <f aca="false">IF(L1462=4, "M(Io)", IF(L1462=3, "M(Af)", IF( L1462=2, "M(bR)", IF(L1462=1,"MR", IF(L1462=0, "mb", "Ind")))))</f>
        <v>M(Io)</v>
      </c>
      <c r="Q1462" s="5" t="n">
        <f aca="false">0.85*K1462 + 1.03</f>
        <v>4.005</v>
      </c>
      <c r="R1462" s="5" t="n">
        <f aca="false">IF(OR(L1462=0,L1462=1,L1462=2),IF(O1462&lt;&gt;"", 0.7*(1.121*K1462-0.76) + 0.3*(0.8*LOG10($O1462*1000)+0.6),1.121*K1462-0.76), IF(L1462=3, 0.8*LOG10($O1462*1000)+0.6, K1462))</f>
        <v>3.5</v>
      </c>
      <c r="S1462" s="5" t="n">
        <f aca="false">IF(OR($L1462=0, $L1462=1, $L1462=2), 0.3, IF(L1462 = 3, 0.4, IF(OR($L1462=4, $L1462=5), 0.6)))</f>
        <v>0.6</v>
      </c>
      <c r="T1462" s="4" t="s">
        <v>42</v>
      </c>
      <c r="U1462" s="4" t="s">
        <v>915</v>
      </c>
      <c r="V1462" s="4" t="s">
        <v>184</v>
      </c>
    </row>
    <row r="1463" customFormat="false" ht="12.8" hidden="false" customHeight="false" outlineLevel="0" collapsed="false">
      <c r="A1463" s="1" t="n">
        <v>2003</v>
      </c>
      <c r="B1463" s="1" t="n">
        <v>2</v>
      </c>
      <c r="C1463" s="1" t="n">
        <v>18</v>
      </c>
      <c r="D1463" s="1" t="n">
        <v>5</v>
      </c>
      <c r="E1463" s="1" t="n">
        <v>47</v>
      </c>
      <c r="G1463" s="1" t="n">
        <v>-8.26</v>
      </c>
      <c r="H1463" s="1" t="n">
        <v>-36.16</v>
      </c>
      <c r="I1463" s="1" t="n">
        <v>0</v>
      </c>
      <c r="J1463" s="1" t="n">
        <v>5</v>
      </c>
      <c r="K1463" s="1" t="n">
        <v>2</v>
      </c>
      <c r="L1463" s="2" t="n">
        <v>1</v>
      </c>
      <c r="M1463" s="3" t="s">
        <v>151</v>
      </c>
      <c r="N1463" s="3" t="s">
        <v>81</v>
      </c>
      <c r="P1463" s="3" t="str">
        <f aca="false">IF(L1463=4, "M(Io)", IF(L1463=3, "M(Af)", IF( L1463=2, "M(bR)", IF(L1463=1,"MR", IF(L1463=0, "mb", "Ind")))))</f>
        <v>MR</v>
      </c>
      <c r="Q1463" s="5" t="n">
        <f aca="false">0.85*K1463 + 1.03</f>
        <v>2.73</v>
      </c>
      <c r="R1463" s="5" t="n">
        <f aca="false">IF(OR(L1463=0,L1463=1,L1463=2),IF(O1463&lt;&gt;"", 0.7*(1.121*K1463-0.76) + 0.3*(0.8*LOG10($O1463*1000)+0.6),1.121*K1463-0.76), IF(L1463=3, 0.8*LOG10($O1463*1000)+0.6, K1463))</f>
        <v>1.482</v>
      </c>
      <c r="S1463" s="5" t="n">
        <f aca="false">IF(OR($L1463=0, $L1463=1, $L1463=2), 0.3, IF(L1463 = 3, 0.4, IF(OR($L1463=4, $L1463=5), 0.6)))</f>
        <v>0.3</v>
      </c>
      <c r="T1463" s="4" t="s">
        <v>42</v>
      </c>
      <c r="U1463" s="4" t="s">
        <v>903</v>
      </c>
      <c r="V1463" s="4" t="s">
        <v>184</v>
      </c>
    </row>
    <row r="1464" customFormat="false" ht="12.8" hidden="false" customHeight="false" outlineLevel="0" collapsed="false">
      <c r="A1464" s="1" t="n">
        <v>2003</v>
      </c>
      <c r="B1464" s="1" t="n">
        <v>2</v>
      </c>
      <c r="C1464" s="1" t="n">
        <v>26</v>
      </c>
      <c r="D1464" s="1" t="n">
        <v>14</v>
      </c>
      <c r="E1464" s="1" t="n">
        <v>32</v>
      </c>
      <c r="F1464" s="1" t="n">
        <v>2</v>
      </c>
      <c r="G1464" s="1" t="n">
        <v>-5.66</v>
      </c>
      <c r="H1464" s="1" t="n">
        <v>-35.87</v>
      </c>
      <c r="I1464" s="1" t="n">
        <v>0</v>
      </c>
      <c r="J1464" s="1" t="n">
        <v>10</v>
      </c>
      <c r="K1464" s="1" t="n">
        <v>3.4</v>
      </c>
      <c r="L1464" s="2" t="n">
        <v>1</v>
      </c>
      <c r="M1464" s="3" t="s">
        <v>151</v>
      </c>
      <c r="N1464" s="3" t="s">
        <v>81</v>
      </c>
      <c r="P1464" s="3" t="str">
        <f aca="false">IF(L1464=4, "M(Io)", IF(L1464=3, "M(Af)", IF( L1464=2, "M(bR)", IF(L1464=1,"MR", IF(L1464=0, "mb", "Ind")))))</f>
        <v>MR</v>
      </c>
      <c r="Q1464" s="5" t="n">
        <f aca="false">0.85*K1464 + 1.03</f>
        <v>3.92</v>
      </c>
      <c r="R1464" s="5" t="n">
        <f aca="false">IF(OR(L1464=0,L1464=1,L1464=2),IF(O1464&lt;&gt;"", 0.7*(1.121*K1464-0.76) + 0.3*(0.8*LOG10($O1464*1000)+0.6),1.121*K1464-0.76), IF(L1464=3, 0.8*LOG10($O1464*1000)+0.6, K1464))</f>
        <v>3.0514</v>
      </c>
      <c r="S1464" s="5" t="n">
        <f aca="false">IF(OR($L1464=0, $L1464=1, $L1464=2), 0.3, IF(L1464 = 3, 0.4, IF(OR($L1464=4, $L1464=5), 0.6)))</f>
        <v>0.3</v>
      </c>
      <c r="T1464" s="4" t="s">
        <v>36</v>
      </c>
      <c r="U1464" s="4" t="s">
        <v>441</v>
      </c>
      <c r="V1464" s="4" t="s">
        <v>573</v>
      </c>
    </row>
    <row r="1465" customFormat="false" ht="12.8" hidden="false" customHeight="false" outlineLevel="0" collapsed="false">
      <c r="A1465" s="1" t="n">
        <v>2003</v>
      </c>
      <c r="B1465" s="1" t="n">
        <v>3</v>
      </c>
      <c r="C1465" s="1" t="n">
        <v>15</v>
      </c>
      <c r="D1465" s="1" t="n">
        <v>10</v>
      </c>
      <c r="E1465" s="1" t="n">
        <v>18</v>
      </c>
      <c r="F1465" s="1" t="n">
        <v>57</v>
      </c>
      <c r="G1465" s="1" t="n">
        <v>-23.17</v>
      </c>
      <c r="H1465" s="1" t="n">
        <v>-47.34</v>
      </c>
      <c r="I1465" s="1" t="n">
        <v>0</v>
      </c>
      <c r="J1465" s="1" t="n">
        <v>60</v>
      </c>
      <c r="K1465" s="1" t="n">
        <v>2.5</v>
      </c>
      <c r="L1465" s="2" t="n">
        <v>1</v>
      </c>
      <c r="M1465" s="3" t="s">
        <v>151</v>
      </c>
      <c r="N1465" s="3" t="s">
        <v>81</v>
      </c>
      <c r="P1465" s="3" t="str">
        <f aca="false">IF(L1465=4, "M(Io)", IF(L1465=3, "M(Af)", IF( L1465=2, "M(bR)", IF(L1465=1,"MR", IF(L1465=0, "mb", "Ind")))))</f>
        <v>MR</v>
      </c>
      <c r="Q1465" s="5" t="n">
        <f aca="false">0.85*K1465 + 1.03</f>
        <v>3.155</v>
      </c>
      <c r="R1465" s="5" t="n">
        <f aca="false">IF(OR(L1465=0,L1465=1,L1465=2),IF(O1465&lt;&gt;"", 0.7*(1.121*K1465-0.76) + 0.3*(0.8*LOG10($O1465*1000)+0.6),1.121*K1465-0.76), IF(L1465=3, 0.8*LOG10($O1465*1000)+0.6, K1465))</f>
        <v>2.0425</v>
      </c>
      <c r="S1465" s="5" t="n">
        <f aca="false">IF(OR($L1465=0, $L1465=1, $L1465=2), 0.3, IF(L1465 = 3, 0.4, IF(OR($L1465=4, $L1465=5), 0.6)))</f>
        <v>0.3</v>
      </c>
      <c r="T1465" s="4" t="s">
        <v>32</v>
      </c>
      <c r="U1465" s="4" t="s">
        <v>916</v>
      </c>
      <c r="V1465" s="4" t="s">
        <v>917</v>
      </c>
    </row>
    <row r="1466" customFormat="false" ht="12.8" hidden="false" customHeight="false" outlineLevel="0" collapsed="false">
      <c r="A1466" s="1" t="n">
        <v>2003</v>
      </c>
      <c r="B1466" s="1" t="n">
        <v>3</v>
      </c>
      <c r="C1466" s="1" t="n">
        <v>16</v>
      </c>
      <c r="D1466" s="1" t="n">
        <v>21</v>
      </c>
      <c r="E1466" s="1" t="n">
        <v>29</v>
      </c>
      <c r="F1466" s="1" t="n">
        <v>41</v>
      </c>
      <c r="G1466" s="1" t="n">
        <v>-21.31</v>
      </c>
      <c r="H1466" s="1" t="n">
        <v>-46.14</v>
      </c>
      <c r="I1466" s="1" t="n">
        <v>2.5</v>
      </c>
      <c r="J1466" s="1" t="n">
        <v>3</v>
      </c>
      <c r="K1466" s="1" t="n">
        <v>3.2</v>
      </c>
      <c r="L1466" s="2" t="n">
        <v>1</v>
      </c>
      <c r="M1466" s="3" t="s">
        <v>151</v>
      </c>
      <c r="N1466" s="3" t="n">
        <v>5</v>
      </c>
      <c r="O1466" s="1" t="n">
        <v>1.4</v>
      </c>
      <c r="P1466" s="3" t="str">
        <f aca="false">IF(L1466=4, "M(Io)", IF(L1466=3, "M(Af)", IF( L1466=2, "M(bR)", IF(L1466=1,"MR", IF(L1466=0, "mb", "Ind")))))</f>
        <v>MR</v>
      </c>
      <c r="Q1466" s="5" t="n">
        <f aca="false">0.85*K1466 + 1.03</f>
        <v>3.75</v>
      </c>
      <c r="R1466" s="5" t="n">
        <f aca="false">IF(OR(L1466=0,L1466=1,L1466=2),IF(O1466&lt;&gt;"", 0.7*(1.121*K1466-0.76) + 0.3*(0.8*LOG10($O1466*1000)+0.6),1.121*K1466-0.76), IF(L1466=3, 0.8*LOG10($O1466*1000)+0.6, K1466))</f>
        <v>2.91411072856278</v>
      </c>
      <c r="S1466" s="5" t="n">
        <f aca="false">IF(OR($L1466=0, $L1466=1, $L1466=2), 0.3, IF(L1466 = 3, 0.4, IF(OR($L1466=4, $L1466=5), 0.6)))</f>
        <v>0.3</v>
      </c>
      <c r="T1466" s="4" t="s">
        <v>46</v>
      </c>
      <c r="U1466" s="4" t="s">
        <v>622</v>
      </c>
      <c r="V1466" s="4" t="s">
        <v>918</v>
      </c>
    </row>
    <row r="1467" customFormat="false" ht="12.8" hidden="false" customHeight="false" outlineLevel="0" collapsed="false">
      <c r="A1467" s="1" t="n">
        <v>2003</v>
      </c>
      <c r="B1467" s="1" t="n">
        <v>3</v>
      </c>
      <c r="C1467" s="1" t="n">
        <v>16</v>
      </c>
      <c r="D1467" s="1" t="n">
        <v>21</v>
      </c>
      <c r="E1467" s="1" t="n">
        <v>35</v>
      </c>
      <c r="F1467" s="1" t="n">
        <v>7</v>
      </c>
      <c r="G1467" s="1" t="n">
        <v>-21.31</v>
      </c>
      <c r="H1467" s="1" t="n">
        <v>-46.14</v>
      </c>
      <c r="I1467" s="1" t="n">
        <v>2.5</v>
      </c>
      <c r="J1467" s="1" t="n">
        <v>3</v>
      </c>
      <c r="K1467" s="1" t="n">
        <v>2.7</v>
      </c>
      <c r="L1467" s="2" t="n">
        <v>1</v>
      </c>
      <c r="M1467" s="3" t="s">
        <v>151</v>
      </c>
      <c r="N1467" s="3" t="s">
        <v>81</v>
      </c>
      <c r="P1467" s="3" t="str">
        <f aca="false">IF(L1467=4, "M(Io)", IF(L1467=3, "M(Af)", IF( L1467=2, "M(bR)", IF(L1467=1,"MR", IF(L1467=0, "mb", "Ind")))))</f>
        <v>MR</v>
      </c>
      <c r="Q1467" s="5" t="n">
        <f aca="false">0.85*K1467 + 1.03</f>
        <v>3.325</v>
      </c>
      <c r="R1467" s="5" t="n">
        <f aca="false">IF(OR(L1467=0,L1467=1,L1467=2),IF(O1467&lt;&gt;"", 0.7*(1.121*K1467-0.76) + 0.3*(0.8*LOG10($O1467*1000)+0.6),1.121*K1467-0.76), IF(L1467=3, 0.8*LOG10($O1467*1000)+0.6, K1467))</f>
        <v>2.2667</v>
      </c>
      <c r="S1467" s="5" t="n">
        <f aca="false">IF(OR($L1467=0, $L1467=1, $L1467=2), 0.3, IF(L1467 = 3, 0.4, IF(OR($L1467=4, $L1467=5), 0.6)))</f>
        <v>0.3</v>
      </c>
      <c r="T1467" s="4" t="s">
        <v>46</v>
      </c>
      <c r="U1467" s="4" t="s">
        <v>622</v>
      </c>
      <c r="V1467" s="4" t="s">
        <v>918</v>
      </c>
    </row>
    <row r="1468" customFormat="false" ht="12.8" hidden="false" customHeight="false" outlineLevel="0" collapsed="false">
      <c r="A1468" s="1" t="n">
        <v>2003</v>
      </c>
      <c r="B1468" s="1" t="n">
        <v>4</v>
      </c>
      <c r="C1468" s="1" t="n">
        <v>12</v>
      </c>
      <c r="D1468" s="1" t="n">
        <v>14</v>
      </c>
      <c r="E1468" s="1" t="n">
        <v>57</v>
      </c>
      <c r="F1468" s="1" t="n">
        <v>6</v>
      </c>
      <c r="G1468" s="1" t="n">
        <v>-24.75</v>
      </c>
      <c r="H1468" s="1" t="n">
        <v>-43.12</v>
      </c>
      <c r="I1468" s="1" t="n">
        <v>0</v>
      </c>
      <c r="J1468" s="1" t="n">
        <v>20</v>
      </c>
      <c r="K1468" s="1" t="n">
        <v>2.5</v>
      </c>
      <c r="L1468" s="2" t="n">
        <v>1</v>
      </c>
      <c r="M1468" s="3" t="s">
        <v>151</v>
      </c>
      <c r="N1468" s="3" t="s">
        <v>81</v>
      </c>
      <c r="P1468" s="3" t="str">
        <f aca="false">IF(L1468=4, "M(Io)", IF(L1468=3, "M(Af)", IF( L1468=2, "M(bR)", IF(L1468=1,"MR", IF(L1468=0, "mb", "Ind")))))</f>
        <v>MR</v>
      </c>
      <c r="Q1468" s="5" t="n">
        <f aca="false">0.85*K1468 + 1.03</f>
        <v>3.155</v>
      </c>
      <c r="R1468" s="5" t="n">
        <f aca="false">IF(OR(L1468=0,L1468=1,L1468=2),IF(O1468&lt;&gt;"", 0.7*(1.121*K1468-0.76) + 0.3*(0.8*LOG10($O1468*1000)+0.6),1.121*K1468-0.76), IF(L1468=3, 0.8*LOG10($O1468*1000)+0.6, K1468))</f>
        <v>2.0425</v>
      </c>
      <c r="S1468" s="5" t="n">
        <f aca="false">IF(OR($L1468=0, $L1468=1, $L1468=2), 0.3, IF(L1468 = 3, 0.4, IF(OR($L1468=4, $L1468=5), 0.6)))</f>
        <v>0.3</v>
      </c>
      <c r="T1468" s="4" t="s">
        <v>32</v>
      </c>
      <c r="U1468" s="4" t="s">
        <v>577</v>
      </c>
      <c r="V1468" s="4" t="s">
        <v>248</v>
      </c>
    </row>
    <row r="1469" customFormat="false" ht="12.8" hidden="false" customHeight="false" outlineLevel="0" collapsed="false">
      <c r="A1469" s="1" t="n">
        <v>2003</v>
      </c>
      <c r="B1469" s="1" t="n">
        <v>4</v>
      </c>
      <c r="C1469" s="1" t="n">
        <v>13</v>
      </c>
      <c r="D1469" s="1" t="n">
        <v>11</v>
      </c>
      <c r="E1469" s="1" t="n">
        <v>20</v>
      </c>
      <c r="F1469" s="1" t="n">
        <v>14</v>
      </c>
      <c r="G1469" s="1" t="n">
        <v>-22.27</v>
      </c>
      <c r="H1469" s="1" t="n">
        <v>-40.67</v>
      </c>
      <c r="I1469" s="1" t="n">
        <v>0</v>
      </c>
      <c r="J1469" s="1" t="n">
        <v>30</v>
      </c>
      <c r="K1469" s="1" t="n">
        <v>3.3</v>
      </c>
      <c r="L1469" s="2" t="n">
        <v>1</v>
      </c>
      <c r="M1469" s="3" t="s">
        <v>151</v>
      </c>
      <c r="N1469" s="3" t="s">
        <v>81</v>
      </c>
      <c r="P1469" s="3" t="str">
        <f aca="false">IF(L1469=4, "M(Io)", IF(L1469=3, "M(Af)", IF( L1469=2, "M(bR)", IF(L1469=1,"MR", IF(L1469=0, "mb", "Ind")))))</f>
        <v>MR</v>
      </c>
      <c r="Q1469" s="5" t="n">
        <f aca="false">0.85*K1469 + 1.03</f>
        <v>3.835</v>
      </c>
      <c r="R1469" s="5" t="n">
        <f aca="false">IF(OR(L1469=0,L1469=1,L1469=2),IF(O1469&lt;&gt;"", 0.7*(1.121*K1469-0.76) + 0.3*(0.8*LOG10($O1469*1000)+0.6),1.121*K1469-0.76), IF(L1469=3, 0.8*LOG10($O1469*1000)+0.6, K1469))</f>
        <v>2.9393</v>
      </c>
      <c r="S1469" s="5" t="n">
        <f aca="false">IF(OR($L1469=0, $L1469=1, $L1469=2), 0.3, IF(L1469 = 3, 0.4, IF(OR($L1469=4, $L1469=5), 0.6)))</f>
        <v>0.3</v>
      </c>
      <c r="T1469" s="4" t="s">
        <v>72</v>
      </c>
      <c r="U1469" s="4" t="s">
        <v>577</v>
      </c>
      <c r="V1469" s="4" t="s">
        <v>919</v>
      </c>
    </row>
    <row r="1470" customFormat="false" ht="12.8" hidden="false" customHeight="false" outlineLevel="0" collapsed="false">
      <c r="A1470" s="1" t="n">
        <v>2003</v>
      </c>
      <c r="B1470" s="1" t="n">
        <v>4</v>
      </c>
      <c r="C1470" s="1" t="n">
        <v>16</v>
      </c>
      <c r="D1470" s="1" t="n">
        <v>15</v>
      </c>
      <c r="E1470" s="1" t="n">
        <v>36</v>
      </c>
      <c r="F1470" s="1" t="n">
        <v>18</v>
      </c>
      <c r="G1470" s="1" t="n">
        <v>-21.31</v>
      </c>
      <c r="H1470" s="1" t="n">
        <v>-39.86</v>
      </c>
      <c r="I1470" s="1" t="n">
        <v>0</v>
      </c>
      <c r="J1470" s="1" t="n">
        <v>10</v>
      </c>
      <c r="K1470" s="1" t="n">
        <v>3.2</v>
      </c>
      <c r="L1470" s="2" t="n">
        <v>1</v>
      </c>
      <c r="M1470" s="3" t="s">
        <v>151</v>
      </c>
      <c r="N1470" s="3" t="s">
        <v>81</v>
      </c>
      <c r="P1470" s="3" t="str">
        <f aca="false">IF(L1470=4, "M(Io)", IF(L1470=3, "M(Af)", IF( L1470=2, "M(bR)", IF(L1470=1,"MR", IF(L1470=0, "mb", "Ind")))))</f>
        <v>MR</v>
      </c>
      <c r="Q1470" s="5" t="n">
        <f aca="false">0.85*K1470 + 1.03</f>
        <v>3.75</v>
      </c>
      <c r="R1470" s="5" t="n">
        <f aca="false">IF(OR(L1470=0,L1470=1,L1470=2),IF(O1470&lt;&gt;"", 0.7*(1.121*K1470-0.76) + 0.3*(0.8*LOG10($O1470*1000)+0.6),1.121*K1470-0.76), IF(L1470=3, 0.8*LOG10($O1470*1000)+0.6, K1470))</f>
        <v>2.8272</v>
      </c>
      <c r="S1470" s="5" t="n">
        <f aca="false">IF(OR($L1470=0, $L1470=1, $L1470=2), 0.3, IF(L1470 = 3, 0.4, IF(OR($L1470=4, $L1470=5), 0.6)))</f>
        <v>0.3</v>
      </c>
      <c r="T1470" s="4" t="s">
        <v>72</v>
      </c>
      <c r="U1470" s="4" t="s">
        <v>577</v>
      </c>
      <c r="V1470" s="4" t="s">
        <v>248</v>
      </c>
    </row>
    <row r="1471" customFormat="false" ht="12.8" hidden="false" customHeight="false" outlineLevel="0" collapsed="false">
      <c r="A1471" s="1" t="n">
        <v>2003</v>
      </c>
      <c r="B1471" s="1" t="n">
        <v>5</v>
      </c>
      <c r="C1471" s="1" t="n">
        <v>4</v>
      </c>
      <c r="D1471" s="1" t="n">
        <v>22</v>
      </c>
      <c r="E1471" s="1" t="n">
        <v>27</v>
      </c>
      <c r="F1471" s="1" t="n">
        <v>57</v>
      </c>
      <c r="G1471" s="1" t="n">
        <v>-20.37</v>
      </c>
      <c r="H1471" s="1" t="n">
        <v>-44.81</v>
      </c>
      <c r="I1471" s="1" t="n">
        <v>0</v>
      </c>
      <c r="J1471" s="1" t="n">
        <v>20</v>
      </c>
      <c r="K1471" s="1" t="n">
        <v>2.9</v>
      </c>
      <c r="L1471" s="2" t="n">
        <v>1</v>
      </c>
      <c r="M1471" s="3" t="s">
        <v>151</v>
      </c>
      <c r="N1471" s="3" t="s">
        <v>81</v>
      </c>
      <c r="P1471" s="3" t="str">
        <f aca="false">IF(L1471=4, "M(Io)", IF(L1471=3, "M(Af)", IF( L1471=2, "M(bR)", IF(L1471=1,"MR", IF(L1471=0, "mb", "Ind")))))</f>
        <v>MR</v>
      </c>
      <c r="Q1471" s="5" t="n">
        <f aca="false">0.85*K1471 + 1.03</f>
        <v>3.495</v>
      </c>
      <c r="R1471" s="5" t="n">
        <f aca="false">IF(OR(L1471=0,L1471=1,L1471=2),IF(O1471&lt;&gt;"", 0.7*(1.121*K1471-0.76) + 0.3*(0.8*LOG10($O1471*1000)+0.6),1.121*K1471-0.76), IF(L1471=3, 0.8*LOG10($O1471*1000)+0.6, K1471))</f>
        <v>2.4909</v>
      </c>
      <c r="S1471" s="5" t="n">
        <f aca="false">IF(OR($L1471=0, $L1471=1, $L1471=2), 0.3, IF(L1471 = 3, 0.4, IF(OR($L1471=4, $L1471=5), 0.6)))</f>
        <v>0.3</v>
      </c>
      <c r="T1471" s="4" t="s">
        <v>46</v>
      </c>
      <c r="U1471" s="4" t="s">
        <v>713</v>
      </c>
      <c r="V1471" s="4" t="s">
        <v>920</v>
      </c>
    </row>
    <row r="1472" customFormat="false" ht="12.8" hidden="false" customHeight="false" outlineLevel="0" collapsed="false">
      <c r="A1472" s="1" t="n">
        <v>2003</v>
      </c>
      <c r="B1472" s="1" t="n">
        <v>5</v>
      </c>
      <c r="C1472" s="1" t="n">
        <v>11</v>
      </c>
      <c r="D1472" s="1" t="n">
        <v>13</v>
      </c>
      <c r="E1472" s="1" t="n">
        <v>32</v>
      </c>
      <c r="F1472" s="1" t="n">
        <v>45</v>
      </c>
      <c r="G1472" s="1" t="n">
        <v>-16.73</v>
      </c>
      <c r="H1472" s="1" t="n">
        <v>-54.29</v>
      </c>
      <c r="I1472" s="1" t="n">
        <v>0</v>
      </c>
      <c r="J1472" s="1" t="n">
        <v>20</v>
      </c>
      <c r="K1472" s="1" t="n">
        <v>2.5</v>
      </c>
      <c r="L1472" s="2" t="n">
        <v>1</v>
      </c>
      <c r="M1472" s="3" t="s">
        <v>151</v>
      </c>
      <c r="N1472" s="3" t="s">
        <v>81</v>
      </c>
      <c r="P1472" s="3" t="str">
        <f aca="false">IF(L1472=4, "M(Io)", IF(L1472=3, "M(Af)", IF( L1472=2, "M(bR)", IF(L1472=1,"MR", IF(L1472=0, "mb", "Ind")))))</f>
        <v>MR</v>
      </c>
      <c r="Q1472" s="5" t="n">
        <f aca="false">0.85*K1472 + 1.03</f>
        <v>3.155</v>
      </c>
      <c r="R1472" s="5" t="n">
        <f aca="false">IF(OR(L1472=0,L1472=1,L1472=2),IF(O1472&lt;&gt;"", 0.7*(1.121*K1472-0.76) + 0.3*(0.8*LOG10($O1472*1000)+0.6),1.121*K1472-0.76), IF(L1472=3, 0.8*LOG10($O1472*1000)+0.6, K1472))</f>
        <v>2.0425</v>
      </c>
      <c r="S1472" s="5" t="n">
        <f aca="false">IF(OR($L1472=0, $L1472=1, $L1472=2), 0.3, IF(L1472 = 3, 0.4, IF(OR($L1472=4, $L1472=5), 0.6)))</f>
        <v>0.3</v>
      </c>
      <c r="T1472" s="4" t="s">
        <v>11</v>
      </c>
      <c r="U1472" s="4" t="s">
        <v>850</v>
      </c>
      <c r="V1472" s="4" t="s">
        <v>248</v>
      </c>
    </row>
    <row r="1473" customFormat="false" ht="12.8" hidden="false" customHeight="false" outlineLevel="0" collapsed="false">
      <c r="A1473" s="1" t="n">
        <v>2003</v>
      </c>
      <c r="B1473" s="1" t="n">
        <v>5</v>
      </c>
      <c r="C1473" s="1" t="n">
        <v>11</v>
      </c>
      <c r="D1473" s="1" t="n">
        <v>13</v>
      </c>
      <c r="E1473" s="1" t="n">
        <v>45</v>
      </c>
      <c r="F1473" s="1" t="n">
        <v>38</v>
      </c>
      <c r="G1473" s="1" t="n">
        <v>-16.73</v>
      </c>
      <c r="H1473" s="1" t="n">
        <v>-54.29</v>
      </c>
      <c r="I1473" s="1" t="n">
        <v>0</v>
      </c>
      <c r="J1473" s="1" t="n">
        <v>20</v>
      </c>
      <c r="K1473" s="1" t="n">
        <v>3.7</v>
      </c>
      <c r="L1473" s="2" t="n">
        <v>1</v>
      </c>
      <c r="M1473" s="3" t="s">
        <v>151</v>
      </c>
      <c r="N1473" s="3" t="s">
        <v>81</v>
      </c>
      <c r="P1473" s="3" t="str">
        <f aca="false">IF(L1473=4, "M(Io)", IF(L1473=3, "M(Af)", IF( L1473=2, "M(bR)", IF(L1473=1,"MR", IF(L1473=0, "mb", "Ind")))))</f>
        <v>MR</v>
      </c>
      <c r="Q1473" s="5" t="n">
        <f aca="false">0.85*K1473 + 1.03</f>
        <v>4.175</v>
      </c>
      <c r="R1473" s="5" t="n">
        <f aca="false">IF(OR(L1473=0,L1473=1,L1473=2),IF(O1473&lt;&gt;"", 0.7*(1.121*K1473-0.76) + 0.3*(0.8*LOG10($O1473*1000)+0.6),1.121*K1473-0.76), IF(L1473=3, 0.8*LOG10($O1473*1000)+0.6, K1473))</f>
        <v>3.3877</v>
      </c>
      <c r="S1473" s="5" t="n">
        <f aca="false">IF(OR($L1473=0, $L1473=1, $L1473=2), 0.3, IF(L1473 = 3, 0.4, IF(OR($L1473=4, $L1473=5), 0.6)))</f>
        <v>0.3</v>
      </c>
      <c r="T1473" s="4" t="s">
        <v>11</v>
      </c>
      <c r="U1473" s="4" t="s">
        <v>850</v>
      </c>
      <c r="V1473" s="4" t="s">
        <v>921</v>
      </c>
    </row>
    <row r="1474" customFormat="false" ht="12.8" hidden="false" customHeight="false" outlineLevel="0" collapsed="false">
      <c r="A1474" s="1" t="n">
        <v>2003</v>
      </c>
      <c r="B1474" s="1" t="n">
        <v>5</v>
      </c>
      <c r="C1474" s="1" t="n">
        <v>17</v>
      </c>
      <c r="D1474" s="1" t="n">
        <v>6</v>
      </c>
      <c r="E1474" s="1" t="n">
        <v>40</v>
      </c>
      <c r="F1474" s="1" t="n">
        <v>3</v>
      </c>
      <c r="G1474" s="1" t="n">
        <v>-26.09</v>
      </c>
      <c r="H1474" s="1" t="n">
        <v>-46.21</v>
      </c>
      <c r="I1474" s="1" t="n">
        <v>0</v>
      </c>
      <c r="J1474" s="1" t="n">
        <v>30</v>
      </c>
      <c r="K1474" s="1" t="n">
        <v>2.9</v>
      </c>
      <c r="L1474" s="2" t="n">
        <v>1</v>
      </c>
      <c r="M1474" s="3" t="s">
        <v>151</v>
      </c>
      <c r="N1474" s="3" t="s">
        <v>81</v>
      </c>
      <c r="P1474" s="3" t="str">
        <f aca="false">IF(L1474=4, "M(Io)", IF(L1474=3, "M(Af)", IF( L1474=2, "M(bR)", IF(L1474=1,"MR", IF(L1474=0, "mb", "Ind")))))</f>
        <v>MR</v>
      </c>
      <c r="Q1474" s="5" t="n">
        <f aca="false">0.85*K1474 + 1.03</f>
        <v>3.495</v>
      </c>
      <c r="R1474" s="5" t="n">
        <f aca="false">IF(OR(L1474=0,L1474=1,L1474=2),IF(O1474&lt;&gt;"", 0.7*(1.121*K1474-0.76) + 0.3*(0.8*LOG10($O1474*1000)+0.6),1.121*K1474-0.76), IF(L1474=3, 0.8*LOG10($O1474*1000)+0.6, K1474))</f>
        <v>2.4909</v>
      </c>
      <c r="S1474" s="5" t="n">
        <f aca="false">IF(OR($L1474=0, $L1474=1, $L1474=2), 0.3, IF(L1474 = 3, 0.4, IF(OR($L1474=4, $L1474=5), 0.6)))</f>
        <v>0.3</v>
      </c>
      <c r="T1474" s="4" t="s">
        <v>75</v>
      </c>
      <c r="U1474" s="4" t="s">
        <v>577</v>
      </c>
      <c r="V1474" s="4" t="s">
        <v>248</v>
      </c>
    </row>
    <row r="1475" customFormat="false" ht="12.8" hidden="false" customHeight="false" outlineLevel="0" collapsed="false">
      <c r="A1475" s="1" t="n">
        <v>2003</v>
      </c>
      <c r="B1475" s="1" t="n">
        <v>5</v>
      </c>
      <c r="C1475" s="1" t="n">
        <v>20</v>
      </c>
      <c r="D1475" s="1" t="n">
        <v>7</v>
      </c>
      <c r="E1475" s="1" t="n">
        <v>50</v>
      </c>
      <c r="F1475" s="1" t="n">
        <v>31</v>
      </c>
      <c r="G1475" s="1" t="n">
        <v>-4.24</v>
      </c>
      <c r="H1475" s="1" t="n">
        <v>-39.98</v>
      </c>
      <c r="I1475" s="1" t="n">
        <v>0</v>
      </c>
      <c r="J1475" s="1" t="n">
        <v>30</v>
      </c>
      <c r="K1475" s="1" t="n">
        <v>2.5</v>
      </c>
      <c r="L1475" s="2" t="n">
        <v>1</v>
      </c>
      <c r="M1475" s="3" t="s">
        <v>151</v>
      </c>
      <c r="N1475" s="3" t="s">
        <v>81</v>
      </c>
      <c r="P1475" s="3" t="str">
        <f aca="false">IF(L1475=4, "M(Io)", IF(L1475=3, "M(Af)", IF( L1475=2, "M(bR)", IF(L1475=1,"MR", IF(L1475=0, "mb", "Ind")))))</f>
        <v>MR</v>
      </c>
      <c r="Q1475" s="5" t="n">
        <f aca="false">0.85*K1475 + 1.03</f>
        <v>3.155</v>
      </c>
      <c r="R1475" s="5" t="n">
        <f aca="false">IF(OR(L1475=0,L1475=1,L1475=2),IF(O1475&lt;&gt;"", 0.7*(1.121*K1475-0.76) + 0.3*(0.8*LOG10($O1475*1000)+0.6),1.121*K1475-0.76), IF(L1475=3, 0.8*LOG10($O1475*1000)+0.6, K1475))</f>
        <v>2.0425</v>
      </c>
      <c r="S1475" s="5" t="n">
        <f aca="false">IF(OR($L1475=0, $L1475=1, $L1475=2), 0.3, IF(L1475 = 3, 0.4, IF(OR($L1475=4, $L1475=5), 0.6)))</f>
        <v>0.3</v>
      </c>
      <c r="T1475" s="4" t="s">
        <v>77</v>
      </c>
      <c r="U1475" s="4" t="s">
        <v>922</v>
      </c>
      <c r="V1475" s="4" t="s">
        <v>248</v>
      </c>
    </row>
    <row r="1476" customFormat="false" ht="12.8" hidden="false" customHeight="false" outlineLevel="0" collapsed="false">
      <c r="A1476" s="1" t="n">
        <v>2003</v>
      </c>
      <c r="B1476" s="1" t="n">
        <v>5</v>
      </c>
      <c r="C1476" s="1" t="n">
        <v>23</v>
      </c>
      <c r="D1476" s="1" t="n">
        <v>11</v>
      </c>
      <c r="E1476" s="1" t="n">
        <v>28</v>
      </c>
      <c r="F1476" s="1" t="n">
        <v>11</v>
      </c>
      <c r="G1476" s="1" t="n">
        <v>-25.39</v>
      </c>
      <c r="H1476" s="1" t="n">
        <v>-46.42</v>
      </c>
      <c r="I1476" s="1" t="n">
        <v>0</v>
      </c>
      <c r="J1476" s="1" t="n">
        <v>30</v>
      </c>
      <c r="K1476" s="1" t="n">
        <v>3.1</v>
      </c>
      <c r="L1476" s="2" t="n">
        <v>1</v>
      </c>
      <c r="M1476" s="3" t="s">
        <v>151</v>
      </c>
      <c r="N1476" s="3" t="s">
        <v>81</v>
      </c>
      <c r="P1476" s="3" t="str">
        <f aca="false">IF(L1476=4, "M(Io)", IF(L1476=3, "M(Af)", IF( L1476=2, "M(bR)", IF(L1476=1,"MR", IF(L1476=0, "mb", "Ind")))))</f>
        <v>MR</v>
      </c>
      <c r="Q1476" s="5" t="n">
        <f aca="false">0.85*K1476 + 1.03</f>
        <v>3.665</v>
      </c>
      <c r="R1476" s="5" t="n">
        <f aca="false">IF(OR(L1476=0,L1476=1,L1476=2),IF(O1476&lt;&gt;"", 0.7*(1.121*K1476-0.76) + 0.3*(0.8*LOG10($O1476*1000)+0.6),1.121*K1476-0.76), IF(L1476=3, 0.8*LOG10($O1476*1000)+0.6, K1476))</f>
        <v>2.7151</v>
      </c>
      <c r="S1476" s="5" t="n">
        <f aca="false">IF(OR($L1476=0, $L1476=1, $L1476=2), 0.3, IF(L1476 = 3, 0.4, IF(OR($L1476=4, $L1476=5), 0.6)))</f>
        <v>0.3</v>
      </c>
      <c r="T1476" s="4" t="s">
        <v>75</v>
      </c>
      <c r="U1476" s="4" t="s">
        <v>577</v>
      </c>
      <c r="V1476" s="4" t="s">
        <v>248</v>
      </c>
    </row>
    <row r="1477" customFormat="false" ht="12.8" hidden="false" customHeight="false" outlineLevel="0" collapsed="false">
      <c r="A1477" s="1" t="n">
        <v>2003</v>
      </c>
      <c r="B1477" s="1" t="n">
        <v>6</v>
      </c>
      <c r="C1477" s="1" t="n">
        <v>17</v>
      </c>
      <c r="D1477" s="1" t="n">
        <v>2</v>
      </c>
      <c r="E1477" s="1" t="n">
        <v>15</v>
      </c>
      <c r="G1477" s="1" t="n">
        <v>-8.26</v>
      </c>
      <c r="H1477" s="1" t="n">
        <v>-35.96</v>
      </c>
      <c r="I1477" s="1" t="n">
        <v>0</v>
      </c>
      <c r="J1477" s="1" t="n">
        <v>5</v>
      </c>
      <c r="K1477" s="1" t="n">
        <v>2.4</v>
      </c>
      <c r="L1477" s="2" t="n">
        <v>1</v>
      </c>
      <c r="M1477" s="3" t="s">
        <v>151</v>
      </c>
      <c r="N1477" s="3" t="s">
        <v>81</v>
      </c>
      <c r="P1477" s="3" t="str">
        <f aca="false">IF(L1477=4, "M(Io)", IF(L1477=3, "M(Af)", IF( L1477=2, "M(bR)", IF(L1477=1,"MR", IF(L1477=0, "mb", "Ind")))))</f>
        <v>MR</v>
      </c>
      <c r="Q1477" s="5" t="n">
        <f aca="false">0.85*K1477 + 1.03</f>
        <v>3.07</v>
      </c>
      <c r="R1477" s="5" t="n">
        <f aca="false">IF(OR(L1477=0,L1477=1,L1477=2),IF(O1477&lt;&gt;"", 0.7*(1.121*K1477-0.76) + 0.3*(0.8*LOG10($O1477*1000)+0.6),1.121*K1477-0.76), IF(L1477=3, 0.8*LOG10($O1477*1000)+0.6, K1477))</f>
        <v>1.9304</v>
      </c>
      <c r="S1477" s="5" t="n">
        <f aca="false">IF(OR($L1477=0, $L1477=1, $L1477=2), 0.3, IF(L1477 = 3, 0.4, IF(OR($L1477=4, $L1477=5), 0.6)))</f>
        <v>0.3</v>
      </c>
      <c r="T1477" s="4" t="s">
        <v>42</v>
      </c>
      <c r="U1477" s="4" t="s">
        <v>629</v>
      </c>
      <c r="V1477" s="4" t="s">
        <v>184</v>
      </c>
    </row>
    <row r="1478" customFormat="false" ht="12.8" hidden="false" customHeight="false" outlineLevel="0" collapsed="false">
      <c r="A1478" s="1" t="n">
        <v>2003</v>
      </c>
      <c r="B1478" s="1" t="n">
        <v>6</v>
      </c>
      <c r="C1478" s="1" t="n">
        <v>23</v>
      </c>
      <c r="D1478" s="1" t="n">
        <v>6</v>
      </c>
      <c r="E1478" s="1" t="n">
        <v>9</v>
      </c>
      <c r="F1478" s="1" t="n">
        <v>6</v>
      </c>
      <c r="G1478" s="1" t="n">
        <v>-26.44</v>
      </c>
      <c r="H1478" s="1" t="n">
        <v>-41.73</v>
      </c>
      <c r="I1478" s="1" t="n">
        <v>0</v>
      </c>
      <c r="J1478" s="1" t="n">
        <v>30</v>
      </c>
      <c r="K1478" s="1" t="n">
        <v>4.1</v>
      </c>
      <c r="L1478" s="2" t="n">
        <v>1</v>
      </c>
      <c r="M1478" s="3" t="s">
        <v>151</v>
      </c>
      <c r="N1478" s="3" t="s">
        <v>81</v>
      </c>
      <c r="P1478" s="3" t="str">
        <f aca="false">IF(L1478=4, "M(Io)", IF(L1478=3, "M(Af)", IF( L1478=2, "M(bR)", IF(L1478=1,"MR", IF(L1478=0, "mb", "Ind")))))</f>
        <v>MR</v>
      </c>
      <c r="Q1478" s="5" t="n">
        <f aca="false">0.85*K1478 + 1.03</f>
        <v>4.515</v>
      </c>
      <c r="R1478" s="5" t="n">
        <f aca="false">IF(OR(L1478=0,L1478=1,L1478=2),IF(O1478&lt;&gt;"", 0.7*(1.121*K1478-0.76) + 0.3*(0.8*LOG10($O1478*1000)+0.6),1.121*K1478-0.76), IF(L1478=3, 0.8*LOG10($O1478*1000)+0.6, K1478))</f>
        <v>3.8361</v>
      </c>
      <c r="S1478" s="5" t="n">
        <f aca="false">IF(OR($L1478=0, $L1478=1, $L1478=2), 0.3, IF(L1478 = 3, 0.4, IF(OR($L1478=4, $L1478=5), 0.6)))</f>
        <v>0.3</v>
      </c>
      <c r="T1478" s="4" t="s">
        <v>82</v>
      </c>
      <c r="U1478" s="4" t="s">
        <v>577</v>
      </c>
      <c r="V1478" s="4" t="s">
        <v>923</v>
      </c>
    </row>
    <row r="1479" customFormat="false" ht="12.8" hidden="false" customHeight="false" outlineLevel="0" collapsed="false">
      <c r="A1479" s="1" t="n">
        <v>2003</v>
      </c>
      <c r="B1479" s="1" t="n">
        <v>6</v>
      </c>
      <c r="C1479" s="1" t="n">
        <v>30</v>
      </c>
      <c r="D1479" s="1" t="n">
        <v>13</v>
      </c>
      <c r="E1479" s="1" t="n">
        <v>20</v>
      </c>
      <c r="F1479" s="1" t="n">
        <v>36</v>
      </c>
      <c r="G1479" s="1" t="n">
        <v>-16.73</v>
      </c>
      <c r="H1479" s="1" t="n">
        <v>-54.29</v>
      </c>
      <c r="I1479" s="1" t="n">
        <v>0</v>
      </c>
      <c r="J1479" s="1" t="n">
        <v>20</v>
      </c>
      <c r="K1479" s="1" t="n">
        <v>2.6</v>
      </c>
      <c r="L1479" s="2" t="n">
        <v>1</v>
      </c>
      <c r="M1479" s="3" t="s">
        <v>151</v>
      </c>
      <c r="N1479" s="3" t="s">
        <v>81</v>
      </c>
      <c r="P1479" s="3" t="str">
        <f aca="false">IF(L1479=4, "M(Io)", IF(L1479=3, "M(Af)", IF( L1479=2, "M(bR)", IF(L1479=1,"MR", IF(L1479=0, "mb", "Ind")))))</f>
        <v>MR</v>
      </c>
      <c r="Q1479" s="5" t="n">
        <f aca="false">0.85*K1479 + 1.03</f>
        <v>3.24</v>
      </c>
      <c r="R1479" s="5" t="n">
        <f aca="false">IF(OR(L1479=0,L1479=1,L1479=2),IF(O1479&lt;&gt;"", 0.7*(1.121*K1479-0.76) + 0.3*(0.8*LOG10($O1479*1000)+0.6),1.121*K1479-0.76), IF(L1479=3, 0.8*LOG10($O1479*1000)+0.6, K1479))</f>
        <v>2.1546</v>
      </c>
      <c r="S1479" s="5" t="n">
        <f aca="false">IF(OR($L1479=0, $L1479=1, $L1479=2), 0.3, IF(L1479 = 3, 0.4, IF(OR($L1479=4, $L1479=5), 0.6)))</f>
        <v>0.3</v>
      </c>
      <c r="T1479" s="4" t="s">
        <v>11</v>
      </c>
      <c r="U1479" s="4" t="s">
        <v>850</v>
      </c>
      <c r="V1479" s="4" t="s">
        <v>248</v>
      </c>
    </row>
    <row r="1480" customFormat="false" ht="12.8" hidden="false" customHeight="false" outlineLevel="0" collapsed="false">
      <c r="A1480" s="1" t="n">
        <v>2003</v>
      </c>
      <c r="B1480" s="1" t="n">
        <v>7</v>
      </c>
      <c r="C1480" s="1" t="n">
        <v>14</v>
      </c>
      <c r="D1480" s="1" t="n">
        <v>9</v>
      </c>
      <c r="E1480" s="1" t="n">
        <v>8</v>
      </c>
      <c r="F1480" s="1" t="n">
        <v>38</v>
      </c>
      <c r="G1480" s="1" t="n">
        <v>-12.64</v>
      </c>
      <c r="H1480" s="1" t="n">
        <v>-47.68</v>
      </c>
      <c r="I1480" s="1" t="n">
        <v>0</v>
      </c>
      <c r="J1480" s="1" t="n">
        <v>30</v>
      </c>
      <c r="K1480" s="1" t="n">
        <v>3.6</v>
      </c>
      <c r="L1480" s="2" t="n">
        <v>1</v>
      </c>
      <c r="M1480" s="3" t="s">
        <v>151</v>
      </c>
      <c r="N1480" s="3" t="s">
        <v>81</v>
      </c>
      <c r="P1480" s="3" t="str">
        <f aca="false">IF(L1480=4, "M(Io)", IF(L1480=3, "M(Af)", IF( L1480=2, "M(bR)", IF(L1480=1,"MR", IF(L1480=0, "mb", "Ind")))))</f>
        <v>MR</v>
      </c>
      <c r="Q1480" s="5" t="n">
        <f aca="false">0.85*K1480 + 1.03</f>
        <v>4.09</v>
      </c>
      <c r="R1480" s="5" t="n">
        <f aca="false">IF(OR(L1480=0,L1480=1,L1480=2),IF(O1480&lt;&gt;"", 0.7*(1.121*K1480-0.76) + 0.3*(0.8*LOG10($O1480*1000)+0.6),1.121*K1480-0.76), IF(L1480=3, 0.8*LOG10($O1480*1000)+0.6, K1480))</f>
        <v>3.2756</v>
      </c>
      <c r="S1480" s="5" t="n">
        <f aca="false">IF(OR($L1480=0, $L1480=1, $L1480=2), 0.3, IF(L1480 = 3, 0.4, IF(OR($L1480=4, $L1480=5), 0.6)))</f>
        <v>0.3</v>
      </c>
      <c r="T1480" s="4" t="s">
        <v>506</v>
      </c>
      <c r="U1480" s="4" t="s">
        <v>607</v>
      </c>
      <c r="V1480" s="4" t="s">
        <v>924</v>
      </c>
    </row>
    <row r="1481" customFormat="false" ht="12.8" hidden="false" customHeight="false" outlineLevel="0" collapsed="false">
      <c r="A1481" s="1" t="n">
        <v>2003</v>
      </c>
      <c r="B1481" s="1" t="n">
        <v>7</v>
      </c>
      <c r="C1481" s="1" t="n">
        <v>14</v>
      </c>
      <c r="D1481" s="1" t="n">
        <v>9</v>
      </c>
      <c r="E1481" s="1" t="n">
        <v>15</v>
      </c>
      <c r="F1481" s="1" t="n">
        <v>37</v>
      </c>
      <c r="G1481" s="1" t="n">
        <v>-12.64</v>
      </c>
      <c r="H1481" s="1" t="n">
        <v>-47.62</v>
      </c>
      <c r="I1481" s="1" t="n">
        <v>0</v>
      </c>
      <c r="J1481" s="1" t="n">
        <v>30</v>
      </c>
      <c r="K1481" s="1" t="n">
        <v>3</v>
      </c>
      <c r="L1481" s="2" t="n">
        <v>1</v>
      </c>
      <c r="M1481" s="3" t="s">
        <v>151</v>
      </c>
      <c r="N1481" s="3" t="s">
        <v>81</v>
      </c>
      <c r="P1481" s="3" t="str">
        <f aca="false">IF(L1481=4, "M(Io)", IF(L1481=3, "M(Af)", IF( L1481=2, "M(bR)", IF(L1481=1,"MR", IF(L1481=0, "mb", "Ind")))))</f>
        <v>MR</v>
      </c>
      <c r="Q1481" s="5" t="n">
        <f aca="false">0.85*K1481 + 1.03</f>
        <v>3.58</v>
      </c>
      <c r="R1481" s="5" t="n">
        <f aca="false">IF(OR(L1481=0,L1481=1,L1481=2),IF(O1481&lt;&gt;"", 0.7*(1.121*K1481-0.76) + 0.3*(0.8*LOG10($O1481*1000)+0.6),1.121*K1481-0.76), IF(L1481=3, 0.8*LOG10($O1481*1000)+0.6, K1481))</f>
        <v>2.603</v>
      </c>
      <c r="S1481" s="5" t="n">
        <f aca="false">IF(OR($L1481=0, $L1481=1, $L1481=2), 0.3, IF(L1481 = 3, 0.4, IF(OR($L1481=4, $L1481=5), 0.6)))</f>
        <v>0.3</v>
      </c>
      <c r="T1481" s="4" t="s">
        <v>506</v>
      </c>
      <c r="U1481" s="4" t="s">
        <v>607</v>
      </c>
      <c r="V1481" s="4" t="s">
        <v>248</v>
      </c>
    </row>
    <row r="1482" customFormat="false" ht="12.8" hidden="false" customHeight="false" outlineLevel="0" collapsed="false">
      <c r="A1482" s="1" t="n">
        <v>2003</v>
      </c>
      <c r="B1482" s="1" t="n">
        <v>7</v>
      </c>
      <c r="C1482" s="1" t="n">
        <v>15</v>
      </c>
      <c r="D1482" s="1" t="n">
        <v>15</v>
      </c>
      <c r="E1482" s="1" t="n">
        <v>36</v>
      </c>
      <c r="F1482" s="1" t="n">
        <v>1</v>
      </c>
      <c r="G1482" s="1" t="n">
        <v>-15.55</v>
      </c>
      <c r="H1482" s="1" t="n">
        <v>-47.68</v>
      </c>
      <c r="I1482" s="1" t="n">
        <v>0</v>
      </c>
      <c r="J1482" s="1" t="n">
        <v>40</v>
      </c>
      <c r="K1482" s="1" t="n">
        <v>2.5</v>
      </c>
      <c r="L1482" s="2" t="n">
        <v>1</v>
      </c>
      <c r="M1482" s="3" t="s">
        <v>151</v>
      </c>
      <c r="N1482" s="3" t="s">
        <v>81</v>
      </c>
      <c r="P1482" s="3" t="str">
        <f aca="false">IF(L1482=4, "M(Io)", IF(L1482=3, "M(Af)", IF( L1482=2, "M(bR)", IF(L1482=1,"MR", IF(L1482=0, "mb", "Ind")))))</f>
        <v>MR</v>
      </c>
      <c r="Q1482" s="5" t="n">
        <f aca="false">0.85*K1482 + 1.03</f>
        <v>3.155</v>
      </c>
      <c r="R1482" s="5" t="n">
        <f aca="false">IF(OR(L1482=0,L1482=1,L1482=2),IF(O1482&lt;&gt;"", 0.7*(1.121*K1482-0.76) + 0.3*(0.8*LOG10($O1482*1000)+0.6),1.121*K1482-0.76), IF(L1482=3, 0.8*LOG10($O1482*1000)+0.6, K1482))</f>
        <v>2.0425</v>
      </c>
      <c r="S1482" s="5" t="n">
        <f aca="false">IF(OR($L1482=0, $L1482=1, $L1482=2), 0.3, IF(L1482 = 3, 0.4, IF(OR($L1482=4, $L1482=5), 0.6)))</f>
        <v>0.3</v>
      </c>
      <c r="T1482" s="4" t="s">
        <v>48</v>
      </c>
      <c r="U1482" s="4" t="s">
        <v>925</v>
      </c>
      <c r="V1482" s="4" t="s">
        <v>248</v>
      </c>
    </row>
    <row r="1483" customFormat="false" ht="12.8" hidden="false" customHeight="false" outlineLevel="0" collapsed="false">
      <c r="A1483" s="1" t="n">
        <v>2003</v>
      </c>
      <c r="B1483" s="1" t="n">
        <v>7</v>
      </c>
      <c r="C1483" s="1" t="n">
        <v>19</v>
      </c>
      <c r="D1483" s="1" t="n">
        <v>10</v>
      </c>
      <c r="E1483" s="1" t="n">
        <v>32</v>
      </c>
      <c r="G1483" s="1" t="n">
        <v>-5.63</v>
      </c>
      <c r="H1483" s="1" t="n">
        <v>-35.6</v>
      </c>
      <c r="I1483" s="1" t="n">
        <v>0</v>
      </c>
      <c r="J1483" s="1" t="n">
        <v>5</v>
      </c>
      <c r="K1483" s="1" t="n">
        <v>2.7</v>
      </c>
      <c r="L1483" s="2" t="n">
        <v>1</v>
      </c>
      <c r="M1483" s="3" t="s">
        <v>151</v>
      </c>
      <c r="N1483" s="3" t="s">
        <v>81</v>
      </c>
      <c r="P1483" s="3" t="str">
        <f aca="false">IF(L1483=4, "M(Io)", IF(L1483=3, "M(Af)", IF( L1483=2, "M(bR)", IF(L1483=1,"MR", IF(L1483=0, "mb", "Ind")))))</f>
        <v>MR</v>
      </c>
      <c r="Q1483" s="5" t="n">
        <f aca="false">0.85*K1483 + 1.03</f>
        <v>3.325</v>
      </c>
      <c r="R1483" s="5" t="n">
        <f aca="false">IF(OR(L1483=0,L1483=1,L1483=2),IF(O1483&lt;&gt;"", 0.7*(1.121*K1483-0.76) + 0.3*(0.8*LOG10($O1483*1000)+0.6),1.121*K1483-0.76), IF(L1483=3, 0.8*LOG10($O1483*1000)+0.6, K1483))</f>
        <v>2.2667</v>
      </c>
      <c r="S1483" s="5" t="n">
        <f aca="false">IF(OR($L1483=0, $L1483=1, $L1483=2), 0.3, IF(L1483 = 3, 0.4, IF(OR($L1483=4, $L1483=5), 0.6)))</f>
        <v>0.3</v>
      </c>
      <c r="T1483" s="4" t="s">
        <v>36</v>
      </c>
      <c r="U1483" s="4" t="s">
        <v>748</v>
      </c>
      <c r="V1483" s="4" t="s">
        <v>184</v>
      </c>
    </row>
    <row r="1484" customFormat="false" ht="12.8" hidden="false" customHeight="false" outlineLevel="0" collapsed="false">
      <c r="A1484" s="1" t="n">
        <v>2003</v>
      </c>
      <c r="B1484" s="1" t="n">
        <v>7</v>
      </c>
      <c r="C1484" s="1" t="n">
        <v>19</v>
      </c>
      <c r="D1484" s="1" t="n">
        <v>22</v>
      </c>
      <c r="E1484" s="1" t="n">
        <v>12</v>
      </c>
      <c r="G1484" s="1" t="n">
        <v>-5.63</v>
      </c>
      <c r="H1484" s="1" t="n">
        <v>-35.6</v>
      </c>
      <c r="I1484" s="1" t="n">
        <v>0</v>
      </c>
      <c r="J1484" s="1" t="n">
        <v>5</v>
      </c>
      <c r="K1484" s="1" t="n">
        <v>2.6</v>
      </c>
      <c r="L1484" s="2" t="n">
        <v>1</v>
      </c>
      <c r="M1484" s="3" t="s">
        <v>151</v>
      </c>
      <c r="N1484" s="3" t="s">
        <v>81</v>
      </c>
      <c r="P1484" s="3" t="str">
        <f aca="false">IF(L1484=4, "M(Io)", IF(L1484=3, "M(Af)", IF( L1484=2, "M(bR)", IF(L1484=1,"MR", IF(L1484=0, "mb", "Ind")))))</f>
        <v>MR</v>
      </c>
      <c r="Q1484" s="5" t="n">
        <f aca="false">0.85*K1484 + 1.03</f>
        <v>3.24</v>
      </c>
      <c r="R1484" s="5" t="n">
        <f aca="false">IF(OR(L1484=0,L1484=1,L1484=2),IF(O1484&lt;&gt;"", 0.7*(1.121*K1484-0.76) + 0.3*(0.8*LOG10($O1484*1000)+0.6),1.121*K1484-0.76), IF(L1484=3, 0.8*LOG10($O1484*1000)+0.6, K1484))</f>
        <v>2.1546</v>
      </c>
      <c r="S1484" s="5" t="n">
        <f aca="false">IF(OR($L1484=0, $L1484=1, $L1484=2), 0.3, IF(L1484 = 3, 0.4, IF(OR($L1484=4, $L1484=5), 0.6)))</f>
        <v>0.3</v>
      </c>
      <c r="T1484" s="4" t="s">
        <v>36</v>
      </c>
      <c r="U1484" s="4" t="s">
        <v>748</v>
      </c>
      <c r="V1484" s="4" t="s">
        <v>184</v>
      </c>
    </row>
    <row r="1485" customFormat="false" ht="12.8" hidden="false" customHeight="false" outlineLevel="0" collapsed="false">
      <c r="A1485" s="1" t="n">
        <v>2003</v>
      </c>
      <c r="B1485" s="1" t="n">
        <v>7</v>
      </c>
      <c r="C1485" s="1" t="n">
        <v>20</v>
      </c>
      <c r="D1485" s="1" t="n">
        <v>0</v>
      </c>
      <c r="E1485" s="1" t="n">
        <v>32</v>
      </c>
      <c r="G1485" s="1" t="n">
        <v>-5.63</v>
      </c>
      <c r="H1485" s="1" t="n">
        <v>-35.6</v>
      </c>
      <c r="I1485" s="1" t="n">
        <v>0</v>
      </c>
      <c r="J1485" s="1" t="n">
        <v>5</v>
      </c>
      <c r="K1485" s="1" t="n">
        <v>2.7</v>
      </c>
      <c r="L1485" s="2" t="n">
        <v>1</v>
      </c>
      <c r="M1485" s="3" t="s">
        <v>151</v>
      </c>
      <c r="N1485" s="3" t="s">
        <v>81</v>
      </c>
      <c r="P1485" s="3" t="str">
        <f aca="false">IF(L1485=4, "M(Io)", IF(L1485=3, "M(Af)", IF( L1485=2, "M(bR)", IF(L1485=1,"MR", IF(L1485=0, "mb", "Ind")))))</f>
        <v>MR</v>
      </c>
      <c r="Q1485" s="5" t="n">
        <f aca="false">0.85*K1485 + 1.03</f>
        <v>3.325</v>
      </c>
      <c r="R1485" s="5" t="n">
        <f aca="false">IF(OR(L1485=0,L1485=1,L1485=2),IF(O1485&lt;&gt;"", 0.7*(1.121*K1485-0.76) + 0.3*(0.8*LOG10($O1485*1000)+0.6),1.121*K1485-0.76), IF(L1485=3, 0.8*LOG10($O1485*1000)+0.6, K1485))</f>
        <v>2.2667</v>
      </c>
      <c r="S1485" s="5" t="n">
        <f aca="false">IF(OR($L1485=0, $L1485=1, $L1485=2), 0.3, IF(L1485 = 3, 0.4, IF(OR($L1485=4, $L1485=5), 0.6)))</f>
        <v>0.3</v>
      </c>
      <c r="T1485" s="4" t="s">
        <v>36</v>
      </c>
      <c r="U1485" s="4" t="s">
        <v>748</v>
      </c>
      <c r="V1485" s="4" t="s">
        <v>184</v>
      </c>
    </row>
    <row r="1486" customFormat="false" ht="12.8" hidden="false" customHeight="false" outlineLevel="0" collapsed="false">
      <c r="A1486" s="1" t="n">
        <v>2003</v>
      </c>
      <c r="B1486" s="1" t="n">
        <v>7</v>
      </c>
      <c r="C1486" s="1" t="n">
        <v>20</v>
      </c>
      <c r="D1486" s="1" t="n">
        <v>0</v>
      </c>
      <c r="E1486" s="1" t="n">
        <v>43</v>
      </c>
      <c r="G1486" s="1" t="n">
        <v>-5.63</v>
      </c>
      <c r="H1486" s="1" t="n">
        <v>-35.6</v>
      </c>
      <c r="I1486" s="1" t="n">
        <v>0</v>
      </c>
      <c r="J1486" s="1" t="n">
        <v>5</v>
      </c>
      <c r="K1486" s="1" t="n">
        <v>2.1</v>
      </c>
      <c r="L1486" s="2" t="n">
        <v>1</v>
      </c>
      <c r="M1486" s="3" t="s">
        <v>151</v>
      </c>
      <c r="N1486" s="3" t="s">
        <v>81</v>
      </c>
      <c r="P1486" s="3" t="str">
        <f aca="false">IF(L1486=4, "M(Io)", IF(L1486=3, "M(Af)", IF( L1486=2, "M(bR)", IF(L1486=1,"MR", IF(L1486=0, "mb", "Ind")))))</f>
        <v>MR</v>
      </c>
      <c r="Q1486" s="5" t="n">
        <f aca="false">0.85*K1486 + 1.03</f>
        <v>2.815</v>
      </c>
      <c r="R1486" s="5" t="n">
        <f aca="false">IF(OR(L1486=0,L1486=1,L1486=2),IF(O1486&lt;&gt;"", 0.7*(1.121*K1486-0.76) + 0.3*(0.8*LOG10($O1486*1000)+0.6),1.121*K1486-0.76), IF(L1486=3, 0.8*LOG10($O1486*1000)+0.6, K1486))</f>
        <v>1.5941</v>
      </c>
      <c r="S1486" s="5" t="n">
        <f aca="false">IF(OR($L1486=0, $L1486=1, $L1486=2), 0.3, IF(L1486 = 3, 0.4, IF(OR($L1486=4, $L1486=5), 0.6)))</f>
        <v>0.3</v>
      </c>
      <c r="T1486" s="4" t="s">
        <v>36</v>
      </c>
      <c r="U1486" s="4" t="s">
        <v>748</v>
      </c>
      <c r="V1486" s="4" t="s">
        <v>184</v>
      </c>
    </row>
    <row r="1487" customFormat="false" ht="12.8" hidden="false" customHeight="false" outlineLevel="0" collapsed="false">
      <c r="A1487" s="1" t="n">
        <v>2003</v>
      </c>
      <c r="B1487" s="1" t="n">
        <v>7</v>
      </c>
      <c r="C1487" s="1" t="n">
        <v>20</v>
      </c>
      <c r="D1487" s="1" t="n">
        <v>9</v>
      </c>
      <c r="E1487" s="1" t="n">
        <v>7</v>
      </c>
      <c r="G1487" s="1" t="n">
        <v>-5.63</v>
      </c>
      <c r="H1487" s="1" t="n">
        <v>-35.6</v>
      </c>
      <c r="I1487" s="1" t="n">
        <v>0</v>
      </c>
      <c r="J1487" s="1" t="n">
        <v>5</v>
      </c>
      <c r="K1487" s="1" t="n">
        <v>2.6</v>
      </c>
      <c r="L1487" s="2" t="n">
        <v>1</v>
      </c>
      <c r="M1487" s="3" t="s">
        <v>151</v>
      </c>
      <c r="N1487" s="3" t="s">
        <v>81</v>
      </c>
      <c r="P1487" s="3" t="str">
        <f aca="false">IF(L1487=4, "M(Io)", IF(L1487=3, "M(Af)", IF( L1487=2, "M(bR)", IF(L1487=1,"MR", IF(L1487=0, "mb", "Ind")))))</f>
        <v>MR</v>
      </c>
      <c r="Q1487" s="5" t="n">
        <f aca="false">0.85*K1487 + 1.03</f>
        <v>3.24</v>
      </c>
      <c r="R1487" s="5" t="n">
        <f aca="false">IF(OR(L1487=0,L1487=1,L1487=2),IF(O1487&lt;&gt;"", 0.7*(1.121*K1487-0.76) + 0.3*(0.8*LOG10($O1487*1000)+0.6),1.121*K1487-0.76), IF(L1487=3, 0.8*LOG10($O1487*1000)+0.6, K1487))</f>
        <v>2.1546</v>
      </c>
      <c r="S1487" s="5" t="n">
        <f aca="false">IF(OR($L1487=0, $L1487=1, $L1487=2), 0.3, IF(L1487 = 3, 0.4, IF(OR($L1487=4, $L1487=5), 0.6)))</f>
        <v>0.3</v>
      </c>
      <c r="T1487" s="4" t="s">
        <v>36</v>
      </c>
      <c r="U1487" s="4" t="s">
        <v>748</v>
      </c>
      <c r="V1487" s="4" t="s">
        <v>184</v>
      </c>
    </row>
    <row r="1488" customFormat="false" ht="12.8" hidden="false" customHeight="false" outlineLevel="0" collapsed="false">
      <c r="A1488" s="1" t="n">
        <v>2003</v>
      </c>
      <c r="B1488" s="1" t="n">
        <v>7</v>
      </c>
      <c r="C1488" s="1" t="n">
        <v>23</v>
      </c>
      <c r="D1488" s="1" t="n">
        <v>0</v>
      </c>
      <c r="E1488" s="1" t="n">
        <v>12</v>
      </c>
      <c r="G1488" s="1" t="n">
        <v>-5.63</v>
      </c>
      <c r="H1488" s="1" t="n">
        <v>-35.6</v>
      </c>
      <c r="I1488" s="1" t="n">
        <v>0</v>
      </c>
      <c r="J1488" s="1" t="n">
        <v>5</v>
      </c>
      <c r="K1488" s="1" t="n">
        <v>2.1</v>
      </c>
      <c r="L1488" s="2" t="n">
        <v>1</v>
      </c>
      <c r="M1488" s="3" t="s">
        <v>151</v>
      </c>
      <c r="N1488" s="3" t="s">
        <v>81</v>
      </c>
      <c r="P1488" s="3" t="str">
        <f aca="false">IF(L1488=4, "M(Io)", IF(L1488=3, "M(Af)", IF( L1488=2, "M(bR)", IF(L1488=1,"MR", IF(L1488=0, "mb", "Ind")))))</f>
        <v>MR</v>
      </c>
      <c r="Q1488" s="5" t="n">
        <f aca="false">0.85*K1488 + 1.03</f>
        <v>2.815</v>
      </c>
      <c r="R1488" s="5" t="n">
        <f aca="false">IF(OR(L1488=0,L1488=1,L1488=2),IF(O1488&lt;&gt;"", 0.7*(1.121*K1488-0.76) + 0.3*(0.8*LOG10($O1488*1000)+0.6),1.121*K1488-0.76), IF(L1488=3, 0.8*LOG10($O1488*1000)+0.6, K1488))</f>
        <v>1.5941</v>
      </c>
      <c r="S1488" s="5" t="n">
        <f aca="false">IF(OR($L1488=0, $L1488=1, $L1488=2), 0.3, IF(L1488 = 3, 0.4, IF(OR($L1488=4, $L1488=5), 0.6)))</f>
        <v>0.3</v>
      </c>
      <c r="T1488" s="4" t="s">
        <v>36</v>
      </c>
      <c r="U1488" s="4" t="s">
        <v>748</v>
      </c>
      <c r="V1488" s="4" t="s">
        <v>184</v>
      </c>
    </row>
    <row r="1489" customFormat="false" ht="12.8" hidden="false" customHeight="false" outlineLevel="0" collapsed="false">
      <c r="A1489" s="1" t="n">
        <v>2003</v>
      </c>
      <c r="B1489" s="1" t="n">
        <v>7</v>
      </c>
      <c r="C1489" s="1" t="n">
        <v>23</v>
      </c>
      <c r="D1489" s="1" t="n">
        <v>1</v>
      </c>
      <c r="E1489" s="1" t="n">
        <v>6</v>
      </c>
      <c r="G1489" s="1" t="n">
        <v>-5.63</v>
      </c>
      <c r="H1489" s="1" t="n">
        <v>-35.6</v>
      </c>
      <c r="I1489" s="1" t="n">
        <v>0</v>
      </c>
      <c r="J1489" s="1" t="n">
        <v>5</v>
      </c>
      <c r="K1489" s="1" t="n">
        <v>2.2</v>
      </c>
      <c r="L1489" s="2" t="n">
        <v>1</v>
      </c>
      <c r="M1489" s="3" t="s">
        <v>151</v>
      </c>
      <c r="N1489" s="3" t="s">
        <v>81</v>
      </c>
      <c r="P1489" s="3" t="str">
        <f aca="false">IF(L1489=4, "M(Io)", IF(L1489=3, "M(Af)", IF( L1489=2, "M(bR)", IF(L1489=1,"MR", IF(L1489=0, "mb", "Ind")))))</f>
        <v>MR</v>
      </c>
      <c r="Q1489" s="5" t="n">
        <f aca="false">0.85*K1489 + 1.03</f>
        <v>2.9</v>
      </c>
      <c r="R1489" s="5" t="n">
        <f aca="false">IF(OR(L1489=0,L1489=1,L1489=2),IF(O1489&lt;&gt;"", 0.7*(1.121*K1489-0.76) + 0.3*(0.8*LOG10($O1489*1000)+0.6),1.121*K1489-0.76), IF(L1489=3, 0.8*LOG10($O1489*1000)+0.6, K1489))</f>
        <v>1.7062</v>
      </c>
      <c r="S1489" s="5" t="n">
        <f aca="false">IF(OR($L1489=0, $L1489=1, $L1489=2), 0.3, IF(L1489 = 3, 0.4, IF(OR($L1489=4, $L1489=5), 0.6)))</f>
        <v>0.3</v>
      </c>
      <c r="T1489" s="4" t="s">
        <v>36</v>
      </c>
      <c r="U1489" s="4" t="s">
        <v>748</v>
      </c>
      <c r="V1489" s="4" t="s">
        <v>184</v>
      </c>
    </row>
    <row r="1490" customFormat="false" ht="12.8" hidden="false" customHeight="false" outlineLevel="0" collapsed="false">
      <c r="A1490" s="1" t="n">
        <v>2003</v>
      </c>
      <c r="B1490" s="1" t="n">
        <v>7</v>
      </c>
      <c r="C1490" s="1" t="n">
        <v>26</v>
      </c>
      <c r="D1490" s="1" t="n">
        <v>0</v>
      </c>
      <c r="E1490" s="1" t="n">
        <v>51</v>
      </c>
      <c r="F1490" s="1" t="n">
        <v>21</v>
      </c>
      <c r="G1490" s="1" t="n">
        <v>-24.05</v>
      </c>
      <c r="H1490" s="1" t="n">
        <v>-42.36</v>
      </c>
      <c r="I1490" s="1" t="n">
        <v>0</v>
      </c>
      <c r="J1490" s="1" t="n">
        <v>20</v>
      </c>
      <c r="K1490" s="1" t="n">
        <v>3.4</v>
      </c>
      <c r="L1490" s="2" t="n">
        <v>1</v>
      </c>
      <c r="M1490" s="3" t="s">
        <v>151</v>
      </c>
      <c r="N1490" s="3" t="s">
        <v>81</v>
      </c>
      <c r="P1490" s="3" t="str">
        <f aca="false">IF(L1490=4, "M(Io)", IF(L1490=3, "M(Af)", IF( L1490=2, "M(bR)", IF(L1490=1,"MR", IF(L1490=0, "mb", "Ind")))))</f>
        <v>MR</v>
      </c>
      <c r="Q1490" s="5" t="n">
        <f aca="false">0.85*K1490 + 1.03</f>
        <v>3.92</v>
      </c>
      <c r="R1490" s="5" t="n">
        <f aca="false">IF(OR(L1490=0,L1490=1,L1490=2),IF(O1490&lt;&gt;"", 0.7*(1.121*K1490-0.76) + 0.3*(0.8*LOG10($O1490*1000)+0.6),1.121*K1490-0.76), IF(L1490=3, 0.8*LOG10($O1490*1000)+0.6, K1490))</f>
        <v>3.0514</v>
      </c>
      <c r="S1490" s="5" t="n">
        <f aca="false">IF(OR($L1490=0, $L1490=1, $L1490=2), 0.3, IF(L1490 = 3, 0.4, IF(OR($L1490=4, $L1490=5), 0.6)))</f>
        <v>0.3</v>
      </c>
      <c r="T1490" s="4" t="s">
        <v>32</v>
      </c>
      <c r="U1490" s="4" t="s">
        <v>577</v>
      </c>
      <c r="V1490" s="4" t="s">
        <v>248</v>
      </c>
    </row>
    <row r="1491" customFormat="false" ht="12.8" hidden="false" customHeight="false" outlineLevel="0" collapsed="false">
      <c r="A1491" s="1" t="n">
        <v>2003</v>
      </c>
      <c r="B1491" s="1" t="n">
        <v>7</v>
      </c>
      <c r="C1491" s="1" t="n">
        <v>31</v>
      </c>
      <c r="D1491" s="1" t="n">
        <v>11</v>
      </c>
      <c r="E1491" s="1" t="n">
        <v>34</v>
      </c>
      <c r="F1491" s="1" t="n">
        <v>11</v>
      </c>
      <c r="G1491" s="1" t="n">
        <v>-13.54</v>
      </c>
      <c r="H1491" s="1" t="n">
        <v>-44.59</v>
      </c>
      <c r="I1491" s="1" t="n">
        <v>0</v>
      </c>
      <c r="J1491" s="1" t="n">
        <v>30</v>
      </c>
      <c r="K1491" s="1" t="n">
        <v>2.9</v>
      </c>
      <c r="L1491" s="2" t="n">
        <v>1</v>
      </c>
      <c r="M1491" s="3" t="s">
        <v>151</v>
      </c>
      <c r="N1491" s="3" t="s">
        <v>81</v>
      </c>
      <c r="P1491" s="3" t="str">
        <f aca="false">IF(L1491=4, "M(Io)", IF(L1491=3, "M(Af)", IF( L1491=2, "M(bR)", IF(L1491=1,"MR", IF(L1491=0, "mb", "Ind")))))</f>
        <v>MR</v>
      </c>
      <c r="Q1491" s="5" t="n">
        <f aca="false">0.85*K1491 + 1.03</f>
        <v>3.495</v>
      </c>
      <c r="R1491" s="5" t="n">
        <f aca="false">IF(OR(L1491=0,L1491=1,L1491=2),IF(O1491&lt;&gt;"", 0.7*(1.121*K1491-0.76) + 0.3*(0.8*LOG10($O1491*1000)+0.6),1.121*K1491-0.76), IF(L1491=3, 0.8*LOG10($O1491*1000)+0.6, K1491))</f>
        <v>2.4909</v>
      </c>
      <c r="S1491" s="5" t="n">
        <f aca="false">IF(OR($L1491=0, $L1491=1, $L1491=2), 0.3, IF(L1491 = 3, 0.4, IF(OR($L1491=4, $L1491=5), 0.6)))</f>
        <v>0.3</v>
      </c>
      <c r="T1491" s="4" t="s">
        <v>24</v>
      </c>
      <c r="U1491" s="4" t="s">
        <v>926</v>
      </c>
      <c r="V1491" s="4" t="s">
        <v>248</v>
      </c>
    </row>
    <row r="1492" customFormat="false" ht="12.8" hidden="false" customHeight="false" outlineLevel="0" collapsed="false">
      <c r="A1492" s="1" t="n">
        <v>2003</v>
      </c>
      <c r="B1492" s="1" t="n">
        <v>7</v>
      </c>
      <c r="C1492" s="1" t="n">
        <v>31</v>
      </c>
      <c r="D1492" s="1" t="n">
        <v>14</v>
      </c>
      <c r="E1492" s="1" t="n">
        <v>43</v>
      </c>
      <c r="F1492" s="1" t="n">
        <v>40</v>
      </c>
      <c r="G1492" s="1" t="n">
        <v>-13.49</v>
      </c>
      <c r="H1492" s="1" t="n">
        <v>-44.59</v>
      </c>
      <c r="I1492" s="1" t="n">
        <v>0</v>
      </c>
      <c r="J1492" s="1" t="n">
        <v>30</v>
      </c>
      <c r="K1492" s="1" t="n">
        <v>3</v>
      </c>
      <c r="L1492" s="2" t="n">
        <v>1</v>
      </c>
      <c r="M1492" s="3" t="s">
        <v>151</v>
      </c>
      <c r="N1492" s="3" t="s">
        <v>81</v>
      </c>
      <c r="P1492" s="3" t="str">
        <f aca="false">IF(L1492=4, "M(Io)", IF(L1492=3, "M(Af)", IF( L1492=2, "M(bR)", IF(L1492=1,"MR", IF(L1492=0, "mb", "Ind")))))</f>
        <v>MR</v>
      </c>
      <c r="Q1492" s="5" t="n">
        <f aca="false">0.85*K1492 + 1.03</f>
        <v>3.58</v>
      </c>
      <c r="R1492" s="5" t="n">
        <f aca="false">IF(OR(L1492=0,L1492=1,L1492=2),IF(O1492&lt;&gt;"", 0.7*(1.121*K1492-0.76) + 0.3*(0.8*LOG10($O1492*1000)+0.6),1.121*K1492-0.76), IF(L1492=3, 0.8*LOG10($O1492*1000)+0.6, K1492))</f>
        <v>2.603</v>
      </c>
      <c r="S1492" s="5" t="n">
        <f aca="false">IF(OR($L1492=0, $L1492=1, $L1492=2), 0.3, IF(L1492 = 3, 0.4, IF(OR($L1492=4, $L1492=5), 0.6)))</f>
        <v>0.3</v>
      </c>
      <c r="T1492" s="4" t="s">
        <v>24</v>
      </c>
      <c r="U1492" s="4" t="s">
        <v>926</v>
      </c>
      <c r="V1492" s="4" t="s">
        <v>248</v>
      </c>
    </row>
    <row r="1493" customFormat="false" ht="12.8" hidden="false" customHeight="false" outlineLevel="0" collapsed="false">
      <c r="A1493" s="1" t="n">
        <v>2003</v>
      </c>
      <c r="B1493" s="1" t="n">
        <v>7</v>
      </c>
      <c r="C1493" s="1" t="n">
        <v>31</v>
      </c>
      <c r="D1493" s="1" t="n">
        <v>15</v>
      </c>
      <c r="E1493" s="1" t="n">
        <v>29</v>
      </c>
      <c r="F1493" s="1" t="n">
        <v>57</v>
      </c>
      <c r="G1493" s="1" t="n">
        <v>-13.58</v>
      </c>
      <c r="H1493" s="1" t="n">
        <v>-44.6</v>
      </c>
      <c r="I1493" s="1" t="n">
        <v>0</v>
      </c>
      <c r="J1493" s="1" t="n">
        <v>30</v>
      </c>
      <c r="K1493" s="1" t="n">
        <v>2.9</v>
      </c>
      <c r="L1493" s="2" t="n">
        <v>1</v>
      </c>
      <c r="M1493" s="3" t="s">
        <v>151</v>
      </c>
      <c r="N1493" s="3" t="s">
        <v>81</v>
      </c>
      <c r="P1493" s="3" t="str">
        <f aca="false">IF(L1493=4, "M(Io)", IF(L1493=3, "M(Af)", IF( L1493=2, "M(bR)", IF(L1493=1,"MR", IF(L1493=0, "mb", "Ind")))))</f>
        <v>MR</v>
      </c>
      <c r="Q1493" s="5" t="n">
        <f aca="false">0.85*K1493 + 1.03</f>
        <v>3.495</v>
      </c>
      <c r="R1493" s="5" t="n">
        <f aca="false">IF(OR(L1493=0,L1493=1,L1493=2),IF(O1493&lt;&gt;"", 0.7*(1.121*K1493-0.76) + 0.3*(0.8*LOG10($O1493*1000)+0.6),1.121*K1493-0.76), IF(L1493=3, 0.8*LOG10($O1493*1000)+0.6, K1493))</f>
        <v>2.4909</v>
      </c>
      <c r="S1493" s="5" t="n">
        <f aca="false">IF(OR($L1493=0, $L1493=1, $L1493=2), 0.3, IF(L1493 = 3, 0.4, IF(OR($L1493=4, $L1493=5), 0.6)))</f>
        <v>0.3</v>
      </c>
      <c r="T1493" s="4" t="s">
        <v>24</v>
      </c>
      <c r="U1493" s="4" t="s">
        <v>926</v>
      </c>
      <c r="V1493" s="4" t="s">
        <v>248</v>
      </c>
    </row>
    <row r="1494" customFormat="false" ht="12.8" hidden="false" customHeight="false" outlineLevel="0" collapsed="false">
      <c r="A1494" s="1" t="n">
        <v>2003</v>
      </c>
      <c r="B1494" s="1" t="n">
        <v>10</v>
      </c>
      <c r="C1494" s="1" t="n">
        <v>10</v>
      </c>
      <c r="D1494" s="1" t="n">
        <v>17</v>
      </c>
      <c r="E1494" s="1" t="n">
        <v>17</v>
      </c>
      <c r="F1494" s="1" t="n">
        <v>6</v>
      </c>
      <c r="G1494" s="1" t="n">
        <v>-24.02</v>
      </c>
      <c r="H1494" s="1" t="n">
        <v>-45.97</v>
      </c>
      <c r="I1494" s="1" t="n">
        <v>0</v>
      </c>
      <c r="J1494" s="1" t="n">
        <v>40</v>
      </c>
      <c r="K1494" s="1" t="n">
        <v>2.2</v>
      </c>
      <c r="L1494" s="2" t="n">
        <v>1</v>
      </c>
      <c r="M1494" s="3" t="s">
        <v>151</v>
      </c>
      <c r="N1494" s="3" t="s">
        <v>81</v>
      </c>
      <c r="P1494" s="3" t="str">
        <f aca="false">IF(L1494=4, "M(Io)", IF(L1494=3, "M(Af)", IF( L1494=2, "M(bR)", IF(L1494=1,"MR", IF(L1494=0, "mb", "Ind")))))</f>
        <v>MR</v>
      </c>
      <c r="Q1494" s="5" t="n">
        <f aca="false">0.85*K1494 + 1.03</f>
        <v>2.9</v>
      </c>
      <c r="R1494" s="5" t="n">
        <f aca="false">IF(OR(L1494=0,L1494=1,L1494=2),IF(O1494&lt;&gt;"", 0.7*(1.121*K1494-0.76) + 0.3*(0.8*LOG10($O1494*1000)+0.6),1.121*K1494-0.76), IF(L1494=3, 0.8*LOG10($O1494*1000)+0.6, K1494))</f>
        <v>1.7062</v>
      </c>
      <c r="S1494" s="5" t="n">
        <f aca="false">IF(OR($L1494=0, $L1494=1, $L1494=2), 0.3, IF(L1494 = 3, 0.4, IF(OR($L1494=4, $L1494=5), 0.6)))</f>
        <v>0.3</v>
      </c>
      <c r="T1494" s="4" t="s">
        <v>72</v>
      </c>
      <c r="U1494" s="4" t="s">
        <v>927</v>
      </c>
      <c r="V1494" s="4" t="s">
        <v>917</v>
      </c>
    </row>
    <row r="1495" customFormat="false" ht="12.8" hidden="false" customHeight="false" outlineLevel="0" collapsed="false">
      <c r="A1495" s="1" t="n">
        <v>2003</v>
      </c>
      <c r="B1495" s="1" t="n">
        <v>10</v>
      </c>
      <c r="C1495" s="1" t="n">
        <v>28</v>
      </c>
      <c r="D1495" s="1" t="n">
        <v>22</v>
      </c>
      <c r="E1495" s="1" t="n">
        <v>54</v>
      </c>
      <c r="F1495" s="1" t="n">
        <v>57</v>
      </c>
      <c r="G1495" s="1" t="n">
        <v>-17.38</v>
      </c>
      <c r="H1495" s="1" t="n">
        <v>-56.22</v>
      </c>
      <c r="I1495" s="1" t="n">
        <v>0</v>
      </c>
      <c r="J1495" s="1" t="n">
        <v>20</v>
      </c>
      <c r="K1495" s="1" t="n">
        <v>2.9</v>
      </c>
      <c r="L1495" s="2" t="n">
        <v>1</v>
      </c>
      <c r="M1495" s="3" t="s">
        <v>151</v>
      </c>
      <c r="N1495" s="3" t="s">
        <v>81</v>
      </c>
      <c r="P1495" s="3" t="str">
        <f aca="false">IF(L1495=4, "M(Io)", IF(L1495=3, "M(Af)", IF( L1495=2, "M(bR)", IF(L1495=1,"MR", IF(L1495=0, "mb", "Ind")))))</f>
        <v>MR</v>
      </c>
      <c r="Q1495" s="5" t="n">
        <f aca="false">0.85*K1495 + 1.03</f>
        <v>3.495</v>
      </c>
      <c r="R1495" s="5" t="n">
        <f aca="false">IF(OR(L1495=0,L1495=1,L1495=2),IF(O1495&lt;&gt;"", 0.7*(1.121*K1495-0.76) + 0.3*(0.8*LOG10($O1495*1000)+0.6),1.121*K1495-0.76), IF(L1495=3, 0.8*LOG10($O1495*1000)+0.6, K1495))</f>
        <v>2.4909</v>
      </c>
      <c r="S1495" s="5" t="n">
        <f aca="false">IF(OR($L1495=0, $L1495=1, $L1495=2), 0.3, IF(L1495 = 3, 0.4, IF(OR($L1495=4, $L1495=5), 0.6)))</f>
        <v>0.3</v>
      </c>
      <c r="T1495" s="4" t="s">
        <v>11</v>
      </c>
      <c r="U1495" s="4" t="s">
        <v>928</v>
      </c>
      <c r="V1495" s="4" t="s">
        <v>248</v>
      </c>
    </row>
    <row r="1496" customFormat="false" ht="12.8" hidden="false" customHeight="false" outlineLevel="0" collapsed="false">
      <c r="A1496" s="1" t="n">
        <v>2003</v>
      </c>
      <c r="B1496" s="1" t="n">
        <v>10</v>
      </c>
      <c r="C1496" s="1" t="n">
        <v>28</v>
      </c>
      <c r="D1496" s="1" t="n">
        <v>23</v>
      </c>
      <c r="E1496" s="1" t="n">
        <v>21</v>
      </c>
      <c r="F1496" s="1" t="n">
        <v>55</v>
      </c>
      <c r="G1496" s="1" t="n">
        <v>-17.38</v>
      </c>
      <c r="H1496" s="1" t="n">
        <v>-56.22</v>
      </c>
      <c r="I1496" s="1" t="n">
        <v>0</v>
      </c>
      <c r="J1496" s="1" t="n">
        <v>50</v>
      </c>
      <c r="K1496" s="1" t="n">
        <v>3.5</v>
      </c>
      <c r="L1496" s="2" t="n">
        <v>1</v>
      </c>
      <c r="M1496" s="3" t="s">
        <v>151</v>
      </c>
      <c r="N1496" s="3" t="s">
        <v>81</v>
      </c>
      <c r="P1496" s="3" t="str">
        <f aca="false">IF(L1496=4, "M(Io)", IF(L1496=3, "M(Af)", IF( L1496=2, "M(bR)", IF(L1496=1,"MR", IF(L1496=0, "mb", "Ind")))))</f>
        <v>MR</v>
      </c>
      <c r="Q1496" s="5" t="n">
        <f aca="false">0.85*K1496 + 1.03</f>
        <v>4.005</v>
      </c>
      <c r="R1496" s="5" t="n">
        <f aca="false">IF(OR(L1496=0,L1496=1,L1496=2),IF(O1496&lt;&gt;"", 0.7*(1.121*K1496-0.76) + 0.3*(0.8*LOG10($O1496*1000)+0.6),1.121*K1496-0.76), IF(L1496=3, 0.8*LOG10($O1496*1000)+0.6, K1496))</f>
        <v>3.1635</v>
      </c>
      <c r="S1496" s="5" t="n">
        <f aca="false">IF(OR($L1496=0, $L1496=1, $L1496=2), 0.3, IF(L1496 = 3, 0.4, IF(OR($L1496=4, $L1496=5), 0.6)))</f>
        <v>0.3</v>
      </c>
      <c r="T1496" s="4" t="s">
        <v>11</v>
      </c>
      <c r="U1496" s="4" t="s">
        <v>928</v>
      </c>
      <c r="V1496" s="4" t="s">
        <v>248</v>
      </c>
    </row>
    <row r="1497" customFormat="false" ht="12.8" hidden="false" customHeight="false" outlineLevel="0" collapsed="false">
      <c r="A1497" s="1" t="n">
        <v>2003</v>
      </c>
      <c r="B1497" s="1" t="n">
        <v>11</v>
      </c>
      <c r="C1497" s="1" t="n">
        <v>15</v>
      </c>
      <c r="D1497" s="1" t="n">
        <v>0</v>
      </c>
      <c r="E1497" s="1" t="n">
        <v>20</v>
      </c>
      <c r="F1497" s="1" t="n">
        <v>27</v>
      </c>
      <c r="G1497" s="1" t="n">
        <v>-8.34</v>
      </c>
      <c r="H1497" s="1" t="n">
        <v>-50.04</v>
      </c>
      <c r="I1497" s="1" t="n">
        <v>0</v>
      </c>
      <c r="J1497" s="1" t="n">
        <v>20</v>
      </c>
      <c r="K1497" s="1" t="n">
        <v>3.9</v>
      </c>
      <c r="L1497" s="2" t="n">
        <v>1</v>
      </c>
      <c r="M1497" s="3" t="s">
        <v>151</v>
      </c>
      <c r="N1497" s="3" t="s">
        <v>81</v>
      </c>
      <c r="P1497" s="3" t="str">
        <f aca="false">IF(L1497=4, "M(Io)", IF(L1497=3, "M(Af)", IF( L1497=2, "M(bR)", IF(L1497=1,"MR", IF(L1497=0, "mb", "Ind")))))</f>
        <v>MR</v>
      </c>
      <c r="Q1497" s="5" t="n">
        <f aca="false">0.85*K1497 + 1.03</f>
        <v>4.345</v>
      </c>
      <c r="R1497" s="5" t="n">
        <f aca="false">IF(OR(L1497=0,L1497=1,L1497=2),IF(O1497&lt;&gt;"", 0.7*(1.121*K1497-0.76) + 0.3*(0.8*LOG10($O1497*1000)+0.6),1.121*K1497-0.76), IF(L1497=3, 0.8*LOG10($O1497*1000)+0.6, K1497))</f>
        <v>3.6119</v>
      </c>
      <c r="S1497" s="5" t="n">
        <f aca="false">IF(OR($L1497=0, $L1497=1, $L1497=2), 0.3, IF(L1497 = 3, 0.4, IF(OR($L1497=4, $L1497=5), 0.6)))</f>
        <v>0.3</v>
      </c>
      <c r="T1497" s="4" t="s">
        <v>134</v>
      </c>
      <c r="U1497" s="4" t="s">
        <v>929</v>
      </c>
      <c r="V1497" s="4" t="s">
        <v>248</v>
      </c>
    </row>
    <row r="1498" customFormat="false" ht="12.8" hidden="false" customHeight="false" outlineLevel="0" collapsed="false">
      <c r="A1498" s="1" t="n">
        <v>2003</v>
      </c>
      <c r="B1498" s="1" t="n">
        <v>12</v>
      </c>
      <c r="C1498" s="1" t="n">
        <v>3</v>
      </c>
      <c r="D1498" s="1" t="n">
        <v>23</v>
      </c>
      <c r="E1498" s="1" t="n">
        <v>33</v>
      </c>
      <c r="F1498" s="1" t="n">
        <v>47</v>
      </c>
      <c r="G1498" s="1" t="n">
        <v>-9.61</v>
      </c>
      <c r="H1498" s="1" t="n">
        <v>-34.28</v>
      </c>
      <c r="I1498" s="1" t="n">
        <v>0</v>
      </c>
      <c r="J1498" s="1" t="n">
        <v>30</v>
      </c>
      <c r="K1498" s="1" t="n">
        <v>3.3</v>
      </c>
      <c r="L1498" s="2" t="n">
        <v>1</v>
      </c>
      <c r="M1498" s="3" t="s">
        <v>151</v>
      </c>
      <c r="N1498" s="3" t="s">
        <v>81</v>
      </c>
      <c r="P1498" s="3" t="str">
        <f aca="false">IF(L1498=4, "M(Io)", IF(L1498=3, "M(Af)", IF( L1498=2, "M(bR)", IF(L1498=1,"MR", IF(L1498=0, "mb", "Ind")))))</f>
        <v>MR</v>
      </c>
      <c r="Q1498" s="5" t="n">
        <f aca="false">0.85*K1498 + 1.03</f>
        <v>3.835</v>
      </c>
      <c r="R1498" s="5" t="n">
        <f aca="false">IF(OR(L1498=0,L1498=1,L1498=2),IF(O1498&lt;&gt;"", 0.7*(1.121*K1498-0.76) + 0.3*(0.8*LOG10($O1498*1000)+0.6),1.121*K1498-0.76), IF(L1498=3, 0.8*LOG10($O1498*1000)+0.6, K1498))</f>
        <v>2.9393</v>
      </c>
      <c r="S1498" s="5" t="n">
        <f aca="false">IF(OR($L1498=0, $L1498=1, $L1498=2), 0.3, IF(L1498 = 3, 0.4, IF(OR($L1498=4, $L1498=5), 0.6)))</f>
        <v>0.3</v>
      </c>
      <c r="T1498" s="4" t="s">
        <v>149</v>
      </c>
      <c r="U1498" s="4" t="s">
        <v>577</v>
      </c>
      <c r="V1498" s="4" t="s">
        <v>248</v>
      </c>
    </row>
    <row r="1499" customFormat="false" ht="12.8" hidden="false" customHeight="false" outlineLevel="0" collapsed="false">
      <c r="A1499" s="1" t="n">
        <v>2003</v>
      </c>
      <c r="B1499" s="1" t="n">
        <v>12</v>
      </c>
      <c r="C1499" s="1" t="n">
        <v>8</v>
      </c>
      <c r="D1499" s="1" t="n">
        <v>10</v>
      </c>
      <c r="E1499" s="1" t="n">
        <v>21</v>
      </c>
      <c r="G1499" s="1" t="n">
        <v>-8.26</v>
      </c>
      <c r="H1499" s="1" t="n">
        <v>-35.96</v>
      </c>
      <c r="I1499" s="1" t="n">
        <v>0</v>
      </c>
      <c r="J1499" s="1" t="n">
        <v>5</v>
      </c>
      <c r="K1499" s="1" t="n">
        <v>2.4</v>
      </c>
      <c r="L1499" s="2" t="n">
        <v>1</v>
      </c>
      <c r="M1499" s="3" t="s">
        <v>151</v>
      </c>
      <c r="N1499" s="3" t="s">
        <v>81</v>
      </c>
      <c r="P1499" s="3" t="str">
        <f aca="false">IF(L1499=4, "M(Io)", IF(L1499=3, "M(Af)", IF( L1499=2, "M(bR)", IF(L1499=1,"MR", IF(L1499=0, "mb", "Ind")))))</f>
        <v>MR</v>
      </c>
      <c r="Q1499" s="5" t="n">
        <f aca="false">0.85*K1499 + 1.03</f>
        <v>3.07</v>
      </c>
      <c r="R1499" s="5" t="n">
        <f aca="false">IF(OR(L1499=0,L1499=1,L1499=2),IF(O1499&lt;&gt;"", 0.7*(1.121*K1499-0.76) + 0.3*(0.8*LOG10($O1499*1000)+0.6),1.121*K1499-0.76), IF(L1499=3, 0.8*LOG10($O1499*1000)+0.6, K1499))</f>
        <v>1.9304</v>
      </c>
      <c r="S1499" s="5" t="n">
        <f aca="false">IF(OR($L1499=0, $L1499=1, $L1499=2), 0.3, IF(L1499 = 3, 0.4, IF(OR($L1499=4, $L1499=5), 0.6)))</f>
        <v>0.3</v>
      </c>
      <c r="T1499" s="4" t="s">
        <v>42</v>
      </c>
      <c r="U1499" s="4" t="s">
        <v>629</v>
      </c>
      <c r="V1499" s="4" t="s">
        <v>184</v>
      </c>
    </row>
    <row r="1500" customFormat="false" ht="12.8" hidden="false" customHeight="false" outlineLevel="0" collapsed="false">
      <c r="A1500" s="1" t="n">
        <v>2003</v>
      </c>
      <c r="B1500" s="1" t="n">
        <v>12</v>
      </c>
      <c r="C1500" s="1" t="n">
        <v>24</v>
      </c>
      <c r="D1500" s="1" t="n">
        <v>20</v>
      </c>
      <c r="E1500" s="1" t="n">
        <v>12</v>
      </c>
      <c r="F1500" s="1" t="n">
        <v>55</v>
      </c>
      <c r="G1500" s="1" t="n">
        <v>-7.4</v>
      </c>
      <c r="H1500" s="1" t="n">
        <v>-72.7</v>
      </c>
      <c r="I1500" s="1" t="n">
        <v>28</v>
      </c>
      <c r="J1500" s="1" t="n">
        <v>100</v>
      </c>
      <c r="K1500" s="1" t="n">
        <v>3.4</v>
      </c>
      <c r="L1500" s="2" t="n">
        <v>0</v>
      </c>
      <c r="M1500" s="3" t="s">
        <v>151</v>
      </c>
      <c r="N1500" s="3" t="s">
        <v>81</v>
      </c>
      <c r="P1500" s="3" t="str">
        <f aca="false">IF(L1500=4, "M(Io)", IF(L1500=3, "M(Af)", IF( L1500=2, "M(bR)", IF(L1500=1,"MR", IF(L1500=0, "mb", "Ind")))))</f>
        <v>mb</v>
      </c>
      <c r="Q1500" s="5" t="n">
        <f aca="false">0.85*K1500 + 1.03</f>
        <v>3.92</v>
      </c>
      <c r="R1500" s="5" t="n">
        <f aca="false">IF(OR(L1500=0,L1500=1,L1500=2),IF(O1500&lt;&gt;"", 0.7*(1.121*K1500-0.76) + 0.3*(0.8*LOG10($O1500*1000)+0.6),1.121*K1500-0.76), IF(L1500=3, 0.8*LOG10($O1500*1000)+0.6, K1500))</f>
        <v>3.0514</v>
      </c>
      <c r="S1500" s="5" t="n">
        <f aca="false">IF(OR($L1500=0, $L1500=1, $L1500=2), 0.3, IF(L1500 = 3, 0.4, IF(OR($L1500=4, $L1500=5), 0.6)))</f>
        <v>0.3</v>
      </c>
      <c r="T1500" s="4" t="s">
        <v>188</v>
      </c>
      <c r="U1500" s="4" t="s">
        <v>930</v>
      </c>
      <c r="V1500" s="4" t="s">
        <v>192</v>
      </c>
    </row>
    <row r="1501" customFormat="false" ht="12.8" hidden="false" customHeight="false" outlineLevel="0" collapsed="false">
      <c r="A1501" s="1" t="n">
        <v>2004</v>
      </c>
      <c r="B1501" s="1" t="n">
        <v>1</v>
      </c>
      <c r="C1501" s="1" t="n">
        <v>11</v>
      </c>
      <c r="D1501" s="1" t="n">
        <v>10</v>
      </c>
      <c r="E1501" s="1" t="n">
        <v>34</v>
      </c>
      <c r="F1501" s="1" t="n">
        <v>20</v>
      </c>
      <c r="G1501" s="1" t="n">
        <v>-8.33</v>
      </c>
      <c r="H1501" s="1" t="n">
        <v>-36.58</v>
      </c>
      <c r="I1501" s="1" t="n">
        <v>0</v>
      </c>
      <c r="J1501" s="1" t="n">
        <v>20</v>
      </c>
      <c r="K1501" s="1" t="n">
        <v>2.7</v>
      </c>
      <c r="L1501" s="2" t="n">
        <v>1</v>
      </c>
      <c r="M1501" s="3" t="s">
        <v>151</v>
      </c>
      <c r="N1501" s="3" t="s">
        <v>81</v>
      </c>
      <c r="P1501" s="3" t="str">
        <f aca="false">IF(L1501=4, "M(Io)", IF(L1501=3, "M(Af)", IF( L1501=2, "M(bR)", IF(L1501=1,"MR", IF(L1501=0, "mb", "Ind")))))</f>
        <v>MR</v>
      </c>
      <c r="Q1501" s="5" t="n">
        <f aca="false">0.85*K1501 + 1.03</f>
        <v>3.325</v>
      </c>
      <c r="R1501" s="5" t="n">
        <f aca="false">IF(OR(L1501=0,L1501=1,L1501=2),IF(O1501&lt;&gt;"", 0.7*(1.121*K1501-0.76) + 0.3*(0.8*LOG10($O1501*1000)+0.6),1.121*K1501-0.76), IF(L1501=3, 0.8*LOG10($O1501*1000)+0.6, K1501))</f>
        <v>2.2667</v>
      </c>
      <c r="S1501" s="5" t="n">
        <f aca="false">IF(OR($L1501=0, $L1501=1, $L1501=2), 0.3, IF(L1501 = 3, 0.4, IF(OR($L1501=4, $L1501=5), 0.6)))</f>
        <v>0.3</v>
      </c>
      <c r="T1501" s="4" t="s">
        <v>42</v>
      </c>
      <c r="U1501" s="4" t="s">
        <v>931</v>
      </c>
      <c r="V1501" s="4" t="s">
        <v>561</v>
      </c>
    </row>
    <row r="1502" customFormat="false" ht="12.8" hidden="false" customHeight="false" outlineLevel="0" collapsed="false">
      <c r="A1502" s="1" t="n">
        <v>2004</v>
      </c>
      <c r="B1502" s="1" t="n">
        <v>1</v>
      </c>
      <c r="C1502" s="1" t="n">
        <v>12</v>
      </c>
      <c r="D1502" s="1" t="n">
        <v>4</v>
      </c>
      <c r="E1502" s="1" t="n">
        <v>51</v>
      </c>
      <c r="F1502" s="1" t="n">
        <v>50</v>
      </c>
      <c r="G1502" s="1" t="n">
        <v>-6.57</v>
      </c>
      <c r="H1502" s="1" t="n">
        <v>-38.8</v>
      </c>
      <c r="I1502" s="1" t="n">
        <v>0</v>
      </c>
      <c r="J1502" s="1" t="n">
        <v>50</v>
      </c>
      <c r="K1502" s="1" t="n">
        <v>3.2</v>
      </c>
      <c r="L1502" s="2" t="n">
        <v>1</v>
      </c>
      <c r="M1502" s="3" t="s">
        <v>151</v>
      </c>
      <c r="N1502" s="3" t="s">
        <v>81</v>
      </c>
      <c r="P1502" s="3" t="str">
        <f aca="false">IF(L1502=4, "M(Io)", IF(L1502=3, "M(Af)", IF( L1502=2, "M(bR)", IF(L1502=1,"MR", IF(L1502=0, "mb", "Ind")))))</f>
        <v>MR</v>
      </c>
      <c r="Q1502" s="5" t="n">
        <f aca="false">0.85*K1502 + 1.03</f>
        <v>3.75</v>
      </c>
      <c r="R1502" s="5" t="n">
        <f aca="false">IF(OR(L1502=0,L1502=1,L1502=2),IF(O1502&lt;&gt;"", 0.7*(1.121*K1502-0.76) + 0.3*(0.8*LOG10($O1502*1000)+0.6),1.121*K1502-0.76), IF(L1502=3, 0.8*LOG10($O1502*1000)+0.6, K1502))</f>
        <v>2.8272</v>
      </c>
      <c r="S1502" s="5" t="n">
        <f aca="false">IF(OR($L1502=0, $L1502=1, $L1502=2), 0.3, IF(L1502 = 3, 0.4, IF(OR($L1502=4, $L1502=5), 0.6)))</f>
        <v>0.3</v>
      </c>
      <c r="T1502" s="4" t="s">
        <v>77</v>
      </c>
      <c r="U1502" s="4" t="s">
        <v>932</v>
      </c>
      <c r="V1502" s="4" t="s">
        <v>248</v>
      </c>
    </row>
    <row r="1503" customFormat="false" ht="12.8" hidden="false" customHeight="false" outlineLevel="0" collapsed="false">
      <c r="A1503" s="1" t="n">
        <v>2004</v>
      </c>
      <c r="B1503" s="1" t="n">
        <v>1</v>
      </c>
      <c r="C1503" s="1" t="n">
        <v>13</v>
      </c>
      <c r="D1503" s="1" t="n">
        <v>8</v>
      </c>
      <c r="E1503" s="1" t="n">
        <v>18</v>
      </c>
      <c r="G1503" s="1" t="n">
        <v>-8.33</v>
      </c>
      <c r="H1503" s="1" t="n">
        <v>-36.58</v>
      </c>
      <c r="I1503" s="1" t="n">
        <v>0</v>
      </c>
      <c r="J1503" s="1" t="n">
        <v>20</v>
      </c>
      <c r="K1503" s="1" t="n">
        <v>2.4</v>
      </c>
      <c r="L1503" s="2" t="n">
        <v>1</v>
      </c>
      <c r="M1503" s="3" t="s">
        <v>151</v>
      </c>
      <c r="N1503" s="3" t="s">
        <v>81</v>
      </c>
      <c r="P1503" s="3" t="str">
        <f aca="false">IF(L1503=4, "M(Io)", IF(L1503=3, "M(Af)", IF( L1503=2, "M(bR)", IF(L1503=1,"MR", IF(L1503=0, "mb", "Ind")))))</f>
        <v>MR</v>
      </c>
      <c r="Q1503" s="5" t="n">
        <f aca="false">0.85*K1503 + 1.03</f>
        <v>3.07</v>
      </c>
      <c r="R1503" s="5" t="n">
        <f aca="false">IF(OR(L1503=0,L1503=1,L1503=2),IF(O1503&lt;&gt;"", 0.7*(1.121*K1503-0.76) + 0.3*(0.8*LOG10($O1503*1000)+0.6),1.121*K1503-0.76), IF(L1503=3, 0.8*LOG10($O1503*1000)+0.6, K1503))</f>
        <v>1.9304</v>
      </c>
      <c r="S1503" s="5" t="n">
        <f aca="false">IF(OR($L1503=0, $L1503=1, $L1503=2), 0.3, IF(L1503 = 3, 0.4, IF(OR($L1503=4, $L1503=5), 0.6)))</f>
        <v>0.3</v>
      </c>
      <c r="T1503" s="4" t="s">
        <v>42</v>
      </c>
      <c r="U1503" s="4" t="s">
        <v>931</v>
      </c>
      <c r="V1503" s="4" t="s">
        <v>184</v>
      </c>
    </row>
    <row r="1504" customFormat="false" ht="12.8" hidden="false" customHeight="false" outlineLevel="0" collapsed="false">
      <c r="A1504" s="1" t="n">
        <v>2004</v>
      </c>
      <c r="B1504" s="1" t="n">
        <v>2</v>
      </c>
      <c r="C1504" s="1" t="n">
        <v>3</v>
      </c>
      <c r="D1504" s="1" t="n">
        <v>1</v>
      </c>
      <c r="E1504" s="1" t="n">
        <v>7</v>
      </c>
      <c r="G1504" s="1" t="n">
        <v>-8.26</v>
      </c>
      <c r="H1504" s="1" t="n">
        <v>-35.96</v>
      </c>
      <c r="I1504" s="1" t="n">
        <v>0</v>
      </c>
      <c r="J1504" s="1" t="n">
        <v>5</v>
      </c>
      <c r="K1504" s="1" t="n">
        <v>2.5</v>
      </c>
      <c r="L1504" s="2" t="n">
        <v>1</v>
      </c>
      <c r="M1504" s="3" t="s">
        <v>151</v>
      </c>
      <c r="N1504" s="3" t="s">
        <v>81</v>
      </c>
      <c r="P1504" s="3" t="str">
        <f aca="false">IF(L1504=4, "M(Io)", IF(L1504=3, "M(Af)", IF( L1504=2, "M(bR)", IF(L1504=1,"MR", IF(L1504=0, "mb", "Ind")))))</f>
        <v>MR</v>
      </c>
      <c r="Q1504" s="5" t="n">
        <f aca="false">0.85*K1504 + 1.03</f>
        <v>3.155</v>
      </c>
      <c r="R1504" s="5" t="n">
        <f aca="false">IF(OR(L1504=0,L1504=1,L1504=2),IF(O1504&lt;&gt;"", 0.7*(1.121*K1504-0.76) + 0.3*(0.8*LOG10($O1504*1000)+0.6),1.121*K1504-0.76), IF(L1504=3, 0.8*LOG10($O1504*1000)+0.6, K1504))</f>
        <v>2.0425</v>
      </c>
      <c r="S1504" s="5" t="n">
        <f aca="false">IF(OR($L1504=0, $L1504=1, $L1504=2), 0.3, IF(L1504 = 3, 0.4, IF(OR($L1504=4, $L1504=5), 0.6)))</f>
        <v>0.3</v>
      </c>
      <c r="T1504" s="4" t="s">
        <v>42</v>
      </c>
      <c r="U1504" s="4" t="s">
        <v>629</v>
      </c>
      <c r="V1504" s="4" t="s">
        <v>184</v>
      </c>
    </row>
    <row r="1505" customFormat="false" ht="12.8" hidden="false" customHeight="false" outlineLevel="0" collapsed="false">
      <c r="A1505" s="1" t="n">
        <v>2004</v>
      </c>
      <c r="B1505" s="1" t="n">
        <v>2</v>
      </c>
      <c r="C1505" s="1" t="n">
        <v>6</v>
      </c>
      <c r="D1505" s="1" t="n">
        <v>5</v>
      </c>
      <c r="E1505" s="1" t="n">
        <v>55</v>
      </c>
      <c r="F1505" s="1" t="n">
        <v>20</v>
      </c>
      <c r="G1505" s="1" t="n">
        <v>-4.98</v>
      </c>
      <c r="H1505" s="1" t="n">
        <v>-39.74</v>
      </c>
      <c r="I1505" s="1" t="n">
        <v>0</v>
      </c>
      <c r="J1505" s="1" t="n">
        <v>50</v>
      </c>
      <c r="K1505" s="1" t="n">
        <v>2.8</v>
      </c>
      <c r="L1505" s="2" t="n">
        <v>1</v>
      </c>
      <c r="M1505" s="3" t="s">
        <v>151</v>
      </c>
      <c r="N1505" s="3" t="s">
        <v>81</v>
      </c>
      <c r="P1505" s="3" t="str">
        <f aca="false">IF(L1505=4, "M(Io)", IF(L1505=3, "M(Af)", IF( L1505=2, "M(bR)", IF(L1505=1,"MR", IF(L1505=0, "mb", "Ind")))))</f>
        <v>MR</v>
      </c>
      <c r="Q1505" s="5" t="n">
        <f aca="false">0.85*K1505 + 1.03</f>
        <v>3.41</v>
      </c>
      <c r="R1505" s="5" t="n">
        <f aca="false">IF(OR(L1505=0,L1505=1,L1505=2),IF(O1505&lt;&gt;"", 0.7*(1.121*K1505-0.76) + 0.3*(0.8*LOG10($O1505*1000)+0.6),1.121*K1505-0.76), IF(L1505=3, 0.8*LOG10($O1505*1000)+0.6, K1505))</f>
        <v>2.3788</v>
      </c>
      <c r="S1505" s="5" t="n">
        <f aca="false">IF(OR($L1505=0, $L1505=1, $L1505=2), 0.3, IF(L1505 = 3, 0.4, IF(OR($L1505=4, $L1505=5), 0.6)))</f>
        <v>0.3</v>
      </c>
      <c r="T1505" s="4" t="s">
        <v>77</v>
      </c>
      <c r="U1505" s="4" t="s">
        <v>933</v>
      </c>
      <c r="V1505" s="4" t="s">
        <v>248</v>
      </c>
    </row>
    <row r="1506" customFormat="false" ht="12.8" hidden="false" customHeight="false" outlineLevel="0" collapsed="false">
      <c r="A1506" s="1" t="n">
        <v>2004</v>
      </c>
      <c r="B1506" s="1" t="n">
        <v>2</v>
      </c>
      <c r="C1506" s="1" t="n">
        <v>27</v>
      </c>
      <c r="D1506" s="1" t="n">
        <v>19</v>
      </c>
      <c r="E1506" s="1" t="n">
        <v>50</v>
      </c>
      <c r="F1506" s="1" t="n">
        <v>7</v>
      </c>
      <c r="G1506" s="1" t="n">
        <v>-24.84</v>
      </c>
      <c r="H1506" s="1" t="n">
        <v>-45.71</v>
      </c>
      <c r="I1506" s="1" t="n">
        <v>0</v>
      </c>
      <c r="J1506" s="1" t="n">
        <v>0</v>
      </c>
      <c r="K1506" s="1" t="n">
        <v>2.6</v>
      </c>
      <c r="L1506" s="2" t="n">
        <v>1</v>
      </c>
      <c r="M1506" s="3" t="s">
        <v>151</v>
      </c>
      <c r="N1506" s="3" t="s">
        <v>81</v>
      </c>
      <c r="P1506" s="3" t="str">
        <f aca="false">IF(L1506=4, "M(Io)", IF(L1506=3, "M(Af)", IF( L1506=2, "M(bR)", IF(L1506=1,"MR", IF(L1506=0, "mb", "Ind")))))</f>
        <v>MR</v>
      </c>
      <c r="Q1506" s="5" t="n">
        <f aca="false">0.85*K1506 + 1.03</f>
        <v>3.24</v>
      </c>
      <c r="R1506" s="5" t="n">
        <f aca="false">IF(OR(L1506=0,L1506=1,L1506=2),IF(O1506&lt;&gt;"", 0.7*(1.121*K1506-0.76) + 0.3*(0.8*LOG10($O1506*1000)+0.6),1.121*K1506-0.76), IF(L1506=3, 0.8*LOG10($O1506*1000)+0.6, K1506))</f>
        <v>2.1546</v>
      </c>
      <c r="S1506" s="5" t="n">
        <f aca="false">IF(OR($L1506=0, $L1506=1, $L1506=2), 0.3, IF(L1506 = 3, 0.4, IF(OR($L1506=4, $L1506=5), 0.6)))</f>
        <v>0.3</v>
      </c>
      <c r="T1506" s="4" t="s">
        <v>32</v>
      </c>
      <c r="U1506" s="4" t="s">
        <v>577</v>
      </c>
      <c r="V1506" s="4" t="s">
        <v>934</v>
      </c>
    </row>
    <row r="1507" customFormat="false" ht="12.8" hidden="false" customHeight="false" outlineLevel="0" collapsed="false">
      <c r="A1507" s="1" t="n">
        <v>2004</v>
      </c>
      <c r="B1507" s="1" t="n">
        <v>3</v>
      </c>
      <c r="C1507" s="1" t="n">
        <v>12</v>
      </c>
      <c r="D1507" s="1" t="n">
        <v>2</v>
      </c>
      <c r="E1507" s="1" t="n">
        <v>50</v>
      </c>
      <c r="F1507" s="1" t="n">
        <v>2</v>
      </c>
      <c r="G1507" s="1" t="n">
        <v>-8.22</v>
      </c>
      <c r="H1507" s="1" t="n">
        <v>-38.37</v>
      </c>
      <c r="I1507" s="1" t="n">
        <v>0</v>
      </c>
      <c r="J1507" s="1" t="n">
        <v>0</v>
      </c>
      <c r="K1507" s="1" t="n">
        <v>2.2</v>
      </c>
      <c r="L1507" s="2" t="n">
        <v>1</v>
      </c>
      <c r="M1507" s="3" t="s">
        <v>151</v>
      </c>
      <c r="N1507" s="3" t="s">
        <v>81</v>
      </c>
      <c r="P1507" s="3" t="str">
        <f aca="false">IF(L1507=4, "M(Io)", IF(L1507=3, "M(Af)", IF( L1507=2, "M(bR)", IF(L1507=1,"MR", IF(L1507=0, "mb", "Ind")))))</f>
        <v>MR</v>
      </c>
      <c r="Q1507" s="5" t="n">
        <f aca="false">0.85*K1507 + 1.03</f>
        <v>2.9</v>
      </c>
      <c r="R1507" s="5" t="n">
        <f aca="false">IF(OR(L1507=0,L1507=1,L1507=2),IF(O1507&lt;&gt;"", 0.7*(1.121*K1507-0.76) + 0.3*(0.8*LOG10($O1507*1000)+0.6),1.121*K1507-0.76), IF(L1507=3, 0.8*LOG10($O1507*1000)+0.6, K1507))</f>
        <v>1.7062</v>
      </c>
      <c r="S1507" s="5" t="n">
        <f aca="false">IF(OR($L1507=0, $L1507=1, $L1507=2), 0.3, IF(L1507 = 3, 0.4, IF(OR($L1507=4, $L1507=5), 0.6)))</f>
        <v>0.3</v>
      </c>
      <c r="T1507" s="4" t="s">
        <v>42</v>
      </c>
      <c r="U1507" s="4" t="s">
        <v>935</v>
      </c>
      <c r="V1507" s="4" t="s">
        <v>248</v>
      </c>
    </row>
    <row r="1508" customFormat="false" ht="12.8" hidden="false" customHeight="false" outlineLevel="0" collapsed="false">
      <c r="A1508" s="1" t="n">
        <v>2004</v>
      </c>
      <c r="B1508" s="1" t="n">
        <v>3</v>
      </c>
      <c r="C1508" s="1" t="n">
        <v>17</v>
      </c>
      <c r="D1508" s="1" t="n">
        <v>23</v>
      </c>
      <c r="E1508" s="1" t="n">
        <v>28</v>
      </c>
      <c r="F1508" s="1" t="n">
        <v>58</v>
      </c>
      <c r="G1508" s="1" t="n">
        <v>-18.4</v>
      </c>
      <c r="H1508" s="1" t="n">
        <v>-56.21</v>
      </c>
      <c r="I1508" s="1" t="n">
        <v>0</v>
      </c>
      <c r="J1508" s="1" t="n">
        <v>100</v>
      </c>
      <c r="K1508" s="1" t="n">
        <v>3</v>
      </c>
      <c r="L1508" s="2" t="n">
        <v>1</v>
      </c>
      <c r="M1508" s="3" t="s">
        <v>151</v>
      </c>
      <c r="N1508" s="3" t="s">
        <v>81</v>
      </c>
      <c r="P1508" s="3" t="str">
        <f aca="false">IF(L1508=4, "M(Io)", IF(L1508=3, "M(Af)", IF( L1508=2, "M(bR)", IF(L1508=1,"MR", IF(L1508=0, "mb", "Ind")))))</f>
        <v>MR</v>
      </c>
      <c r="Q1508" s="5" t="n">
        <f aca="false">0.85*K1508 + 1.03</f>
        <v>3.58</v>
      </c>
      <c r="R1508" s="5" t="n">
        <f aca="false">IF(OR(L1508=0,L1508=1,L1508=2),IF(O1508&lt;&gt;"", 0.7*(1.121*K1508-0.76) + 0.3*(0.8*LOG10($O1508*1000)+0.6),1.121*K1508-0.76), IF(L1508=3, 0.8*LOG10($O1508*1000)+0.6, K1508))</f>
        <v>2.603</v>
      </c>
      <c r="S1508" s="5" t="n">
        <f aca="false">IF(OR($L1508=0, $L1508=1, $L1508=2), 0.3, IF(L1508 = 3, 0.4, IF(OR($L1508=4, $L1508=5), 0.6)))</f>
        <v>0.3</v>
      </c>
      <c r="T1508" s="4" t="s">
        <v>92</v>
      </c>
      <c r="U1508" s="4" t="s">
        <v>823</v>
      </c>
      <c r="V1508" s="4" t="s">
        <v>248</v>
      </c>
    </row>
    <row r="1509" customFormat="false" ht="12.8" hidden="false" customHeight="false" outlineLevel="0" collapsed="false">
      <c r="A1509" s="1" t="n">
        <v>2004</v>
      </c>
      <c r="B1509" s="1" t="n">
        <v>5</v>
      </c>
      <c r="C1509" s="1" t="n">
        <v>16</v>
      </c>
      <c r="D1509" s="1" t="n">
        <v>14</v>
      </c>
      <c r="E1509" s="1" t="n">
        <v>29</v>
      </c>
      <c r="F1509" s="1" t="n">
        <v>37</v>
      </c>
      <c r="G1509" s="1" t="n">
        <v>-25.22</v>
      </c>
      <c r="H1509" s="1" t="n">
        <v>-44.72</v>
      </c>
      <c r="I1509" s="1" t="n">
        <v>0</v>
      </c>
      <c r="J1509" s="1" t="n">
        <v>50</v>
      </c>
      <c r="K1509" s="1" t="n">
        <v>3.9</v>
      </c>
      <c r="L1509" s="2" t="n">
        <v>1</v>
      </c>
      <c r="M1509" s="3" t="s">
        <v>151</v>
      </c>
      <c r="N1509" s="3" t="s">
        <v>81</v>
      </c>
      <c r="P1509" s="3" t="str">
        <f aca="false">IF(L1509=4, "M(Io)", IF(L1509=3, "M(Af)", IF( L1509=2, "M(bR)", IF(L1509=1,"MR", IF(L1509=0, "mb", "Ind")))))</f>
        <v>MR</v>
      </c>
      <c r="Q1509" s="5" t="n">
        <f aca="false">0.85*K1509 + 1.03</f>
        <v>4.345</v>
      </c>
      <c r="R1509" s="5" t="n">
        <f aca="false">IF(OR(L1509=0,L1509=1,L1509=2),IF(O1509&lt;&gt;"", 0.7*(1.121*K1509-0.76) + 0.3*(0.8*LOG10($O1509*1000)+0.6),1.121*K1509-0.76), IF(L1509=3, 0.8*LOG10($O1509*1000)+0.6, K1509))</f>
        <v>3.6119</v>
      </c>
      <c r="S1509" s="5" t="n">
        <f aca="false">IF(OR($L1509=0, $L1509=1, $L1509=2), 0.3, IF(L1509 = 3, 0.4, IF(OR($L1509=4, $L1509=5), 0.6)))</f>
        <v>0.3</v>
      </c>
      <c r="T1509" s="4" t="s">
        <v>32</v>
      </c>
      <c r="U1509" s="4" t="s">
        <v>577</v>
      </c>
      <c r="V1509" s="4" t="s">
        <v>936</v>
      </c>
    </row>
    <row r="1510" customFormat="false" ht="12.8" hidden="false" customHeight="false" outlineLevel="0" collapsed="false">
      <c r="A1510" s="1" t="n">
        <v>2004</v>
      </c>
      <c r="B1510" s="1" t="n">
        <v>5</v>
      </c>
      <c r="C1510" s="1" t="n">
        <v>21</v>
      </c>
      <c r="D1510" s="1" t="n">
        <v>11</v>
      </c>
      <c r="E1510" s="1" t="n">
        <v>57</v>
      </c>
      <c r="G1510" s="1" t="n">
        <v>-8.33</v>
      </c>
      <c r="H1510" s="1" t="n">
        <v>-36.58</v>
      </c>
      <c r="I1510" s="1" t="n">
        <v>0</v>
      </c>
      <c r="J1510" s="1" t="n">
        <v>20</v>
      </c>
      <c r="K1510" s="1" t="n">
        <v>2.5</v>
      </c>
      <c r="L1510" s="2" t="n">
        <v>1</v>
      </c>
      <c r="M1510" s="3" t="s">
        <v>151</v>
      </c>
      <c r="N1510" s="3" t="s">
        <v>81</v>
      </c>
      <c r="P1510" s="3" t="str">
        <f aca="false">IF(L1510=4, "M(Io)", IF(L1510=3, "M(Af)", IF( L1510=2, "M(bR)", IF(L1510=1,"MR", IF(L1510=0, "mb", "Ind")))))</f>
        <v>MR</v>
      </c>
      <c r="Q1510" s="5" t="n">
        <f aca="false">0.85*K1510 + 1.03</f>
        <v>3.155</v>
      </c>
      <c r="R1510" s="5" t="n">
        <f aca="false">IF(OR(L1510=0,L1510=1,L1510=2),IF(O1510&lt;&gt;"", 0.7*(1.121*K1510-0.76) + 0.3*(0.8*LOG10($O1510*1000)+0.6),1.121*K1510-0.76), IF(L1510=3, 0.8*LOG10($O1510*1000)+0.6, K1510))</f>
        <v>2.0425</v>
      </c>
      <c r="S1510" s="5" t="n">
        <f aca="false">IF(OR($L1510=0, $L1510=1, $L1510=2), 0.3, IF(L1510 = 3, 0.4, IF(OR($L1510=4, $L1510=5), 0.6)))</f>
        <v>0.3</v>
      </c>
      <c r="T1510" s="4" t="s">
        <v>42</v>
      </c>
      <c r="U1510" s="4" t="s">
        <v>931</v>
      </c>
      <c r="V1510" s="4" t="s">
        <v>561</v>
      </c>
    </row>
    <row r="1511" customFormat="false" ht="12.8" hidden="false" customHeight="false" outlineLevel="0" collapsed="false">
      <c r="A1511" s="1" t="n">
        <v>2004</v>
      </c>
      <c r="B1511" s="1" t="n">
        <v>5</v>
      </c>
      <c r="C1511" s="1" t="n">
        <v>21</v>
      </c>
      <c r="D1511" s="1" t="n">
        <v>13</v>
      </c>
      <c r="E1511" s="1" t="n">
        <v>6</v>
      </c>
      <c r="G1511" s="1" t="n">
        <v>-8.33</v>
      </c>
      <c r="H1511" s="1" t="n">
        <v>-36.58</v>
      </c>
      <c r="I1511" s="1" t="n">
        <v>0</v>
      </c>
      <c r="J1511" s="1" t="n">
        <v>20</v>
      </c>
      <c r="K1511" s="1" t="n">
        <v>2.3</v>
      </c>
      <c r="L1511" s="2" t="n">
        <v>1</v>
      </c>
      <c r="M1511" s="3" t="s">
        <v>151</v>
      </c>
      <c r="N1511" s="3" t="s">
        <v>81</v>
      </c>
      <c r="P1511" s="3" t="str">
        <f aca="false">IF(L1511=4, "M(Io)", IF(L1511=3, "M(Af)", IF( L1511=2, "M(bR)", IF(L1511=1,"MR", IF(L1511=0, "mb", "Ind")))))</f>
        <v>MR</v>
      </c>
      <c r="Q1511" s="5" t="n">
        <f aca="false">0.85*K1511 + 1.03</f>
        <v>2.985</v>
      </c>
      <c r="R1511" s="5" t="n">
        <f aca="false">IF(OR(L1511=0,L1511=1,L1511=2),IF(O1511&lt;&gt;"", 0.7*(1.121*K1511-0.76) + 0.3*(0.8*LOG10($O1511*1000)+0.6),1.121*K1511-0.76), IF(L1511=3, 0.8*LOG10($O1511*1000)+0.6, K1511))</f>
        <v>1.8183</v>
      </c>
      <c r="S1511" s="5" t="n">
        <f aca="false">IF(OR($L1511=0, $L1511=1, $L1511=2), 0.3, IF(L1511 = 3, 0.4, IF(OR($L1511=4, $L1511=5), 0.6)))</f>
        <v>0.3</v>
      </c>
      <c r="T1511" s="4" t="s">
        <v>42</v>
      </c>
      <c r="U1511" s="4" t="s">
        <v>931</v>
      </c>
      <c r="V1511" s="4" t="s">
        <v>561</v>
      </c>
    </row>
    <row r="1512" customFormat="false" ht="12.8" hidden="false" customHeight="false" outlineLevel="0" collapsed="false">
      <c r="A1512" s="1" t="n">
        <v>2004</v>
      </c>
      <c r="B1512" s="1" t="n">
        <v>5</v>
      </c>
      <c r="C1512" s="1" t="n">
        <v>21</v>
      </c>
      <c r="D1512" s="1" t="n">
        <v>16</v>
      </c>
      <c r="E1512" s="1" t="n">
        <v>29</v>
      </c>
      <c r="G1512" s="1" t="n">
        <v>-8.33</v>
      </c>
      <c r="H1512" s="1" t="n">
        <v>-36.58</v>
      </c>
      <c r="I1512" s="1" t="n">
        <v>0</v>
      </c>
      <c r="J1512" s="1" t="n">
        <v>20</v>
      </c>
      <c r="K1512" s="1" t="n">
        <v>2</v>
      </c>
      <c r="L1512" s="2" t="n">
        <v>1</v>
      </c>
      <c r="M1512" s="3" t="s">
        <v>151</v>
      </c>
      <c r="N1512" s="3" t="s">
        <v>81</v>
      </c>
      <c r="P1512" s="3" t="str">
        <f aca="false">IF(L1512=4, "M(Io)", IF(L1512=3, "M(Af)", IF( L1512=2, "M(bR)", IF(L1512=1,"MR", IF(L1512=0, "mb", "Ind")))))</f>
        <v>MR</v>
      </c>
      <c r="Q1512" s="5" t="n">
        <f aca="false">0.85*K1512 + 1.03</f>
        <v>2.73</v>
      </c>
      <c r="R1512" s="5" t="n">
        <f aca="false">IF(OR(L1512=0,L1512=1,L1512=2),IF(O1512&lt;&gt;"", 0.7*(1.121*K1512-0.76) + 0.3*(0.8*LOG10($O1512*1000)+0.6),1.121*K1512-0.76), IF(L1512=3, 0.8*LOG10($O1512*1000)+0.6, K1512))</f>
        <v>1.482</v>
      </c>
      <c r="S1512" s="5" t="n">
        <f aca="false">IF(OR($L1512=0, $L1512=1, $L1512=2), 0.3, IF(L1512 = 3, 0.4, IF(OR($L1512=4, $L1512=5), 0.6)))</f>
        <v>0.3</v>
      </c>
      <c r="T1512" s="4" t="s">
        <v>42</v>
      </c>
      <c r="U1512" s="4" t="s">
        <v>931</v>
      </c>
      <c r="V1512" s="4" t="s">
        <v>561</v>
      </c>
    </row>
    <row r="1513" customFormat="false" ht="12.8" hidden="false" customHeight="false" outlineLevel="0" collapsed="false">
      <c r="A1513" s="1" t="n">
        <v>2004</v>
      </c>
      <c r="B1513" s="1" t="n">
        <v>5</v>
      </c>
      <c r="C1513" s="1" t="n">
        <v>22</v>
      </c>
      <c r="D1513" s="1" t="n">
        <v>0</v>
      </c>
      <c r="E1513" s="1" t="n">
        <v>10</v>
      </c>
      <c r="G1513" s="1" t="n">
        <v>-8.33</v>
      </c>
      <c r="H1513" s="1" t="n">
        <v>-36.58</v>
      </c>
      <c r="I1513" s="1" t="n">
        <v>0</v>
      </c>
      <c r="J1513" s="1" t="n">
        <v>20</v>
      </c>
      <c r="K1513" s="1" t="n">
        <v>2</v>
      </c>
      <c r="L1513" s="2" t="n">
        <v>1</v>
      </c>
      <c r="M1513" s="3" t="s">
        <v>151</v>
      </c>
      <c r="N1513" s="3" t="s">
        <v>81</v>
      </c>
      <c r="P1513" s="3" t="str">
        <f aca="false">IF(L1513=4, "M(Io)", IF(L1513=3, "M(Af)", IF( L1513=2, "M(bR)", IF(L1513=1,"MR", IF(L1513=0, "mb", "Ind")))))</f>
        <v>MR</v>
      </c>
      <c r="Q1513" s="5" t="n">
        <f aca="false">0.85*K1513 + 1.03</f>
        <v>2.73</v>
      </c>
      <c r="R1513" s="5" t="n">
        <f aca="false">IF(OR(L1513=0,L1513=1,L1513=2),IF(O1513&lt;&gt;"", 0.7*(1.121*K1513-0.76) + 0.3*(0.8*LOG10($O1513*1000)+0.6),1.121*K1513-0.76), IF(L1513=3, 0.8*LOG10($O1513*1000)+0.6, K1513))</f>
        <v>1.482</v>
      </c>
      <c r="S1513" s="5" t="n">
        <f aca="false">IF(OR($L1513=0, $L1513=1, $L1513=2), 0.3, IF(L1513 = 3, 0.4, IF(OR($L1513=4, $L1513=5), 0.6)))</f>
        <v>0.3</v>
      </c>
      <c r="T1513" s="4" t="s">
        <v>42</v>
      </c>
      <c r="U1513" s="4" t="s">
        <v>931</v>
      </c>
      <c r="V1513" s="4" t="s">
        <v>561</v>
      </c>
    </row>
    <row r="1514" customFormat="false" ht="12.8" hidden="false" customHeight="false" outlineLevel="0" collapsed="false">
      <c r="A1514" s="1" t="n">
        <v>2004</v>
      </c>
      <c r="B1514" s="1" t="n">
        <v>5</v>
      </c>
      <c r="C1514" s="1" t="n">
        <v>22</v>
      </c>
      <c r="D1514" s="1" t="n">
        <v>0</v>
      </c>
      <c r="E1514" s="1" t="n">
        <v>11</v>
      </c>
      <c r="G1514" s="1" t="n">
        <v>-8.33</v>
      </c>
      <c r="H1514" s="1" t="n">
        <v>-36.58</v>
      </c>
      <c r="I1514" s="1" t="n">
        <v>0</v>
      </c>
      <c r="J1514" s="1" t="n">
        <v>20</v>
      </c>
      <c r="K1514" s="1" t="n">
        <v>2.2</v>
      </c>
      <c r="L1514" s="2" t="n">
        <v>1</v>
      </c>
      <c r="M1514" s="3" t="s">
        <v>151</v>
      </c>
      <c r="N1514" s="3" t="s">
        <v>81</v>
      </c>
      <c r="P1514" s="3" t="str">
        <f aca="false">IF(L1514=4, "M(Io)", IF(L1514=3, "M(Af)", IF( L1514=2, "M(bR)", IF(L1514=1,"MR", IF(L1514=0, "mb", "Ind")))))</f>
        <v>MR</v>
      </c>
      <c r="Q1514" s="5" t="n">
        <f aca="false">0.85*K1514 + 1.03</f>
        <v>2.9</v>
      </c>
      <c r="R1514" s="5" t="n">
        <f aca="false">IF(OR(L1514=0,L1514=1,L1514=2),IF(O1514&lt;&gt;"", 0.7*(1.121*K1514-0.76) + 0.3*(0.8*LOG10($O1514*1000)+0.6),1.121*K1514-0.76), IF(L1514=3, 0.8*LOG10($O1514*1000)+0.6, K1514))</f>
        <v>1.7062</v>
      </c>
      <c r="S1514" s="5" t="n">
        <f aca="false">IF(OR($L1514=0, $L1514=1, $L1514=2), 0.3, IF(L1514 = 3, 0.4, IF(OR($L1514=4, $L1514=5), 0.6)))</f>
        <v>0.3</v>
      </c>
      <c r="T1514" s="4" t="s">
        <v>42</v>
      </c>
      <c r="U1514" s="4" t="s">
        <v>931</v>
      </c>
      <c r="V1514" s="4" t="s">
        <v>561</v>
      </c>
    </row>
    <row r="1515" customFormat="false" ht="12.8" hidden="false" customHeight="false" outlineLevel="0" collapsed="false">
      <c r="A1515" s="1" t="n">
        <v>2004</v>
      </c>
      <c r="B1515" s="1" t="n">
        <v>5</v>
      </c>
      <c r="C1515" s="1" t="n">
        <v>22</v>
      </c>
      <c r="D1515" s="1" t="n">
        <v>0</v>
      </c>
      <c r="E1515" s="1" t="n">
        <v>23</v>
      </c>
      <c r="G1515" s="1" t="n">
        <v>-8.33</v>
      </c>
      <c r="H1515" s="1" t="n">
        <v>-36.58</v>
      </c>
      <c r="I1515" s="1" t="n">
        <v>0</v>
      </c>
      <c r="J1515" s="1" t="n">
        <v>20</v>
      </c>
      <c r="K1515" s="1" t="n">
        <v>2.3</v>
      </c>
      <c r="L1515" s="2" t="n">
        <v>1</v>
      </c>
      <c r="M1515" s="3" t="s">
        <v>151</v>
      </c>
      <c r="N1515" s="3" t="s">
        <v>81</v>
      </c>
      <c r="P1515" s="3" t="str">
        <f aca="false">IF(L1515=4, "M(Io)", IF(L1515=3, "M(Af)", IF( L1515=2, "M(bR)", IF(L1515=1,"MR", IF(L1515=0, "mb", "Ind")))))</f>
        <v>MR</v>
      </c>
      <c r="Q1515" s="5" t="n">
        <f aca="false">0.85*K1515 + 1.03</f>
        <v>2.985</v>
      </c>
      <c r="R1515" s="5" t="n">
        <f aca="false">IF(OR(L1515=0,L1515=1,L1515=2),IF(O1515&lt;&gt;"", 0.7*(1.121*K1515-0.76) + 0.3*(0.8*LOG10($O1515*1000)+0.6),1.121*K1515-0.76), IF(L1515=3, 0.8*LOG10($O1515*1000)+0.6, K1515))</f>
        <v>1.8183</v>
      </c>
      <c r="S1515" s="5" t="n">
        <f aca="false">IF(OR($L1515=0, $L1515=1, $L1515=2), 0.3, IF(L1515 = 3, 0.4, IF(OR($L1515=4, $L1515=5), 0.6)))</f>
        <v>0.3</v>
      </c>
      <c r="T1515" s="4" t="s">
        <v>42</v>
      </c>
      <c r="U1515" s="4" t="s">
        <v>931</v>
      </c>
      <c r="V1515" s="4" t="s">
        <v>561</v>
      </c>
    </row>
    <row r="1516" customFormat="false" ht="12.8" hidden="false" customHeight="false" outlineLevel="0" collapsed="false">
      <c r="A1516" s="1" t="n">
        <v>2004</v>
      </c>
      <c r="B1516" s="1" t="n">
        <v>5</v>
      </c>
      <c r="C1516" s="1" t="n">
        <v>22</v>
      </c>
      <c r="D1516" s="1" t="n">
        <v>21</v>
      </c>
      <c r="E1516" s="1" t="n">
        <v>40</v>
      </c>
      <c r="G1516" s="1" t="n">
        <v>-8.33</v>
      </c>
      <c r="H1516" s="1" t="n">
        <v>-36.58</v>
      </c>
      <c r="I1516" s="1" t="n">
        <v>0</v>
      </c>
      <c r="J1516" s="1" t="n">
        <v>20</v>
      </c>
      <c r="K1516" s="1" t="n">
        <v>2.3</v>
      </c>
      <c r="L1516" s="2" t="n">
        <v>1</v>
      </c>
      <c r="M1516" s="3" t="s">
        <v>151</v>
      </c>
      <c r="N1516" s="3" t="s">
        <v>81</v>
      </c>
      <c r="P1516" s="3" t="str">
        <f aca="false">IF(L1516=4, "M(Io)", IF(L1516=3, "M(Af)", IF( L1516=2, "M(bR)", IF(L1516=1,"MR", IF(L1516=0, "mb", "Ind")))))</f>
        <v>MR</v>
      </c>
      <c r="Q1516" s="5" t="n">
        <f aca="false">0.85*K1516 + 1.03</f>
        <v>2.985</v>
      </c>
      <c r="R1516" s="5" t="n">
        <f aca="false">IF(OR(L1516=0,L1516=1,L1516=2),IF(O1516&lt;&gt;"", 0.7*(1.121*K1516-0.76) + 0.3*(0.8*LOG10($O1516*1000)+0.6),1.121*K1516-0.76), IF(L1516=3, 0.8*LOG10($O1516*1000)+0.6, K1516))</f>
        <v>1.8183</v>
      </c>
      <c r="S1516" s="5" t="n">
        <f aca="false">IF(OR($L1516=0, $L1516=1, $L1516=2), 0.3, IF(L1516 = 3, 0.4, IF(OR($L1516=4, $L1516=5), 0.6)))</f>
        <v>0.3</v>
      </c>
      <c r="T1516" s="4" t="s">
        <v>42</v>
      </c>
      <c r="U1516" s="4" t="s">
        <v>931</v>
      </c>
      <c r="V1516" s="4" t="s">
        <v>561</v>
      </c>
    </row>
    <row r="1517" customFormat="false" ht="12.8" hidden="false" customHeight="false" outlineLevel="0" collapsed="false">
      <c r="A1517" s="1" t="n">
        <v>2004</v>
      </c>
      <c r="B1517" s="1" t="n">
        <v>5</v>
      </c>
      <c r="C1517" s="1" t="n">
        <v>30</v>
      </c>
      <c r="D1517" s="1" t="n">
        <v>3</v>
      </c>
      <c r="E1517" s="1" t="n">
        <v>26</v>
      </c>
      <c r="F1517" s="1" t="n">
        <v>29</v>
      </c>
      <c r="G1517" s="1" t="n">
        <v>-23.17</v>
      </c>
      <c r="H1517" s="1" t="n">
        <v>-42.15</v>
      </c>
      <c r="I1517" s="1" t="n">
        <v>0</v>
      </c>
      <c r="J1517" s="1" t="n">
        <v>50</v>
      </c>
      <c r="K1517" s="1" t="n">
        <v>2.5</v>
      </c>
      <c r="L1517" s="2" t="n">
        <v>1</v>
      </c>
      <c r="M1517" s="3" t="s">
        <v>151</v>
      </c>
      <c r="N1517" s="3" t="s">
        <v>81</v>
      </c>
      <c r="P1517" s="3" t="str">
        <f aca="false">IF(L1517=4, "M(Io)", IF(L1517=3, "M(Af)", IF( L1517=2, "M(bR)", IF(L1517=1,"MR", IF(L1517=0, "mb", "Ind")))))</f>
        <v>MR</v>
      </c>
      <c r="Q1517" s="5" t="n">
        <f aca="false">0.85*K1517 + 1.03</f>
        <v>3.155</v>
      </c>
      <c r="R1517" s="5" t="n">
        <f aca="false">IF(OR(L1517=0,L1517=1,L1517=2),IF(O1517&lt;&gt;"", 0.7*(1.121*K1517-0.76) + 0.3*(0.8*LOG10($O1517*1000)+0.6),1.121*K1517-0.76), IF(L1517=3, 0.8*LOG10($O1517*1000)+0.6, K1517))</f>
        <v>2.0425</v>
      </c>
      <c r="S1517" s="5" t="n">
        <f aca="false">IF(OR($L1517=0, $L1517=1, $L1517=2), 0.3, IF(L1517 = 3, 0.4, IF(OR($L1517=4, $L1517=5), 0.6)))</f>
        <v>0.3</v>
      </c>
      <c r="T1517" s="4" t="s">
        <v>72</v>
      </c>
      <c r="U1517" s="4" t="s">
        <v>577</v>
      </c>
      <c r="V1517" s="4" t="s">
        <v>452</v>
      </c>
    </row>
    <row r="1518" customFormat="false" ht="12.8" hidden="false" customHeight="false" outlineLevel="0" collapsed="false">
      <c r="A1518" s="1" t="n">
        <v>2004</v>
      </c>
      <c r="B1518" s="1" t="n">
        <v>5</v>
      </c>
      <c r="C1518" s="1" t="n">
        <v>30</v>
      </c>
      <c r="D1518" s="1" t="n">
        <v>17</v>
      </c>
      <c r="E1518" s="1" t="n">
        <v>1</v>
      </c>
      <c r="G1518" s="1" t="n">
        <v>-8.33</v>
      </c>
      <c r="H1518" s="1" t="n">
        <v>-36.58</v>
      </c>
      <c r="I1518" s="1" t="n">
        <v>0</v>
      </c>
      <c r="J1518" s="1" t="n">
        <v>20</v>
      </c>
      <c r="K1518" s="1" t="n">
        <v>2.2</v>
      </c>
      <c r="L1518" s="2" t="n">
        <v>1</v>
      </c>
      <c r="M1518" s="3" t="s">
        <v>151</v>
      </c>
      <c r="N1518" s="3" t="s">
        <v>81</v>
      </c>
      <c r="P1518" s="3" t="str">
        <f aca="false">IF(L1518=4, "M(Io)", IF(L1518=3, "M(Af)", IF( L1518=2, "M(bR)", IF(L1518=1,"MR", IF(L1518=0, "mb", "Ind")))))</f>
        <v>MR</v>
      </c>
      <c r="Q1518" s="5" t="n">
        <f aca="false">0.85*K1518 + 1.03</f>
        <v>2.9</v>
      </c>
      <c r="R1518" s="5" t="n">
        <f aca="false">IF(OR(L1518=0,L1518=1,L1518=2),IF(O1518&lt;&gt;"", 0.7*(1.121*K1518-0.76) + 0.3*(0.8*LOG10($O1518*1000)+0.6),1.121*K1518-0.76), IF(L1518=3, 0.8*LOG10($O1518*1000)+0.6, K1518))</f>
        <v>1.7062</v>
      </c>
      <c r="S1518" s="5" t="n">
        <f aca="false">IF(OR($L1518=0, $L1518=1, $L1518=2), 0.3, IF(L1518 = 3, 0.4, IF(OR($L1518=4, $L1518=5), 0.6)))</f>
        <v>0.3</v>
      </c>
      <c r="T1518" s="4" t="s">
        <v>42</v>
      </c>
      <c r="U1518" s="4" t="s">
        <v>931</v>
      </c>
      <c r="V1518" s="4" t="s">
        <v>561</v>
      </c>
    </row>
    <row r="1519" customFormat="false" ht="12.8" hidden="false" customHeight="false" outlineLevel="0" collapsed="false">
      <c r="A1519" s="1" t="n">
        <v>2004</v>
      </c>
      <c r="B1519" s="1" t="n">
        <v>6</v>
      </c>
      <c r="C1519" s="1" t="n">
        <v>1</v>
      </c>
      <c r="D1519" s="1" t="n">
        <v>4</v>
      </c>
      <c r="E1519" s="1" t="n">
        <v>3</v>
      </c>
      <c r="F1519" s="1" t="n">
        <v>11</v>
      </c>
      <c r="G1519" s="1" t="n">
        <v>-22.99</v>
      </c>
      <c r="H1519" s="1" t="n">
        <v>-41.89</v>
      </c>
      <c r="I1519" s="1" t="n">
        <v>0</v>
      </c>
      <c r="J1519" s="1" t="n">
        <v>50</v>
      </c>
      <c r="K1519" s="1" t="n">
        <v>2.3</v>
      </c>
      <c r="L1519" s="2" t="n">
        <v>5</v>
      </c>
      <c r="M1519" s="3" t="s">
        <v>151</v>
      </c>
      <c r="N1519" s="3" t="s">
        <v>81</v>
      </c>
      <c r="P1519" s="3" t="str">
        <f aca="false">IF(L1519=4, "M(Io)", IF(L1519=3, "M(Af)", IF( L1519=2, "M(bR)", IF(L1519=1,"MR", IF(L1519=0, "mb", "Ind")))))</f>
        <v>Ind</v>
      </c>
      <c r="Q1519" s="5" t="n">
        <f aca="false">0.85*K1519 + 1.03</f>
        <v>2.985</v>
      </c>
      <c r="R1519" s="5" t="n">
        <f aca="false">IF(OR(L1519=0,L1519=1,L1519=2),IF(O1519&lt;&gt;"", 0.7*(1.121*K1519-0.76) + 0.3*(0.8*LOG10($O1519*1000)+0.6),1.121*K1519-0.76), IF(L1519=3, 0.8*LOG10($O1519*1000)+0.6, K1519))</f>
        <v>2.3</v>
      </c>
      <c r="S1519" s="5" t="n">
        <f aca="false">IF(OR($L1519=0, $L1519=1, $L1519=2), 0.3, IF(L1519 = 3, 0.4, IF(OR($L1519=4, $L1519=5), 0.6)))</f>
        <v>0.6</v>
      </c>
      <c r="T1519" s="4" t="s">
        <v>72</v>
      </c>
      <c r="U1519" s="4" t="s">
        <v>937</v>
      </c>
      <c r="V1519" s="4" t="s">
        <v>452</v>
      </c>
    </row>
    <row r="1520" customFormat="false" ht="12.8" hidden="false" customHeight="false" outlineLevel="0" collapsed="false">
      <c r="A1520" s="1" t="n">
        <v>2004</v>
      </c>
      <c r="B1520" s="1" t="n">
        <v>6</v>
      </c>
      <c r="C1520" s="1" t="n">
        <v>1</v>
      </c>
      <c r="D1520" s="1" t="n">
        <v>12</v>
      </c>
      <c r="E1520" s="1" t="n">
        <v>11</v>
      </c>
      <c r="F1520" s="1" t="n">
        <v>0</v>
      </c>
      <c r="G1520" s="1" t="n">
        <v>-8.33</v>
      </c>
      <c r="H1520" s="1" t="n">
        <v>-36.58</v>
      </c>
      <c r="I1520" s="1" t="n">
        <v>0</v>
      </c>
      <c r="J1520" s="1" t="n">
        <v>5</v>
      </c>
      <c r="K1520" s="1" t="n">
        <v>3.1</v>
      </c>
      <c r="L1520" s="2" t="n">
        <v>1</v>
      </c>
      <c r="M1520" s="3" t="s">
        <v>151</v>
      </c>
      <c r="N1520" s="3" t="s">
        <v>81</v>
      </c>
      <c r="P1520" s="3" t="str">
        <f aca="false">IF(L1520=4, "M(Io)", IF(L1520=3, "M(Af)", IF( L1520=2, "M(bR)", IF(L1520=1,"MR", IF(L1520=0, "mb", "Ind")))))</f>
        <v>MR</v>
      </c>
      <c r="Q1520" s="5" t="n">
        <f aca="false">0.85*K1520 + 1.03</f>
        <v>3.665</v>
      </c>
      <c r="R1520" s="5" t="n">
        <f aca="false">IF(OR(L1520=0,L1520=1,L1520=2),IF(O1520&lt;&gt;"", 0.7*(1.121*K1520-0.76) + 0.3*(0.8*LOG10($O1520*1000)+0.6),1.121*K1520-0.76), IF(L1520=3, 0.8*LOG10($O1520*1000)+0.6, K1520))</f>
        <v>2.7151</v>
      </c>
      <c r="S1520" s="5" t="n">
        <f aca="false">IF(OR($L1520=0, $L1520=1, $L1520=2), 0.3, IF(L1520 = 3, 0.4, IF(OR($L1520=4, $L1520=5), 0.6)))</f>
        <v>0.3</v>
      </c>
      <c r="T1520" s="4" t="s">
        <v>42</v>
      </c>
      <c r="U1520" s="4" t="s">
        <v>931</v>
      </c>
      <c r="V1520" s="4" t="s">
        <v>573</v>
      </c>
    </row>
    <row r="1521" customFormat="false" ht="12.8" hidden="false" customHeight="false" outlineLevel="0" collapsed="false">
      <c r="A1521" s="1" t="n">
        <v>2004</v>
      </c>
      <c r="B1521" s="1" t="n">
        <v>6</v>
      </c>
      <c r="C1521" s="1" t="n">
        <v>2</v>
      </c>
      <c r="D1521" s="1" t="n">
        <v>11</v>
      </c>
      <c r="E1521" s="1" t="n">
        <v>45</v>
      </c>
      <c r="G1521" s="1" t="n">
        <v>-8.33</v>
      </c>
      <c r="H1521" s="1" t="n">
        <v>-36.58</v>
      </c>
      <c r="I1521" s="1" t="n">
        <v>0</v>
      </c>
      <c r="J1521" s="1" t="n">
        <v>5</v>
      </c>
      <c r="K1521" s="1" t="n">
        <v>2.3</v>
      </c>
      <c r="L1521" s="2" t="n">
        <v>1</v>
      </c>
      <c r="M1521" s="3" t="s">
        <v>151</v>
      </c>
      <c r="N1521" s="3" t="s">
        <v>81</v>
      </c>
      <c r="P1521" s="3" t="str">
        <f aca="false">IF(L1521=4, "M(Io)", IF(L1521=3, "M(Af)", IF( L1521=2, "M(bR)", IF(L1521=1,"MR", IF(L1521=0, "mb", "Ind")))))</f>
        <v>MR</v>
      </c>
      <c r="Q1521" s="5" t="n">
        <f aca="false">0.85*K1521 + 1.03</f>
        <v>2.985</v>
      </c>
      <c r="R1521" s="5" t="n">
        <f aca="false">IF(OR(L1521=0,L1521=1,L1521=2),IF(O1521&lt;&gt;"", 0.7*(1.121*K1521-0.76) + 0.3*(0.8*LOG10($O1521*1000)+0.6),1.121*K1521-0.76), IF(L1521=3, 0.8*LOG10($O1521*1000)+0.6, K1521))</f>
        <v>1.8183</v>
      </c>
      <c r="S1521" s="5" t="n">
        <f aca="false">IF(OR($L1521=0, $L1521=1, $L1521=2), 0.3, IF(L1521 = 3, 0.4, IF(OR($L1521=4, $L1521=5), 0.6)))</f>
        <v>0.3</v>
      </c>
      <c r="T1521" s="4" t="s">
        <v>42</v>
      </c>
      <c r="U1521" s="4" t="s">
        <v>931</v>
      </c>
      <c r="V1521" s="4" t="s">
        <v>573</v>
      </c>
    </row>
    <row r="1522" customFormat="false" ht="12.8" hidden="false" customHeight="false" outlineLevel="0" collapsed="false">
      <c r="A1522" s="1" t="n">
        <v>2004</v>
      </c>
      <c r="B1522" s="1" t="n">
        <v>6</v>
      </c>
      <c r="C1522" s="1" t="n">
        <v>2</v>
      </c>
      <c r="D1522" s="1" t="n">
        <v>11</v>
      </c>
      <c r="E1522" s="1" t="n">
        <v>56</v>
      </c>
      <c r="G1522" s="1" t="n">
        <v>-8.33</v>
      </c>
      <c r="H1522" s="1" t="n">
        <v>-36.58</v>
      </c>
      <c r="I1522" s="1" t="n">
        <v>0</v>
      </c>
      <c r="J1522" s="1" t="n">
        <v>5</v>
      </c>
      <c r="K1522" s="1" t="n">
        <v>2</v>
      </c>
      <c r="L1522" s="2" t="n">
        <v>1</v>
      </c>
      <c r="M1522" s="3" t="s">
        <v>151</v>
      </c>
      <c r="N1522" s="3" t="s">
        <v>81</v>
      </c>
      <c r="P1522" s="3" t="str">
        <f aca="false">IF(L1522=4, "M(Io)", IF(L1522=3, "M(Af)", IF( L1522=2, "M(bR)", IF(L1522=1,"MR", IF(L1522=0, "mb", "Ind")))))</f>
        <v>MR</v>
      </c>
      <c r="Q1522" s="5" t="n">
        <f aca="false">0.85*K1522 + 1.03</f>
        <v>2.73</v>
      </c>
      <c r="R1522" s="5" t="n">
        <f aca="false">IF(OR(L1522=0,L1522=1,L1522=2),IF(O1522&lt;&gt;"", 0.7*(1.121*K1522-0.76) + 0.3*(0.8*LOG10($O1522*1000)+0.6),1.121*K1522-0.76), IF(L1522=3, 0.8*LOG10($O1522*1000)+0.6, K1522))</f>
        <v>1.482</v>
      </c>
      <c r="S1522" s="5" t="n">
        <f aca="false">IF(OR($L1522=0, $L1522=1, $L1522=2), 0.3, IF(L1522 = 3, 0.4, IF(OR($L1522=4, $L1522=5), 0.6)))</f>
        <v>0.3</v>
      </c>
      <c r="T1522" s="4" t="s">
        <v>42</v>
      </c>
      <c r="U1522" s="4" t="s">
        <v>931</v>
      </c>
      <c r="V1522" s="4" t="s">
        <v>573</v>
      </c>
    </row>
    <row r="1523" customFormat="false" ht="12.8" hidden="false" customHeight="false" outlineLevel="0" collapsed="false">
      <c r="A1523" s="1" t="n">
        <v>2004</v>
      </c>
      <c r="B1523" s="1" t="n">
        <v>6</v>
      </c>
      <c r="C1523" s="1" t="n">
        <v>7</v>
      </c>
      <c r="D1523" s="1" t="n">
        <v>23</v>
      </c>
      <c r="E1523" s="1" t="n">
        <v>25</v>
      </c>
      <c r="G1523" s="1" t="n">
        <v>-8.33</v>
      </c>
      <c r="H1523" s="1" t="n">
        <v>-36.58</v>
      </c>
      <c r="I1523" s="1" t="n">
        <v>0</v>
      </c>
      <c r="J1523" s="1" t="n">
        <v>5</v>
      </c>
      <c r="K1523" s="1" t="n">
        <v>2.5</v>
      </c>
      <c r="L1523" s="2" t="n">
        <v>1</v>
      </c>
      <c r="M1523" s="3" t="s">
        <v>151</v>
      </c>
      <c r="N1523" s="3" t="s">
        <v>81</v>
      </c>
      <c r="P1523" s="3" t="str">
        <f aca="false">IF(L1523=4, "M(Io)", IF(L1523=3, "M(Af)", IF( L1523=2, "M(bR)", IF(L1523=1,"MR", IF(L1523=0, "mb", "Ind")))))</f>
        <v>MR</v>
      </c>
      <c r="Q1523" s="5" t="n">
        <f aca="false">0.85*K1523 + 1.03</f>
        <v>3.155</v>
      </c>
      <c r="R1523" s="5" t="n">
        <f aca="false">IF(OR(L1523=0,L1523=1,L1523=2),IF(O1523&lt;&gt;"", 0.7*(1.121*K1523-0.76) + 0.3*(0.8*LOG10($O1523*1000)+0.6),1.121*K1523-0.76), IF(L1523=3, 0.8*LOG10($O1523*1000)+0.6, K1523))</f>
        <v>2.0425</v>
      </c>
      <c r="S1523" s="5" t="n">
        <f aca="false">IF(OR($L1523=0, $L1523=1, $L1523=2), 0.3, IF(L1523 = 3, 0.4, IF(OR($L1523=4, $L1523=5), 0.6)))</f>
        <v>0.3</v>
      </c>
      <c r="T1523" s="4" t="s">
        <v>42</v>
      </c>
      <c r="U1523" s="4" t="s">
        <v>931</v>
      </c>
      <c r="V1523" s="4" t="s">
        <v>573</v>
      </c>
    </row>
    <row r="1524" customFormat="false" ht="12.8" hidden="false" customHeight="false" outlineLevel="0" collapsed="false">
      <c r="A1524" s="1" t="n">
        <v>2004</v>
      </c>
      <c r="B1524" s="1" t="n">
        <v>6</v>
      </c>
      <c r="C1524" s="1" t="n">
        <v>9</v>
      </c>
      <c r="D1524" s="1" t="n">
        <v>2</v>
      </c>
      <c r="E1524" s="1" t="n">
        <v>34</v>
      </c>
      <c r="G1524" s="1" t="n">
        <v>-8.33</v>
      </c>
      <c r="H1524" s="1" t="n">
        <v>-36.58</v>
      </c>
      <c r="I1524" s="1" t="n">
        <v>0</v>
      </c>
      <c r="J1524" s="1" t="n">
        <v>5</v>
      </c>
      <c r="K1524" s="1" t="n">
        <v>2.1</v>
      </c>
      <c r="L1524" s="2" t="n">
        <v>1</v>
      </c>
      <c r="M1524" s="3" t="s">
        <v>151</v>
      </c>
      <c r="N1524" s="3" t="s">
        <v>81</v>
      </c>
      <c r="P1524" s="3" t="str">
        <f aca="false">IF(L1524=4, "M(Io)", IF(L1524=3, "M(Af)", IF( L1524=2, "M(bR)", IF(L1524=1,"MR", IF(L1524=0, "mb", "Ind")))))</f>
        <v>MR</v>
      </c>
      <c r="Q1524" s="5" t="n">
        <f aca="false">0.85*K1524 + 1.03</f>
        <v>2.815</v>
      </c>
      <c r="R1524" s="5" t="n">
        <f aca="false">IF(OR(L1524=0,L1524=1,L1524=2),IF(O1524&lt;&gt;"", 0.7*(1.121*K1524-0.76) + 0.3*(0.8*LOG10($O1524*1000)+0.6),1.121*K1524-0.76), IF(L1524=3, 0.8*LOG10($O1524*1000)+0.6, K1524))</f>
        <v>1.5941</v>
      </c>
      <c r="S1524" s="5" t="n">
        <f aca="false">IF(OR($L1524=0, $L1524=1, $L1524=2), 0.3, IF(L1524 = 3, 0.4, IF(OR($L1524=4, $L1524=5), 0.6)))</f>
        <v>0.3</v>
      </c>
      <c r="T1524" s="4" t="s">
        <v>42</v>
      </c>
      <c r="U1524" s="4" t="s">
        <v>931</v>
      </c>
      <c r="V1524" s="4" t="s">
        <v>573</v>
      </c>
    </row>
    <row r="1525" customFormat="false" ht="12.8" hidden="false" customHeight="false" outlineLevel="0" collapsed="false">
      <c r="A1525" s="1" t="n">
        <v>2004</v>
      </c>
      <c r="B1525" s="1" t="n">
        <v>6</v>
      </c>
      <c r="C1525" s="1" t="n">
        <v>9</v>
      </c>
      <c r="D1525" s="1" t="n">
        <v>11</v>
      </c>
      <c r="E1525" s="1" t="n">
        <v>36</v>
      </c>
      <c r="G1525" s="1" t="n">
        <v>-8.33</v>
      </c>
      <c r="H1525" s="1" t="n">
        <v>-36.58</v>
      </c>
      <c r="I1525" s="1" t="n">
        <v>0</v>
      </c>
      <c r="J1525" s="1" t="n">
        <v>5</v>
      </c>
      <c r="K1525" s="1" t="n">
        <v>2</v>
      </c>
      <c r="L1525" s="2" t="n">
        <v>1</v>
      </c>
      <c r="M1525" s="3" t="s">
        <v>151</v>
      </c>
      <c r="N1525" s="3" t="s">
        <v>81</v>
      </c>
      <c r="P1525" s="3" t="str">
        <f aca="false">IF(L1525=4, "M(Io)", IF(L1525=3, "M(Af)", IF( L1525=2, "M(bR)", IF(L1525=1,"MR", IF(L1525=0, "mb", "Ind")))))</f>
        <v>MR</v>
      </c>
      <c r="Q1525" s="5" t="n">
        <f aca="false">0.85*K1525 + 1.03</f>
        <v>2.73</v>
      </c>
      <c r="R1525" s="5" t="n">
        <f aca="false">IF(OR(L1525=0,L1525=1,L1525=2),IF(O1525&lt;&gt;"", 0.7*(1.121*K1525-0.76) + 0.3*(0.8*LOG10($O1525*1000)+0.6),1.121*K1525-0.76), IF(L1525=3, 0.8*LOG10($O1525*1000)+0.6, K1525))</f>
        <v>1.482</v>
      </c>
      <c r="S1525" s="5" t="n">
        <f aca="false">IF(OR($L1525=0, $L1525=1, $L1525=2), 0.3, IF(L1525 = 3, 0.4, IF(OR($L1525=4, $L1525=5), 0.6)))</f>
        <v>0.3</v>
      </c>
      <c r="T1525" s="4" t="s">
        <v>42</v>
      </c>
      <c r="U1525" s="4" t="s">
        <v>931</v>
      </c>
      <c r="V1525" s="4" t="s">
        <v>573</v>
      </c>
    </row>
    <row r="1526" customFormat="false" ht="12.8" hidden="false" customHeight="false" outlineLevel="0" collapsed="false">
      <c r="A1526" s="1" t="n">
        <v>2004</v>
      </c>
      <c r="B1526" s="1" t="n">
        <v>6</v>
      </c>
      <c r="C1526" s="1" t="n">
        <v>9</v>
      </c>
      <c r="D1526" s="1" t="n">
        <v>12</v>
      </c>
      <c r="E1526" s="1" t="n">
        <v>30</v>
      </c>
      <c r="G1526" s="1" t="n">
        <v>-8.33</v>
      </c>
      <c r="H1526" s="1" t="n">
        <v>-36.58</v>
      </c>
      <c r="I1526" s="1" t="n">
        <v>0</v>
      </c>
      <c r="J1526" s="1" t="n">
        <v>5</v>
      </c>
      <c r="K1526" s="1" t="n">
        <v>2.9</v>
      </c>
      <c r="L1526" s="2" t="n">
        <v>1</v>
      </c>
      <c r="M1526" s="3" t="s">
        <v>151</v>
      </c>
      <c r="N1526" s="3" t="s">
        <v>81</v>
      </c>
      <c r="P1526" s="3" t="str">
        <f aca="false">IF(L1526=4, "M(Io)", IF(L1526=3, "M(Af)", IF( L1526=2, "M(bR)", IF(L1526=1,"MR", IF(L1526=0, "mb", "Ind")))))</f>
        <v>MR</v>
      </c>
      <c r="Q1526" s="5" t="n">
        <f aca="false">0.85*K1526 + 1.03</f>
        <v>3.495</v>
      </c>
      <c r="R1526" s="5" t="n">
        <f aca="false">IF(OR(L1526=0,L1526=1,L1526=2),IF(O1526&lt;&gt;"", 0.7*(1.121*K1526-0.76) + 0.3*(0.8*LOG10($O1526*1000)+0.6),1.121*K1526-0.76), IF(L1526=3, 0.8*LOG10($O1526*1000)+0.6, K1526))</f>
        <v>2.4909</v>
      </c>
      <c r="S1526" s="5" t="n">
        <f aca="false">IF(OR($L1526=0, $L1526=1, $L1526=2), 0.3, IF(L1526 = 3, 0.4, IF(OR($L1526=4, $L1526=5), 0.6)))</f>
        <v>0.3</v>
      </c>
      <c r="T1526" s="4" t="s">
        <v>42</v>
      </c>
      <c r="U1526" s="4" t="s">
        <v>931</v>
      </c>
      <c r="V1526" s="4" t="s">
        <v>573</v>
      </c>
    </row>
    <row r="1527" customFormat="false" ht="12.8" hidden="false" customHeight="false" outlineLevel="0" collapsed="false">
      <c r="A1527" s="1" t="n">
        <v>2004</v>
      </c>
      <c r="B1527" s="1" t="n">
        <v>6</v>
      </c>
      <c r="C1527" s="1" t="n">
        <v>10</v>
      </c>
      <c r="D1527" s="1" t="n">
        <v>2</v>
      </c>
      <c r="E1527" s="1" t="n">
        <v>31</v>
      </c>
      <c r="G1527" s="1" t="n">
        <v>-8.33</v>
      </c>
      <c r="H1527" s="1" t="n">
        <v>-36.58</v>
      </c>
      <c r="I1527" s="1" t="n">
        <v>0</v>
      </c>
      <c r="J1527" s="1" t="n">
        <v>5</v>
      </c>
      <c r="K1527" s="1" t="n">
        <v>2.3</v>
      </c>
      <c r="L1527" s="2" t="n">
        <v>1</v>
      </c>
      <c r="M1527" s="3" t="s">
        <v>151</v>
      </c>
      <c r="N1527" s="3" t="s">
        <v>81</v>
      </c>
      <c r="P1527" s="3" t="str">
        <f aca="false">IF(L1527=4, "M(Io)", IF(L1527=3, "M(Af)", IF( L1527=2, "M(bR)", IF(L1527=1,"MR", IF(L1527=0, "mb", "Ind")))))</f>
        <v>MR</v>
      </c>
      <c r="Q1527" s="5" t="n">
        <f aca="false">0.85*K1527 + 1.03</f>
        <v>2.985</v>
      </c>
      <c r="R1527" s="5" t="n">
        <f aca="false">IF(OR(L1527=0,L1527=1,L1527=2),IF(O1527&lt;&gt;"", 0.7*(1.121*K1527-0.76) + 0.3*(0.8*LOG10($O1527*1000)+0.6),1.121*K1527-0.76), IF(L1527=3, 0.8*LOG10($O1527*1000)+0.6, K1527))</f>
        <v>1.8183</v>
      </c>
      <c r="S1527" s="5" t="n">
        <f aca="false">IF(OR($L1527=0, $L1527=1, $L1527=2), 0.3, IF(L1527 = 3, 0.4, IF(OR($L1527=4, $L1527=5), 0.6)))</f>
        <v>0.3</v>
      </c>
      <c r="T1527" s="4" t="s">
        <v>42</v>
      </c>
      <c r="U1527" s="4" t="s">
        <v>931</v>
      </c>
      <c r="V1527" s="4" t="s">
        <v>573</v>
      </c>
    </row>
    <row r="1528" customFormat="false" ht="12.8" hidden="false" customHeight="false" outlineLevel="0" collapsed="false">
      <c r="A1528" s="1" t="n">
        <v>2004</v>
      </c>
      <c r="B1528" s="1" t="n">
        <v>6</v>
      </c>
      <c r="C1528" s="1" t="n">
        <v>10</v>
      </c>
      <c r="D1528" s="1" t="n">
        <v>3</v>
      </c>
      <c r="E1528" s="1" t="n">
        <v>20</v>
      </c>
      <c r="G1528" s="1" t="n">
        <v>-8.33</v>
      </c>
      <c r="H1528" s="1" t="n">
        <v>-36.58</v>
      </c>
      <c r="I1528" s="1" t="n">
        <v>0</v>
      </c>
      <c r="J1528" s="1" t="n">
        <v>5</v>
      </c>
      <c r="K1528" s="1" t="n">
        <v>2</v>
      </c>
      <c r="L1528" s="2" t="n">
        <v>1</v>
      </c>
      <c r="M1528" s="3" t="s">
        <v>151</v>
      </c>
      <c r="N1528" s="3" t="s">
        <v>81</v>
      </c>
      <c r="P1528" s="3" t="str">
        <f aca="false">IF(L1528=4, "M(Io)", IF(L1528=3, "M(Af)", IF( L1528=2, "M(bR)", IF(L1528=1,"MR", IF(L1528=0, "mb", "Ind")))))</f>
        <v>MR</v>
      </c>
      <c r="Q1528" s="5" t="n">
        <f aca="false">0.85*K1528 + 1.03</f>
        <v>2.73</v>
      </c>
      <c r="R1528" s="5" t="n">
        <f aca="false">IF(OR(L1528=0,L1528=1,L1528=2),IF(O1528&lt;&gt;"", 0.7*(1.121*K1528-0.76) + 0.3*(0.8*LOG10($O1528*1000)+0.6),1.121*K1528-0.76), IF(L1528=3, 0.8*LOG10($O1528*1000)+0.6, K1528))</f>
        <v>1.482</v>
      </c>
      <c r="S1528" s="5" t="n">
        <f aca="false">IF(OR($L1528=0, $L1528=1, $L1528=2), 0.3, IF(L1528 = 3, 0.4, IF(OR($L1528=4, $L1528=5), 0.6)))</f>
        <v>0.3</v>
      </c>
      <c r="T1528" s="4" t="s">
        <v>42</v>
      </c>
      <c r="U1528" s="4" t="s">
        <v>931</v>
      </c>
      <c r="V1528" s="4" t="s">
        <v>573</v>
      </c>
    </row>
    <row r="1529" customFormat="false" ht="12.8" hidden="false" customHeight="false" outlineLevel="0" collapsed="false">
      <c r="A1529" s="1" t="n">
        <v>2004</v>
      </c>
      <c r="B1529" s="1" t="n">
        <v>6</v>
      </c>
      <c r="C1529" s="1" t="n">
        <v>14</v>
      </c>
      <c r="D1529" s="1" t="n">
        <v>11</v>
      </c>
      <c r="E1529" s="1" t="n">
        <v>7</v>
      </c>
      <c r="G1529" s="1" t="n">
        <v>-8.33</v>
      </c>
      <c r="H1529" s="1" t="n">
        <v>-36.58</v>
      </c>
      <c r="I1529" s="1" t="n">
        <v>0</v>
      </c>
      <c r="J1529" s="1" t="n">
        <v>5</v>
      </c>
      <c r="K1529" s="1" t="n">
        <v>2</v>
      </c>
      <c r="L1529" s="2" t="n">
        <v>1</v>
      </c>
      <c r="M1529" s="3" t="s">
        <v>151</v>
      </c>
      <c r="N1529" s="3" t="s">
        <v>81</v>
      </c>
      <c r="P1529" s="3" t="str">
        <f aca="false">IF(L1529=4, "M(Io)", IF(L1529=3, "M(Af)", IF( L1529=2, "M(bR)", IF(L1529=1,"MR", IF(L1529=0, "mb", "Ind")))))</f>
        <v>MR</v>
      </c>
      <c r="Q1529" s="5" t="n">
        <f aca="false">0.85*K1529 + 1.03</f>
        <v>2.73</v>
      </c>
      <c r="R1529" s="5" t="n">
        <f aca="false">IF(OR(L1529=0,L1529=1,L1529=2),IF(O1529&lt;&gt;"", 0.7*(1.121*K1529-0.76) + 0.3*(0.8*LOG10($O1529*1000)+0.6),1.121*K1529-0.76), IF(L1529=3, 0.8*LOG10($O1529*1000)+0.6, K1529))</f>
        <v>1.482</v>
      </c>
      <c r="S1529" s="5" t="n">
        <f aca="false">IF(OR($L1529=0, $L1529=1, $L1529=2), 0.3, IF(L1529 = 3, 0.4, IF(OR($L1529=4, $L1529=5), 0.6)))</f>
        <v>0.3</v>
      </c>
      <c r="T1529" s="4" t="s">
        <v>42</v>
      </c>
      <c r="U1529" s="4" t="s">
        <v>931</v>
      </c>
      <c r="V1529" s="4" t="s">
        <v>573</v>
      </c>
    </row>
    <row r="1530" customFormat="false" ht="12.8" hidden="false" customHeight="false" outlineLevel="0" collapsed="false">
      <c r="A1530" s="1" t="n">
        <v>2004</v>
      </c>
      <c r="B1530" s="1" t="n">
        <v>6</v>
      </c>
      <c r="C1530" s="1" t="n">
        <v>24</v>
      </c>
      <c r="D1530" s="1" t="n">
        <v>12</v>
      </c>
      <c r="E1530" s="1" t="n">
        <v>18</v>
      </c>
      <c r="F1530" s="1" t="n">
        <v>32.5</v>
      </c>
      <c r="G1530" s="1" t="n">
        <v>-26.21</v>
      </c>
      <c r="H1530" s="1" t="n">
        <v>-61.87</v>
      </c>
      <c r="I1530" s="1" t="n">
        <v>44</v>
      </c>
      <c r="J1530" s="1" t="n">
        <v>30</v>
      </c>
      <c r="K1530" s="1" t="n">
        <v>3.4</v>
      </c>
      <c r="L1530" s="2" t="n">
        <v>5</v>
      </c>
      <c r="M1530" s="3" t="s">
        <v>151</v>
      </c>
      <c r="N1530" s="3" t="s">
        <v>81</v>
      </c>
      <c r="P1530" s="3" t="str">
        <f aca="false">IF(L1530=4, "M(Io)", IF(L1530=3, "M(Af)", IF( L1530=2, "M(bR)", IF(L1530=1,"MR", IF(L1530=0, "mb", "Ind")))))</f>
        <v>Ind</v>
      </c>
      <c r="Q1530" s="5" t="n">
        <f aca="false">0.85*K1530 + 1.03</f>
        <v>3.92</v>
      </c>
      <c r="R1530" s="5" t="n">
        <f aca="false">IF(OR(L1530=0,L1530=1,L1530=2),IF(O1530&lt;&gt;"", 0.7*(1.121*K1530-0.76) + 0.3*(0.8*LOG10($O1530*1000)+0.6),1.121*K1530-0.76), IF(L1530=3, 0.8*LOG10($O1530*1000)+0.6, K1530))</f>
        <v>3.4</v>
      </c>
      <c r="S1530" s="5" t="n">
        <f aca="false">IF(OR($L1530=0, $L1530=1, $L1530=2), 0.3, IF(L1530 = 3, 0.4, IF(OR($L1530=4, $L1530=5), 0.6)))</f>
        <v>0.6</v>
      </c>
      <c r="T1530" s="4" t="s">
        <v>79</v>
      </c>
      <c r="U1530" s="4" t="s">
        <v>692</v>
      </c>
      <c r="V1530" s="4" t="s">
        <v>141</v>
      </c>
    </row>
    <row r="1531" customFormat="false" ht="12.8" hidden="false" customHeight="false" outlineLevel="0" collapsed="false">
      <c r="A1531" s="1" t="n">
        <v>2004</v>
      </c>
      <c r="B1531" s="1" t="n">
        <v>7</v>
      </c>
      <c r="C1531" s="1" t="n">
        <v>6</v>
      </c>
      <c r="D1531" s="1" t="n">
        <v>14</v>
      </c>
      <c r="E1531" s="1" t="n">
        <v>44</v>
      </c>
      <c r="F1531" s="1" t="n">
        <v>16</v>
      </c>
      <c r="G1531" s="1" t="n">
        <v>-3.2</v>
      </c>
      <c r="H1531" s="1" t="n">
        <v>-72.92</v>
      </c>
      <c r="I1531" s="1" t="n">
        <v>15</v>
      </c>
      <c r="J1531" s="1" t="n">
        <v>40</v>
      </c>
      <c r="K1531" s="1" t="n">
        <v>4</v>
      </c>
      <c r="L1531" s="2" t="n">
        <v>0</v>
      </c>
      <c r="M1531" s="3" t="s">
        <v>151</v>
      </c>
      <c r="N1531" s="3" t="s">
        <v>81</v>
      </c>
      <c r="P1531" s="3" t="str">
        <f aca="false">IF(L1531=4, "M(Io)", IF(L1531=3, "M(Af)", IF( L1531=2, "M(bR)", IF(L1531=1,"MR", IF(L1531=0, "mb", "Ind")))))</f>
        <v>mb</v>
      </c>
      <c r="Q1531" s="5" t="n">
        <f aca="false">0.85*K1531 + 1.03</f>
        <v>4.43</v>
      </c>
      <c r="R1531" s="5" t="n">
        <f aca="false">IF(OR(L1531=0,L1531=1,L1531=2),IF(O1531&lt;&gt;"", 0.7*(1.121*K1531-0.76) + 0.3*(0.8*LOG10($O1531*1000)+0.6),1.121*K1531-0.76), IF(L1531=3, 0.8*LOG10($O1531*1000)+0.6, K1531))</f>
        <v>3.724</v>
      </c>
      <c r="S1531" s="5" t="n">
        <f aca="false">IF(OR($L1531=0, $L1531=1, $L1531=2), 0.3, IF(L1531 = 3, 0.4, IF(OR($L1531=4, $L1531=5), 0.6)))</f>
        <v>0.3</v>
      </c>
      <c r="T1531" s="4" t="s">
        <v>188</v>
      </c>
      <c r="U1531" s="4" t="s">
        <v>938</v>
      </c>
      <c r="V1531" s="4" t="s">
        <v>192</v>
      </c>
    </row>
    <row r="1532" customFormat="false" ht="12.8" hidden="false" customHeight="false" outlineLevel="0" collapsed="false">
      <c r="A1532" s="1" t="n">
        <v>2004</v>
      </c>
      <c r="B1532" s="1" t="n">
        <v>8</v>
      </c>
      <c r="C1532" s="1" t="n">
        <v>24</v>
      </c>
      <c r="D1532" s="1" t="n">
        <v>8</v>
      </c>
      <c r="E1532" s="1" t="n">
        <v>14</v>
      </c>
      <c r="F1532" s="1" t="n">
        <v>49</v>
      </c>
      <c r="G1532" s="1" t="n">
        <v>-4.37</v>
      </c>
      <c r="H1532" s="1" t="n">
        <v>-38.48</v>
      </c>
      <c r="I1532" s="1" t="n">
        <v>0</v>
      </c>
      <c r="J1532" s="1" t="n">
        <v>10</v>
      </c>
      <c r="K1532" s="1" t="n">
        <v>3.3</v>
      </c>
      <c r="L1532" s="2" t="n">
        <v>1</v>
      </c>
      <c r="M1532" s="3" t="s">
        <v>151</v>
      </c>
      <c r="N1532" s="3" t="s">
        <v>81</v>
      </c>
      <c r="P1532" s="3" t="str">
        <f aca="false">IF(L1532=4, "M(Io)", IF(L1532=3, "M(Af)", IF( L1532=2, "M(bR)", IF(L1532=1,"MR", IF(L1532=0, "mb", "Ind")))))</f>
        <v>MR</v>
      </c>
      <c r="Q1532" s="5" t="n">
        <f aca="false">0.85*K1532 + 1.03</f>
        <v>3.835</v>
      </c>
      <c r="R1532" s="5" t="n">
        <f aca="false">IF(OR(L1532=0,L1532=1,L1532=2),IF(O1532&lt;&gt;"", 0.7*(1.121*K1532-0.76) + 0.3*(0.8*LOG10($O1532*1000)+0.6),1.121*K1532-0.76), IF(L1532=3, 0.8*LOG10($O1532*1000)+0.6, K1532))</f>
        <v>2.9393</v>
      </c>
      <c r="S1532" s="5" t="n">
        <f aca="false">IF(OR($L1532=0, $L1532=1, $L1532=2), 0.3, IF(L1532 = 3, 0.4, IF(OR($L1532=4, $L1532=5), 0.6)))</f>
        <v>0.3</v>
      </c>
      <c r="T1532" s="4" t="s">
        <v>77</v>
      </c>
      <c r="U1532" s="4" t="s">
        <v>708</v>
      </c>
      <c r="V1532" s="4" t="s">
        <v>445</v>
      </c>
    </row>
    <row r="1533" customFormat="false" ht="12.8" hidden="false" customHeight="false" outlineLevel="0" collapsed="false">
      <c r="A1533" s="1" t="n">
        <v>2004</v>
      </c>
      <c r="B1533" s="1" t="n">
        <v>9</v>
      </c>
      <c r="C1533" s="1" t="n">
        <v>6</v>
      </c>
      <c r="D1533" s="1" t="n">
        <v>20</v>
      </c>
      <c r="E1533" s="1" t="n">
        <v>13</v>
      </c>
      <c r="F1533" s="1" t="n">
        <v>28</v>
      </c>
      <c r="G1533" s="1" t="n">
        <v>-17.2</v>
      </c>
      <c r="H1533" s="1" t="n">
        <v>-56.2</v>
      </c>
      <c r="I1533" s="1" t="n">
        <v>0</v>
      </c>
      <c r="J1533" s="1" t="n">
        <v>100</v>
      </c>
      <c r="K1533" s="1" t="n">
        <v>2.8</v>
      </c>
      <c r="L1533" s="2" t="n">
        <v>1</v>
      </c>
      <c r="M1533" s="3" t="s">
        <v>151</v>
      </c>
      <c r="N1533" s="3" t="s">
        <v>81</v>
      </c>
      <c r="P1533" s="3" t="str">
        <f aca="false">IF(L1533=4, "M(Io)", IF(L1533=3, "M(Af)", IF( L1533=2, "M(bR)", IF(L1533=1,"MR", IF(L1533=0, "mb", "Ind")))))</f>
        <v>MR</v>
      </c>
      <c r="Q1533" s="5" t="n">
        <f aca="false">0.85*K1533 + 1.03</f>
        <v>3.41</v>
      </c>
      <c r="R1533" s="5" t="n">
        <f aca="false">IF(OR(L1533=0,L1533=1,L1533=2),IF(O1533&lt;&gt;"", 0.7*(1.121*K1533-0.76) + 0.3*(0.8*LOG10($O1533*1000)+0.6),1.121*K1533-0.76), IF(L1533=3, 0.8*LOG10($O1533*1000)+0.6, K1533))</f>
        <v>2.3788</v>
      </c>
      <c r="S1533" s="5" t="n">
        <f aca="false">IF(OR($L1533=0, $L1533=1, $L1533=2), 0.3, IF(L1533 = 3, 0.4, IF(OR($L1533=4, $L1533=5), 0.6)))</f>
        <v>0.3</v>
      </c>
      <c r="T1533" s="4" t="s">
        <v>11</v>
      </c>
      <c r="U1533" s="4" t="s">
        <v>939</v>
      </c>
      <c r="V1533" s="4" t="s">
        <v>248</v>
      </c>
    </row>
    <row r="1534" customFormat="false" ht="12.8" hidden="false" customHeight="false" outlineLevel="0" collapsed="false">
      <c r="A1534" s="1" t="n">
        <v>2004</v>
      </c>
      <c r="B1534" s="1" t="n">
        <v>9</v>
      </c>
      <c r="C1534" s="1" t="n">
        <v>18</v>
      </c>
      <c r="D1534" s="1" t="n">
        <v>8</v>
      </c>
      <c r="E1534" s="1" t="n">
        <v>44</v>
      </c>
      <c r="G1534" s="1" t="n">
        <v>-5.46</v>
      </c>
      <c r="H1534" s="1" t="n">
        <v>-35.69</v>
      </c>
      <c r="I1534" s="1" t="n">
        <v>0</v>
      </c>
      <c r="J1534" s="1" t="n">
        <v>10</v>
      </c>
      <c r="K1534" s="1" t="n">
        <v>2.6</v>
      </c>
      <c r="L1534" s="2" t="n">
        <v>1</v>
      </c>
      <c r="M1534" s="3" t="s">
        <v>151</v>
      </c>
      <c r="N1534" s="3" t="s">
        <v>81</v>
      </c>
      <c r="P1534" s="3" t="str">
        <f aca="false">IF(L1534=4, "M(Io)", IF(L1534=3, "M(Af)", IF( L1534=2, "M(bR)", IF(L1534=1,"MR", IF(L1534=0, "mb", "Ind")))))</f>
        <v>MR</v>
      </c>
      <c r="Q1534" s="5" t="n">
        <f aca="false">0.85*K1534 + 1.03</f>
        <v>3.24</v>
      </c>
      <c r="R1534" s="5" t="n">
        <f aca="false">IF(OR(L1534=0,L1534=1,L1534=2),IF(O1534&lt;&gt;"", 0.7*(1.121*K1534-0.76) + 0.3*(0.8*LOG10($O1534*1000)+0.6),1.121*K1534-0.76), IF(L1534=3, 0.8*LOG10($O1534*1000)+0.6, K1534))</f>
        <v>2.1546</v>
      </c>
      <c r="S1534" s="5" t="n">
        <f aca="false">IF(OR($L1534=0, $L1534=1, $L1534=2), 0.3, IF(L1534 = 3, 0.4, IF(OR($L1534=4, $L1534=5), 0.6)))</f>
        <v>0.3</v>
      </c>
      <c r="T1534" s="4" t="s">
        <v>36</v>
      </c>
      <c r="U1534" s="4" t="s">
        <v>940</v>
      </c>
      <c r="V1534" s="4" t="s">
        <v>184</v>
      </c>
    </row>
    <row r="1535" customFormat="false" ht="12.8" hidden="false" customHeight="false" outlineLevel="0" collapsed="false">
      <c r="A1535" s="1" t="n">
        <v>2004</v>
      </c>
      <c r="B1535" s="1" t="n">
        <v>11</v>
      </c>
      <c r="C1535" s="1" t="n">
        <v>25</v>
      </c>
      <c r="D1535" s="1" t="n">
        <v>13</v>
      </c>
      <c r="E1535" s="1" t="n">
        <v>10</v>
      </c>
      <c r="F1535" s="1" t="n">
        <v>36</v>
      </c>
      <c r="G1535" s="1" t="n">
        <v>-21.22</v>
      </c>
      <c r="H1535" s="1" t="n">
        <v>-50.47</v>
      </c>
      <c r="I1535" s="1" t="n">
        <v>0</v>
      </c>
      <c r="J1535" s="1" t="n">
        <v>50</v>
      </c>
      <c r="K1535" s="1" t="n">
        <v>3.2</v>
      </c>
      <c r="L1535" s="2" t="n">
        <v>5</v>
      </c>
      <c r="M1535" s="3" t="s">
        <v>151</v>
      </c>
      <c r="N1535" s="3" t="s">
        <v>81</v>
      </c>
      <c r="P1535" s="3" t="str">
        <f aca="false">IF(L1535=4, "M(Io)", IF(L1535=3, "M(Af)", IF( L1535=2, "M(bR)", IF(L1535=1,"MR", IF(L1535=0, "mb", "Ind")))))</f>
        <v>Ind</v>
      </c>
      <c r="Q1535" s="5" t="n">
        <f aca="false">0.85*K1535 + 1.03</f>
        <v>3.75</v>
      </c>
      <c r="R1535" s="5" t="n">
        <f aca="false">IF(OR(L1535=0,L1535=1,L1535=2),IF(O1535&lt;&gt;"", 0.7*(1.121*K1535-0.76) + 0.3*(0.8*LOG10($O1535*1000)+0.6),1.121*K1535-0.76), IF(L1535=3, 0.8*LOG10($O1535*1000)+0.6, K1535))</f>
        <v>3.2</v>
      </c>
      <c r="S1535" s="5" t="n">
        <f aca="false">IF(OR($L1535=0, $L1535=1, $L1535=2), 0.3, IF(L1535 = 3, 0.4, IF(OR($L1535=4, $L1535=5), 0.6)))</f>
        <v>0.6</v>
      </c>
      <c r="T1535" s="4" t="s">
        <v>32</v>
      </c>
      <c r="U1535" s="4" t="s">
        <v>941</v>
      </c>
      <c r="V1535" s="4" t="s">
        <v>437</v>
      </c>
    </row>
    <row r="1536" customFormat="false" ht="12.8" hidden="false" customHeight="false" outlineLevel="0" collapsed="false">
      <c r="A1536" s="1" t="n">
        <v>2004</v>
      </c>
      <c r="B1536" s="1" t="n">
        <v>12</v>
      </c>
      <c r="C1536" s="1" t="n">
        <v>26</v>
      </c>
      <c r="D1536" s="1" t="n">
        <v>0</v>
      </c>
      <c r="E1536" s="1" t="n">
        <v>39</v>
      </c>
      <c r="F1536" s="1" t="n">
        <v>53</v>
      </c>
      <c r="G1536" s="1" t="n">
        <v>-16.22</v>
      </c>
      <c r="H1536" s="1" t="n">
        <v>-55.95</v>
      </c>
      <c r="I1536" s="1" t="n">
        <v>0</v>
      </c>
      <c r="J1536" s="1" t="n">
        <v>20</v>
      </c>
      <c r="K1536" s="1" t="n">
        <v>3.2</v>
      </c>
      <c r="L1536" s="2" t="n">
        <v>1</v>
      </c>
      <c r="M1536" s="3" t="s">
        <v>151</v>
      </c>
      <c r="N1536" s="3" t="n">
        <v>3</v>
      </c>
      <c r="P1536" s="3" t="str">
        <f aca="false">IF(L1536=4, "M(Io)", IF(L1536=3, "M(Af)", IF( L1536=2, "M(bR)", IF(L1536=1,"MR", IF(L1536=0, "mb", "Ind")))))</f>
        <v>MR</v>
      </c>
      <c r="Q1536" s="5" t="n">
        <f aca="false">0.85*K1536 + 1.03</f>
        <v>3.75</v>
      </c>
      <c r="R1536" s="5" t="n">
        <f aca="false">IF(OR(L1536=0,L1536=1,L1536=2),IF(O1536&lt;&gt;"", 0.7*(1.121*K1536-0.76) + 0.3*(0.8*LOG10($O1536*1000)+0.6),1.121*K1536-0.76), IF(L1536=3, 0.8*LOG10($O1536*1000)+0.6, K1536))</f>
        <v>2.8272</v>
      </c>
      <c r="S1536" s="5" t="n">
        <f aca="false">IF(OR($L1536=0, $L1536=1, $L1536=2), 0.3, IF(L1536 = 3, 0.4, IF(OR($L1536=4, $L1536=5), 0.6)))</f>
        <v>0.3</v>
      </c>
      <c r="T1536" s="4" t="s">
        <v>11</v>
      </c>
      <c r="U1536" s="4" t="s">
        <v>942</v>
      </c>
      <c r="V1536" s="4" t="s">
        <v>248</v>
      </c>
    </row>
    <row r="1537" customFormat="false" ht="12.8" hidden="false" customHeight="false" outlineLevel="0" collapsed="false">
      <c r="A1537" s="1" t="n">
        <v>2004</v>
      </c>
      <c r="B1537" s="1" t="n">
        <v>12</v>
      </c>
      <c r="C1537" s="1" t="n">
        <v>27</v>
      </c>
      <c r="D1537" s="1" t="n">
        <v>14</v>
      </c>
      <c r="E1537" s="1" t="n">
        <v>24</v>
      </c>
      <c r="F1537" s="1" t="n">
        <v>5</v>
      </c>
      <c r="G1537" s="1" t="n">
        <v>-22.23</v>
      </c>
      <c r="H1537" s="1" t="n">
        <v>-44.8</v>
      </c>
      <c r="I1537" s="1" t="n">
        <v>0</v>
      </c>
      <c r="J1537" s="1" t="n">
        <v>20</v>
      </c>
      <c r="K1537" s="1" t="n">
        <v>2.2</v>
      </c>
      <c r="L1537" s="2" t="n">
        <v>1</v>
      </c>
      <c r="M1537" s="3" t="s">
        <v>151</v>
      </c>
      <c r="N1537" s="3" t="s">
        <v>81</v>
      </c>
      <c r="P1537" s="3" t="str">
        <f aca="false">IF(L1537=4, "M(Io)", IF(L1537=3, "M(Af)", IF( L1537=2, "M(bR)", IF(L1537=1,"MR", IF(L1537=0, "mb", "Ind")))))</f>
        <v>MR</v>
      </c>
      <c r="Q1537" s="5" t="n">
        <f aca="false">0.85*K1537 + 1.03</f>
        <v>2.9</v>
      </c>
      <c r="R1537" s="5" t="n">
        <f aca="false">IF(OR(L1537=0,L1537=1,L1537=2),IF(O1537&lt;&gt;"", 0.7*(1.121*K1537-0.76) + 0.3*(0.8*LOG10($O1537*1000)+0.6),1.121*K1537-0.76), IF(L1537=3, 0.8*LOG10($O1537*1000)+0.6, K1537))</f>
        <v>1.7062</v>
      </c>
      <c r="S1537" s="5" t="n">
        <f aca="false">IF(OR($L1537=0, $L1537=1, $L1537=2), 0.3, IF(L1537 = 3, 0.4, IF(OR($L1537=4, $L1537=5), 0.6)))</f>
        <v>0.3</v>
      </c>
      <c r="T1537" s="4" t="s">
        <v>32</v>
      </c>
      <c r="U1537" s="4" t="s">
        <v>943</v>
      </c>
      <c r="V1537" s="4" t="s">
        <v>917</v>
      </c>
    </row>
    <row r="1538" customFormat="false" ht="12.8" hidden="false" customHeight="false" outlineLevel="0" collapsed="false">
      <c r="A1538" s="1" t="n">
        <v>2005</v>
      </c>
      <c r="B1538" s="1" t="n">
        <v>3</v>
      </c>
      <c r="C1538" s="1" t="n">
        <v>11</v>
      </c>
      <c r="D1538" s="1" t="n">
        <v>5</v>
      </c>
      <c r="E1538" s="1" t="n">
        <v>38</v>
      </c>
      <c r="F1538" s="1" t="n">
        <v>26</v>
      </c>
      <c r="G1538" s="1" t="n">
        <v>-21.06</v>
      </c>
      <c r="H1538" s="1" t="n">
        <v>-48.5</v>
      </c>
      <c r="I1538" s="1" t="n">
        <v>0</v>
      </c>
      <c r="J1538" s="1" t="n">
        <v>1</v>
      </c>
      <c r="K1538" s="1" t="n">
        <v>2.7</v>
      </c>
      <c r="L1538" s="2" t="n">
        <v>1</v>
      </c>
      <c r="M1538" s="3" t="s">
        <v>151</v>
      </c>
      <c r="N1538" s="3" t="n">
        <v>4</v>
      </c>
      <c r="P1538" s="3" t="str">
        <f aca="false">IF(L1538=4, "M(Io)", IF(L1538=3, "M(Af)", IF( L1538=2, "M(bR)", IF(L1538=1,"MR", IF(L1538=0, "mb", "Ind")))))</f>
        <v>MR</v>
      </c>
      <c r="Q1538" s="5" t="n">
        <f aca="false">0.85*K1538 + 1.03</f>
        <v>3.325</v>
      </c>
      <c r="R1538" s="5" t="n">
        <f aca="false">IF(OR(L1538=0,L1538=1,L1538=2),IF(O1538&lt;&gt;"", 0.7*(1.121*K1538-0.76) + 0.3*(0.8*LOG10($O1538*1000)+0.6),1.121*K1538-0.76), IF(L1538=3, 0.8*LOG10($O1538*1000)+0.6, K1538))</f>
        <v>2.2667</v>
      </c>
      <c r="S1538" s="5" t="n">
        <f aca="false">IF(OR($L1538=0, $L1538=1, $L1538=2), 0.3, IF(L1538 = 3, 0.4, IF(OR($L1538=4, $L1538=5), 0.6)))</f>
        <v>0.3</v>
      </c>
      <c r="T1538" s="4" t="s">
        <v>32</v>
      </c>
      <c r="U1538" s="4" t="s">
        <v>944</v>
      </c>
      <c r="V1538" s="4" t="s">
        <v>909</v>
      </c>
    </row>
    <row r="1539" customFormat="false" ht="12.8" hidden="false" customHeight="false" outlineLevel="0" collapsed="false">
      <c r="A1539" s="1" t="n">
        <v>2005</v>
      </c>
      <c r="B1539" s="1" t="n">
        <v>3</v>
      </c>
      <c r="C1539" s="1" t="n">
        <v>23</v>
      </c>
      <c r="D1539" s="1" t="n">
        <v>21</v>
      </c>
      <c r="E1539" s="1" t="n">
        <v>11</v>
      </c>
      <c r="F1539" s="1" t="n">
        <v>59.7</v>
      </c>
      <c r="G1539" s="1" t="n">
        <v>-11.6</v>
      </c>
      <c r="H1539" s="1" t="n">
        <v>-56.76</v>
      </c>
      <c r="I1539" s="1" t="n">
        <v>3</v>
      </c>
      <c r="J1539" s="1" t="n">
        <v>4</v>
      </c>
      <c r="K1539" s="1" t="n">
        <v>5</v>
      </c>
      <c r="L1539" s="2" t="n">
        <v>0</v>
      </c>
      <c r="M1539" s="3" t="s">
        <v>151</v>
      </c>
      <c r="N1539" s="3" t="s">
        <v>31</v>
      </c>
      <c r="P1539" s="3" t="str">
        <f aca="false">IF(L1539=4, "M(Io)", IF(L1539=3, "M(Af)", IF( L1539=2, "M(bR)", IF(L1539=1,"MR", IF(L1539=0, "mb", "Ind")))))</f>
        <v>mb</v>
      </c>
      <c r="Q1539" s="5" t="n">
        <f aca="false">0.85*K1539 + 1.03</f>
        <v>5.28</v>
      </c>
      <c r="R1539" s="5" t="n">
        <f aca="false">IF(OR(L1539=0,L1539=1,L1539=2),IF(O1539&lt;&gt;"", 0.7*(1.121*K1539-0.76) + 0.3*(0.8*LOG10($O1539*1000)+0.6),1.121*K1539-0.76), IF(L1539=3, 0.8*LOG10($O1539*1000)+0.6, K1539))</f>
        <v>4.845</v>
      </c>
      <c r="S1539" s="5" t="n">
        <f aca="false">IF(OR($L1539=0, $L1539=1, $L1539=2), 0.3, IF(L1539 = 3, 0.4, IF(OR($L1539=4, $L1539=5), 0.6)))</f>
        <v>0.3</v>
      </c>
      <c r="T1539" s="4" t="s">
        <v>11</v>
      </c>
      <c r="U1539" s="4" t="s">
        <v>945</v>
      </c>
      <c r="V1539" s="4" t="s">
        <v>946</v>
      </c>
    </row>
    <row r="1540" customFormat="false" ht="12.8" hidden="false" customHeight="false" outlineLevel="0" collapsed="false">
      <c r="A1540" s="1" t="n">
        <v>2005</v>
      </c>
      <c r="B1540" s="1" t="n">
        <v>3</v>
      </c>
      <c r="C1540" s="1" t="n">
        <v>30</v>
      </c>
      <c r="D1540" s="1" t="n">
        <v>11</v>
      </c>
      <c r="E1540" s="1" t="n">
        <v>41</v>
      </c>
      <c r="F1540" s="1" t="n">
        <v>44</v>
      </c>
      <c r="G1540" s="1" t="n">
        <v>-21.06</v>
      </c>
      <c r="H1540" s="1" t="n">
        <v>-48.5</v>
      </c>
      <c r="I1540" s="1" t="n">
        <v>1</v>
      </c>
      <c r="J1540" s="1" t="n">
        <v>1</v>
      </c>
      <c r="K1540" s="1" t="n">
        <v>2.9</v>
      </c>
      <c r="L1540" s="2" t="n">
        <v>1</v>
      </c>
      <c r="M1540" s="3" t="s">
        <v>151</v>
      </c>
      <c r="N1540" s="3" t="n">
        <v>5</v>
      </c>
      <c r="O1540" s="1" t="n">
        <v>0.7</v>
      </c>
      <c r="P1540" s="3" t="str">
        <f aca="false">IF(L1540=4, "M(Io)", IF(L1540=3, "M(Af)", IF( L1540=2, "M(bR)", IF(L1540=1,"MR", IF(L1540=0, "mb", "Ind")))))</f>
        <v>MR</v>
      </c>
      <c r="Q1540" s="5" t="n">
        <f aca="false">0.85*K1540 + 1.03</f>
        <v>3.495</v>
      </c>
      <c r="R1540" s="5" t="n">
        <f aca="false">IF(OR(L1540=0,L1540=1,L1540=2),IF(O1540&lt;&gt;"", 0.7*(1.121*K1540-0.76) + 0.3*(0.8*LOG10($O1540*1000)+0.6),1.121*K1540-0.76), IF(L1540=3, 0.8*LOG10($O1540*1000)+0.6, K1540))</f>
        <v>2.60645352960342</v>
      </c>
      <c r="S1540" s="5" t="n">
        <f aca="false">IF(OR($L1540=0, $L1540=1, $L1540=2), 0.3, IF(L1540 = 3, 0.4, IF(OR($L1540=4, $L1540=5), 0.6)))</f>
        <v>0.3</v>
      </c>
      <c r="T1540" s="4" t="s">
        <v>32</v>
      </c>
      <c r="U1540" s="4" t="s">
        <v>944</v>
      </c>
      <c r="V1540" s="4" t="s">
        <v>909</v>
      </c>
    </row>
    <row r="1541" customFormat="false" ht="12.8" hidden="false" customHeight="false" outlineLevel="0" collapsed="false">
      <c r="A1541" s="1" t="n">
        <v>2005</v>
      </c>
      <c r="B1541" s="1" t="n">
        <v>4</v>
      </c>
      <c r="C1541" s="1" t="n">
        <v>2</v>
      </c>
      <c r="D1541" s="1" t="n">
        <v>15</v>
      </c>
      <c r="E1541" s="1" t="n">
        <v>25</v>
      </c>
      <c r="F1541" s="1" t="n">
        <v>17</v>
      </c>
      <c r="G1541" s="1" t="n">
        <v>-21.06</v>
      </c>
      <c r="H1541" s="1" t="n">
        <v>-48.5</v>
      </c>
      <c r="I1541" s="1" t="n">
        <v>1</v>
      </c>
      <c r="J1541" s="1" t="n">
        <v>1</v>
      </c>
      <c r="K1541" s="1" t="n">
        <v>2.8</v>
      </c>
      <c r="L1541" s="2" t="n">
        <v>1</v>
      </c>
      <c r="M1541" s="3" t="s">
        <v>151</v>
      </c>
      <c r="N1541" s="3" t="n">
        <v>5</v>
      </c>
      <c r="P1541" s="3" t="str">
        <f aca="false">IF(L1541=4, "M(Io)", IF(L1541=3, "M(Af)", IF( L1541=2, "M(bR)", IF(L1541=1,"MR", IF(L1541=0, "mb", "Ind")))))</f>
        <v>MR</v>
      </c>
      <c r="Q1541" s="5" t="n">
        <f aca="false">0.85*K1541 + 1.03</f>
        <v>3.41</v>
      </c>
      <c r="R1541" s="5" t="n">
        <f aca="false">IF(OR(L1541=0,L1541=1,L1541=2),IF(O1541&lt;&gt;"", 0.7*(1.121*K1541-0.76) + 0.3*(0.8*LOG10($O1541*1000)+0.6),1.121*K1541-0.76), IF(L1541=3, 0.8*LOG10($O1541*1000)+0.6, K1541))</f>
        <v>2.3788</v>
      </c>
      <c r="S1541" s="5" t="n">
        <f aca="false">IF(OR($L1541=0, $L1541=1, $L1541=2), 0.3, IF(L1541 = 3, 0.4, IF(OR($L1541=4, $L1541=5), 0.6)))</f>
        <v>0.3</v>
      </c>
      <c r="T1541" s="4" t="s">
        <v>32</v>
      </c>
      <c r="U1541" s="4" t="s">
        <v>944</v>
      </c>
      <c r="V1541" s="4" t="s">
        <v>909</v>
      </c>
    </row>
    <row r="1542" customFormat="false" ht="12.8" hidden="false" customHeight="false" outlineLevel="0" collapsed="false">
      <c r="A1542" s="1" t="n">
        <v>2005</v>
      </c>
      <c r="B1542" s="1" t="n">
        <v>4</v>
      </c>
      <c r="C1542" s="1" t="n">
        <v>3</v>
      </c>
      <c r="D1542" s="1" t="n">
        <v>13</v>
      </c>
      <c r="E1542" s="1" t="n">
        <v>44</v>
      </c>
      <c r="F1542" s="1" t="n">
        <v>59</v>
      </c>
      <c r="G1542" s="1" t="n">
        <v>-8.8</v>
      </c>
      <c r="H1542" s="1" t="n">
        <v>-33.19</v>
      </c>
      <c r="I1542" s="1" t="n">
        <v>0</v>
      </c>
      <c r="J1542" s="1" t="n">
        <v>50</v>
      </c>
      <c r="K1542" s="1" t="n">
        <v>3</v>
      </c>
      <c r="L1542" s="2" t="n">
        <v>1</v>
      </c>
      <c r="M1542" s="3" t="s">
        <v>151</v>
      </c>
      <c r="N1542" s="3" t="s">
        <v>81</v>
      </c>
      <c r="P1542" s="3" t="str">
        <f aca="false">IF(L1542=4, "M(Io)", IF(L1542=3, "M(Af)", IF( L1542=2, "M(bR)", IF(L1542=1,"MR", IF(L1542=0, "mb", "Ind")))))</f>
        <v>MR</v>
      </c>
      <c r="Q1542" s="5" t="n">
        <f aca="false">0.85*K1542 + 1.03</f>
        <v>3.58</v>
      </c>
      <c r="R1542" s="5" t="n">
        <f aca="false">IF(OR(L1542=0,L1542=1,L1542=2),IF(O1542&lt;&gt;"", 0.7*(1.121*K1542-0.76) + 0.3*(0.8*LOG10($O1542*1000)+0.6),1.121*K1542-0.76), IF(L1542=3, 0.8*LOG10($O1542*1000)+0.6, K1542))</f>
        <v>2.603</v>
      </c>
      <c r="S1542" s="5" t="n">
        <f aca="false">IF(OR($L1542=0, $L1542=1, $L1542=2), 0.3, IF(L1542 = 3, 0.4, IF(OR($L1542=4, $L1542=5), 0.6)))</f>
        <v>0.3</v>
      </c>
      <c r="T1542" s="4" t="s">
        <v>42</v>
      </c>
      <c r="U1542" s="4" t="s">
        <v>577</v>
      </c>
      <c r="V1542" s="4" t="s">
        <v>561</v>
      </c>
    </row>
    <row r="1543" customFormat="false" ht="12.8" hidden="false" customHeight="false" outlineLevel="0" collapsed="false">
      <c r="A1543" s="1" t="n">
        <v>2005</v>
      </c>
      <c r="B1543" s="1" t="n">
        <v>4</v>
      </c>
      <c r="C1543" s="1" t="n">
        <v>8</v>
      </c>
      <c r="D1543" s="1" t="n">
        <v>23</v>
      </c>
      <c r="E1543" s="1" t="n">
        <v>34</v>
      </c>
      <c r="F1543" s="1" t="n">
        <v>22</v>
      </c>
      <c r="G1543" s="1" t="n">
        <v>-21.03</v>
      </c>
      <c r="H1543" s="1" t="n">
        <v>-47.29</v>
      </c>
      <c r="I1543" s="1" t="n">
        <v>0</v>
      </c>
      <c r="J1543" s="1" t="n">
        <v>30</v>
      </c>
      <c r="K1543" s="1" t="n">
        <v>3.1</v>
      </c>
      <c r="L1543" s="2" t="n">
        <v>1</v>
      </c>
      <c r="M1543" s="3" t="s">
        <v>151</v>
      </c>
      <c r="N1543" s="3" t="s">
        <v>81</v>
      </c>
      <c r="P1543" s="3" t="str">
        <f aca="false">IF(L1543=4, "M(Io)", IF(L1543=3, "M(Af)", IF( L1543=2, "M(bR)", IF(L1543=1,"MR", IF(L1543=0, "mb", "Ind")))))</f>
        <v>MR</v>
      </c>
      <c r="Q1543" s="5" t="n">
        <f aca="false">0.85*K1543 + 1.03</f>
        <v>3.665</v>
      </c>
      <c r="R1543" s="5" t="n">
        <f aca="false">IF(OR(L1543=0,L1543=1,L1543=2),IF(O1543&lt;&gt;"", 0.7*(1.121*K1543-0.76) + 0.3*(0.8*LOG10($O1543*1000)+0.6),1.121*K1543-0.76), IF(L1543=3, 0.8*LOG10($O1543*1000)+0.6, K1543))</f>
        <v>2.7151</v>
      </c>
      <c r="S1543" s="5" t="n">
        <f aca="false">IF(OR($L1543=0, $L1543=1, $L1543=2), 0.3, IF(L1543 = 3, 0.4, IF(OR($L1543=4, $L1543=5), 0.6)))</f>
        <v>0.3</v>
      </c>
      <c r="T1543" s="4" t="s">
        <v>32</v>
      </c>
      <c r="U1543" s="4" t="s">
        <v>947</v>
      </c>
      <c r="V1543" s="4" t="s">
        <v>452</v>
      </c>
    </row>
    <row r="1544" customFormat="false" ht="12.8" hidden="false" customHeight="false" outlineLevel="0" collapsed="false">
      <c r="A1544" s="1" t="n">
        <v>2005</v>
      </c>
      <c r="B1544" s="1" t="n">
        <v>6</v>
      </c>
      <c r="C1544" s="1" t="n">
        <v>6</v>
      </c>
      <c r="D1544" s="1" t="n">
        <v>5</v>
      </c>
      <c r="E1544" s="1" t="n">
        <v>1</v>
      </c>
      <c r="G1544" s="1" t="n">
        <v>-4.35</v>
      </c>
      <c r="H1544" s="1" t="n">
        <v>-38.36</v>
      </c>
      <c r="I1544" s="1" t="n">
        <v>0</v>
      </c>
      <c r="J1544" s="1" t="n">
        <v>10</v>
      </c>
      <c r="K1544" s="1" t="n">
        <v>3</v>
      </c>
      <c r="L1544" s="2" t="n">
        <v>1</v>
      </c>
      <c r="M1544" s="3" t="s">
        <v>151</v>
      </c>
      <c r="N1544" s="3" t="s">
        <v>81</v>
      </c>
      <c r="P1544" s="3" t="str">
        <f aca="false">IF(L1544=4, "M(Io)", IF(L1544=3, "M(Af)", IF( L1544=2, "M(bR)", IF(L1544=1,"MR", IF(L1544=0, "mb", "Ind")))))</f>
        <v>MR</v>
      </c>
      <c r="Q1544" s="5" t="n">
        <f aca="false">0.85*K1544 + 1.03</f>
        <v>3.58</v>
      </c>
      <c r="R1544" s="5" t="n">
        <f aca="false">IF(OR(L1544=0,L1544=1,L1544=2),IF(O1544&lt;&gt;"", 0.7*(1.121*K1544-0.76) + 0.3*(0.8*LOG10($O1544*1000)+0.6),1.121*K1544-0.76), IF(L1544=3, 0.8*LOG10($O1544*1000)+0.6, K1544))</f>
        <v>2.603</v>
      </c>
      <c r="S1544" s="5" t="n">
        <f aca="false">IF(OR($L1544=0, $L1544=1, $L1544=2), 0.3, IF(L1544 = 3, 0.4, IF(OR($L1544=4, $L1544=5), 0.6)))</f>
        <v>0.3</v>
      </c>
      <c r="T1544" s="4" t="s">
        <v>77</v>
      </c>
      <c r="U1544" s="4" t="s">
        <v>948</v>
      </c>
      <c r="V1544" s="4" t="s">
        <v>184</v>
      </c>
    </row>
    <row r="1545" customFormat="false" ht="12.8" hidden="false" customHeight="false" outlineLevel="0" collapsed="false">
      <c r="A1545" s="1" t="n">
        <v>2005</v>
      </c>
      <c r="B1545" s="1" t="n">
        <v>6</v>
      </c>
      <c r="C1545" s="1" t="n">
        <v>18</v>
      </c>
      <c r="D1545" s="1" t="n">
        <v>11</v>
      </c>
      <c r="E1545" s="1" t="n">
        <v>10</v>
      </c>
      <c r="G1545" s="1" t="n">
        <v>-4.35</v>
      </c>
      <c r="H1545" s="1" t="n">
        <v>-38.36</v>
      </c>
      <c r="I1545" s="1" t="n">
        <v>0</v>
      </c>
      <c r="J1545" s="1" t="n">
        <v>10</v>
      </c>
      <c r="K1545" s="1" t="n">
        <v>3.1</v>
      </c>
      <c r="L1545" s="2" t="n">
        <v>1</v>
      </c>
      <c r="M1545" s="3" t="s">
        <v>151</v>
      </c>
      <c r="N1545" s="3" t="s">
        <v>81</v>
      </c>
      <c r="P1545" s="3" t="str">
        <f aca="false">IF(L1545=4, "M(Io)", IF(L1545=3, "M(Af)", IF( L1545=2, "M(bR)", IF(L1545=1,"MR", IF(L1545=0, "mb", "Ind")))))</f>
        <v>MR</v>
      </c>
      <c r="Q1545" s="5" t="n">
        <f aca="false">0.85*K1545 + 1.03</f>
        <v>3.665</v>
      </c>
      <c r="R1545" s="5" t="n">
        <f aca="false">IF(OR(L1545=0,L1545=1,L1545=2),IF(O1545&lt;&gt;"", 0.7*(1.121*K1545-0.76) + 0.3*(0.8*LOG10($O1545*1000)+0.6),1.121*K1545-0.76), IF(L1545=3, 0.8*LOG10($O1545*1000)+0.6, K1545))</f>
        <v>2.7151</v>
      </c>
      <c r="S1545" s="5" t="n">
        <f aca="false">IF(OR($L1545=0, $L1545=1, $L1545=2), 0.3, IF(L1545 = 3, 0.4, IF(OR($L1545=4, $L1545=5), 0.6)))</f>
        <v>0.3</v>
      </c>
      <c r="T1545" s="4" t="s">
        <v>77</v>
      </c>
      <c r="U1545" s="4" t="s">
        <v>948</v>
      </c>
      <c r="V1545" s="4" t="s">
        <v>184</v>
      </c>
    </row>
    <row r="1546" customFormat="false" ht="12.8" hidden="false" customHeight="false" outlineLevel="0" collapsed="false">
      <c r="A1546" s="1" t="n">
        <v>2005</v>
      </c>
      <c r="B1546" s="1" t="n">
        <v>6</v>
      </c>
      <c r="C1546" s="1" t="n">
        <v>27</v>
      </c>
      <c r="D1546" s="1" t="n">
        <v>14</v>
      </c>
      <c r="E1546" s="1" t="n">
        <v>37</v>
      </c>
      <c r="G1546" s="1" t="n">
        <v>-5.71</v>
      </c>
      <c r="H1546" s="1" t="n">
        <v>-37.86</v>
      </c>
      <c r="I1546" s="1" t="n">
        <v>0</v>
      </c>
      <c r="J1546" s="1" t="n">
        <v>5</v>
      </c>
      <c r="K1546" s="1" t="n">
        <v>2.3</v>
      </c>
      <c r="L1546" s="2" t="n">
        <v>1</v>
      </c>
      <c r="M1546" s="3" t="s">
        <v>151</v>
      </c>
      <c r="N1546" s="3" t="s">
        <v>81</v>
      </c>
      <c r="P1546" s="3" t="str">
        <f aca="false">IF(L1546=4, "M(Io)", IF(L1546=3, "M(Af)", IF( L1546=2, "M(bR)", IF(L1546=1,"MR", IF(L1546=0, "mb", "Ind")))))</f>
        <v>MR</v>
      </c>
      <c r="Q1546" s="5" t="n">
        <f aca="false">0.85*K1546 + 1.03</f>
        <v>2.985</v>
      </c>
      <c r="R1546" s="5" t="n">
        <f aca="false">IF(OR(L1546=0,L1546=1,L1546=2),IF(O1546&lt;&gt;"", 0.7*(1.121*K1546-0.76) + 0.3*(0.8*LOG10($O1546*1000)+0.6),1.121*K1546-0.76), IF(L1546=3, 0.8*LOG10($O1546*1000)+0.6, K1546))</f>
        <v>1.8183</v>
      </c>
      <c r="S1546" s="5" t="n">
        <f aca="false">IF(OR($L1546=0, $L1546=1, $L1546=2), 0.3, IF(L1546 = 3, 0.4, IF(OR($L1546=4, $L1546=5), 0.6)))</f>
        <v>0.3</v>
      </c>
      <c r="T1546" s="4" t="s">
        <v>36</v>
      </c>
      <c r="U1546" s="4" t="s">
        <v>949</v>
      </c>
      <c r="V1546" s="4" t="s">
        <v>184</v>
      </c>
    </row>
    <row r="1547" customFormat="false" ht="12.8" hidden="false" customHeight="false" outlineLevel="0" collapsed="false">
      <c r="A1547" s="1" t="n">
        <v>2005</v>
      </c>
      <c r="B1547" s="1" t="n">
        <v>7</v>
      </c>
      <c r="C1547" s="1" t="n">
        <v>10</v>
      </c>
      <c r="D1547" s="1" t="n">
        <v>8</v>
      </c>
      <c r="E1547" s="1" t="n">
        <v>7</v>
      </c>
      <c r="F1547" s="1" t="n">
        <v>3</v>
      </c>
      <c r="G1547" s="1" t="n">
        <v>-16.81</v>
      </c>
      <c r="H1547" s="1" t="n">
        <v>-54.96</v>
      </c>
      <c r="I1547" s="1" t="n">
        <v>0</v>
      </c>
      <c r="J1547" s="1" t="n">
        <v>30</v>
      </c>
      <c r="K1547" s="1" t="n">
        <v>3</v>
      </c>
      <c r="L1547" s="2" t="n">
        <v>1</v>
      </c>
      <c r="M1547" s="3" t="s">
        <v>151</v>
      </c>
      <c r="N1547" s="3" t="s">
        <v>81</v>
      </c>
      <c r="P1547" s="3" t="str">
        <f aca="false">IF(L1547=4, "M(Io)", IF(L1547=3, "M(Af)", IF( L1547=2, "M(bR)", IF(L1547=1,"MR", IF(L1547=0, "mb", "Ind")))))</f>
        <v>MR</v>
      </c>
      <c r="Q1547" s="5" t="n">
        <f aca="false">0.85*K1547 + 1.03</f>
        <v>3.58</v>
      </c>
      <c r="R1547" s="5" t="n">
        <f aca="false">IF(OR(L1547=0,L1547=1,L1547=2),IF(O1547&lt;&gt;"", 0.7*(1.121*K1547-0.76) + 0.3*(0.8*LOG10($O1547*1000)+0.6),1.121*K1547-0.76), IF(L1547=3, 0.8*LOG10($O1547*1000)+0.6, K1547))</f>
        <v>2.603</v>
      </c>
      <c r="S1547" s="5" t="n">
        <f aca="false">IF(OR($L1547=0, $L1547=1, $L1547=2), 0.3, IF(L1547 = 3, 0.4, IF(OR($L1547=4, $L1547=5), 0.6)))</f>
        <v>0.3</v>
      </c>
      <c r="T1547" s="4" t="s">
        <v>11</v>
      </c>
      <c r="U1547" s="4" t="s">
        <v>950</v>
      </c>
      <c r="V1547" s="4" t="s">
        <v>248</v>
      </c>
    </row>
    <row r="1548" customFormat="false" ht="12.8" hidden="false" customHeight="false" outlineLevel="0" collapsed="false">
      <c r="A1548" s="1" t="n">
        <v>2005</v>
      </c>
      <c r="B1548" s="1" t="n">
        <v>7</v>
      </c>
      <c r="C1548" s="1" t="n">
        <v>20</v>
      </c>
      <c r="D1548" s="1" t="n">
        <v>16</v>
      </c>
      <c r="E1548" s="1" t="n">
        <v>43</v>
      </c>
      <c r="F1548" s="1" t="n">
        <v>6</v>
      </c>
      <c r="G1548" s="1" t="n">
        <v>-11.6</v>
      </c>
      <c r="H1548" s="1" t="n">
        <v>-56.78</v>
      </c>
      <c r="I1548" s="1" t="n">
        <v>0</v>
      </c>
      <c r="J1548" s="1" t="n">
        <v>30</v>
      </c>
      <c r="K1548" s="1" t="n">
        <v>4.3</v>
      </c>
      <c r="L1548" s="2" t="n">
        <v>1</v>
      </c>
      <c r="M1548" s="3" t="s">
        <v>151</v>
      </c>
      <c r="N1548" s="3" t="n">
        <v>4</v>
      </c>
      <c r="P1548" s="3" t="str">
        <f aca="false">IF(L1548=4, "M(Io)", IF(L1548=3, "M(Af)", IF( L1548=2, "M(bR)", IF(L1548=1,"MR", IF(L1548=0, "mb", "Ind")))))</f>
        <v>MR</v>
      </c>
      <c r="Q1548" s="5" t="n">
        <f aca="false">0.85*K1548 + 1.03</f>
        <v>4.685</v>
      </c>
      <c r="R1548" s="5" t="n">
        <f aca="false">IF(OR(L1548=0,L1548=1,L1548=2),IF(O1548&lt;&gt;"", 0.7*(1.121*K1548-0.76) + 0.3*(0.8*LOG10($O1548*1000)+0.6),1.121*K1548-0.76), IF(L1548=3, 0.8*LOG10($O1548*1000)+0.6, K1548))</f>
        <v>4.0603</v>
      </c>
      <c r="S1548" s="5" t="n">
        <f aca="false">IF(OR($L1548=0, $L1548=1, $L1548=2), 0.3, IF(L1548 = 3, 0.4, IF(OR($L1548=4, $L1548=5), 0.6)))</f>
        <v>0.3</v>
      </c>
      <c r="T1548" s="4" t="s">
        <v>11</v>
      </c>
      <c r="U1548" s="4" t="s">
        <v>159</v>
      </c>
      <c r="V1548" s="4" t="s">
        <v>348</v>
      </c>
    </row>
    <row r="1549" customFormat="false" ht="12.8" hidden="false" customHeight="false" outlineLevel="0" collapsed="false">
      <c r="A1549" s="1" t="n">
        <v>2005</v>
      </c>
      <c r="B1549" s="1" t="n">
        <v>7</v>
      </c>
      <c r="C1549" s="1" t="n">
        <v>23</v>
      </c>
      <c r="G1549" s="1" t="n">
        <v>-5.71</v>
      </c>
      <c r="H1549" s="1" t="n">
        <v>-37.86</v>
      </c>
      <c r="I1549" s="1" t="n">
        <v>0</v>
      </c>
      <c r="J1549" s="1" t="n">
        <v>5</v>
      </c>
      <c r="K1549" s="1" t="n">
        <v>2</v>
      </c>
      <c r="L1549" s="2" t="n">
        <v>1</v>
      </c>
      <c r="M1549" s="3" t="s">
        <v>151</v>
      </c>
      <c r="N1549" s="3" t="s">
        <v>81</v>
      </c>
      <c r="P1549" s="3" t="str">
        <f aca="false">IF(L1549=4, "M(Io)", IF(L1549=3, "M(Af)", IF( L1549=2, "M(bR)", IF(L1549=1,"MR", IF(L1549=0, "mb", "Ind")))))</f>
        <v>MR</v>
      </c>
      <c r="Q1549" s="5" t="n">
        <f aca="false">0.85*K1549 + 1.03</f>
        <v>2.73</v>
      </c>
      <c r="R1549" s="5" t="n">
        <f aca="false">IF(OR(L1549=0,L1549=1,L1549=2),IF(O1549&lt;&gt;"", 0.7*(1.121*K1549-0.76) + 0.3*(0.8*LOG10($O1549*1000)+0.6),1.121*K1549-0.76), IF(L1549=3, 0.8*LOG10($O1549*1000)+0.6, K1549))</f>
        <v>1.482</v>
      </c>
      <c r="S1549" s="5" t="n">
        <f aca="false">IF(OR($L1549=0, $L1549=1, $L1549=2), 0.3, IF(L1549 = 3, 0.4, IF(OR($L1549=4, $L1549=5), 0.6)))</f>
        <v>0.3</v>
      </c>
      <c r="T1549" s="4" t="s">
        <v>36</v>
      </c>
      <c r="U1549" s="4" t="s">
        <v>949</v>
      </c>
      <c r="V1549" s="4" t="s">
        <v>184</v>
      </c>
    </row>
    <row r="1550" customFormat="false" ht="12.8" hidden="false" customHeight="false" outlineLevel="0" collapsed="false">
      <c r="A1550" s="1" t="n">
        <v>2005</v>
      </c>
      <c r="B1550" s="1" t="n">
        <v>8</v>
      </c>
      <c r="C1550" s="1" t="n">
        <v>26</v>
      </c>
      <c r="D1550" s="1" t="n">
        <v>13</v>
      </c>
      <c r="E1550" s="1" t="n">
        <v>57</v>
      </c>
      <c r="G1550" s="1" t="n">
        <v>-5.89</v>
      </c>
      <c r="H1550" s="1" t="n">
        <v>-37.31</v>
      </c>
      <c r="I1550" s="1" t="n">
        <v>0</v>
      </c>
      <c r="J1550" s="1" t="n">
        <v>10</v>
      </c>
      <c r="K1550" s="1" t="n">
        <v>2</v>
      </c>
      <c r="L1550" s="2" t="n">
        <v>1</v>
      </c>
      <c r="M1550" s="3" t="s">
        <v>151</v>
      </c>
      <c r="N1550" s="3" t="s">
        <v>81</v>
      </c>
      <c r="P1550" s="3" t="str">
        <f aca="false">IF(L1550=4, "M(Io)", IF(L1550=3, "M(Af)", IF( L1550=2, "M(bR)", IF(L1550=1,"MR", IF(L1550=0, "mb", "Ind")))))</f>
        <v>MR</v>
      </c>
      <c r="Q1550" s="5" t="n">
        <f aca="false">0.85*K1550 + 1.03</f>
        <v>2.73</v>
      </c>
      <c r="R1550" s="5" t="n">
        <f aca="false">IF(OR(L1550=0,L1550=1,L1550=2),IF(O1550&lt;&gt;"", 0.7*(1.121*K1550-0.76) + 0.3*(0.8*LOG10($O1550*1000)+0.6),1.121*K1550-0.76), IF(L1550=3, 0.8*LOG10($O1550*1000)+0.6, K1550))</f>
        <v>1.482</v>
      </c>
      <c r="S1550" s="5" t="n">
        <f aca="false">IF(OR($L1550=0, $L1550=1, $L1550=2), 0.3, IF(L1550 = 3, 0.4, IF(OR($L1550=4, $L1550=5), 0.6)))</f>
        <v>0.3</v>
      </c>
      <c r="T1550" s="4" t="s">
        <v>36</v>
      </c>
      <c r="U1550" s="4" t="s">
        <v>951</v>
      </c>
      <c r="V1550" s="4" t="s">
        <v>952</v>
      </c>
    </row>
    <row r="1551" customFormat="false" ht="12.8" hidden="false" customHeight="false" outlineLevel="0" collapsed="false">
      <c r="A1551" s="1" t="n">
        <v>2005</v>
      </c>
      <c r="B1551" s="1" t="n">
        <v>9</v>
      </c>
      <c r="C1551" s="1" t="n">
        <v>24</v>
      </c>
      <c r="D1551" s="1" t="n">
        <v>20</v>
      </c>
      <c r="E1551" s="1" t="n">
        <v>38</v>
      </c>
      <c r="F1551" s="1" t="n">
        <v>1</v>
      </c>
      <c r="G1551" s="1" t="n">
        <v>-11.88</v>
      </c>
      <c r="H1551" s="1" t="n">
        <v>-57.4</v>
      </c>
      <c r="I1551" s="1" t="n">
        <v>0</v>
      </c>
      <c r="J1551" s="1" t="n">
        <v>30</v>
      </c>
      <c r="K1551" s="1" t="n">
        <v>3.9</v>
      </c>
      <c r="L1551" s="2" t="n">
        <v>1</v>
      </c>
      <c r="M1551" s="3" t="s">
        <v>151</v>
      </c>
      <c r="N1551" s="3" t="s">
        <v>81</v>
      </c>
      <c r="P1551" s="3" t="str">
        <f aca="false">IF(L1551=4, "M(Io)", IF(L1551=3, "M(Af)", IF( L1551=2, "M(bR)", IF(L1551=1,"MR", IF(L1551=0, "mb", "Ind")))))</f>
        <v>MR</v>
      </c>
      <c r="Q1551" s="5" t="n">
        <f aca="false">0.85*K1551 + 1.03</f>
        <v>4.345</v>
      </c>
      <c r="R1551" s="5" t="n">
        <f aca="false">IF(OR(L1551=0,L1551=1,L1551=2),IF(O1551&lt;&gt;"", 0.7*(1.121*K1551-0.76) + 0.3*(0.8*LOG10($O1551*1000)+0.6),1.121*K1551-0.76), IF(L1551=3, 0.8*LOG10($O1551*1000)+0.6, K1551))</f>
        <v>3.6119</v>
      </c>
      <c r="S1551" s="5" t="n">
        <f aca="false">IF(OR($L1551=0, $L1551=1, $L1551=2), 0.3, IF(L1551 = 3, 0.4, IF(OR($L1551=4, $L1551=5), 0.6)))</f>
        <v>0.3</v>
      </c>
      <c r="T1551" s="4" t="s">
        <v>11</v>
      </c>
      <c r="U1551" s="4" t="s">
        <v>882</v>
      </c>
      <c r="V1551" s="4" t="s">
        <v>248</v>
      </c>
    </row>
    <row r="1552" customFormat="false" ht="12.8" hidden="false" customHeight="false" outlineLevel="0" collapsed="false">
      <c r="A1552" s="1" t="n">
        <v>2005</v>
      </c>
      <c r="B1552" s="1" t="n">
        <v>12</v>
      </c>
      <c r="C1552" s="1" t="n">
        <v>14</v>
      </c>
      <c r="D1552" s="1" t="n">
        <v>11</v>
      </c>
      <c r="E1552" s="1" t="n">
        <v>40</v>
      </c>
      <c r="G1552" s="1" t="n">
        <v>-5.56</v>
      </c>
      <c r="H1552" s="1" t="n">
        <v>-35.57</v>
      </c>
      <c r="I1552" s="1" t="n">
        <v>0</v>
      </c>
      <c r="J1552" s="1" t="n">
        <v>10</v>
      </c>
      <c r="K1552" s="1" t="n">
        <v>2</v>
      </c>
      <c r="L1552" s="2" t="n">
        <v>1</v>
      </c>
      <c r="M1552" s="3" t="s">
        <v>151</v>
      </c>
      <c r="N1552" s="3" t="s">
        <v>81</v>
      </c>
      <c r="P1552" s="3" t="str">
        <f aca="false">IF(L1552=4, "M(Io)", IF(L1552=3, "M(Af)", IF( L1552=2, "M(bR)", IF(L1552=1,"MR", IF(L1552=0, "mb", "Ind")))))</f>
        <v>MR</v>
      </c>
      <c r="Q1552" s="5" t="n">
        <f aca="false">0.85*K1552 + 1.03</f>
        <v>2.73</v>
      </c>
      <c r="R1552" s="5" t="n">
        <f aca="false">IF(OR(L1552=0,L1552=1,L1552=2),IF(O1552&lt;&gt;"", 0.7*(1.121*K1552-0.76) + 0.3*(0.8*LOG10($O1552*1000)+0.6),1.121*K1552-0.76), IF(L1552=3, 0.8*LOG10($O1552*1000)+0.6, K1552))</f>
        <v>1.482</v>
      </c>
      <c r="S1552" s="5" t="n">
        <f aca="false">IF(OR($L1552=0, $L1552=1, $L1552=2), 0.3, IF(L1552 = 3, 0.4, IF(OR($L1552=4, $L1552=5), 0.6)))</f>
        <v>0.3</v>
      </c>
      <c r="T1552" s="4" t="s">
        <v>36</v>
      </c>
      <c r="U1552" s="4" t="s">
        <v>748</v>
      </c>
      <c r="V1552" s="4" t="s">
        <v>953</v>
      </c>
    </row>
    <row r="1553" customFormat="false" ht="12.8" hidden="false" customHeight="false" outlineLevel="0" collapsed="false">
      <c r="A1553" s="1" t="n">
        <v>2005</v>
      </c>
      <c r="B1553" s="1" t="n">
        <v>12</v>
      </c>
      <c r="C1553" s="1" t="n">
        <v>26</v>
      </c>
      <c r="D1553" s="1" t="n">
        <v>13</v>
      </c>
      <c r="E1553" s="1" t="n">
        <v>41</v>
      </c>
      <c r="F1553" s="1" t="n">
        <v>45</v>
      </c>
      <c r="G1553" s="1" t="n">
        <v>-25.03</v>
      </c>
      <c r="H1553" s="1" t="n">
        <v>-45.26</v>
      </c>
      <c r="I1553" s="1" t="n">
        <v>0</v>
      </c>
      <c r="J1553" s="1" t="n">
        <v>50</v>
      </c>
      <c r="K1553" s="1" t="n">
        <v>2</v>
      </c>
      <c r="L1553" s="2" t="n">
        <v>1</v>
      </c>
      <c r="M1553" s="3" t="s">
        <v>151</v>
      </c>
      <c r="N1553" s="3" t="s">
        <v>81</v>
      </c>
      <c r="P1553" s="3" t="str">
        <f aca="false">IF(L1553=4, "M(Io)", IF(L1553=3, "M(Af)", IF( L1553=2, "M(bR)", IF(L1553=1,"MR", IF(L1553=0, "mb", "Ind")))))</f>
        <v>MR</v>
      </c>
      <c r="Q1553" s="5" t="n">
        <f aca="false">0.85*K1553 + 1.03</f>
        <v>2.73</v>
      </c>
      <c r="R1553" s="5" t="n">
        <f aca="false">IF(OR(L1553=0,L1553=1,L1553=2),IF(O1553&lt;&gt;"", 0.7*(1.121*K1553-0.76) + 0.3*(0.8*LOG10($O1553*1000)+0.6),1.121*K1553-0.76), IF(L1553=3, 0.8*LOG10($O1553*1000)+0.6, K1553))</f>
        <v>1.482</v>
      </c>
      <c r="S1553" s="5" t="n">
        <f aca="false">IF(OR($L1553=0, $L1553=1, $L1553=2), 0.3, IF(L1553 = 3, 0.4, IF(OR($L1553=4, $L1553=5), 0.6)))</f>
        <v>0.3</v>
      </c>
      <c r="T1553" s="4" t="s">
        <v>32</v>
      </c>
      <c r="U1553" s="4" t="s">
        <v>927</v>
      </c>
      <c r="V1553" s="4" t="s">
        <v>917</v>
      </c>
    </row>
    <row r="1554" customFormat="false" ht="12.8" hidden="false" customHeight="false" outlineLevel="0" collapsed="false">
      <c r="A1554" s="1" t="n">
        <v>2005</v>
      </c>
      <c r="B1554" s="1" t="n">
        <v>12</v>
      </c>
      <c r="C1554" s="1" t="n">
        <v>31</v>
      </c>
      <c r="D1554" s="1" t="n">
        <v>5</v>
      </c>
      <c r="E1554" s="1" t="n">
        <v>32</v>
      </c>
      <c r="F1554" s="1" t="n">
        <v>46</v>
      </c>
      <c r="G1554" s="1" t="n">
        <v>-22.53</v>
      </c>
      <c r="H1554" s="1" t="n">
        <v>-46.77</v>
      </c>
      <c r="I1554" s="1" t="n">
        <v>0</v>
      </c>
      <c r="J1554" s="1" t="n">
        <v>50</v>
      </c>
      <c r="K1554" s="1" t="n">
        <v>2.1</v>
      </c>
      <c r="L1554" s="2" t="n">
        <v>1</v>
      </c>
      <c r="M1554" s="3" t="s">
        <v>151</v>
      </c>
      <c r="N1554" s="3" t="s">
        <v>81</v>
      </c>
      <c r="P1554" s="3" t="str">
        <f aca="false">IF(L1554=4, "M(Io)", IF(L1554=3, "M(Af)", IF( L1554=2, "M(bR)", IF(L1554=1,"MR", IF(L1554=0, "mb", "Ind")))))</f>
        <v>MR</v>
      </c>
      <c r="Q1554" s="5" t="n">
        <f aca="false">0.85*K1554 + 1.03</f>
        <v>2.815</v>
      </c>
      <c r="R1554" s="5" t="n">
        <f aca="false">IF(OR(L1554=0,L1554=1,L1554=2),IF(O1554&lt;&gt;"", 0.7*(1.121*K1554-0.76) + 0.3*(0.8*LOG10($O1554*1000)+0.6),1.121*K1554-0.76), IF(L1554=3, 0.8*LOG10($O1554*1000)+0.6, K1554))</f>
        <v>1.5941</v>
      </c>
      <c r="S1554" s="5" t="n">
        <f aca="false">IF(OR($L1554=0, $L1554=1, $L1554=2), 0.3, IF(L1554 = 3, 0.4, IF(OR($L1554=4, $L1554=5), 0.6)))</f>
        <v>0.3</v>
      </c>
      <c r="T1554" s="4" t="s">
        <v>32</v>
      </c>
      <c r="U1554" s="4" t="s">
        <v>954</v>
      </c>
      <c r="V1554" s="4" t="s">
        <v>917</v>
      </c>
    </row>
    <row r="1555" customFormat="false" ht="12.8" hidden="false" customHeight="false" outlineLevel="0" collapsed="false">
      <c r="A1555" s="1" t="n">
        <v>2006</v>
      </c>
      <c r="B1555" s="1" t="n">
        <v>1</v>
      </c>
      <c r="C1555" s="1" t="n">
        <v>3</v>
      </c>
      <c r="D1555" s="1" t="n">
        <v>19</v>
      </c>
      <c r="E1555" s="1" t="n">
        <v>29</v>
      </c>
      <c r="F1555" s="1" t="n">
        <v>52</v>
      </c>
      <c r="G1555" s="1" t="n">
        <v>-21.69</v>
      </c>
      <c r="H1555" s="1" t="n">
        <v>-42.38</v>
      </c>
      <c r="I1555" s="1" t="n">
        <v>0</v>
      </c>
      <c r="J1555" s="1" t="n">
        <v>50</v>
      </c>
      <c r="K1555" s="1" t="n">
        <v>2.1</v>
      </c>
      <c r="L1555" s="2" t="n">
        <v>1</v>
      </c>
      <c r="M1555" s="3" t="s">
        <v>151</v>
      </c>
      <c r="N1555" s="3" t="s">
        <v>81</v>
      </c>
      <c r="P1555" s="3" t="str">
        <f aca="false">IF(L1555=4, "M(Io)", IF(L1555=3, "M(Af)", IF( L1555=2, "M(bR)", IF(L1555=1,"MR", IF(L1555=0, "mb", "Ind")))))</f>
        <v>MR</v>
      </c>
      <c r="Q1555" s="5" t="n">
        <f aca="false">0.85*K1555 + 1.03</f>
        <v>2.815</v>
      </c>
      <c r="R1555" s="5" t="n">
        <f aca="false">IF(OR(L1555=0,L1555=1,L1555=2),IF(O1555&lt;&gt;"", 0.7*(1.121*K1555-0.76) + 0.3*(0.8*LOG10($O1555*1000)+0.6),1.121*K1555-0.76), IF(L1555=3, 0.8*LOG10($O1555*1000)+0.6, K1555))</f>
        <v>1.5941</v>
      </c>
      <c r="S1555" s="5" t="n">
        <f aca="false">IF(OR($L1555=0, $L1555=1, $L1555=2), 0.3, IF(L1555 = 3, 0.4, IF(OR($L1555=4, $L1555=5), 0.6)))</f>
        <v>0.3</v>
      </c>
      <c r="T1555" s="4" t="s">
        <v>46</v>
      </c>
      <c r="U1555" s="4" t="s">
        <v>955</v>
      </c>
      <c r="V1555" s="4" t="s">
        <v>917</v>
      </c>
    </row>
    <row r="1556" customFormat="false" ht="12.8" hidden="false" customHeight="false" outlineLevel="0" collapsed="false">
      <c r="A1556" s="1" t="n">
        <v>2006</v>
      </c>
      <c r="B1556" s="1" t="n">
        <v>1</v>
      </c>
      <c r="C1556" s="1" t="n">
        <v>4</v>
      </c>
      <c r="D1556" s="1" t="n">
        <v>22</v>
      </c>
      <c r="E1556" s="1" t="n">
        <v>54</v>
      </c>
      <c r="F1556" s="1" t="n">
        <v>37</v>
      </c>
      <c r="G1556" s="1" t="n">
        <v>-24.41</v>
      </c>
      <c r="H1556" s="1" t="n">
        <v>-50.7</v>
      </c>
      <c r="I1556" s="1" t="n">
        <v>0</v>
      </c>
      <c r="J1556" s="1" t="n">
        <v>20</v>
      </c>
      <c r="K1556" s="1" t="n">
        <v>4.1</v>
      </c>
      <c r="L1556" s="2" t="n">
        <v>1</v>
      </c>
      <c r="M1556" s="3" t="s">
        <v>151</v>
      </c>
      <c r="N1556" s="3" t="n">
        <v>4</v>
      </c>
      <c r="O1556" s="1" t="n">
        <v>13</v>
      </c>
      <c r="P1556" s="3" t="str">
        <f aca="false">IF(L1556=4, "M(Io)", IF(L1556=3, "M(Af)", IF( L1556=2, "M(bR)", IF(L1556=1,"MR", IF(L1556=0, "mb", "Ind")))))</f>
        <v>MR</v>
      </c>
      <c r="Q1556" s="5" t="n">
        <f aca="false">0.85*K1556 + 1.03</f>
        <v>4.515</v>
      </c>
      <c r="R1556" s="5" t="n">
        <f aca="false">IF(OR(L1556=0,L1556=1,L1556=2),IF(O1556&lt;&gt;"", 0.7*(1.121*K1556-0.76) + 0.3*(0.8*LOG10($O1556*1000)+0.6),1.121*K1556-0.76), IF(L1556=3, 0.8*LOG10($O1556*1000)+0.6, K1556))</f>
        <v>3.85261640455364</v>
      </c>
      <c r="S1556" s="5" t="n">
        <f aca="false">IF(OR($L1556=0, $L1556=1, $L1556=2), 0.3, IF(L1556 = 3, 0.4, IF(OR($L1556=4, $L1556=5), 0.6)))</f>
        <v>0.3</v>
      </c>
      <c r="T1556" s="4" t="s">
        <v>75</v>
      </c>
      <c r="U1556" s="4" t="s">
        <v>956</v>
      </c>
      <c r="V1556" s="4" t="s">
        <v>957</v>
      </c>
    </row>
    <row r="1557" customFormat="false" ht="12.8" hidden="false" customHeight="false" outlineLevel="0" collapsed="false">
      <c r="A1557" s="1" t="n">
        <v>2006</v>
      </c>
      <c r="B1557" s="1" t="n">
        <v>1</v>
      </c>
      <c r="C1557" s="1" t="n">
        <v>4</v>
      </c>
      <c r="D1557" s="1" t="n">
        <v>22</v>
      </c>
      <c r="E1557" s="1" t="n">
        <v>56</v>
      </c>
      <c r="F1557" s="1" t="n">
        <v>10</v>
      </c>
      <c r="G1557" s="1" t="n">
        <v>-24.43</v>
      </c>
      <c r="H1557" s="1" t="n">
        <v>-50.7</v>
      </c>
      <c r="I1557" s="1" t="n">
        <v>0</v>
      </c>
      <c r="J1557" s="1" t="n">
        <v>20</v>
      </c>
      <c r="K1557" s="1" t="n">
        <v>3.3</v>
      </c>
      <c r="L1557" s="2" t="n">
        <v>1</v>
      </c>
      <c r="M1557" s="3" t="s">
        <v>151</v>
      </c>
      <c r="N1557" s="3" t="s">
        <v>81</v>
      </c>
      <c r="P1557" s="3" t="str">
        <f aca="false">IF(L1557=4, "M(Io)", IF(L1557=3, "M(Af)", IF( L1557=2, "M(bR)", IF(L1557=1,"MR", IF(L1557=0, "mb", "Ind")))))</f>
        <v>MR</v>
      </c>
      <c r="Q1557" s="5" t="n">
        <f aca="false">0.85*K1557 + 1.03</f>
        <v>3.835</v>
      </c>
      <c r="R1557" s="5" t="n">
        <f aca="false">IF(OR(L1557=0,L1557=1,L1557=2),IF(O1557&lt;&gt;"", 0.7*(1.121*K1557-0.76) + 0.3*(0.8*LOG10($O1557*1000)+0.6),1.121*K1557-0.76), IF(L1557=3, 0.8*LOG10($O1557*1000)+0.6, K1557))</f>
        <v>2.9393</v>
      </c>
      <c r="S1557" s="5" t="n">
        <f aca="false">IF(OR($L1557=0, $L1557=1, $L1557=2), 0.3, IF(L1557 = 3, 0.4, IF(OR($L1557=4, $L1557=5), 0.6)))</f>
        <v>0.3</v>
      </c>
      <c r="T1557" s="4" t="s">
        <v>75</v>
      </c>
      <c r="U1557" s="4" t="s">
        <v>956</v>
      </c>
      <c r="V1557" s="4" t="s">
        <v>957</v>
      </c>
    </row>
    <row r="1558" customFormat="false" ht="12.8" hidden="false" customHeight="false" outlineLevel="0" collapsed="false">
      <c r="A1558" s="1" t="n">
        <v>2006</v>
      </c>
      <c r="B1558" s="1" t="n">
        <v>1</v>
      </c>
      <c r="C1558" s="1" t="n">
        <v>8</v>
      </c>
      <c r="D1558" s="1" t="n">
        <v>1</v>
      </c>
      <c r="E1558" s="1" t="n">
        <v>54</v>
      </c>
      <c r="F1558" s="1" t="n">
        <v>55</v>
      </c>
      <c r="G1558" s="1" t="n">
        <v>-10.07</v>
      </c>
      <c r="H1558" s="1" t="n">
        <v>-36.93</v>
      </c>
      <c r="I1558" s="1" t="n">
        <v>0</v>
      </c>
      <c r="J1558" s="1" t="n">
        <v>10</v>
      </c>
      <c r="K1558" s="1" t="n">
        <v>3.4</v>
      </c>
      <c r="L1558" s="2" t="n">
        <v>1</v>
      </c>
      <c r="M1558" s="3" t="s">
        <v>151</v>
      </c>
      <c r="N1558" s="3" t="n">
        <v>5</v>
      </c>
      <c r="P1558" s="3" t="str">
        <f aca="false">IF(L1558=4, "M(Io)", IF(L1558=3, "M(Af)", IF( L1558=2, "M(bR)", IF(L1558=1,"MR", IF(L1558=0, "mb", "Ind")))))</f>
        <v>MR</v>
      </c>
      <c r="Q1558" s="5" t="n">
        <f aca="false">0.85*K1558 + 1.03</f>
        <v>3.92</v>
      </c>
      <c r="R1558" s="5" t="n">
        <f aca="false">IF(OR(L1558=0,L1558=1,L1558=2),IF(O1558&lt;&gt;"", 0.7*(1.121*K1558-0.76) + 0.3*(0.8*LOG10($O1558*1000)+0.6),1.121*K1558-0.76), IF(L1558=3, 0.8*LOG10($O1558*1000)+0.6, K1558))</f>
        <v>3.0514</v>
      </c>
      <c r="S1558" s="5" t="n">
        <f aca="false">IF(OR($L1558=0, $L1558=1, $L1558=2), 0.3, IF(L1558 = 3, 0.4, IF(OR($L1558=4, $L1558=5), 0.6)))</f>
        <v>0.3</v>
      </c>
      <c r="T1558" s="4" t="s">
        <v>149</v>
      </c>
      <c r="U1558" s="4" t="s">
        <v>958</v>
      </c>
      <c r="V1558" s="4" t="s">
        <v>959</v>
      </c>
    </row>
    <row r="1559" customFormat="false" ht="12.8" hidden="false" customHeight="false" outlineLevel="0" collapsed="false">
      <c r="A1559" s="1" t="n">
        <v>2006</v>
      </c>
      <c r="B1559" s="1" t="n">
        <v>1</v>
      </c>
      <c r="C1559" s="1" t="n">
        <v>10</v>
      </c>
      <c r="D1559" s="1" t="n">
        <v>19</v>
      </c>
      <c r="E1559" s="1" t="n">
        <v>3</v>
      </c>
      <c r="F1559" s="1" t="n">
        <v>41</v>
      </c>
      <c r="G1559" s="1" t="n">
        <v>-21.64</v>
      </c>
      <c r="H1559" s="1" t="n">
        <v>-46.86</v>
      </c>
      <c r="I1559" s="1" t="n">
        <v>0</v>
      </c>
      <c r="J1559" s="1" t="n">
        <v>30</v>
      </c>
      <c r="K1559" s="1" t="n">
        <v>3</v>
      </c>
      <c r="L1559" s="2" t="n">
        <v>1</v>
      </c>
      <c r="M1559" s="3" t="s">
        <v>151</v>
      </c>
      <c r="N1559" s="3" t="n">
        <v>2</v>
      </c>
      <c r="P1559" s="3" t="str">
        <f aca="false">IF(L1559=4, "M(Io)", IF(L1559=3, "M(Af)", IF( L1559=2, "M(bR)", IF(L1559=1,"MR", IF(L1559=0, "mb", "Ind")))))</f>
        <v>MR</v>
      </c>
      <c r="Q1559" s="5" t="n">
        <f aca="false">0.85*K1559 + 1.03</f>
        <v>3.58</v>
      </c>
      <c r="R1559" s="5" t="n">
        <f aca="false">IF(OR(L1559=0,L1559=1,L1559=2),IF(O1559&lt;&gt;"", 0.7*(1.121*K1559-0.76) + 0.3*(0.8*LOG10($O1559*1000)+0.6),1.121*K1559-0.76), IF(L1559=3, 0.8*LOG10($O1559*1000)+0.6, K1559))</f>
        <v>2.603</v>
      </c>
      <c r="S1559" s="5" t="n">
        <f aca="false">IF(OR($L1559=0, $L1559=1, $L1559=2), 0.3, IF(L1559 = 3, 0.4, IF(OR($L1559=4, $L1559=5), 0.6)))</f>
        <v>0.3</v>
      </c>
      <c r="T1559" s="4" t="s">
        <v>32</v>
      </c>
      <c r="U1559" s="4" t="s">
        <v>960</v>
      </c>
      <c r="V1559" s="4" t="s">
        <v>961</v>
      </c>
    </row>
    <row r="1560" customFormat="false" ht="12.8" hidden="false" customHeight="false" outlineLevel="0" collapsed="false">
      <c r="A1560" s="1" t="n">
        <v>2006</v>
      </c>
      <c r="B1560" s="1" t="n">
        <v>1</v>
      </c>
      <c r="C1560" s="1" t="n">
        <v>16</v>
      </c>
      <c r="G1560" s="1" t="n">
        <v>-7.33</v>
      </c>
      <c r="H1560" s="1" t="n">
        <v>-35.33</v>
      </c>
      <c r="I1560" s="1" t="n">
        <v>0</v>
      </c>
      <c r="J1560" s="1" t="n">
        <v>10</v>
      </c>
      <c r="K1560" s="1" t="n">
        <v>2.6</v>
      </c>
      <c r="L1560" s="2" t="n">
        <v>1</v>
      </c>
      <c r="M1560" s="3" t="s">
        <v>151</v>
      </c>
      <c r="N1560" s="3" t="s">
        <v>81</v>
      </c>
      <c r="P1560" s="3" t="str">
        <f aca="false">IF(L1560=4, "M(Io)", IF(L1560=3, "M(Af)", IF( L1560=2, "M(bR)", IF(L1560=1,"MR", IF(L1560=0, "mb", "Ind")))))</f>
        <v>MR</v>
      </c>
      <c r="Q1560" s="5" t="n">
        <f aca="false">0.85*K1560 + 1.03</f>
        <v>3.24</v>
      </c>
      <c r="R1560" s="5" t="n">
        <f aca="false">IF(OR(L1560=0,L1560=1,L1560=2),IF(O1560&lt;&gt;"", 0.7*(1.121*K1560-0.76) + 0.3*(0.8*LOG10($O1560*1000)+0.6),1.121*K1560-0.76), IF(L1560=3, 0.8*LOG10($O1560*1000)+0.6, K1560))</f>
        <v>2.1546</v>
      </c>
      <c r="S1560" s="5" t="n">
        <f aca="false">IF(OR($L1560=0, $L1560=1, $L1560=2), 0.3, IF(L1560 = 3, 0.4, IF(OR($L1560=4, $L1560=5), 0.6)))</f>
        <v>0.3</v>
      </c>
      <c r="T1560" s="4" t="s">
        <v>210</v>
      </c>
      <c r="U1560" s="4" t="s">
        <v>962</v>
      </c>
      <c r="V1560" s="4" t="s">
        <v>184</v>
      </c>
    </row>
    <row r="1561" customFormat="false" ht="12.8" hidden="false" customHeight="false" outlineLevel="0" collapsed="false">
      <c r="A1561" s="1" t="n">
        <v>2006</v>
      </c>
      <c r="B1561" s="1" t="n">
        <v>2</v>
      </c>
      <c r="C1561" s="1" t="n">
        <v>24</v>
      </c>
      <c r="D1561" s="1" t="n">
        <v>7</v>
      </c>
      <c r="E1561" s="1" t="n">
        <v>42</v>
      </c>
      <c r="G1561" s="1" t="n">
        <v>-14.15</v>
      </c>
      <c r="H1561" s="1" t="n">
        <v>-47.48</v>
      </c>
      <c r="I1561" s="1" t="n">
        <v>0</v>
      </c>
      <c r="J1561" s="1" t="n">
        <v>30</v>
      </c>
      <c r="K1561" s="1" t="n">
        <v>2.6</v>
      </c>
      <c r="L1561" s="2" t="n">
        <v>1</v>
      </c>
      <c r="M1561" s="3" t="s">
        <v>151</v>
      </c>
      <c r="N1561" s="3" t="s">
        <v>45</v>
      </c>
      <c r="P1561" s="3" t="str">
        <f aca="false">IF(L1561=4, "M(Io)", IF(L1561=3, "M(Af)", IF( L1561=2, "M(bR)", IF(L1561=1,"MR", IF(L1561=0, "mb", "Ind")))))</f>
        <v>MR</v>
      </c>
      <c r="Q1561" s="5" t="n">
        <f aca="false">0.85*K1561 + 1.03</f>
        <v>3.24</v>
      </c>
      <c r="R1561" s="5" t="n">
        <f aca="false">IF(OR(L1561=0,L1561=1,L1561=2),IF(O1561&lt;&gt;"", 0.7*(1.121*K1561-0.76) + 0.3*(0.8*LOG10($O1561*1000)+0.6),1.121*K1561-0.76), IF(L1561=3, 0.8*LOG10($O1561*1000)+0.6, K1561))</f>
        <v>2.1546</v>
      </c>
      <c r="S1561" s="5" t="n">
        <f aca="false">IF(OR($L1561=0, $L1561=1, $L1561=2), 0.3, IF(L1561 = 3, 0.4, IF(OR($L1561=4, $L1561=5), 0.6)))</f>
        <v>0.3</v>
      </c>
      <c r="T1561" s="4" t="s">
        <v>48</v>
      </c>
      <c r="U1561" s="4" t="s">
        <v>963</v>
      </c>
      <c r="V1561" s="4" t="s">
        <v>143</v>
      </c>
    </row>
    <row r="1562" customFormat="false" ht="12.8" hidden="false" customHeight="false" outlineLevel="0" collapsed="false">
      <c r="A1562" s="1" t="n">
        <v>2006</v>
      </c>
      <c r="B1562" s="1" t="n">
        <v>2</v>
      </c>
      <c r="C1562" s="1" t="n">
        <v>28</v>
      </c>
      <c r="D1562" s="1" t="n">
        <v>8</v>
      </c>
      <c r="E1562" s="1" t="n">
        <v>18</v>
      </c>
      <c r="F1562" s="1" t="n">
        <v>40</v>
      </c>
      <c r="G1562" s="1" t="n">
        <v>-13.04</v>
      </c>
      <c r="H1562" s="1" t="n">
        <v>-48.43</v>
      </c>
      <c r="I1562" s="1" t="n">
        <v>0</v>
      </c>
      <c r="J1562" s="1" t="n">
        <v>30</v>
      </c>
      <c r="K1562" s="1" t="n">
        <v>2.7</v>
      </c>
      <c r="L1562" s="2" t="n">
        <v>1</v>
      </c>
      <c r="M1562" s="3" t="s">
        <v>151</v>
      </c>
      <c r="N1562" s="3" t="n">
        <v>5</v>
      </c>
      <c r="P1562" s="3" t="str">
        <f aca="false">IF(L1562=4, "M(Io)", IF(L1562=3, "M(Af)", IF( L1562=2, "M(bR)", IF(L1562=1,"MR", IF(L1562=0, "mb", "Ind")))))</f>
        <v>MR</v>
      </c>
      <c r="Q1562" s="5" t="n">
        <f aca="false">0.85*K1562 + 1.03</f>
        <v>3.325</v>
      </c>
      <c r="R1562" s="5" t="n">
        <f aca="false">IF(OR(L1562=0,L1562=1,L1562=2),IF(O1562&lt;&gt;"", 0.7*(1.121*K1562-0.76) + 0.3*(0.8*LOG10($O1562*1000)+0.6),1.121*K1562-0.76), IF(L1562=3, 0.8*LOG10($O1562*1000)+0.6, K1562))</f>
        <v>2.2667</v>
      </c>
      <c r="S1562" s="5" t="n">
        <f aca="false">IF(OR($L1562=0, $L1562=1, $L1562=2), 0.3, IF(L1562 = 3, 0.4, IF(OR($L1562=4, $L1562=5), 0.6)))</f>
        <v>0.3</v>
      </c>
      <c r="T1562" s="4" t="s">
        <v>506</v>
      </c>
      <c r="U1562" s="4" t="s">
        <v>964</v>
      </c>
      <c r="V1562" s="4" t="s">
        <v>143</v>
      </c>
    </row>
    <row r="1563" customFormat="false" ht="12.8" hidden="false" customHeight="false" outlineLevel="0" collapsed="false">
      <c r="A1563" s="1" t="n">
        <v>2006</v>
      </c>
      <c r="B1563" s="1" t="n">
        <v>3</v>
      </c>
      <c r="C1563" s="1" t="n">
        <v>22</v>
      </c>
      <c r="D1563" s="1" t="n">
        <v>14</v>
      </c>
      <c r="E1563" s="1" t="n">
        <v>3</v>
      </c>
      <c r="F1563" s="1" t="n">
        <v>0</v>
      </c>
      <c r="G1563" s="1" t="n">
        <v>-21.41</v>
      </c>
      <c r="H1563" s="1" t="n">
        <v>-50.08</v>
      </c>
      <c r="I1563" s="1" t="n">
        <v>0</v>
      </c>
      <c r="J1563" s="1" t="n">
        <v>10</v>
      </c>
      <c r="K1563" s="1" t="n">
        <v>2.5</v>
      </c>
      <c r="L1563" s="2" t="n">
        <v>1</v>
      </c>
      <c r="M1563" s="3" t="s">
        <v>151</v>
      </c>
      <c r="N1563" s="3" t="s">
        <v>23</v>
      </c>
      <c r="P1563" s="3" t="str">
        <f aca="false">IF(L1563=4, "M(Io)", IF(L1563=3, "M(Af)", IF( L1563=2, "M(bR)", IF(L1563=1,"MR", IF(L1563=0, "mb", "Ind")))))</f>
        <v>MR</v>
      </c>
      <c r="Q1563" s="5" t="n">
        <f aca="false">0.85*K1563 + 1.03</f>
        <v>3.155</v>
      </c>
      <c r="R1563" s="5" t="n">
        <f aca="false">IF(OR(L1563=0,L1563=1,L1563=2),IF(O1563&lt;&gt;"", 0.7*(1.121*K1563-0.76) + 0.3*(0.8*LOG10($O1563*1000)+0.6),1.121*K1563-0.76), IF(L1563=3, 0.8*LOG10($O1563*1000)+0.6, K1563))</f>
        <v>2.0425</v>
      </c>
      <c r="S1563" s="5" t="n">
        <f aca="false">IF(OR($L1563=0, $L1563=1, $L1563=2), 0.3, IF(L1563 = 3, 0.4, IF(OR($L1563=4, $L1563=5), 0.6)))</f>
        <v>0.3</v>
      </c>
      <c r="T1563" s="4" t="s">
        <v>32</v>
      </c>
      <c r="U1563" s="4" t="s">
        <v>965</v>
      </c>
      <c r="V1563" s="4" t="s">
        <v>966</v>
      </c>
    </row>
    <row r="1564" customFormat="false" ht="12.8" hidden="false" customHeight="false" outlineLevel="0" collapsed="false">
      <c r="A1564" s="1" t="n">
        <v>2006</v>
      </c>
      <c r="B1564" s="1" t="n">
        <v>3</v>
      </c>
      <c r="C1564" s="1" t="n">
        <v>29</v>
      </c>
      <c r="G1564" s="1" t="n">
        <v>-14.18</v>
      </c>
      <c r="H1564" s="1" t="n">
        <v>-40.11</v>
      </c>
      <c r="I1564" s="1" t="n">
        <v>0</v>
      </c>
      <c r="J1564" s="1" t="n">
        <v>10</v>
      </c>
      <c r="K1564" s="1" t="n">
        <v>3.7</v>
      </c>
      <c r="L1564" s="2" t="n">
        <v>4</v>
      </c>
      <c r="M1564" s="3" t="s">
        <v>22</v>
      </c>
      <c r="N1564" s="3" t="s">
        <v>31</v>
      </c>
      <c r="P1564" s="3" t="str">
        <f aca="false">IF(L1564=4, "M(Io)", IF(L1564=3, "M(Af)", IF( L1564=2, "M(bR)", IF(L1564=1,"MR", IF(L1564=0, "mb", "Ind")))))</f>
        <v>M(Io)</v>
      </c>
      <c r="Q1564" s="5" t="n">
        <f aca="false">0.85*K1564 + 1.03</f>
        <v>4.175</v>
      </c>
      <c r="R1564" s="5" t="n">
        <f aca="false">IF(OR(L1564=0,L1564=1,L1564=2),IF(O1564&lt;&gt;"", 0.7*(1.121*K1564-0.76) + 0.3*(0.8*LOG10($O1564*1000)+0.6),1.121*K1564-0.76), IF(L1564=3, 0.8*LOG10($O1564*1000)+0.6, K1564))</f>
        <v>3.7</v>
      </c>
      <c r="S1564" s="5" t="n">
        <f aca="false">IF(OR($L1564=0, $L1564=1, $L1564=2), 0.3, IF(L1564 = 3, 0.4, IF(OR($L1564=4, $L1564=5), 0.6)))</f>
        <v>0.6</v>
      </c>
      <c r="T1564" s="4" t="s">
        <v>24</v>
      </c>
      <c r="U1564" s="4" t="s">
        <v>967</v>
      </c>
      <c r="V1564" s="4" t="s">
        <v>968</v>
      </c>
    </row>
    <row r="1565" customFormat="false" ht="12.8" hidden="false" customHeight="false" outlineLevel="0" collapsed="false">
      <c r="A1565" s="1" t="n">
        <v>2006</v>
      </c>
      <c r="B1565" s="1" t="n">
        <v>4</v>
      </c>
      <c r="C1565" s="1" t="n">
        <v>4</v>
      </c>
      <c r="D1565" s="1" t="n">
        <v>4</v>
      </c>
      <c r="E1565" s="1" t="n">
        <v>0</v>
      </c>
      <c r="F1565" s="1" t="n">
        <v>57</v>
      </c>
      <c r="G1565" s="1" t="n">
        <v>-20.95</v>
      </c>
      <c r="H1565" s="1" t="n">
        <v>-45.71</v>
      </c>
      <c r="I1565" s="1" t="n">
        <v>0</v>
      </c>
      <c r="J1565" s="1" t="n">
        <v>30</v>
      </c>
      <c r="K1565" s="1" t="n">
        <v>2.5</v>
      </c>
      <c r="L1565" s="2" t="n">
        <v>1</v>
      </c>
      <c r="M1565" s="3" t="s">
        <v>151</v>
      </c>
      <c r="N1565" s="3" t="s">
        <v>81</v>
      </c>
      <c r="P1565" s="3" t="str">
        <f aca="false">IF(L1565=4, "M(Io)", IF(L1565=3, "M(Af)", IF( L1565=2, "M(bR)", IF(L1565=1,"MR", IF(L1565=0, "mb", "Ind")))))</f>
        <v>MR</v>
      </c>
      <c r="Q1565" s="5" t="n">
        <f aca="false">0.85*K1565 + 1.03</f>
        <v>3.155</v>
      </c>
      <c r="R1565" s="5" t="n">
        <f aca="false">IF(OR(L1565=0,L1565=1,L1565=2),IF(O1565&lt;&gt;"", 0.7*(1.121*K1565-0.76) + 0.3*(0.8*LOG10($O1565*1000)+0.6),1.121*K1565-0.76), IF(L1565=3, 0.8*LOG10($O1565*1000)+0.6, K1565))</f>
        <v>2.0425</v>
      </c>
      <c r="S1565" s="5" t="n">
        <f aca="false">IF(OR($L1565=0, $L1565=1, $L1565=2), 0.3, IF(L1565 = 3, 0.4, IF(OR($L1565=4, $L1565=5), 0.6)))</f>
        <v>0.3</v>
      </c>
      <c r="T1565" s="4" t="s">
        <v>46</v>
      </c>
      <c r="U1565" s="4" t="s">
        <v>969</v>
      </c>
      <c r="V1565" s="4" t="s">
        <v>452</v>
      </c>
    </row>
    <row r="1566" customFormat="false" ht="12.8" hidden="false" customHeight="false" outlineLevel="0" collapsed="false">
      <c r="A1566" s="1" t="n">
        <v>2006</v>
      </c>
      <c r="B1566" s="1" t="n">
        <v>4</v>
      </c>
      <c r="C1566" s="1" t="n">
        <v>10</v>
      </c>
      <c r="D1566" s="1" t="n">
        <v>17</v>
      </c>
      <c r="E1566" s="1" t="n">
        <v>11</v>
      </c>
      <c r="F1566" s="1" t="n">
        <v>13</v>
      </c>
      <c r="G1566" s="1" t="n">
        <v>-21.05</v>
      </c>
      <c r="H1566" s="1" t="n">
        <v>-45.4</v>
      </c>
      <c r="I1566" s="1" t="n">
        <v>0</v>
      </c>
      <c r="J1566" s="1" t="n">
        <v>30</v>
      </c>
      <c r="K1566" s="1" t="n">
        <v>2.7</v>
      </c>
      <c r="L1566" s="2" t="n">
        <v>1</v>
      </c>
      <c r="M1566" s="3" t="s">
        <v>151</v>
      </c>
      <c r="N1566" s="3" t="s">
        <v>81</v>
      </c>
      <c r="P1566" s="3" t="str">
        <f aca="false">IF(L1566=4, "M(Io)", IF(L1566=3, "M(Af)", IF( L1566=2, "M(bR)", IF(L1566=1,"MR", IF(L1566=0, "mb", "Ind")))))</f>
        <v>MR</v>
      </c>
      <c r="Q1566" s="5" t="n">
        <f aca="false">0.85*K1566 + 1.03</f>
        <v>3.325</v>
      </c>
      <c r="R1566" s="5" t="n">
        <f aca="false">IF(OR(L1566=0,L1566=1,L1566=2),IF(O1566&lt;&gt;"", 0.7*(1.121*K1566-0.76) + 0.3*(0.8*LOG10($O1566*1000)+0.6),1.121*K1566-0.76), IF(L1566=3, 0.8*LOG10($O1566*1000)+0.6, K1566))</f>
        <v>2.2667</v>
      </c>
      <c r="S1566" s="5" t="n">
        <f aca="false">IF(OR($L1566=0, $L1566=1, $L1566=2), 0.3, IF(L1566 = 3, 0.4, IF(OR($L1566=4, $L1566=5), 0.6)))</f>
        <v>0.3</v>
      </c>
      <c r="T1566" s="4" t="s">
        <v>46</v>
      </c>
      <c r="U1566" s="4" t="s">
        <v>970</v>
      </c>
      <c r="V1566" s="4" t="s">
        <v>452</v>
      </c>
    </row>
    <row r="1567" customFormat="false" ht="12.8" hidden="false" customHeight="false" outlineLevel="0" collapsed="false">
      <c r="A1567" s="1" t="n">
        <v>2006</v>
      </c>
      <c r="B1567" s="1" t="n">
        <v>4</v>
      </c>
      <c r="C1567" s="1" t="n">
        <v>22</v>
      </c>
      <c r="D1567" s="1" t="n">
        <v>2</v>
      </c>
      <c r="E1567" s="1" t="n">
        <v>29</v>
      </c>
      <c r="F1567" s="1" t="n">
        <v>19</v>
      </c>
      <c r="G1567" s="1" t="n">
        <v>-16.31</v>
      </c>
      <c r="H1567" s="1" t="n">
        <v>-53.3</v>
      </c>
      <c r="I1567" s="1" t="n">
        <v>0</v>
      </c>
      <c r="J1567" s="1" t="n">
        <v>50</v>
      </c>
      <c r="K1567" s="1" t="n">
        <v>2.8</v>
      </c>
      <c r="L1567" s="2" t="n">
        <v>5</v>
      </c>
      <c r="M1567" s="3" t="s">
        <v>151</v>
      </c>
      <c r="N1567" s="3" t="s">
        <v>81</v>
      </c>
      <c r="P1567" s="3" t="str">
        <f aca="false">IF(L1567=4, "M(Io)", IF(L1567=3, "M(Af)", IF( L1567=2, "M(bR)", IF(L1567=1,"MR", IF(L1567=0, "mb", "Ind")))))</f>
        <v>Ind</v>
      </c>
      <c r="Q1567" s="5" t="n">
        <f aca="false">0.85*K1567 + 1.03</f>
        <v>3.41</v>
      </c>
      <c r="R1567" s="5" t="n">
        <f aca="false">IF(OR(L1567=0,L1567=1,L1567=2),IF(O1567&lt;&gt;"", 0.7*(1.121*K1567-0.76) + 0.3*(0.8*LOG10($O1567*1000)+0.6),1.121*K1567-0.76), IF(L1567=3, 0.8*LOG10($O1567*1000)+0.6, K1567))</f>
        <v>2.8</v>
      </c>
      <c r="S1567" s="5" t="n">
        <f aca="false">IF(OR($L1567=0, $L1567=1, $L1567=2), 0.3, IF(L1567 = 3, 0.4, IF(OR($L1567=4, $L1567=5), 0.6)))</f>
        <v>0.6</v>
      </c>
      <c r="T1567" s="4" t="s">
        <v>11</v>
      </c>
      <c r="U1567" s="4" t="s">
        <v>971</v>
      </c>
      <c r="V1567" s="4" t="s">
        <v>248</v>
      </c>
    </row>
    <row r="1568" customFormat="false" ht="12.8" hidden="false" customHeight="false" outlineLevel="0" collapsed="false">
      <c r="A1568" s="1" t="n">
        <v>2006</v>
      </c>
      <c r="B1568" s="1" t="n">
        <v>5</v>
      </c>
      <c r="C1568" s="1" t="n">
        <v>14</v>
      </c>
      <c r="D1568" s="1" t="n">
        <v>14</v>
      </c>
      <c r="E1568" s="1" t="n">
        <v>7</v>
      </c>
      <c r="F1568" s="1" t="n">
        <v>46</v>
      </c>
      <c r="G1568" s="1" t="n">
        <v>-16.72</v>
      </c>
      <c r="H1568" s="1" t="n">
        <v>-42.58</v>
      </c>
      <c r="I1568" s="1" t="n">
        <v>0</v>
      </c>
      <c r="J1568" s="1" t="n">
        <v>5</v>
      </c>
      <c r="K1568" s="1" t="n">
        <v>3</v>
      </c>
      <c r="L1568" s="2" t="n">
        <v>1</v>
      </c>
      <c r="M1568" s="3" t="s">
        <v>151</v>
      </c>
      <c r="N1568" s="3" t="s">
        <v>81</v>
      </c>
      <c r="P1568" s="3" t="str">
        <f aca="false">IF(L1568=4, "M(Io)", IF(L1568=3, "M(Af)", IF( L1568=2, "M(bR)", IF(L1568=1,"MR", IF(L1568=0, "mb", "Ind")))))</f>
        <v>MR</v>
      </c>
      <c r="Q1568" s="5" t="n">
        <f aca="false">0.85*K1568 + 1.03</f>
        <v>3.58</v>
      </c>
      <c r="R1568" s="5" t="n">
        <f aca="false">IF(OR(L1568=0,L1568=1,L1568=2),IF(O1568&lt;&gt;"", 0.7*(1.121*K1568-0.76) + 0.3*(0.8*LOG10($O1568*1000)+0.6),1.121*K1568-0.76), IF(L1568=3, 0.8*LOG10($O1568*1000)+0.6, K1568))</f>
        <v>2.603</v>
      </c>
      <c r="S1568" s="5" t="n">
        <f aca="false">IF(OR($L1568=0, $L1568=1, $L1568=2), 0.3, IF(L1568 = 3, 0.4, IF(OR($L1568=4, $L1568=5), 0.6)))</f>
        <v>0.3</v>
      </c>
      <c r="T1568" s="4" t="s">
        <v>46</v>
      </c>
      <c r="U1568" s="4" t="s">
        <v>972</v>
      </c>
      <c r="V1568" s="4" t="s">
        <v>973</v>
      </c>
    </row>
    <row r="1569" customFormat="false" ht="12.8" hidden="false" customHeight="false" outlineLevel="0" collapsed="false">
      <c r="A1569" s="1" t="n">
        <v>2006</v>
      </c>
      <c r="B1569" s="1" t="n">
        <v>5</v>
      </c>
      <c r="C1569" s="1" t="n">
        <v>18</v>
      </c>
      <c r="D1569" s="1" t="n">
        <v>23</v>
      </c>
      <c r="E1569" s="1" t="n">
        <v>41</v>
      </c>
      <c r="G1569" s="1" t="n">
        <v>-8.26</v>
      </c>
      <c r="H1569" s="1" t="n">
        <v>-36.16</v>
      </c>
      <c r="I1569" s="1" t="n">
        <v>0</v>
      </c>
      <c r="J1569" s="1" t="n">
        <v>5</v>
      </c>
      <c r="K1569" s="1" t="n">
        <v>2.5</v>
      </c>
      <c r="L1569" s="2" t="n">
        <v>1</v>
      </c>
      <c r="M1569" s="3" t="s">
        <v>151</v>
      </c>
      <c r="N1569" s="3" t="s">
        <v>81</v>
      </c>
      <c r="P1569" s="3" t="str">
        <f aca="false">IF(L1569=4, "M(Io)", IF(L1569=3, "M(Af)", IF( L1569=2, "M(bR)", IF(L1569=1,"MR", IF(L1569=0, "mb", "Ind")))))</f>
        <v>MR</v>
      </c>
      <c r="Q1569" s="5" t="n">
        <f aca="false">0.85*K1569 + 1.03</f>
        <v>3.155</v>
      </c>
      <c r="R1569" s="5" t="n">
        <f aca="false">IF(OR(L1569=0,L1569=1,L1569=2),IF(O1569&lt;&gt;"", 0.7*(1.121*K1569-0.76) + 0.3*(0.8*LOG10($O1569*1000)+0.6),1.121*K1569-0.76), IF(L1569=3, 0.8*LOG10($O1569*1000)+0.6, K1569))</f>
        <v>2.0425</v>
      </c>
      <c r="S1569" s="5" t="n">
        <f aca="false">IF(OR($L1569=0, $L1569=1, $L1569=2), 0.3, IF(L1569 = 3, 0.4, IF(OR($L1569=4, $L1569=5), 0.6)))</f>
        <v>0.3</v>
      </c>
      <c r="T1569" s="4" t="s">
        <v>42</v>
      </c>
      <c r="U1569" s="4" t="s">
        <v>903</v>
      </c>
      <c r="V1569" s="4" t="s">
        <v>184</v>
      </c>
    </row>
    <row r="1570" customFormat="false" ht="12.8" hidden="false" customHeight="false" outlineLevel="0" collapsed="false">
      <c r="A1570" s="1" t="n">
        <v>2006</v>
      </c>
      <c r="B1570" s="1" t="n">
        <v>5</v>
      </c>
      <c r="C1570" s="1" t="n">
        <v>20</v>
      </c>
      <c r="D1570" s="1" t="n">
        <v>4</v>
      </c>
      <c r="E1570" s="1" t="n">
        <v>26</v>
      </c>
      <c r="F1570" s="1" t="n">
        <v>5.6</v>
      </c>
      <c r="G1570" s="1" t="n">
        <v>-8.26</v>
      </c>
      <c r="H1570" s="1" t="n">
        <v>-36.16</v>
      </c>
      <c r="I1570" s="1" t="n">
        <v>6</v>
      </c>
      <c r="J1570" s="1" t="n">
        <v>4</v>
      </c>
      <c r="K1570" s="1" t="n">
        <v>3.9</v>
      </c>
      <c r="L1570" s="2" t="n">
        <v>1</v>
      </c>
      <c r="M1570" s="3" t="s">
        <v>151</v>
      </c>
      <c r="N1570" s="3" t="s">
        <v>31</v>
      </c>
      <c r="P1570" s="3" t="str">
        <f aca="false">IF(L1570=4, "M(Io)", IF(L1570=3, "M(Af)", IF( L1570=2, "M(bR)", IF(L1570=1,"MR", IF(L1570=0, "mb", "Ind")))))</f>
        <v>MR</v>
      </c>
      <c r="Q1570" s="5" t="n">
        <f aca="false">0.85*K1570 + 1.03</f>
        <v>4.345</v>
      </c>
      <c r="R1570" s="5" t="n">
        <f aca="false">IF(OR(L1570=0,L1570=1,L1570=2),IF(O1570&lt;&gt;"", 0.7*(1.121*K1570-0.76) + 0.3*(0.8*LOG10($O1570*1000)+0.6),1.121*K1570-0.76), IF(L1570=3, 0.8*LOG10($O1570*1000)+0.6, K1570))</f>
        <v>3.6119</v>
      </c>
      <c r="S1570" s="5" t="n">
        <f aca="false">IF(OR($L1570=0, $L1570=1, $L1570=2), 0.3, IF(L1570 = 3, 0.4, IF(OR($L1570=4, $L1570=5), 0.6)))</f>
        <v>0.3</v>
      </c>
      <c r="T1570" s="4" t="s">
        <v>42</v>
      </c>
      <c r="U1570" s="4" t="s">
        <v>903</v>
      </c>
      <c r="V1570" s="4" t="s">
        <v>974</v>
      </c>
    </row>
    <row r="1571" customFormat="false" ht="12.8" hidden="false" customHeight="false" outlineLevel="0" collapsed="false">
      <c r="A1571" s="1" t="n">
        <v>2006</v>
      </c>
      <c r="B1571" s="1" t="n">
        <v>6</v>
      </c>
      <c r="C1571" s="1" t="n">
        <v>8</v>
      </c>
      <c r="D1571" s="1" t="n">
        <v>16</v>
      </c>
      <c r="E1571" s="1" t="n">
        <v>29</v>
      </c>
      <c r="F1571" s="1" t="n">
        <v>13</v>
      </c>
      <c r="G1571" s="1" t="n">
        <v>4.88</v>
      </c>
      <c r="H1571" s="1" t="n">
        <v>-51.96</v>
      </c>
      <c r="I1571" s="1" t="n">
        <v>3</v>
      </c>
      <c r="J1571" s="1" t="n">
        <v>15</v>
      </c>
      <c r="K1571" s="1" t="n">
        <v>5.2</v>
      </c>
      <c r="L1571" s="2" t="n">
        <v>0</v>
      </c>
      <c r="M1571" s="3" t="s">
        <v>151</v>
      </c>
      <c r="N1571" s="3" t="s">
        <v>81</v>
      </c>
      <c r="P1571" s="3" t="str">
        <f aca="false">IF(L1571=4, "M(Io)", IF(L1571=3, "M(Af)", IF( L1571=2, "M(bR)", IF(L1571=1,"MR", IF(L1571=0, "mb", "Ind")))))</f>
        <v>mb</v>
      </c>
      <c r="Q1571" s="5" t="n">
        <f aca="false">0.85*K1571 + 1.03</f>
        <v>5.45</v>
      </c>
      <c r="R1571" s="5" t="n">
        <f aca="false">IF(OR(L1571=0,L1571=1,L1571=2),IF(O1571&lt;&gt;"", 0.7*(1.121*K1571-0.76) + 0.3*(0.8*LOG10($O1571*1000)+0.6),1.121*K1571-0.76), IF(L1571=3, 0.8*LOG10($O1571*1000)+0.6, K1571))</f>
        <v>5.0692</v>
      </c>
      <c r="S1571" s="5" t="n">
        <f aca="false">IF(OR($L1571=0, $L1571=1, $L1571=2), 0.3, IF(L1571 = 3, 0.4, IF(OR($L1571=4, $L1571=5), 0.6)))</f>
        <v>0.3</v>
      </c>
      <c r="T1571" s="4" t="s">
        <v>144</v>
      </c>
      <c r="U1571" s="4" t="s">
        <v>975</v>
      </c>
      <c r="V1571" s="4" t="s">
        <v>976</v>
      </c>
    </row>
    <row r="1572" customFormat="false" ht="12.8" hidden="false" customHeight="false" outlineLevel="0" collapsed="false">
      <c r="A1572" s="1" t="n">
        <v>2006</v>
      </c>
      <c r="B1572" s="1" t="n">
        <v>6</v>
      </c>
      <c r="C1572" s="1" t="n">
        <v>14</v>
      </c>
      <c r="D1572" s="1" t="n">
        <v>7</v>
      </c>
      <c r="E1572" s="1" t="n">
        <v>30</v>
      </c>
      <c r="G1572" s="1" t="n">
        <v>-4.41</v>
      </c>
      <c r="H1572" s="1" t="n">
        <v>-38.29</v>
      </c>
      <c r="I1572" s="1" t="n">
        <v>0</v>
      </c>
      <c r="J1572" s="1" t="n">
        <v>2</v>
      </c>
      <c r="K1572" s="1" t="n">
        <v>2.6</v>
      </c>
      <c r="L1572" s="2" t="n">
        <v>1</v>
      </c>
      <c r="M1572" s="3" t="s">
        <v>151</v>
      </c>
      <c r="N1572" s="3" t="s">
        <v>81</v>
      </c>
      <c r="P1572" s="3" t="str">
        <f aca="false">IF(L1572=4, "M(Io)", IF(L1572=3, "M(Af)", IF( L1572=2, "M(bR)", IF(L1572=1,"MR", IF(L1572=0, "mb", "Ind")))))</f>
        <v>MR</v>
      </c>
      <c r="Q1572" s="5" t="n">
        <f aca="false">0.85*K1572 + 1.03</f>
        <v>3.24</v>
      </c>
      <c r="R1572" s="5" t="n">
        <f aca="false">IF(OR(L1572=0,L1572=1,L1572=2),IF(O1572&lt;&gt;"", 0.7*(1.121*K1572-0.76) + 0.3*(0.8*LOG10($O1572*1000)+0.6),1.121*K1572-0.76), IF(L1572=3, 0.8*LOG10($O1572*1000)+0.6, K1572))</f>
        <v>2.1546</v>
      </c>
      <c r="S1572" s="5" t="n">
        <f aca="false">IF(OR($L1572=0, $L1572=1, $L1572=2), 0.3, IF(L1572 = 3, 0.4, IF(OR($L1572=4, $L1572=5), 0.6)))</f>
        <v>0.3</v>
      </c>
      <c r="T1572" s="4" t="s">
        <v>77</v>
      </c>
      <c r="U1572" s="4" t="s">
        <v>708</v>
      </c>
      <c r="V1572" s="4" t="s">
        <v>184</v>
      </c>
    </row>
    <row r="1573" customFormat="false" ht="12.8" hidden="false" customHeight="false" outlineLevel="0" collapsed="false">
      <c r="A1573" s="1" t="n">
        <v>2006</v>
      </c>
      <c r="B1573" s="1" t="n">
        <v>6</v>
      </c>
      <c r="C1573" s="1" t="n">
        <v>17</v>
      </c>
      <c r="D1573" s="1" t="n">
        <v>1</v>
      </c>
      <c r="E1573" s="1" t="n">
        <v>11</v>
      </c>
      <c r="F1573" s="1" t="n">
        <v>57</v>
      </c>
      <c r="G1573" s="1" t="n">
        <v>-22.23</v>
      </c>
      <c r="H1573" s="1" t="n">
        <v>-51.26</v>
      </c>
      <c r="I1573" s="1" t="n">
        <v>0</v>
      </c>
      <c r="J1573" s="1" t="n">
        <v>20</v>
      </c>
      <c r="K1573" s="1" t="n">
        <v>3.2</v>
      </c>
      <c r="L1573" s="2" t="n">
        <v>1</v>
      </c>
      <c r="M1573" s="3" t="s">
        <v>151</v>
      </c>
      <c r="N1573" s="3" t="s">
        <v>45</v>
      </c>
      <c r="P1573" s="3" t="str">
        <f aca="false">IF(L1573=4, "M(Io)", IF(L1573=3, "M(Af)", IF( L1573=2, "M(bR)", IF(L1573=1,"MR", IF(L1573=0, "mb", "Ind")))))</f>
        <v>MR</v>
      </c>
      <c r="Q1573" s="5" t="n">
        <f aca="false">0.85*K1573 + 1.03</f>
        <v>3.75</v>
      </c>
      <c r="R1573" s="5" t="n">
        <f aca="false">IF(OR(L1573=0,L1573=1,L1573=2),IF(O1573&lt;&gt;"", 0.7*(1.121*K1573-0.76) + 0.3*(0.8*LOG10($O1573*1000)+0.6),1.121*K1573-0.76), IF(L1573=3, 0.8*LOG10($O1573*1000)+0.6, K1573))</f>
        <v>2.8272</v>
      </c>
      <c r="S1573" s="5" t="n">
        <f aca="false">IF(OR($L1573=0, $L1573=1, $L1573=2), 0.3, IF(L1573 = 3, 0.4, IF(OR($L1573=4, $L1573=5), 0.6)))</f>
        <v>0.3</v>
      </c>
      <c r="T1573" s="4" t="s">
        <v>32</v>
      </c>
      <c r="U1573" s="4" t="s">
        <v>977</v>
      </c>
      <c r="V1573" s="4" t="s">
        <v>961</v>
      </c>
    </row>
    <row r="1574" customFormat="false" ht="12.8" hidden="false" customHeight="false" outlineLevel="0" collapsed="false">
      <c r="A1574" s="1" t="n">
        <v>2006</v>
      </c>
      <c r="B1574" s="1" t="n">
        <v>6</v>
      </c>
      <c r="C1574" s="1" t="n">
        <v>28</v>
      </c>
      <c r="D1574" s="1" t="n">
        <v>8</v>
      </c>
      <c r="E1574" s="1" t="n">
        <v>0</v>
      </c>
      <c r="G1574" s="1" t="n">
        <v>-4.41</v>
      </c>
      <c r="H1574" s="1" t="n">
        <v>-38.29</v>
      </c>
      <c r="I1574" s="1" t="n">
        <v>0</v>
      </c>
      <c r="J1574" s="1" t="n">
        <v>2</v>
      </c>
      <c r="K1574" s="1" t="n">
        <v>3.1</v>
      </c>
      <c r="L1574" s="2" t="n">
        <v>1</v>
      </c>
      <c r="M1574" s="3" t="s">
        <v>151</v>
      </c>
      <c r="N1574" s="3" t="s">
        <v>81</v>
      </c>
      <c r="P1574" s="3" t="str">
        <f aca="false">IF(L1574=4, "M(Io)", IF(L1574=3, "M(Af)", IF( L1574=2, "M(bR)", IF(L1574=1,"MR", IF(L1574=0, "mb", "Ind")))))</f>
        <v>MR</v>
      </c>
      <c r="Q1574" s="5" t="n">
        <f aca="false">0.85*K1574 + 1.03</f>
        <v>3.665</v>
      </c>
      <c r="R1574" s="5" t="n">
        <f aca="false">IF(OR(L1574=0,L1574=1,L1574=2),IF(O1574&lt;&gt;"", 0.7*(1.121*K1574-0.76) + 0.3*(0.8*LOG10($O1574*1000)+0.6),1.121*K1574-0.76), IF(L1574=3, 0.8*LOG10($O1574*1000)+0.6, K1574))</f>
        <v>2.7151</v>
      </c>
      <c r="S1574" s="5" t="n">
        <f aca="false">IF(OR($L1574=0, $L1574=1, $L1574=2), 0.3, IF(L1574 = 3, 0.4, IF(OR($L1574=4, $L1574=5), 0.6)))</f>
        <v>0.3</v>
      </c>
      <c r="T1574" s="4" t="s">
        <v>77</v>
      </c>
      <c r="U1574" s="4" t="s">
        <v>708</v>
      </c>
      <c r="V1574" s="4" t="s">
        <v>184</v>
      </c>
    </row>
    <row r="1575" customFormat="false" ht="12.8" hidden="false" customHeight="false" outlineLevel="0" collapsed="false">
      <c r="A1575" s="1" t="n">
        <v>2006</v>
      </c>
      <c r="B1575" s="1" t="n">
        <v>7</v>
      </c>
      <c r="C1575" s="1" t="n">
        <v>1</v>
      </c>
      <c r="D1575" s="1" t="n">
        <v>14</v>
      </c>
      <c r="E1575" s="1" t="n">
        <v>39</v>
      </c>
      <c r="F1575" s="1" t="n">
        <v>4</v>
      </c>
      <c r="G1575" s="1" t="n">
        <v>-21.08</v>
      </c>
      <c r="H1575" s="1" t="n">
        <v>-46.71</v>
      </c>
      <c r="I1575" s="1" t="n">
        <v>0</v>
      </c>
      <c r="J1575" s="1" t="n">
        <v>60</v>
      </c>
      <c r="K1575" s="1" t="n">
        <v>2.1</v>
      </c>
      <c r="L1575" s="2" t="n">
        <v>1</v>
      </c>
      <c r="M1575" s="3" t="s">
        <v>151</v>
      </c>
      <c r="N1575" s="3" t="s">
        <v>81</v>
      </c>
      <c r="P1575" s="3" t="str">
        <f aca="false">IF(L1575=4, "M(Io)", IF(L1575=3, "M(Af)", IF( L1575=2, "M(bR)", IF(L1575=1,"MR", IF(L1575=0, "mb", "Ind")))))</f>
        <v>MR</v>
      </c>
      <c r="Q1575" s="5" t="n">
        <f aca="false">0.85*K1575 + 1.03</f>
        <v>2.815</v>
      </c>
      <c r="R1575" s="5" t="n">
        <f aca="false">IF(OR(L1575=0,L1575=1,L1575=2),IF(O1575&lt;&gt;"", 0.7*(1.121*K1575-0.76) + 0.3*(0.8*LOG10($O1575*1000)+0.6),1.121*K1575-0.76), IF(L1575=3, 0.8*LOG10($O1575*1000)+0.6, K1575))</f>
        <v>1.5941</v>
      </c>
      <c r="S1575" s="5" t="n">
        <f aca="false">IF(OR($L1575=0, $L1575=1, $L1575=2), 0.3, IF(L1575 = 3, 0.4, IF(OR($L1575=4, $L1575=5), 0.6)))</f>
        <v>0.3</v>
      </c>
      <c r="T1575" s="4" t="s">
        <v>46</v>
      </c>
      <c r="U1575" s="4" t="s">
        <v>978</v>
      </c>
      <c r="V1575" s="4" t="s">
        <v>917</v>
      </c>
    </row>
    <row r="1576" customFormat="false" ht="12.8" hidden="false" customHeight="false" outlineLevel="0" collapsed="false">
      <c r="A1576" s="1" t="n">
        <v>2006</v>
      </c>
      <c r="B1576" s="1" t="n">
        <v>7</v>
      </c>
      <c r="C1576" s="1" t="n">
        <v>20</v>
      </c>
      <c r="D1576" s="1" t="n">
        <v>17</v>
      </c>
      <c r="E1576" s="1" t="n">
        <v>20</v>
      </c>
      <c r="G1576" s="1" t="n">
        <v>-8.26</v>
      </c>
      <c r="H1576" s="1" t="n">
        <v>-36.16</v>
      </c>
      <c r="I1576" s="1" t="n">
        <v>0</v>
      </c>
      <c r="J1576" s="1" t="n">
        <v>5</v>
      </c>
      <c r="K1576" s="1" t="n">
        <v>3.3</v>
      </c>
      <c r="L1576" s="2" t="n">
        <v>1</v>
      </c>
      <c r="M1576" s="3" t="s">
        <v>151</v>
      </c>
      <c r="N1576" s="3" t="s">
        <v>81</v>
      </c>
      <c r="P1576" s="3" t="str">
        <f aca="false">IF(L1576=4, "M(Io)", IF(L1576=3, "M(Af)", IF( L1576=2, "M(bR)", IF(L1576=1,"MR", IF(L1576=0, "mb", "Ind")))))</f>
        <v>MR</v>
      </c>
      <c r="Q1576" s="5" t="n">
        <f aca="false">0.85*K1576 + 1.03</f>
        <v>3.835</v>
      </c>
      <c r="R1576" s="5" t="n">
        <f aca="false">IF(OR(L1576=0,L1576=1,L1576=2),IF(O1576&lt;&gt;"", 0.7*(1.121*K1576-0.76) + 0.3*(0.8*LOG10($O1576*1000)+0.6),1.121*K1576-0.76), IF(L1576=3, 0.8*LOG10($O1576*1000)+0.6, K1576))</f>
        <v>2.9393</v>
      </c>
      <c r="S1576" s="5" t="n">
        <f aca="false">IF(OR($L1576=0, $L1576=1, $L1576=2), 0.3, IF(L1576 = 3, 0.4, IF(OR($L1576=4, $L1576=5), 0.6)))</f>
        <v>0.3</v>
      </c>
      <c r="T1576" s="4" t="s">
        <v>42</v>
      </c>
      <c r="U1576" s="4" t="s">
        <v>903</v>
      </c>
      <c r="V1576" s="4" t="s">
        <v>184</v>
      </c>
    </row>
    <row r="1577" customFormat="false" ht="12.8" hidden="false" customHeight="false" outlineLevel="0" collapsed="false">
      <c r="A1577" s="1" t="n">
        <v>2006</v>
      </c>
      <c r="B1577" s="1" t="n">
        <v>8</v>
      </c>
      <c r="C1577" s="1" t="n">
        <v>30</v>
      </c>
      <c r="G1577" s="1" t="n">
        <v>-10.51</v>
      </c>
      <c r="H1577" s="1" t="n">
        <v>-37.06</v>
      </c>
      <c r="I1577" s="1" t="n">
        <v>0</v>
      </c>
      <c r="J1577" s="1" t="n">
        <v>10</v>
      </c>
      <c r="K1577" s="1" t="n">
        <v>2.5</v>
      </c>
      <c r="L1577" s="2" t="n">
        <v>5</v>
      </c>
      <c r="M1577" s="3" t="s">
        <v>151</v>
      </c>
      <c r="N1577" s="3" t="s">
        <v>81</v>
      </c>
      <c r="P1577" s="3" t="str">
        <f aca="false">IF(L1577=4, "M(Io)", IF(L1577=3, "M(Af)", IF( L1577=2, "M(bR)", IF(L1577=1,"MR", IF(L1577=0, "mb", "Ind")))))</f>
        <v>Ind</v>
      </c>
      <c r="Q1577" s="5" t="n">
        <f aca="false">0.85*K1577 + 1.03</f>
        <v>3.155</v>
      </c>
      <c r="R1577" s="5" t="n">
        <f aca="false">IF(OR(L1577=0,L1577=1,L1577=2),IF(O1577&lt;&gt;"", 0.7*(1.121*K1577-0.76) + 0.3*(0.8*LOG10($O1577*1000)+0.6),1.121*K1577-0.76), IF(L1577=3, 0.8*LOG10($O1577*1000)+0.6, K1577))</f>
        <v>2.5</v>
      </c>
      <c r="S1577" s="5" t="n">
        <f aca="false">IF(OR($L1577=0, $L1577=1, $L1577=2), 0.3, IF(L1577 = 3, 0.4, IF(OR($L1577=4, $L1577=5), 0.6)))</f>
        <v>0.6</v>
      </c>
      <c r="T1577" s="4" t="s">
        <v>655</v>
      </c>
      <c r="U1577" s="4" t="s">
        <v>656</v>
      </c>
      <c r="V1577" s="4" t="s">
        <v>953</v>
      </c>
    </row>
    <row r="1578" customFormat="false" ht="12.8" hidden="false" customHeight="false" outlineLevel="0" collapsed="false">
      <c r="A1578" s="1" t="n">
        <v>2006</v>
      </c>
      <c r="B1578" s="1" t="n">
        <v>9</v>
      </c>
      <c r="C1578" s="1" t="n">
        <v>1</v>
      </c>
      <c r="D1578" s="1" t="n">
        <v>13</v>
      </c>
      <c r="E1578" s="1" t="n">
        <v>55</v>
      </c>
      <c r="G1578" s="1" t="n">
        <v>-8.26</v>
      </c>
      <c r="H1578" s="1" t="n">
        <v>-36.16</v>
      </c>
      <c r="I1578" s="1" t="n">
        <v>0</v>
      </c>
      <c r="J1578" s="1" t="n">
        <v>5</v>
      </c>
      <c r="K1578" s="1" t="n">
        <v>3.6</v>
      </c>
      <c r="L1578" s="2" t="n">
        <v>1</v>
      </c>
      <c r="M1578" s="3" t="s">
        <v>151</v>
      </c>
      <c r="N1578" s="3" t="s">
        <v>81</v>
      </c>
      <c r="P1578" s="3" t="str">
        <f aca="false">IF(L1578=4, "M(Io)", IF(L1578=3, "M(Af)", IF( L1578=2, "M(bR)", IF(L1578=1,"MR", IF(L1578=0, "mb", "Ind")))))</f>
        <v>MR</v>
      </c>
      <c r="Q1578" s="5" t="n">
        <f aca="false">0.85*K1578 + 1.03</f>
        <v>4.09</v>
      </c>
      <c r="R1578" s="5" t="n">
        <f aca="false">IF(OR(L1578=0,L1578=1,L1578=2),IF(O1578&lt;&gt;"", 0.7*(1.121*K1578-0.76) + 0.3*(0.8*LOG10($O1578*1000)+0.6),1.121*K1578-0.76), IF(L1578=3, 0.8*LOG10($O1578*1000)+0.6, K1578))</f>
        <v>3.2756</v>
      </c>
      <c r="S1578" s="5" t="n">
        <f aca="false">IF(OR($L1578=0, $L1578=1, $L1578=2), 0.3, IF(L1578 = 3, 0.4, IF(OR($L1578=4, $L1578=5), 0.6)))</f>
        <v>0.3</v>
      </c>
      <c r="T1578" s="4" t="s">
        <v>42</v>
      </c>
      <c r="U1578" s="4" t="s">
        <v>903</v>
      </c>
      <c r="V1578" s="4" t="s">
        <v>184</v>
      </c>
    </row>
    <row r="1579" customFormat="false" ht="12.8" hidden="false" customHeight="false" outlineLevel="0" collapsed="false">
      <c r="A1579" s="1" t="n">
        <v>2006</v>
      </c>
      <c r="B1579" s="1" t="n">
        <v>9</v>
      </c>
      <c r="C1579" s="1" t="n">
        <v>2</v>
      </c>
      <c r="D1579" s="1" t="n">
        <v>23</v>
      </c>
      <c r="E1579" s="1" t="n">
        <v>56</v>
      </c>
      <c r="G1579" s="1" t="n">
        <v>-5</v>
      </c>
      <c r="H1579" s="1" t="n">
        <v>-35</v>
      </c>
      <c r="I1579" s="1" t="n">
        <v>0</v>
      </c>
      <c r="J1579" s="1" t="n">
        <v>30</v>
      </c>
      <c r="K1579" s="1" t="n">
        <v>4</v>
      </c>
      <c r="L1579" s="2" t="n">
        <v>1</v>
      </c>
      <c r="M1579" s="3" t="s">
        <v>151</v>
      </c>
      <c r="N1579" s="3" t="s">
        <v>81</v>
      </c>
      <c r="P1579" s="3" t="str">
        <f aca="false">IF(L1579=4, "M(Io)", IF(L1579=3, "M(Af)", IF( L1579=2, "M(bR)", IF(L1579=1,"MR", IF(L1579=0, "mb", "Ind")))))</f>
        <v>MR</v>
      </c>
      <c r="Q1579" s="5" t="n">
        <f aca="false">0.85*K1579 + 1.03</f>
        <v>4.43</v>
      </c>
      <c r="R1579" s="5" t="n">
        <f aca="false">IF(OR(L1579=0,L1579=1,L1579=2),IF(O1579&lt;&gt;"", 0.7*(1.121*K1579-0.76) + 0.3*(0.8*LOG10($O1579*1000)+0.6),1.121*K1579-0.76), IF(L1579=3, 0.8*LOG10($O1579*1000)+0.6, K1579))</f>
        <v>3.724</v>
      </c>
      <c r="S1579" s="5" t="n">
        <f aca="false">IF(OR($L1579=0, $L1579=1, $L1579=2), 0.3, IF(L1579 = 3, 0.4, IF(OR($L1579=4, $L1579=5), 0.6)))</f>
        <v>0.3</v>
      </c>
      <c r="T1579" s="4" t="s">
        <v>36</v>
      </c>
      <c r="U1579" s="4" t="s">
        <v>488</v>
      </c>
      <c r="V1579" s="4" t="s">
        <v>979</v>
      </c>
    </row>
    <row r="1580" customFormat="false" ht="12.8" hidden="false" customHeight="false" outlineLevel="0" collapsed="false">
      <c r="A1580" s="1" t="n">
        <v>2006</v>
      </c>
      <c r="B1580" s="1" t="n">
        <v>11</v>
      </c>
      <c r="C1580" s="1" t="n">
        <v>16</v>
      </c>
      <c r="D1580" s="1" t="n">
        <v>8</v>
      </c>
      <c r="E1580" s="1" t="n">
        <v>8</v>
      </c>
      <c r="F1580" s="1" t="n">
        <v>6</v>
      </c>
      <c r="G1580" s="1" t="n">
        <v>-22.28</v>
      </c>
      <c r="H1580" s="1" t="n">
        <v>-39.78</v>
      </c>
      <c r="I1580" s="1" t="n">
        <v>0</v>
      </c>
      <c r="J1580" s="1" t="n">
        <v>30</v>
      </c>
      <c r="K1580" s="1" t="n">
        <v>2.9</v>
      </c>
      <c r="L1580" s="2" t="n">
        <v>1</v>
      </c>
      <c r="M1580" s="3" t="s">
        <v>151</v>
      </c>
      <c r="N1580" s="3" t="s">
        <v>81</v>
      </c>
      <c r="P1580" s="3" t="str">
        <f aca="false">IF(L1580=4, "M(Io)", IF(L1580=3, "M(Af)", IF( L1580=2, "M(bR)", IF(L1580=1,"MR", IF(L1580=0, "mb", "Ind")))))</f>
        <v>MR</v>
      </c>
      <c r="Q1580" s="5" t="n">
        <f aca="false">0.85*K1580 + 1.03</f>
        <v>3.495</v>
      </c>
      <c r="R1580" s="5" t="n">
        <f aca="false">IF(OR(L1580=0,L1580=1,L1580=2),IF(O1580&lt;&gt;"", 0.7*(1.121*K1580-0.76) + 0.3*(0.8*LOG10($O1580*1000)+0.6),1.121*K1580-0.76), IF(L1580=3, 0.8*LOG10($O1580*1000)+0.6, K1580))</f>
        <v>2.4909</v>
      </c>
      <c r="S1580" s="5" t="n">
        <f aca="false">IF(OR($L1580=0, $L1580=1, $L1580=2), 0.3, IF(L1580 = 3, 0.4, IF(OR($L1580=4, $L1580=5), 0.6)))</f>
        <v>0.3</v>
      </c>
      <c r="T1580" s="4" t="s">
        <v>72</v>
      </c>
      <c r="U1580" s="4" t="s">
        <v>577</v>
      </c>
      <c r="V1580" s="4" t="s">
        <v>248</v>
      </c>
    </row>
    <row r="1581" customFormat="false" ht="12.8" hidden="false" customHeight="false" outlineLevel="0" collapsed="false">
      <c r="A1581" s="1" t="n">
        <v>2006</v>
      </c>
      <c r="B1581" s="1" t="n">
        <v>11</v>
      </c>
      <c r="C1581" s="1" t="n">
        <v>26</v>
      </c>
      <c r="D1581" s="1" t="n">
        <v>2</v>
      </c>
      <c r="E1581" s="1" t="n">
        <v>11</v>
      </c>
      <c r="F1581" s="1" t="n">
        <v>57</v>
      </c>
      <c r="G1581" s="1" t="n">
        <v>-22.04</v>
      </c>
      <c r="H1581" s="1" t="n">
        <v>-40.25</v>
      </c>
      <c r="I1581" s="1" t="n">
        <v>0</v>
      </c>
      <c r="J1581" s="1" t="n">
        <v>30</v>
      </c>
      <c r="K1581" s="1" t="n">
        <v>3.6</v>
      </c>
      <c r="L1581" s="2" t="n">
        <v>1</v>
      </c>
      <c r="M1581" s="3" t="s">
        <v>151</v>
      </c>
      <c r="N1581" s="3" t="s">
        <v>81</v>
      </c>
      <c r="P1581" s="3" t="str">
        <f aca="false">IF(L1581=4, "M(Io)", IF(L1581=3, "M(Af)", IF( L1581=2, "M(bR)", IF(L1581=1,"MR", IF(L1581=0, "mb", "Ind")))))</f>
        <v>MR</v>
      </c>
      <c r="Q1581" s="5" t="n">
        <f aca="false">0.85*K1581 + 1.03</f>
        <v>4.09</v>
      </c>
      <c r="R1581" s="5" t="n">
        <f aca="false">IF(OR(L1581=0,L1581=1,L1581=2),IF(O1581&lt;&gt;"", 0.7*(1.121*K1581-0.76) + 0.3*(0.8*LOG10($O1581*1000)+0.6),1.121*K1581-0.76), IF(L1581=3, 0.8*LOG10($O1581*1000)+0.6, K1581))</f>
        <v>3.2756</v>
      </c>
      <c r="S1581" s="5" t="n">
        <f aca="false">IF(OR($L1581=0, $L1581=1, $L1581=2), 0.3, IF(L1581 = 3, 0.4, IF(OR($L1581=4, $L1581=5), 0.6)))</f>
        <v>0.3</v>
      </c>
      <c r="T1581" s="4" t="s">
        <v>72</v>
      </c>
      <c r="U1581" s="4" t="s">
        <v>577</v>
      </c>
      <c r="V1581" s="4" t="s">
        <v>544</v>
      </c>
    </row>
    <row r="1582" customFormat="false" ht="12.8" hidden="false" customHeight="false" outlineLevel="0" collapsed="false">
      <c r="A1582" s="1" t="n">
        <v>2007</v>
      </c>
      <c r="B1582" s="1" t="n">
        <v>3</v>
      </c>
      <c r="C1582" s="1" t="n">
        <v>12</v>
      </c>
      <c r="D1582" s="1" t="n">
        <v>15</v>
      </c>
      <c r="E1582" s="1" t="n">
        <v>0</v>
      </c>
      <c r="F1582" s="1" t="n">
        <v>0</v>
      </c>
      <c r="G1582" s="1" t="n">
        <v>-19.95</v>
      </c>
      <c r="H1582" s="1" t="n">
        <v>-44.16</v>
      </c>
      <c r="I1582" s="1" t="n">
        <v>0</v>
      </c>
      <c r="J1582" s="1" t="n">
        <v>50</v>
      </c>
      <c r="K1582" s="1" t="n">
        <v>2.2</v>
      </c>
      <c r="L1582" s="2" t="n">
        <v>5</v>
      </c>
      <c r="M1582" s="3" t="s">
        <v>151</v>
      </c>
      <c r="N1582" s="3" t="s">
        <v>81</v>
      </c>
      <c r="P1582" s="3" t="str">
        <f aca="false">IF(L1582=4, "M(Io)", IF(L1582=3, "M(Af)", IF( L1582=2, "M(bR)", IF(L1582=1,"MR", IF(L1582=0, "mb", "Ind")))))</f>
        <v>Ind</v>
      </c>
      <c r="Q1582" s="5" t="n">
        <f aca="false">0.85*K1582 + 1.03</f>
        <v>2.9</v>
      </c>
      <c r="R1582" s="5" t="n">
        <f aca="false">IF(OR(L1582=0,L1582=1,L1582=2),IF(O1582&lt;&gt;"", 0.7*(1.121*K1582-0.76) + 0.3*(0.8*LOG10($O1582*1000)+0.6),1.121*K1582-0.76), IF(L1582=3, 0.8*LOG10($O1582*1000)+0.6, K1582))</f>
        <v>2.2</v>
      </c>
      <c r="S1582" s="5" t="n">
        <f aca="false">IF(OR($L1582=0, $L1582=1, $L1582=2), 0.3, IF(L1582 = 3, 0.4, IF(OR($L1582=4, $L1582=5), 0.6)))</f>
        <v>0.6</v>
      </c>
      <c r="T1582" s="4" t="s">
        <v>46</v>
      </c>
      <c r="U1582" s="4" t="s">
        <v>980</v>
      </c>
      <c r="V1582" s="4" t="s">
        <v>143</v>
      </c>
    </row>
    <row r="1583" customFormat="false" ht="12.8" hidden="false" customHeight="false" outlineLevel="0" collapsed="false">
      <c r="A1583" s="1" t="n">
        <v>2007</v>
      </c>
      <c r="B1583" s="1" t="n">
        <v>3</v>
      </c>
      <c r="C1583" s="1" t="n">
        <v>20</v>
      </c>
      <c r="D1583" s="1" t="n">
        <v>13</v>
      </c>
      <c r="E1583" s="1" t="n">
        <v>38</v>
      </c>
      <c r="F1583" s="1" t="n">
        <v>52.84</v>
      </c>
      <c r="G1583" s="1" t="n">
        <v>-8.264</v>
      </c>
      <c r="H1583" s="1" t="n">
        <v>-36.161</v>
      </c>
      <c r="I1583" s="1" t="n">
        <v>5</v>
      </c>
      <c r="J1583" s="1" t="n">
        <v>1</v>
      </c>
      <c r="K1583" s="1" t="n">
        <v>3.9</v>
      </c>
      <c r="L1583" s="2" t="n">
        <v>1</v>
      </c>
      <c r="M1583" s="3" t="s">
        <v>151</v>
      </c>
      <c r="N1583" s="3" t="s">
        <v>81</v>
      </c>
      <c r="P1583" s="3" t="str">
        <f aca="false">IF(L1583=4, "M(Io)", IF(L1583=3, "M(Af)", IF( L1583=2, "M(bR)", IF(L1583=1,"MR", IF(L1583=0, "mb", "Ind")))))</f>
        <v>MR</v>
      </c>
      <c r="Q1583" s="5" t="n">
        <f aca="false">0.85*K1583 + 1.03</f>
        <v>4.345</v>
      </c>
      <c r="R1583" s="5" t="n">
        <f aca="false">IF(OR(L1583=0,L1583=1,L1583=2),IF(O1583&lt;&gt;"", 0.7*(1.121*K1583-0.76) + 0.3*(0.8*LOG10($O1583*1000)+0.6),1.121*K1583-0.76), IF(L1583=3, 0.8*LOG10($O1583*1000)+0.6, K1583))</f>
        <v>3.6119</v>
      </c>
      <c r="S1583" s="5" t="n">
        <f aca="false">IF(OR($L1583=0, $L1583=1, $L1583=2), 0.3, IF(L1583 = 3, 0.4, IF(OR($L1583=4, $L1583=5), 0.6)))</f>
        <v>0.3</v>
      </c>
      <c r="T1583" s="4" t="s">
        <v>42</v>
      </c>
      <c r="U1583" s="4" t="s">
        <v>903</v>
      </c>
      <c r="V1583" s="4" t="s">
        <v>981</v>
      </c>
    </row>
    <row r="1584" customFormat="false" ht="12.8" hidden="false" customHeight="false" outlineLevel="0" collapsed="false">
      <c r="A1584" s="1" t="n">
        <v>2007</v>
      </c>
      <c r="B1584" s="1" t="n">
        <v>3</v>
      </c>
      <c r="C1584" s="1" t="n">
        <v>20</v>
      </c>
      <c r="D1584" s="1" t="n">
        <v>14</v>
      </c>
      <c r="E1584" s="1" t="n">
        <v>22</v>
      </c>
      <c r="G1584" s="1" t="n">
        <v>-8.26</v>
      </c>
      <c r="H1584" s="1" t="n">
        <v>-36.16</v>
      </c>
      <c r="I1584" s="1" t="n">
        <v>0</v>
      </c>
      <c r="J1584" s="1" t="n">
        <v>5</v>
      </c>
      <c r="K1584" s="1" t="n">
        <v>3.4</v>
      </c>
      <c r="L1584" s="2" t="n">
        <v>1</v>
      </c>
      <c r="M1584" s="3" t="s">
        <v>151</v>
      </c>
      <c r="N1584" s="3" t="s">
        <v>81</v>
      </c>
      <c r="P1584" s="3" t="str">
        <f aca="false">IF(L1584=4, "M(Io)", IF(L1584=3, "M(Af)", IF( L1584=2, "M(bR)", IF(L1584=1,"MR", IF(L1584=0, "mb", "Ind")))))</f>
        <v>MR</v>
      </c>
      <c r="Q1584" s="5" t="n">
        <f aca="false">0.85*K1584 + 1.03</f>
        <v>3.92</v>
      </c>
      <c r="R1584" s="5" t="n">
        <f aca="false">IF(OR(L1584=0,L1584=1,L1584=2),IF(O1584&lt;&gt;"", 0.7*(1.121*K1584-0.76) + 0.3*(0.8*LOG10($O1584*1000)+0.6),1.121*K1584-0.76), IF(L1584=3, 0.8*LOG10($O1584*1000)+0.6, K1584))</f>
        <v>3.0514</v>
      </c>
      <c r="S1584" s="5" t="n">
        <f aca="false">IF(OR($L1584=0, $L1584=1, $L1584=2), 0.3, IF(L1584 = 3, 0.4, IF(OR($L1584=4, $L1584=5), 0.6)))</f>
        <v>0.3</v>
      </c>
      <c r="T1584" s="4" t="s">
        <v>42</v>
      </c>
      <c r="U1584" s="4" t="s">
        <v>903</v>
      </c>
      <c r="V1584" s="4" t="s">
        <v>184</v>
      </c>
    </row>
    <row r="1585" customFormat="false" ht="12.8" hidden="false" customHeight="false" outlineLevel="0" collapsed="false">
      <c r="A1585" s="1" t="n">
        <v>2007</v>
      </c>
      <c r="B1585" s="1" t="n">
        <v>3</v>
      </c>
      <c r="C1585" s="1" t="n">
        <v>23</v>
      </c>
      <c r="D1585" s="1" t="n">
        <v>4</v>
      </c>
      <c r="E1585" s="1" t="n">
        <v>41</v>
      </c>
      <c r="G1585" s="1" t="n">
        <v>-8.26</v>
      </c>
      <c r="H1585" s="1" t="n">
        <v>-36.16</v>
      </c>
      <c r="I1585" s="1" t="n">
        <v>0</v>
      </c>
      <c r="J1585" s="1" t="n">
        <v>5</v>
      </c>
      <c r="K1585" s="1" t="n">
        <v>2.6</v>
      </c>
      <c r="L1585" s="2" t="n">
        <v>1</v>
      </c>
      <c r="M1585" s="3" t="s">
        <v>151</v>
      </c>
      <c r="N1585" s="3" t="s">
        <v>81</v>
      </c>
      <c r="P1585" s="3" t="str">
        <f aca="false">IF(L1585=4, "M(Io)", IF(L1585=3, "M(Af)", IF( L1585=2, "M(bR)", IF(L1585=1,"MR", IF(L1585=0, "mb", "Ind")))))</f>
        <v>MR</v>
      </c>
      <c r="Q1585" s="5" t="n">
        <f aca="false">0.85*K1585 + 1.03</f>
        <v>3.24</v>
      </c>
      <c r="R1585" s="5" t="n">
        <f aca="false">IF(OR(L1585=0,L1585=1,L1585=2),IF(O1585&lt;&gt;"", 0.7*(1.121*K1585-0.76) + 0.3*(0.8*LOG10($O1585*1000)+0.6),1.121*K1585-0.76), IF(L1585=3, 0.8*LOG10($O1585*1000)+0.6, K1585))</f>
        <v>2.1546</v>
      </c>
      <c r="S1585" s="5" t="n">
        <f aca="false">IF(OR($L1585=0, $L1585=1, $L1585=2), 0.3, IF(L1585 = 3, 0.4, IF(OR($L1585=4, $L1585=5), 0.6)))</f>
        <v>0.3</v>
      </c>
      <c r="T1585" s="4" t="s">
        <v>42</v>
      </c>
      <c r="U1585" s="4" t="s">
        <v>903</v>
      </c>
      <c r="V1585" s="4" t="s">
        <v>184</v>
      </c>
    </row>
    <row r="1586" customFormat="false" ht="12.8" hidden="false" customHeight="false" outlineLevel="0" collapsed="false">
      <c r="A1586" s="1" t="n">
        <v>2007</v>
      </c>
      <c r="B1586" s="1" t="n">
        <v>3</v>
      </c>
      <c r="C1586" s="1" t="n">
        <v>26</v>
      </c>
      <c r="D1586" s="1" t="n">
        <v>0</v>
      </c>
      <c r="E1586" s="1" t="n">
        <v>44</v>
      </c>
      <c r="F1586" s="1" t="n">
        <v>17</v>
      </c>
      <c r="G1586" s="1" t="n">
        <v>-8.26</v>
      </c>
      <c r="H1586" s="1" t="n">
        <v>-36.16</v>
      </c>
      <c r="I1586" s="1" t="n">
        <v>0</v>
      </c>
      <c r="J1586" s="1" t="n">
        <v>5</v>
      </c>
      <c r="K1586" s="1" t="n">
        <v>3.3</v>
      </c>
      <c r="L1586" s="2" t="n">
        <v>1</v>
      </c>
      <c r="M1586" s="3" t="s">
        <v>151</v>
      </c>
      <c r="N1586" s="3" t="s">
        <v>81</v>
      </c>
      <c r="P1586" s="3" t="str">
        <f aca="false">IF(L1586=4, "M(Io)", IF(L1586=3, "M(Af)", IF( L1586=2, "M(bR)", IF(L1586=1,"MR", IF(L1586=0, "mb", "Ind")))))</f>
        <v>MR</v>
      </c>
      <c r="Q1586" s="5" t="n">
        <f aca="false">0.85*K1586 + 1.03</f>
        <v>3.835</v>
      </c>
      <c r="R1586" s="5" t="n">
        <f aca="false">IF(OR(L1586=0,L1586=1,L1586=2),IF(O1586&lt;&gt;"", 0.7*(1.121*K1586-0.76) + 0.3*(0.8*LOG10($O1586*1000)+0.6),1.121*K1586-0.76), IF(L1586=3, 0.8*LOG10($O1586*1000)+0.6, K1586))</f>
        <v>2.9393</v>
      </c>
      <c r="S1586" s="5" t="n">
        <f aca="false">IF(OR($L1586=0, $L1586=1, $L1586=2), 0.3, IF(L1586 = 3, 0.4, IF(OR($L1586=4, $L1586=5), 0.6)))</f>
        <v>0.3</v>
      </c>
      <c r="T1586" s="4" t="s">
        <v>42</v>
      </c>
      <c r="U1586" s="4" t="s">
        <v>903</v>
      </c>
      <c r="V1586" s="4" t="s">
        <v>982</v>
      </c>
    </row>
    <row r="1587" customFormat="false" ht="12.8" hidden="false" customHeight="false" outlineLevel="0" collapsed="false">
      <c r="A1587" s="1" t="n">
        <v>2007</v>
      </c>
      <c r="B1587" s="1" t="n">
        <v>3</v>
      </c>
      <c r="C1587" s="1" t="n">
        <v>27</v>
      </c>
      <c r="D1587" s="1" t="n">
        <v>19</v>
      </c>
      <c r="E1587" s="1" t="n">
        <v>45</v>
      </c>
      <c r="F1587" s="1" t="n">
        <v>49</v>
      </c>
      <c r="G1587" s="1" t="n">
        <v>-26.66</v>
      </c>
      <c r="H1587" s="1" t="n">
        <v>-46.88</v>
      </c>
      <c r="I1587" s="1" t="n">
        <v>0</v>
      </c>
      <c r="J1587" s="1" t="n">
        <v>30</v>
      </c>
      <c r="K1587" s="1" t="n">
        <v>3.5</v>
      </c>
      <c r="L1587" s="2" t="n">
        <v>1</v>
      </c>
      <c r="M1587" s="3" t="s">
        <v>151</v>
      </c>
      <c r="N1587" s="3" t="s">
        <v>81</v>
      </c>
      <c r="P1587" s="3" t="str">
        <f aca="false">IF(L1587=4, "M(Io)", IF(L1587=3, "M(Af)", IF( L1587=2, "M(bR)", IF(L1587=1,"MR", IF(L1587=0, "mb", "Ind")))))</f>
        <v>MR</v>
      </c>
      <c r="Q1587" s="5" t="n">
        <f aca="false">0.85*K1587 + 1.03</f>
        <v>4.005</v>
      </c>
      <c r="R1587" s="5" t="n">
        <f aca="false">IF(OR(L1587=0,L1587=1,L1587=2),IF(O1587&lt;&gt;"", 0.7*(1.121*K1587-0.76) + 0.3*(0.8*LOG10($O1587*1000)+0.6),1.121*K1587-0.76), IF(L1587=3, 0.8*LOG10($O1587*1000)+0.6, K1587))</f>
        <v>3.1635</v>
      </c>
      <c r="S1587" s="5" t="n">
        <f aca="false">IF(OR($L1587=0, $L1587=1, $L1587=2), 0.3, IF(L1587 = 3, 0.4, IF(OR($L1587=4, $L1587=5), 0.6)))</f>
        <v>0.3</v>
      </c>
      <c r="T1587" s="4" t="s">
        <v>82</v>
      </c>
      <c r="U1587" s="4" t="s">
        <v>577</v>
      </c>
      <c r="V1587" s="4" t="s">
        <v>544</v>
      </c>
    </row>
    <row r="1588" customFormat="false" ht="12.8" hidden="false" customHeight="false" outlineLevel="0" collapsed="false">
      <c r="A1588" s="1" t="n">
        <v>2007</v>
      </c>
      <c r="B1588" s="1" t="n">
        <v>3</v>
      </c>
      <c r="C1588" s="1" t="n">
        <v>28</v>
      </c>
      <c r="D1588" s="1" t="n">
        <v>15</v>
      </c>
      <c r="E1588" s="1" t="n">
        <v>4</v>
      </c>
      <c r="F1588" s="1" t="n">
        <v>0</v>
      </c>
      <c r="G1588" s="1" t="n">
        <v>-8.33</v>
      </c>
      <c r="H1588" s="1" t="n">
        <v>-36.58</v>
      </c>
      <c r="I1588" s="1" t="n">
        <v>0</v>
      </c>
      <c r="J1588" s="1" t="n">
        <v>30</v>
      </c>
      <c r="K1588" s="1" t="n">
        <v>2.8</v>
      </c>
      <c r="L1588" s="2" t="n">
        <v>1</v>
      </c>
      <c r="M1588" s="3" t="s">
        <v>151</v>
      </c>
      <c r="N1588" s="3" t="s">
        <v>81</v>
      </c>
      <c r="P1588" s="3" t="str">
        <f aca="false">IF(L1588=4, "M(Io)", IF(L1588=3, "M(Af)", IF( L1588=2, "M(bR)", IF(L1588=1,"MR", IF(L1588=0, "mb", "Ind")))))</f>
        <v>MR</v>
      </c>
      <c r="Q1588" s="5" t="n">
        <f aca="false">0.85*K1588 + 1.03</f>
        <v>3.41</v>
      </c>
      <c r="R1588" s="5" t="n">
        <f aca="false">IF(OR(L1588=0,L1588=1,L1588=2),IF(O1588&lt;&gt;"", 0.7*(1.121*K1588-0.76) + 0.3*(0.8*LOG10($O1588*1000)+0.6),1.121*K1588-0.76), IF(L1588=3, 0.8*LOG10($O1588*1000)+0.6, K1588))</f>
        <v>2.3788</v>
      </c>
      <c r="S1588" s="5" t="n">
        <f aca="false">IF(OR($L1588=0, $L1588=1, $L1588=2), 0.3, IF(L1588 = 3, 0.4, IF(OR($L1588=4, $L1588=5), 0.6)))</f>
        <v>0.3</v>
      </c>
      <c r="T1588" s="4" t="s">
        <v>42</v>
      </c>
      <c r="U1588" s="4" t="s">
        <v>931</v>
      </c>
      <c r="V1588" s="4" t="s">
        <v>983</v>
      </c>
    </row>
    <row r="1589" customFormat="false" ht="12.8" hidden="false" customHeight="false" outlineLevel="0" collapsed="false">
      <c r="A1589" s="1" t="n">
        <v>2007</v>
      </c>
      <c r="B1589" s="1" t="n">
        <v>4</v>
      </c>
      <c r="C1589" s="1" t="n">
        <v>15</v>
      </c>
      <c r="D1589" s="1" t="n">
        <v>2</v>
      </c>
      <c r="E1589" s="1" t="n">
        <v>0</v>
      </c>
      <c r="G1589" s="1" t="n">
        <v>-3.23</v>
      </c>
      <c r="H1589" s="1" t="n">
        <v>-40.13</v>
      </c>
      <c r="I1589" s="1" t="n">
        <v>0</v>
      </c>
      <c r="J1589" s="1" t="n">
        <v>30</v>
      </c>
      <c r="K1589" s="1" t="n">
        <v>2.9</v>
      </c>
      <c r="L1589" s="2" t="n">
        <v>1</v>
      </c>
      <c r="M1589" s="3" t="s">
        <v>151</v>
      </c>
      <c r="N1589" s="3" t="s">
        <v>81</v>
      </c>
      <c r="P1589" s="3" t="str">
        <f aca="false">IF(L1589=4, "M(Io)", IF(L1589=3, "M(Af)", IF( L1589=2, "M(bR)", IF(L1589=1,"MR", IF(L1589=0, "mb", "Ind")))))</f>
        <v>MR</v>
      </c>
      <c r="Q1589" s="5" t="n">
        <f aca="false">0.85*K1589 + 1.03</f>
        <v>3.495</v>
      </c>
      <c r="R1589" s="5" t="n">
        <f aca="false">IF(OR(L1589=0,L1589=1,L1589=2),IF(O1589&lt;&gt;"", 0.7*(1.121*K1589-0.76) + 0.3*(0.8*LOG10($O1589*1000)+0.6),1.121*K1589-0.76), IF(L1589=3, 0.8*LOG10($O1589*1000)+0.6, K1589))</f>
        <v>2.4909</v>
      </c>
      <c r="S1589" s="5" t="n">
        <f aca="false">IF(OR($L1589=0, $L1589=1, $L1589=2), 0.3, IF(L1589 = 3, 0.4, IF(OR($L1589=4, $L1589=5), 0.6)))</f>
        <v>0.3</v>
      </c>
      <c r="T1589" s="4" t="s">
        <v>77</v>
      </c>
      <c r="U1589" s="4" t="s">
        <v>984</v>
      </c>
      <c r="V1589" s="4" t="s">
        <v>143</v>
      </c>
    </row>
    <row r="1590" customFormat="false" ht="12.8" hidden="false" customHeight="false" outlineLevel="0" collapsed="false">
      <c r="A1590" s="1" t="n">
        <v>2007</v>
      </c>
      <c r="B1590" s="1" t="n">
        <v>5</v>
      </c>
      <c r="C1590" s="1" t="n">
        <v>13</v>
      </c>
      <c r="D1590" s="1" t="n">
        <v>13</v>
      </c>
      <c r="E1590" s="1" t="n">
        <v>0</v>
      </c>
      <c r="F1590" s="1" t="n">
        <v>55</v>
      </c>
      <c r="G1590" s="1" t="n">
        <v>-21.06</v>
      </c>
      <c r="H1590" s="1" t="n">
        <v>-48.5</v>
      </c>
      <c r="I1590" s="1" t="n">
        <v>0</v>
      </c>
      <c r="J1590" s="1" t="n">
        <v>50</v>
      </c>
      <c r="K1590" s="1" t="n">
        <v>2.2</v>
      </c>
      <c r="L1590" s="2" t="n">
        <v>5</v>
      </c>
      <c r="M1590" s="3" t="s">
        <v>151</v>
      </c>
      <c r="N1590" s="3" t="s">
        <v>81</v>
      </c>
      <c r="P1590" s="3" t="str">
        <f aca="false">IF(L1590=4, "M(Io)", IF(L1590=3, "M(Af)", IF( L1590=2, "M(bR)", IF(L1590=1,"MR", IF(L1590=0, "mb", "Ind")))))</f>
        <v>Ind</v>
      </c>
      <c r="Q1590" s="5" t="n">
        <f aca="false">0.85*K1590 + 1.03</f>
        <v>2.9</v>
      </c>
      <c r="R1590" s="5" t="n">
        <f aca="false">IF(OR(L1590=0,L1590=1,L1590=2),IF(O1590&lt;&gt;"", 0.7*(1.121*K1590-0.76) + 0.3*(0.8*LOG10($O1590*1000)+0.6),1.121*K1590-0.76), IF(L1590=3, 0.8*LOG10($O1590*1000)+0.6, K1590))</f>
        <v>2.2</v>
      </c>
      <c r="S1590" s="5" t="n">
        <f aca="false">IF(OR($L1590=0, $L1590=1, $L1590=2), 0.3, IF(L1590 = 3, 0.4, IF(OR($L1590=4, $L1590=5), 0.6)))</f>
        <v>0.6</v>
      </c>
      <c r="T1590" s="4" t="s">
        <v>32</v>
      </c>
      <c r="U1590" s="4" t="s">
        <v>985</v>
      </c>
      <c r="V1590" s="4" t="s">
        <v>986</v>
      </c>
    </row>
    <row r="1591" customFormat="false" ht="12.8" hidden="false" customHeight="false" outlineLevel="0" collapsed="false">
      <c r="A1591" s="1" t="n">
        <v>2007</v>
      </c>
      <c r="B1591" s="1" t="n">
        <v>5</v>
      </c>
      <c r="C1591" s="1" t="n">
        <v>24</v>
      </c>
      <c r="D1591" s="1" t="n">
        <v>15</v>
      </c>
      <c r="E1591" s="1" t="n">
        <v>30</v>
      </c>
      <c r="F1591" s="1" t="n">
        <v>58</v>
      </c>
      <c r="G1591" s="1" t="n">
        <v>-15</v>
      </c>
      <c r="H1591" s="1" t="n">
        <v>-44.3</v>
      </c>
      <c r="I1591" s="1" t="n">
        <v>0</v>
      </c>
      <c r="J1591" s="1" t="n">
        <v>10</v>
      </c>
      <c r="K1591" s="1" t="n">
        <v>3.8</v>
      </c>
      <c r="L1591" s="2" t="n">
        <v>1</v>
      </c>
      <c r="M1591" s="3" t="s">
        <v>151</v>
      </c>
      <c r="N1591" s="3" t="s">
        <v>45</v>
      </c>
      <c r="P1591" s="3" t="str">
        <f aca="false">IF(L1591=4, "M(Io)", IF(L1591=3, "M(Af)", IF( L1591=2, "M(bR)", IF(L1591=1,"MR", IF(L1591=0, "mb", "Ind")))))</f>
        <v>MR</v>
      </c>
      <c r="Q1591" s="5" t="n">
        <f aca="false">0.85*K1591 + 1.03</f>
        <v>4.26</v>
      </c>
      <c r="R1591" s="5" t="n">
        <f aca="false">IF(OR(L1591=0,L1591=1,L1591=2),IF(O1591&lt;&gt;"", 0.7*(1.121*K1591-0.76) + 0.3*(0.8*LOG10($O1591*1000)+0.6),1.121*K1591-0.76), IF(L1591=3, 0.8*LOG10($O1591*1000)+0.6, K1591))</f>
        <v>3.4998</v>
      </c>
      <c r="S1591" s="5" t="n">
        <f aca="false">IF(OR($L1591=0, $L1591=1, $L1591=2), 0.3, IF(L1591 = 3, 0.4, IF(OR($L1591=4, $L1591=5), 0.6)))</f>
        <v>0.3</v>
      </c>
      <c r="T1591" s="4" t="s">
        <v>46</v>
      </c>
      <c r="U1591" s="4" t="s">
        <v>706</v>
      </c>
      <c r="V1591" s="4" t="s">
        <v>987</v>
      </c>
    </row>
    <row r="1592" customFormat="false" ht="12.8" hidden="false" customHeight="false" outlineLevel="0" collapsed="false">
      <c r="A1592" s="1" t="n">
        <v>2007</v>
      </c>
      <c r="B1592" s="1" t="n">
        <v>6</v>
      </c>
      <c r="C1592" s="1" t="n">
        <v>25</v>
      </c>
      <c r="D1592" s="1" t="n">
        <v>2</v>
      </c>
      <c r="E1592" s="1" t="n">
        <v>26</v>
      </c>
      <c r="F1592" s="1" t="n">
        <v>38</v>
      </c>
      <c r="G1592" s="1" t="n">
        <v>-5.28</v>
      </c>
      <c r="H1592" s="1" t="n">
        <v>-38.28</v>
      </c>
      <c r="I1592" s="1" t="n">
        <v>0</v>
      </c>
      <c r="J1592" s="1" t="n">
        <v>5</v>
      </c>
      <c r="K1592" s="1" t="n">
        <v>2.1</v>
      </c>
      <c r="L1592" s="2" t="n">
        <v>1</v>
      </c>
      <c r="M1592" s="3" t="s">
        <v>151</v>
      </c>
      <c r="N1592" s="3" t="s">
        <v>81</v>
      </c>
      <c r="P1592" s="3" t="str">
        <f aca="false">IF(L1592=4, "M(Io)", IF(L1592=3, "M(Af)", IF( L1592=2, "M(bR)", IF(L1592=1,"MR", IF(L1592=0, "mb", "Ind")))))</f>
        <v>MR</v>
      </c>
      <c r="Q1592" s="5" t="n">
        <f aca="false">0.85*K1592 + 1.03</f>
        <v>2.815</v>
      </c>
      <c r="R1592" s="5" t="n">
        <f aca="false">IF(OR(L1592=0,L1592=1,L1592=2),IF(O1592&lt;&gt;"", 0.7*(1.121*K1592-0.76) + 0.3*(0.8*LOG10($O1592*1000)+0.6),1.121*K1592-0.76), IF(L1592=3, 0.8*LOG10($O1592*1000)+0.6, K1592))</f>
        <v>1.5941</v>
      </c>
      <c r="S1592" s="5" t="n">
        <f aca="false">IF(OR($L1592=0, $L1592=1, $L1592=2), 0.3, IF(L1592 = 3, 0.4, IF(OR($L1592=4, $L1592=5), 0.6)))</f>
        <v>0.3</v>
      </c>
      <c r="T1592" s="4" t="s">
        <v>77</v>
      </c>
      <c r="U1592" s="4" t="s">
        <v>988</v>
      </c>
      <c r="V1592" s="4" t="s">
        <v>184</v>
      </c>
    </row>
    <row r="1593" customFormat="false" ht="12.8" hidden="false" customHeight="false" outlineLevel="0" collapsed="false">
      <c r="A1593" s="1" t="n">
        <v>2007</v>
      </c>
      <c r="B1593" s="1" t="n">
        <v>7</v>
      </c>
      <c r="C1593" s="1" t="n">
        <v>10</v>
      </c>
      <c r="D1593" s="1" t="n">
        <v>9</v>
      </c>
      <c r="E1593" s="1" t="n">
        <v>29</v>
      </c>
      <c r="F1593" s="1" t="n">
        <v>25</v>
      </c>
      <c r="G1593" s="1" t="n">
        <v>-5.28</v>
      </c>
      <c r="H1593" s="1" t="n">
        <v>-38.28</v>
      </c>
      <c r="I1593" s="1" t="n">
        <v>0</v>
      </c>
      <c r="J1593" s="1" t="n">
        <v>5</v>
      </c>
      <c r="K1593" s="1" t="n">
        <v>2.3</v>
      </c>
      <c r="L1593" s="2" t="n">
        <v>1</v>
      </c>
      <c r="M1593" s="3" t="s">
        <v>151</v>
      </c>
      <c r="N1593" s="3" t="s">
        <v>81</v>
      </c>
      <c r="P1593" s="3" t="str">
        <f aca="false">IF(L1593=4, "M(Io)", IF(L1593=3, "M(Af)", IF( L1593=2, "M(bR)", IF(L1593=1,"MR", IF(L1593=0, "mb", "Ind")))))</f>
        <v>MR</v>
      </c>
      <c r="Q1593" s="5" t="n">
        <f aca="false">0.85*K1593 + 1.03</f>
        <v>2.985</v>
      </c>
      <c r="R1593" s="5" t="n">
        <f aca="false">IF(OR(L1593=0,L1593=1,L1593=2),IF(O1593&lt;&gt;"", 0.7*(1.121*K1593-0.76) + 0.3*(0.8*LOG10($O1593*1000)+0.6),1.121*K1593-0.76), IF(L1593=3, 0.8*LOG10($O1593*1000)+0.6, K1593))</f>
        <v>1.8183</v>
      </c>
      <c r="S1593" s="5" t="n">
        <f aca="false">IF(OR($L1593=0, $L1593=1, $L1593=2), 0.3, IF(L1593 = 3, 0.4, IF(OR($L1593=4, $L1593=5), 0.6)))</f>
        <v>0.3</v>
      </c>
      <c r="T1593" s="4" t="s">
        <v>77</v>
      </c>
      <c r="U1593" s="4" t="s">
        <v>988</v>
      </c>
      <c r="V1593" s="4" t="s">
        <v>184</v>
      </c>
    </row>
    <row r="1594" customFormat="false" ht="12.8" hidden="false" customHeight="false" outlineLevel="0" collapsed="false">
      <c r="A1594" s="1" t="n">
        <v>2007</v>
      </c>
      <c r="B1594" s="1" t="n">
        <v>7</v>
      </c>
      <c r="C1594" s="1" t="n">
        <v>14</v>
      </c>
      <c r="D1594" s="1" t="n">
        <v>5</v>
      </c>
      <c r="E1594" s="1" t="n">
        <v>33</v>
      </c>
      <c r="F1594" s="1" t="n">
        <v>32</v>
      </c>
      <c r="G1594" s="1" t="n">
        <v>-19.56</v>
      </c>
      <c r="H1594" s="1" t="n">
        <v>-46.29</v>
      </c>
      <c r="I1594" s="1" t="n">
        <v>0</v>
      </c>
      <c r="J1594" s="1" t="n">
        <v>5</v>
      </c>
      <c r="K1594" s="1" t="n">
        <v>3.5</v>
      </c>
      <c r="L1594" s="2" t="n">
        <v>1</v>
      </c>
      <c r="M1594" s="3" t="s">
        <v>151</v>
      </c>
      <c r="N1594" s="3" t="s">
        <v>23</v>
      </c>
      <c r="P1594" s="3" t="str">
        <f aca="false">IF(L1594=4, "M(Io)", IF(L1594=3, "M(Af)", IF( L1594=2, "M(bR)", IF(L1594=1,"MR", IF(L1594=0, "mb", "Ind")))))</f>
        <v>MR</v>
      </c>
      <c r="Q1594" s="5" t="n">
        <f aca="false">0.85*K1594 + 1.03</f>
        <v>4.005</v>
      </c>
      <c r="R1594" s="5" t="n">
        <f aca="false">IF(OR(L1594=0,L1594=1,L1594=2),IF(O1594&lt;&gt;"", 0.7*(1.121*K1594-0.76) + 0.3*(0.8*LOG10($O1594*1000)+0.6),1.121*K1594-0.76), IF(L1594=3, 0.8*LOG10($O1594*1000)+0.6, K1594))</f>
        <v>3.1635</v>
      </c>
      <c r="S1594" s="5" t="n">
        <f aca="false">IF(OR($L1594=0, $L1594=1, $L1594=2), 0.3, IF(L1594 = 3, 0.4, IF(OR($L1594=4, $L1594=5), 0.6)))</f>
        <v>0.3</v>
      </c>
      <c r="T1594" s="4" t="s">
        <v>46</v>
      </c>
      <c r="U1594" s="4" t="s">
        <v>989</v>
      </c>
      <c r="V1594" s="4" t="s">
        <v>990</v>
      </c>
    </row>
    <row r="1595" customFormat="false" ht="12.8" hidden="false" customHeight="false" outlineLevel="0" collapsed="false">
      <c r="A1595" s="1" t="n">
        <v>2007</v>
      </c>
      <c r="B1595" s="1" t="n">
        <v>7</v>
      </c>
      <c r="C1595" s="1" t="n">
        <v>18</v>
      </c>
      <c r="G1595" s="1" t="n">
        <v>-7.63</v>
      </c>
      <c r="H1595" s="1" t="n">
        <v>-72.67</v>
      </c>
      <c r="I1595" s="1" t="n">
        <v>0</v>
      </c>
      <c r="J1595" s="1" t="n">
        <v>5</v>
      </c>
      <c r="K1595" s="1" t="n">
        <v>3</v>
      </c>
      <c r="L1595" s="2" t="n">
        <v>4</v>
      </c>
      <c r="M1595" s="3" t="s">
        <v>22</v>
      </c>
      <c r="N1595" s="3" t="n">
        <v>4</v>
      </c>
      <c r="P1595" s="3" t="str">
        <f aca="false">IF(L1595=4, "M(Io)", IF(L1595=3, "M(Af)", IF( L1595=2, "M(bR)", IF(L1595=1,"MR", IF(L1595=0, "mb", "Ind")))))</f>
        <v>M(Io)</v>
      </c>
      <c r="Q1595" s="5" t="n">
        <f aca="false">0.85*K1595 + 1.03</f>
        <v>3.58</v>
      </c>
      <c r="R1595" s="5" t="n">
        <f aca="false">IF(OR(L1595=0,L1595=1,L1595=2),IF(O1595&lt;&gt;"", 0.7*(1.121*K1595-0.76) + 0.3*(0.8*LOG10($O1595*1000)+0.6),1.121*K1595-0.76), IF(L1595=3, 0.8*LOG10($O1595*1000)+0.6, K1595))</f>
        <v>3</v>
      </c>
      <c r="S1595" s="5" t="n">
        <f aca="false">IF(OR($L1595=0, $L1595=1, $L1595=2), 0.3, IF(L1595 = 3, 0.4, IF(OR($L1595=4, $L1595=5), 0.6)))</f>
        <v>0.6</v>
      </c>
      <c r="T1595" s="4" t="s">
        <v>188</v>
      </c>
      <c r="U1595" s="4" t="s">
        <v>991</v>
      </c>
      <c r="V1595" s="4" t="s">
        <v>248</v>
      </c>
    </row>
    <row r="1596" customFormat="false" ht="12.8" hidden="false" customHeight="false" outlineLevel="0" collapsed="false">
      <c r="A1596" s="1" t="n">
        <v>2007</v>
      </c>
      <c r="B1596" s="1" t="n">
        <v>7</v>
      </c>
      <c r="C1596" s="1" t="n">
        <v>27</v>
      </c>
      <c r="D1596" s="1" t="n">
        <v>18</v>
      </c>
      <c r="E1596" s="1" t="n">
        <v>37</v>
      </c>
      <c r="G1596" s="1" t="n">
        <v>-21.95</v>
      </c>
      <c r="H1596" s="1" t="n">
        <v>-48.68</v>
      </c>
      <c r="I1596" s="1" t="n">
        <v>0</v>
      </c>
      <c r="J1596" s="1" t="n">
        <v>0</v>
      </c>
      <c r="K1596" s="1" t="n">
        <v>2.5</v>
      </c>
      <c r="L1596" s="2" t="n">
        <v>5</v>
      </c>
      <c r="M1596" s="3" t="s">
        <v>151</v>
      </c>
      <c r="N1596" s="3" t="n">
        <v>3</v>
      </c>
      <c r="P1596" s="3" t="str">
        <f aca="false">IF(L1596=4, "M(Io)", IF(L1596=3, "M(Af)", IF( L1596=2, "M(bR)", IF(L1596=1,"MR", IF(L1596=0, "mb", "Ind")))))</f>
        <v>Ind</v>
      </c>
      <c r="Q1596" s="5" t="n">
        <f aca="false">0.85*K1596 + 1.03</f>
        <v>3.155</v>
      </c>
      <c r="R1596" s="5" t="n">
        <f aca="false">IF(OR(L1596=0,L1596=1,L1596=2),IF(O1596&lt;&gt;"", 0.7*(1.121*K1596-0.76) + 0.3*(0.8*LOG10($O1596*1000)+0.6),1.121*K1596-0.76), IF(L1596=3, 0.8*LOG10($O1596*1000)+0.6, K1596))</f>
        <v>2.5</v>
      </c>
      <c r="S1596" s="5" t="n">
        <f aca="false">IF(OR($L1596=0, $L1596=1, $L1596=2), 0.3, IF(L1596 = 3, 0.4, IF(OR($L1596=4, $L1596=5), 0.6)))</f>
        <v>0.6</v>
      </c>
      <c r="T1596" s="4" t="s">
        <v>32</v>
      </c>
      <c r="U1596" s="4" t="s">
        <v>774</v>
      </c>
      <c r="V1596" s="4" t="s">
        <v>992</v>
      </c>
    </row>
    <row r="1597" customFormat="false" ht="12.8" hidden="false" customHeight="false" outlineLevel="0" collapsed="false">
      <c r="A1597" s="1" t="n">
        <v>2007</v>
      </c>
      <c r="B1597" s="1" t="n">
        <v>9</v>
      </c>
      <c r="C1597" s="1" t="n">
        <v>5</v>
      </c>
      <c r="D1597" s="1" t="n">
        <v>4</v>
      </c>
      <c r="E1597" s="1" t="n">
        <v>9</v>
      </c>
      <c r="F1597" s="1" t="n">
        <v>8</v>
      </c>
      <c r="G1597" s="1" t="n">
        <v>-24.62</v>
      </c>
      <c r="H1597" s="1" t="n">
        <v>-43.28</v>
      </c>
      <c r="I1597" s="1" t="n">
        <v>0</v>
      </c>
      <c r="J1597" s="1" t="n">
        <v>40</v>
      </c>
      <c r="K1597" s="1" t="n">
        <v>2.3</v>
      </c>
      <c r="L1597" s="2" t="n">
        <v>1</v>
      </c>
      <c r="M1597" s="3" t="s">
        <v>151</v>
      </c>
      <c r="N1597" s="3" t="s">
        <v>81</v>
      </c>
      <c r="P1597" s="3" t="str">
        <f aca="false">IF(L1597=4, "M(Io)", IF(L1597=3, "M(Af)", IF( L1597=2, "M(bR)", IF(L1597=1,"MR", IF(L1597=0, "mb", "Ind")))))</f>
        <v>MR</v>
      </c>
      <c r="Q1597" s="5" t="n">
        <f aca="false">0.85*K1597 + 1.03</f>
        <v>2.985</v>
      </c>
      <c r="R1597" s="5" t="n">
        <f aca="false">IF(OR(L1597=0,L1597=1,L1597=2),IF(O1597&lt;&gt;"", 0.7*(1.121*K1597-0.76) + 0.3*(0.8*LOG10($O1597*1000)+0.6),1.121*K1597-0.76), IF(L1597=3, 0.8*LOG10($O1597*1000)+0.6, K1597))</f>
        <v>1.8183</v>
      </c>
      <c r="S1597" s="5" t="n">
        <f aca="false">IF(OR($L1597=0, $L1597=1, $L1597=2), 0.3, IF(L1597 = 3, 0.4, IF(OR($L1597=4, $L1597=5), 0.6)))</f>
        <v>0.3</v>
      </c>
      <c r="T1597" s="4" t="s">
        <v>72</v>
      </c>
      <c r="U1597" s="4" t="s">
        <v>927</v>
      </c>
      <c r="V1597" s="4" t="s">
        <v>917</v>
      </c>
    </row>
    <row r="1598" customFormat="false" ht="12.8" hidden="false" customHeight="false" outlineLevel="0" collapsed="false">
      <c r="A1598" s="1" t="n">
        <v>2007</v>
      </c>
      <c r="B1598" s="1" t="n">
        <v>9</v>
      </c>
      <c r="C1598" s="1" t="n">
        <v>13</v>
      </c>
      <c r="D1598" s="1" t="n">
        <v>10</v>
      </c>
      <c r="E1598" s="1" t="n">
        <v>40</v>
      </c>
      <c r="F1598" s="1" t="n">
        <v>2</v>
      </c>
      <c r="G1598" s="1" t="n">
        <v>-5.92</v>
      </c>
      <c r="H1598" s="1" t="n">
        <v>-38.05</v>
      </c>
      <c r="I1598" s="1" t="n">
        <v>5</v>
      </c>
      <c r="J1598" s="1" t="n">
        <v>2</v>
      </c>
      <c r="K1598" s="1" t="n">
        <v>3.2</v>
      </c>
      <c r="L1598" s="2" t="n">
        <v>1</v>
      </c>
      <c r="M1598" s="3" t="s">
        <v>151</v>
      </c>
      <c r="N1598" s="3" t="n">
        <v>5</v>
      </c>
      <c r="P1598" s="3" t="str">
        <f aca="false">IF(L1598=4, "M(Io)", IF(L1598=3, "M(Af)", IF( L1598=2, "M(bR)", IF(L1598=1,"MR", IF(L1598=0, "mb", "Ind")))))</f>
        <v>MR</v>
      </c>
      <c r="Q1598" s="5" t="n">
        <f aca="false">0.85*K1598 + 1.03</f>
        <v>3.75</v>
      </c>
      <c r="R1598" s="5" t="n">
        <f aca="false">IF(OR(L1598=0,L1598=1,L1598=2),IF(O1598&lt;&gt;"", 0.7*(1.121*K1598-0.76) + 0.3*(0.8*LOG10($O1598*1000)+0.6),1.121*K1598-0.76), IF(L1598=3, 0.8*LOG10($O1598*1000)+0.6, K1598))</f>
        <v>2.8272</v>
      </c>
      <c r="S1598" s="5" t="n">
        <f aca="false">IF(OR($L1598=0, $L1598=1, $L1598=2), 0.3, IF(L1598 = 3, 0.4, IF(OR($L1598=4, $L1598=5), 0.6)))</f>
        <v>0.3</v>
      </c>
      <c r="T1598" s="4" t="s">
        <v>36</v>
      </c>
      <c r="U1598" s="4" t="s">
        <v>993</v>
      </c>
      <c r="V1598" s="4" t="s">
        <v>994</v>
      </c>
    </row>
    <row r="1599" customFormat="false" ht="12.8" hidden="false" customHeight="false" outlineLevel="0" collapsed="false">
      <c r="A1599" s="1" t="n">
        <v>2007</v>
      </c>
      <c r="B1599" s="1" t="n">
        <v>10</v>
      </c>
      <c r="C1599" s="1" t="n">
        <v>25</v>
      </c>
      <c r="D1599" s="1" t="n">
        <v>22</v>
      </c>
      <c r="E1599" s="1" t="n">
        <v>30</v>
      </c>
      <c r="G1599" s="1" t="n">
        <v>-11.35</v>
      </c>
      <c r="H1599" s="1" t="n">
        <v>-41.66</v>
      </c>
      <c r="I1599" s="1" t="n">
        <v>0</v>
      </c>
      <c r="J1599" s="1" t="n">
        <v>20</v>
      </c>
      <c r="K1599" s="1" t="n">
        <v>3</v>
      </c>
      <c r="L1599" s="2" t="n">
        <v>4</v>
      </c>
      <c r="M1599" s="3" t="s">
        <v>22</v>
      </c>
      <c r="N1599" s="3" t="n">
        <v>4</v>
      </c>
      <c r="P1599" s="3" t="str">
        <f aca="false">IF(L1599=4, "M(Io)", IF(L1599=3, "M(Af)", IF( L1599=2, "M(bR)", IF(L1599=1,"MR", IF(L1599=0, "mb", "Ind")))))</f>
        <v>M(Io)</v>
      </c>
      <c r="Q1599" s="5" t="n">
        <f aca="false">0.85*K1599 + 1.03</f>
        <v>3.58</v>
      </c>
      <c r="R1599" s="5" t="n">
        <f aca="false">IF(OR(L1599=0,L1599=1,L1599=2),IF(O1599&lt;&gt;"", 0.7*(1.121*K1599-0.76) + 0.3*(0.8*LOG10($O1599*1000)+0.6),1.121*K1599-0.76), IF(L1599=3, 0.8*LOG10($O1599*1000)+0.6, K1599))</f>
        <v>3</v>
      </c>
      <c r="S1599" s="5" t="n">
        <f aca="false">IF(OR($L1599=0, $L1599=1, $L1599=2), 0.3, IF(L1599 = 3, 0.4, IF(OR($L1599=4, $L1599=5), 0.6)))</f>
        <v>0.6</v>
      </c>
      <c r="T1599" s="4" t="s">
        <v>24</v>
      </c>
      <c r="U1599" s="4" t="s">
        <v>995</v>
      </c>
      <c r="V1599" s="4" t="s">
        <v>996</v>
      </c>
    </row>
    <row r="1600" customFormat="false" ht="12.8" hidden="false" customHeight="false" outlineLevel="0" collapsed="false">
      <c r="A1600" s="1" t="n">
        <v>2007</v>
      </c>
      <c r="B1600" s="1" t="n">
        <v>10</v>
      </c>
      <c r="C1600" s="1" t="n">
        <v>31</v>
      </c>
      <c r="D1600" s="1" t="n">
        <v>21</v>
      </c>
      <c r="E1600" s="1" t="n">
        <v>15</v>
      </c>
      <c r="F1600" s="1" t="n">
        <v>55</v>
      </c>
      <c r="G1600" s="1" t="n">
        <v>3.5</v>
      </c>
      <c r="H1600" s="1" t="n">
        <v>-48.12</v>
      </c>
      <c r="I1600" s="1" t="n">
        <v>0</v>
      </c>
      <c r="J1600" s="1" t="n">
        <v>10</v>
      </c>
      <c r="K1600" s="1" t="n">
        <v>5.1</v>
      </c>
      <c r="L1600" s="2" t="n">
        <v>0</v>
      </c>
      <c r="M1600" s="3" t="s">
        <v>151</v>
      </c>
      <c r="N1600" s="3" t="s">
        <v>81</v>
      </c>
      <c r="P1600" s="3" t="str">
        <f aca="false">IF(L1600=4, "M(Io)", IF(L1600=3, "M(Af)", IF( L1600=2, "M(bR)", IF(L1600=1,"MR", IF(L1600=0, "mb", "Ind")))))</f>
        <v>mb</v>
      </c>
      <c r="Q1600" s="5" t="n">
        <f aca="false">0.85*K1600 + 1.03</f>
        <v>5.365</v>
      </c>
      <c r="R1600" s="5" t="n">
        <f aca="false">IF(OR(L1600=0,L1600=1,L1600=2),IF(O1600&lt;&gt;"", 0.7*(1.121*K1600-0.76) + 0.3*(0.8*LOG10($O1600*1000)+0.6),1.121*K1600-0.76), IF(L1600=3, 0.8*LOG10($O1600*1000)+0.6, K1600))</f>
        <v>4.9571</v>
      </c>
      <c r="S1600" s="5" t="n">
        <f aca="false">IF(OR($L1600=0, $L1600=1, $L1600=2), 0.3, IF(L1600 = 3, 0.4, IF(OR($L1600=4, $L1600=5), 0.6)))</f>
        <v>0.3</v>
      </c>
      <c r="T1600" s="4" t="s">
        <v>144</v>
      </c>
      <c r="U1600" s="4" t="s">
        <v>474</v>
      </c>
      <c r="V1600" s="4" t="s">
        <v>158</v>
      </c>
    </row>
    <row r="1601" customFormat="false" ht="12.8" hidden="false" customHeight="false" outlineLevel="0" collapsed="false">
      <c r="A1601" s="1" t="n">
        <v>2007</v>
      </c>
      <c r="B1601" s="1" t="n">
        <v>12</v>
      </c>
      <c r="C1601" s="1" t="n">
        <v>9</v>
      </c>
      <c r="D1601" s="1" t="n">
        <v>2</v>
      </c>
      <c r="E1601" s="1" t="n">
        <v>3</v>
      </c>
      <c r="F1601" s="1" t="n">
        <v>28.36</v>
      </c>
      <c r="G1601" s="1" t="n">
        <v>-15.033</v>
      </c>
      <c r="H1601" s="1" t="n">
        <v>-44.295</v>
      </c>
      <c r="I1601" s="1" t="n">
        <v>0.7</v>
      </c>
      <c r="J1601" s="1" t="n">
        <v>2</v>
      </c>
      <c r="K1601" s="1" t="n">
        <v>4.9</v>
      </c>
      <c r="L1601" s="2" t="n">
        <v>0</v>
      </c>
      <c r="M1601" s="3" t="s">
        <v>151</v>
      </c>
      <c r="N1601" s="3" t="n">
        <v>7</v>
      </c>
      <c r="O1601" s="1" t="n">
        <v>11.2</v>
      </c>
      <c r="P1601" s="3" t="str">
        <f aca="false">IF(L1601=4, "M(Io)", IF(L1601=3, "M(Af)", IF( L1601=2, "M(bR)", IF(L1601=1,"MR", IF(L1601=0, "mb", "Ind")))))</f>
        <v>mb</v>
      </c>
      <c r="Q1601" s="5" t="n">
        <f aca="false">0.85*K1601 + 1.03</f>
        <v>5.195</v>
      </c>
      <c r="R1601" s="5" t="n">
        <f aca="false">IF(OR(L1601=0,L1601=1,L1601=2),IF(O1601&lt;&gt;"", 0.7*(1.121*K1601-0.76) + 0.3*(0.8*LOG10($O1601*1000)+0.6),1.121*K1601-0.76), IF(L1601=3, 0.8*LOG10($O1601*1000)+0.6, K1601))</f>
        <v>4.46484232544085</v>
      </c>
      <c r="S1601" s="5" t="n">
        <f aca="false">IF(OR($L1601=0, $L1601=1, $L1601=2), 0.3, IF(L1601 = 3, 0.4, IF(OR($L1601=4, $L1601=5), 0.6)))</f>
        <v>0.3</v>
      </c>
      <c r="T1601" s="4" t="s">
        <v>46</v>
      </c>
      <c r="U1601" s="4" t="s">
        <v>997</v>
      </c>
      <c r="V1601" s="4" t="s">
        <v>998</v>
      </c>
    </row>
    <row r="1602" customFormat="false" ht="12.8" hidden="false" customHeight="false" outlineLevel="0" collapsed="false">
      <c r="A1602" s="1" t="n">
        <v>2008</v>
      </c>
      <c r="B1602" s="1" t="n">
        <v>1</v>
      </c>
      <c r="C1602" s="1" t="n">
        <v>16</v>
      </c>
      <c r="D1602" s="1" t="n">
        <v>20</v>
      </c>
      <c r="E1602" s="1" t="n">
        <v>23</v>
      </c>
      <c r="F1602" s="1" t="n">
        <v>45</v>
      </c>
      <c r="G1602" s="1" t="n">
        <v>-22</v>
      </c>
      <c r="H1602" s="1" t="n">
        <v>-40.1</v>
      </c>
      <c r="I1602" s="1" t="n">
        <v>0</v>
      </c>
      <c r="J1602" s="1" t="n">
        <v>50</v>
      </c>
      <c r="K1602" s="1" t="n">
        <v>2.6</v>
      </c>
      <c r="L1602" s="2" t="n">
        <v>5</v>
      </c>
      <c r="M1602" s="3" t="s">
        <v>151</v>
      </c>
      <c r="N1602" s="3" t="s">
        <v>81</v>
      </c>
      <c r="P1602" s="3" t="str">
        <f aca="false">IF(L1602=4, "M(Io)", IF(L1602=3, "M(Af)", IF( L1602=2, "M(bR)", IF(L1602=1,"MR", IF(L1602=0, "mb", "Ind")))))</f>
        <v>Ind</v>
      </c>
      <c r="Q1602" s="5" t="n">
        <f aca="false">0.85*K1602 + 1.03</f>
        <v>3.24</v>
      </c>
      <c r="R1602" s="5" t="n">
        <f aca="false">IF(OR(L1602=0,L1602=1,L1602=2),IF(O1602&lt;&gt;"", 0.7*(1.121*K1602-0.76) + 0.3*(0.8*LOG10($O1602*1000)+0.6),1.121*K1602-0.76), IF(L1602=3, 0.8*LOG10($O1602*1000)+0.6, K1602))</f>
        <v>2.6</v>
      </c>
      <c r="S1602" s="5" t="n">
        <f aca="false">IF(OR($L1602=0, $L1602=1, $L1602=2), 0.3, IF(L1602 = 3, 0.4, IF(OR($L1602=4, $L1602=5), 0.6)))</f>
        <v>0.6</v>
      </c>
      <c r="T1602" s="4" t="s">
        <v>72</v>
      </c>
      <c r="U1602" s="4" t="s">
        <v>927</v>
      </c>
      <c r="V1602" s="4" t="s">
        <v>248</v>
      </c>
    </row>
    <row r="1603" customFormat="false" ht="12.8" hidden="false" customHeight="false" outlineLevel="0" collapsed="false">
      <c r="A1603" s="1" t="n">
        <v>2008</v>
      </c>
      <c r="B1603" s="1" t="n">
        <v>1</v>
      </c>
      <c r="C1603" s="1" t="n">
        <v>28</v>
      </c>
      <c r="D1603" s="1" t="n">
        <v>15</v>
      </c>
      <c r="E1603" s="1" t="n">
        <v>46</v>
      </c>
      <c r="G1603" s="1" t="n">
        <v>-3.63</v>
      </c>
      <c r="H1603" s="1" t="n">
        <v>-40.51</v>
      </c>
      <c r="I1603" s="1" t="n">
        <v>0</v>
      </c>
      <c r="J1603" s="1" t="n">
        <v>5</v>
      </c>
      <c r="K1603" s="1" t="n">
        <v>2.5</v>
      </c>
      <c r="L1603" s="2" t="n">
        <v>1</v>
      </c>
      <c r="M1603" s="3" t="s">
        <v>151</v>
      </c>
      <c r="N1603" s="3" t="n">
        <v>3</v>
      </c>
      <c r="P1603" s="3" t="str">
        <f aca="false">IF(L1603=4, "M(Io)", IF(L1603=3, "M(Af)", IF( L1603=2, "M(bR)", IF(L1603=1,"MR", IF(L1603=0, "mb", "Ind")))))</f>
        <v>MR</v>
      </c>
      <c r="Q1603" s="5" t="n">
        <f aca="false">0.85*K1603 + 1.03</f>
        <v>3.155</v>
      </c>
      <c r="R1603" s="5" t="n">
        <f aca="false">IF(OR(L1603=0,L1603=1,L1603=2),IF(O1603&lt;&gt;"", 0.7*(1.121*K1603-0.76) + 0.3*(0.8*LOG10($O1603*1000)+0.6),1.121*K1603-0.76), IF(L1603=3, 0.8*LOG10($O1603*1000)+0.6, K1603))</f>
        <v>2.0425</v>
      </c>
      <c r="S1603" s="5" t="n">
        <f aca="false">IF(OR($L1603=0, $L1603=1, $L1603=2), 0.3, IF(L1603 = 3, 0.4, IF(OR($L1603=4, $L1603=5), 0.6)))</f>
        <v>0.3</v>
      </c>
      <c r="T1603" s="4" t="s">
        <v>77</v>
      </c>
      <c r="U1603" s="4" t="s">
        <v>999</v>
      </c>
      <c r="V1603" s="4" t="s">
        <v>184</v>
      </c>
    </row>
    <row r="1604" customFormat="false" ht="12.8" hidden="false" customHeight="false" outlineLevel="0" collapsed="false">
      <c r="A1604" s="1" t="n">
        <v>2008</v>
      </c>
      <c r="B1604" s="1" t="n">
        <v>2</v>
      </c>
      <c r="C1604" s="1" t="n">
        <v>2</v>
      </c>
      <c r="D1604" s="1" t="n">
        <v>22</v>
      </c>
      <c r="E1604" s="1" t="n">
        <v>36</v>
      </c>
      <c r="G1604" s="1" t="n">
        <v>-3.63</v>
      </c>
      <c r="H1604" s="1" t="n">
        <v>-40.51</v>
      </c>
      <c r="I1604" s="1" t="n">
        <v>0</v>
      </c>
      <c r="J1604" s="1" t="n">
        <v>5</v>
      </c>
      <c r="K1604" s="1" t="n">
        <v>2.8</v>
      </c>
      <c r="L1604" s="2" t="n">
        <v>1</v>
      </c>
      <c r="M1604" s="3" t="s">
        <v>151</v>
      </c>
      <c r="N1604" s="3" t="s">
        <v>81</v>
      </c>
      <c r="P1604" s="3" t="str">
        <f aca="false">IF(L1604=4, "M(Io)", IF(L1604=3, "M(Af)", IF( L1604=2, "M(bR)", IF(L1604=1,"MR", IF(L1604=0, "mb", "Ind")))))</f>
        <v>MR</v>
      </c>
      <c r="Q1604" s="5" t="n">
        <f aca="false">0.85*K1604 + 1.03</f>
        <v>3.41</v>
      </c>
      <c r="R1604" s="5" t="n">
        <f aca="false">IF(OR(L1604=0,L1604=1,L1604=2),IF(O1604&lt;&gt;"", 0.7*(1.121*K1604-0.76) + 0.3*(0.8*LOG10($O1604*1000)+0.6),1.121*K1604-0.76), IF(L1604=3, 0.8*LOG10($O1604*1000)+0.6, K1604))</f>
        <v>2.3788</v>
      </c>
      <c r="S1604" s="5" t="n">
        <f aca="false">IF(OR($L1604=0, $L1604=1, $L1604=2), 0.3, IF(L1604 = 3, 0.4, IF(OR($L1604=4, $L1604=5), 0.6)))</f>
        <v>0.3</v>
      </c>
      <c r="T1604" s="4" t="s">
        <v>77</v>
      </c>
      <c r="U1604" s="4" t="s">
        <v>999</v>
      </c>
      <c r="V1604" s="4" t="s">
        <v>1000</v>
      </c>
    </row>
    <row r="1605" customFormat="false" ht="12.8" hidden="false" customHeight="false" outlineLevel="0" collapsed="false">
      <c r="A1605" s="1" t="n">
        <v>2008</v>
      </c>
      <c r="B1605" s="1" t="n">
        <v>2</v>
      </c>
      <c r="C1605" s="1" t="n">
        <v>8</v>
      </c>
      <c r="D1605" s="1" t="n">
        <v>19</v>
      </c>
      <c r="E1605" s="1" t="n">
        <v>5</v>
      </c>
      <c r="F1605" s="1" t="n">
        <v>14</v>
      </c>
      <c r="G1605" s="1" t="n">
        <v>-24.56</v>
      </c>
      <c r="H1605" s="1" t="n">
        <v>-44.89</v>
      </c>
      <c r="I1605" s="1" t="n">
        <v>0</v>
      </c>
      <c r="J1605" s="1" t="n">
        <v>20</v>
      </c>
      <c r="K1605" s="1" t="n">
        <v>3.9</v>
      </c>
      <c r="L1605" s="2" t="n">
        <v>1</v>
      </c>
      <c r="M1605" s="3" t="s">
        <v>151</v>
      </c>
      <c r="N1605" s="3" t="s">
        <v>81</v>
      </c>
      <c r="P1605" s="3" t="str">
        <f aca="false">IF(L1605=4, "M(Io)", IF(L1605=3, "M(Af)", IF( L1605=2, "M(bR)", IF(L1605=1,"MR", IF(L1605=0, "mb", "Ind")))))</f>
        <v>MR</v>
      </c>
      <c r="Q1605" s="5" t="n">
        <f aca="false">0.85*K1605 + 1.03</f>
        <v>4.345</v>
      </c>
      <c r="R1605" s="5" t="n">
        <f aca="false">IF(OR(L1605=0,L1605=1,L1605=2),IF(O1605&lt;&gt;"", 0.7*(1.121*K1605-0.76) + 0.3*(0.8*LOG10($O1605*1000)+0.6),1.121*K1605-0.76), IF(L1605=3, 0.8*LOG10($O1605*1000)+0.6, K1605))</f>
        <v>3.6119</v>
      </c>
      <c r="S1605" s="5" t="n">
        <f aca="false">IF(OR($L1605=0, $L1605=1, $L1605=2), 0.3, IF(L1605 = 3, 0.4, IF(OR($L1605=4, $L1605=5), 0.6)))</f>
        <v>0.3</v>
      </c>
      <c r="T1605" s="4" t="s">
        <v>32</v>
      </c>
      <c r="U1605" s="4" t="s">
        <v>1001</v>
      </c>
      <c r="V1605" s="4" t="s">
        <v>909</v>
      </c>
    </row>
    <row r="1606" customFormat="false" ht="12.8" hidden="false" customHeight="false" outlineLevel="0" collapsed="false">
      <c r="A1606" s="1" t="n">
        <v>2008</v>
      </c>
      <c r="B1606" s="1" t="n">
        <v>2</v>
      </c>
      <c r="C1606" s="1" t="n">
        <v>15</v>
      </c>
      <c r="D1606" s="1" t="n">
        <v>18</v>
      </c>
      <c r="E1606" s="1" t="n">
        <v>0</v>
      </c>
      <c r="G1606" s="1" t="n">
        <v>-6.14</v>
      </c>
      <c r="H1606" s="1" t="n">
        <v>-39.88</v>
      </c>
      <c r="I1606" s="1" t="n">
        <v>0</v>
      </c>
      <c r="J1606" s="1" t="n">
        <v>5</v>
      </c>
      <c r="K1606" s="1" t="n">
        <v>2.3</v>
      </c>
      <c r="L1606" s="2" t="n">
        <v>1</v>
      </c>
      <c r="M1606" s="3" t="s">
        <v>151</v>
      </c>
      <c r="N1606" s="3" t="s">
        <v>202</v>
      </c>
      <c r="P1606" s="3" t="str">
        <f aca="false">IF(L1606=4, "M(Io)", IF(L1606=3, "M(Af)", IF( L1606=2, "M(bR)", IF(L1606=1,"MR", IF(L1606=0, "mb", "Ind")))))</f>
        <v>MR</v>
      </c>
      <c r="Q1606" s="5" t="n">
        <f aca="false">0.85*K1606 + 1.03</f>
        <v>2.985</v>
      </c>
      <c r="R1606" s="5" t="n">
        <f aca="false">IF(OR(L1606=0,L1606=1,L1606=2),IF(O1606&lt;&gt;"", 0.7*(1.121*K1606-0.76) + 0.3*(0.8*LOG10($O1606*1000)+0.6),1.121*K1606-0.76), IF(L1606=3, 0.8*LOG10($O1606*1000)+0.6, K1606))</f>
        <v>1.8183</v>
      </c>
      <c r="S1606" s="5" t="n">
        <f aca="false">IF(OR($L1606=0, $L1606=1, $L1606=2), 0.3, IF(L1606 = 3, 0.4, IF(OR($L1606=4, $L1606=5), 0.6)))</f>
        <v>0.3</v>
      </c>
      <c r="T1606" s="4" t="s">
        <v>77</v>
      </c>
      <c r="U1606" s="4" t="s">
        <v>1002</v>
      </c>
      <c r="V1606" s="4" t="s">
        <v>1003</v>
      </c>
    </row>
    <row r="1607" customFormat="false" ht="12.8" hidden="false" customHeight="false" outlineLevel="0" collapsed="false">
      <c r="A1607" s="1" t="n">
        <v>2008</v>
      </c>
      <c r="B1607" s="1" t="n">
        <v>2</v>
      </c>
      <c r="C1607" s="1" t="n">
        <v>17</v>
      </c>
      <c r="D1607" s="1" t="n">
        <v>1</v>
      </c>
      <c r="E1607" s="1" t="n">
        <v>57</v>
      </c>
      <c r="G1607" s="1" t="n">
        <v>-3.63</v>
      </c>
      <c r="H1607" s="1" t="n">
        <v>-40.51</v>
      </c>
      <c r="I1607" s="1" t="n">
        <v>0</v>
      </c>
      <c r="J1607" s="1" t="n">
        <v>5</v>
      </c>
      <c r="K1607" s="1" t="n">
        <v>3.7</v>
      </c>
      <c r="L1607" s="2" t="n">
        <v>1</v>
      </c>
      <c r="M1607" s="3" t="s">
        <v>151</v>
      </c>
      <c r="N1607" s="3" t="n">
        <v>4</v>
      </c>
      <c r="P1607" s="3" t="str">
        <f aca="false">IF(L1607=4, "M(Io)", IF(L1607=3, "M(Af)", IF( L1607=2, "M(bR)", IF(L1607=1,"MR", IF(L1607=0, "mb", "Ind")))))</f>
        <v>MR</v>
      </c>
      <c r="Q1607" s="5" t="n">
        <f aca="false">0.85*K1607 + 1.03</f>
        <v>4.175</v>
      </c>
      <c r="R1607" s="5" t="n">
        <f aca="false">IF(OR(L1607=0,L1607=1,L1607=2),IF(O1607&lt;&gt;"", 0.7*(1.121*K1607-0.76) + 0.3*(0.8*LOG10($O1607*1000)+0.6),1.121*K1607-0.76), IF(L1607=3, 0.8*LOG10($O1607*1000)+0.6, K1607))</f>
        <v>3.3877</v>
      </c>
      <c r="S1607" s="5" t="n">
        <f aca="false">IF(OR($L1607=0, $L1607=1, $L1607=2), 0.3, IF(L1607 = 3, 0.4, IF(OR($L1607=4, $L1607=5), 0.6)))</f>
        <v>0.3</v>
      </c>
      <c r="T1607" s="4" t="s">
        <v>77</v>
      </c>
      <c r="U1607" s="4" t="s">
        <v>1004</v>
      </c>
      <c r="V1607" s="4" t="s">
        <v>684</v>
      </c>
    </row>
    <row r="1608" customFormat="false" ht="12.8" hidden="false" customHeight="false" outlineLevel="0" collapsed="false">
      <c r="A1608" s="1" t="n">
        <v>2008</v>
      </c>
      <c r="B1608" s="1" t="n">
        <v>2</v>
      </c>
      <c r="C1608" s="1" t="n">
        <v>29</v>
      </c>
      <c r="D1608" s="1" t="n">
        <v>4</v>
      </c>
      <c r="E1608" s="1" t="n">
        <v>48</v>
      </c>
      <c r="G1608" s="1" t="n">
        <v>-3.63</v>
      </c>
      <c r="H1608" s="1" t="n">
        <v>-40.51</v>
      </c>
      <c r="I1608" s="1" t="n">
        <v>0</v>
      </c>
      <c r="J1608" s="1" t="n">
        <v>5</v>
      </c>
      <c r="K1608" s="1" t="n">
        <v>3.7</v>
      </c>
      <c r="L1608" s="2" t="n">
        <v>1</v>
      </c>
      <c r="M1608" s="3" t="s">
        <v>151</v>
      </c>
      <c r="N1608" s="3" t="s">
        <v>81</v>
      </c>
      <c r="P1608" s="3" t="str">
        <f aca="false">IF(L1608=4, "M(Io)", IF(L1608=3, "M(Af)", IF( L1608=2, "M(bR)", IF(L1608=1,"MR", IF(L1608=0, "mb", "Ind")))))</f>
        <v>MR</v>
      </c>
      <c r="Q1608" s="5" t="n">
        <f aca="false">0.85*K1608 + 1.03</f>
        <v>4.175</v>
      </c>
      <c r="R1608" s="5" t="n">
        <f aca="false">IF(OR(L1608=0,L1608=1,L1608=2),IF(O1608&lt;&gt;"", 0.7*(1.121*K1608-0.76) + 0.3*(0.8*LOG10($O1608*1000)+0.6),1.121*K1608-0.76), IF(L1608=3, 0.8*LOG10($O1608*1000)+0.6, K1608))</f>
        <v>3.3877</v>
      </c>
      <c r="S1608" s="5" t="n">
        <f aca="false">IF(OR($L1608=0, $L1608=1, $L1608=2), 0.3, IF(L1608 = 3, 0.4, IF(OR($L1608=4, $L1608=5), 0.6)))</f>
        <v>0.3</v>
      </c>
      <c r="T1608" s="4" t="s">
        <v>77</v>
      </c>
      <c r="U1608" s="4" t="s">
        <v>999</v>
      </c>
      <c r="V1608" s="4" t="s">
        <v>1005</v>
      </c>
    </row>
    <row r="1609" customFormat="false" ht="12.8" hidden="false" customHeight="false" outlineLevel="0" collapsed="false">
      <c r="A1609" s="1" t="n">
        <v>2008</v>
      </c>
      <c r="B1609" s="1" t="n">
        <v>3</v>
      </c>
      <c r="C1609" s="1" t="n">
        <v>1</v>
      </c>
      <c r="D1609" s="1" t="n">
        <v>0</v>
      </c>
      <c r="E1609" s="1" t="n">
        <v>58</v>
      </c>
      <c r="G1609" s="1" t="n">
        <v>-3.63</v>
      </c>
      <c r="H1609" s="1" t="n">
        <v>-40.51</v>
      </c>
      <c r="I1609" s="1" t="n">
        <v>0</v>
      </c>
      <c r="J1609" s="1" t="n">
        <v>5</v>
      </c>
      <c r="K1609" s="1" t="n">
        <v>3.4</v>
      </c>
      <c r="L1609" s="2" t="n">
        <v>1</v>
      </c>
      <c r="M1609" s="3" t="s">
        <v>151</v>
      </c>
      <c r="N1609" s="3" t="s">
        <v>81</v>
      </c>
      <c r="P1609" s="3" t="str">
        <f aca="false">IF(L1609=4, "M(Io)", IF(L1609=3, "M(Af)", IF( L1609=2, "M(bR)", IF(L1609=1,"MR", IF(L1609=0, "mb", "Ind")))))</f>
        <v>MR</v>
      </c>
      <c r="Q1609" s="5" t="n">
        <f aca="false">0.85*K1609 + 1.03</f>
        <v>3.92</v>
      </c>
      <c r="R1609" s="5" t="n">
        <f aca="false">IF(OR(L1609=0,L1609=1,L1609=2),IF(O1609&lt;&gt;"", 0.7*(1.121*K1609-0.76) + 0.3*(0.8*LOG10($O1609*1000)+0.6),1.121*K1609-0.76), IF(L1609=3, 0.8*LOG10($O1609*1000)+0.6, K1609))</f>
        <v>3.0514</v>
      </c>
      <c r="S1609" s="5" t="n">
        <f aca="false">IF(OR($L1609=0, $L1609=1, $L1609=2), 0.3, IF(L1609 = 3, 0.4, IF(OR($L1609=4, $L1609=5), 0.6)))</f>
        <v>0.3</v>
      </c>
      <c r="T1609" s="4" t="s">
        <v>77</v>
      </c>
      <c r="U1609" s="4" t="s">
        <v>999</v>
      </c>
      <c r="V1609" s="4" t="s">
        <v>184</v>
      </c>
    </row>
    <row r="1610" customFormat="false" ht="12.8" hidden="false" customHeight="false" outlineLevel="0" collapsed="false">
      <c r="A1610" s="1" t="n">
        <v>2008</v>
      </c>
      <c r="B1610" s="1" t="n">
        <v>3</v>
      </c>
      <c r="C1610" s="1" t="n">
        <v>4</v>
      </c>
      <c r="D1610" s="1" t="n">
        <v>11</v>
      </c>
      <c r="E1610" s="1" t="n">
        <v>45</v>
      </c>
      <c r="G1610" s="1" t="n">
        <v>-3.63</v>
      </c>
      <c r="H1610" s="1" t="n">
        <v>-40.51</v>
      </c>
      <c r="I1610" s="1" t="n">
        <v>0</v>
      </c>
      <c r="J1610" s="1" t="n">
        <v>5</v>
      </c>
      <c r="K1610" s="1" t="n">
        <v>2.4</v>
      </c>
      <c r="L1610" s="2" t="n">
        <v>1</v>
      </c>
      <c r="M1610" s="3" t="s">
        <v>151</v>
      </c>
      <c r="N1610" s="3" t="s">
        <v>81</v>
      </c>
      <c r="P1610" s="3" t="str">
        <f aca="false">IF(L1610=4, "M(Io)", IF(L1610=3, "M(Af)", IF( L1610=2, "M(bR)", IF(L1610=1,"MR", IF(L1610=0, "mb", "Ind")))))</f>
        <v>MR</v>
      </c>
      <c r="Q1610" s="5" t="n">
        <f aca="false">0.85*K1610 + 1.03</f>
        <v>3.07</v>
      </c>
      <c r="R1610" s="5" t="n">
        <f aca="false">IF(OR(L1610=0,L1610=1,L1610=2),IF(O1610&lt;&gt;"", 0.7*(1.121*K1610-0.76) + 0.3*(0.8*LOG10($O1610*1000)+0.6),1.121*K1610-0.76), IF(L1610=3, 0.8*LOG10($O1610*1000)+0.6, K1610))</f>
        <v>1.9304</v>
      </c>
      <c r="S1610" s="5" t="n">
        <f aca="false">IF(OR($L1610=0, $L1610=1, $L1610=2), 0.3, IF(L1610 = 3, 0.4, IF(OR($L1610=4, $L1610=5), 0.6)))</f>
        <v>0.3</v>
      </c>
      <c r="T1610" s="4" t="s">
        <v>77</v>
      </c>
      <c r="U1610" s="4" t="s">
        <v>999</v>
      </c>
      <c r="V1610" s="4" t="s">
        <v>184</v>
      </c>
    </row>
    <row r="1611" customFormat="false" ht="12.8" hidden="false" customHeight="false" outlineLevel="0" collapsed="false">
      <c r="A1611" s="1" t="n">
        <v>2008</v>
      </c>
      <c r="B1611" s="1" t="n">
        <v>3</v>
      </c>
      <c r="C1611" s="1" t="n">
        <v>5</v>
      </c>
      <c r="D1611" s="1" t="n">
        <v>20</v>
      </c>
      <c r="E1611" s="1" t="n">
        <v>3</v>
      </c>
      <c r="G1611" s="1" t="n">
        <v>-3.63</v>
      </c>
      <c r="H1611" s="1" t="n">
        <v>-40.51</v>
      </c>
      <c r="I1611" s="1" t="n">
        <v>0</v>
      </c>
      <c r="J1611" s="1" t="n">
        <v>5</v>
      </c>
      <c r="K1611" s="1" t="n">
        <v>2.8</v>
      </c>
      <c r="L1611" s="2" t="n">
        <v>1</v>
      </c>
      <c r="M1611" s="3" t="s">
        <v>151</v>
      </c>
      <c r="N1611" s="3" t="s">
        <v>81</v>
      </c>
      <c r="P1611" s="3" t="str">
        <f aca="false">IF(L1611=4, "M(Io)", IF(L1611=3, "M(Af)", IF( L1611=2, "M(bR)", IF(L1611=1,"MR", IF(L1611=0, "mb", "Ind")))))</f>
        <v>MR</v>
      </c>
      <c r="Q1611" s="5" t="n">
        <f aca="false">0.85*K1611 + 1.03</f>
        <v>3.41</v>
      </c>
      <c r="R1611" s="5" t="n">
        <f aca="false">IF(OR(L1611=0,L1611=1,L1611=2),IF(O1611&lt;&gt;"", 0.7*(1.121*K1611-0.76) + 0.3*(0.8*LOG10($O1611*1000)+0.6),1.121*K1611-0.76), IF(L1611=3, 0.8*LOG10($O1611*1000)+0.6, K1611))</f>
        <v>2.3788</v>
      </c>
      <c r="S1611" s="5" t="n">
        <f aca="false">IF(OR($L1611=0, $L1611=1, $L1611=2), 0.3, IF(L1611 = 3, 0.4, IF(OR($L1611=4, $L1611=5), 0.6)))</f>
        <v>0.3</v>
      </c>
      <c r="T1611" s="4" t="s">
        <v>77</v>
      </c>
      <c r="U1611" s="4" t="s">
        <v>999</v>
      </c>
      <c r="V1611" s="4" t="s">
        <v>184</v>
      </c>
    </row>
    <row r="1612" customFormat="false" ht="12.8" hidden="false" customHeight="false" outlineLevel="0" collapsed="false">
      <c r="A1612" s="1" t="n">
        <v>2008</v>
      </c>
      <c r="B1612" s="1" t="n">
        <v>3</v>
      </c>
      <c r="C1612" s="1" t="n">
        <v>10</v>
      </c>
      <c r="D1612" s="1" t="n">
        <v>18</v>
      </c>
      <c r="E1612" s="1" t="n">
        <v>17</v>
      </c>
      <c r="F1612" s="1" t="n">
        <v>42</v>
      </c>
      <c r="G1612" s="1" t="n">
        <v>-23.72</v>
      </c>
      <c r="H1612" s="1" t="n">
        <v>-46.32</v>
      </c>
      <c r="I1612" s="1" t="n">
        <v>0</v>
      </c>
      <c r="J1612" s="1" t="n">
        <v>40</v>
      </c>
      <c r="K1612" s="1" t="n">
        <v>2.1</v>
      </c>
      <c r="L1612" s="2" t="n">
        <v>1</v>
      </c>
      <c r="M1612" s="3" t="s">
        <v>151</v>
      </c>
      <c r="N1612" s="3" t="s">
        <v>81</v>
      </c>
      <c r="P1612" s="3" t="str">
        <f aca="false">IF(L1612=4, "M(Io)", IF(L1612=3, "M(Af)", IF( L1612=2, "M(bR)", IF(L1612=1,"MR", IF(L1612=0, "mb", "Ind")))))</f>
        <v>MR</v>
      </c>
      <c r="Q1612" s="5" t="n">
        <f aca="false">0.85*K1612 + 1.03</f>
        <v>2.815</v>
      </c>
      <c r="R1612" s="5" t="n">
        <f aca="false">IF(OR(L1612=0,L1612=1,L1612=2),IF(O1612&lt;&gt;"", 0.7*(1.121*K1612-0.76) + 0.3*(0.8*LOG10($O1612*1000)+0.6),1.121*K1612-0.76), IF(L1612=3, 0.8*LOG10($O1612*1000)+0.6, K1612))</f>
        <v>1.5941</v>
      </c>
      <c r="S1612" s="5" t="n">
        <f aca="false">IF(OR($L1612=0, $L1612=1, $L1612=2), 0.3, IF(L1612 = 3, 0.4, IF(OR($L1612=4, $L1612=5), 0.6)))</f>
        <v>0.3</v>
      </c>
      <c r="T1612" s="4" t="s">
        <v>32</v>
      </c>
      <c r="U1612" s="4" t="s">
        <v>1006</v>
      </c>
      <c r="V1612" s="4" t="s">
        <v>917</v>
      </c>
    </row>
    <row r="1613" customFormat="false" ht="12.8" hidden="false" customHeight="false" outlineLevel="0" collapsed="false">
      <c r="A1613" s="1" t="n">
        <v>2008</v>
      </c>
      <c r="B1613" s="1" t="n">
        <v>3</v>
      </c>
      <c r="C1613" s="1" t="n">
        <v>15</v>
      </c>
      <c r="D1613" s="1" t="n">
        <v>3</v>
      </c>
      <c r="E1613" s="1" t="n">
        <v>32</v>
      </c>
      <c r="F1613" s="1" t="n">
        <v>30</v>
      </c>
      <c r="G1613" s="1" t="n">
        <v>-24.99</v>
      </c>
      <c r="H1613" s="1" t="n">
        <v>-45.37</v>
      </c>
      <c r="I1613" s="1" t="n">
        <v>0</v>
      </c>
      <c r="J1613" s="1" t="n">
        <v>50</v>
      </c>
      <c r="K1613" s="1" t="n">
        <v>2.2</v>
      </c>
      <c r="L1613" s="2" t="n">
        <v>1</v>
      </c>
      <c r="M1613" s="3" t="s">
        <v>151</v>
      </c>
      <c r="N1613" s="3" t="s">
        <v>81</v>
      </c>
      <c r="P1613" s="3" t="str">
        <f aca="false">IF(L1613=4, "M(Io)", IF(L1613=3, "M(Af)", IF( L1613=2, "M(bR)", IF(L1613=1,"MR", IF(L1613=0, "mb", "Ind")))))</f>
        <v>MR</v>
      </c>
      <c r="Q1613" s="5" t="n">
        <f aca="false">0.85*K1613 + 1.03</f>
        <v>2.9</v>
      </c>
      <c r="R1613" s="5" t="n">
        <f aca="false">IF(OR(L1613=0,L1613=1,L1613=2),IF(O1613&lt;&gt;"", 0.7*(1.121*K1613-0.76) + 0.3*(0.8*LOG10($O1613*1000)+0.6),1.121*K1613-0.76), IF(L1613=3, 0.8*LOG10($O1613*1000)+0.6, K1613))</f>
        <v>1.7062</v>
      </c>
      <c r="S1613" s="5" t="n">
        <f aca="false">IF(OR($L1613=0, $L1613=1, $L1613=2), 0.3, IF(L1613 = 3, 0.4, IF(OR($L1613=4, $L1613=5), 0.6)))</f>
        <v>0.3</v>
      </c>
      <c r="T1613" s="4" t="s">
        <v>32</v>
      </c>
      <c r="U1613" s="4" t="s">
        <v>927</v>
      </c>
      <c r="V1613" s="4" t="s">
        <v>917</v>
      </c>
    </row>
    <row r="1614" customFormat="false" ht="12.8" hidden="false" customHeight="false" outlineLevel="0" collapsed="false">
      <c r="A1614" s="1" t="n">
        <v>2008</v>
      </c>
      <c r="B1614" s="1" t="n">
        <v>3</v>
      </c>
      <c r="C1614" s="1" t="n">
        <v>19</v>
      </c>
      <c r="D1614" s="1" t="n">
        <v>22</v>
      </c>
      <c r="E1614" s="1" t="n">
        <v>12</v>
      </c>
      <c r="G1614" s="1" t="n">
        <v>-15.07</v>
      </c>
      <c r="H1614" s="1" t="n">
        <v>-44.09</v>
      </c>
      <c r="I1614" s="1" t="n">
        <v>1</v>
      </c>
      <c r="J1614" s="1" t="n">
        <v>5</v>
      </c>
      <c r="K1614" s="1" t="n">
        <v>3.8</v>
      </c>
      <c r="L1614" s="2" t="n">
        <v>1</v>
      </c>
      <c r="M1614" s="3" t="s">
        <v>151</v>
      </c>
      <c r="N1614" s="3" t="s">
        <v>81</v>
      </c>
      <c r="P1614" s="3" t="str">
        <f aca="false">IF(L1614=4, "M(Io)", IF(L1614=3, "M(Af)", IF( L1614=2, "M(bR)", IF(L1614=1,"MR", IF(L1614=0, "mb", "Ind")))))</f>
        <v>MR</v>
      </c>
      <c r="Q1614" s="5" t="n">
        <f aca="false">0.85*K1614 + 1.03</f>
        <v>4.26</v>
      </c>
      <c r="R1614" s="5" t="n">
        <f aca="false">IF(OR(L1614=0,L1614=1,L1614=2),IF(O1614&lt;&gt;"", 0.7*(1.121*K1614-0.76) + 0.3*(0.8*LOG10($O1614*1000)+0.6),1.121*K1614-0.76), IF(L1614=3, 0.8*LOG10($O1614*1000)+0.6, K1614))</f>
        <v>3.4998</v>
      </c>
      <c r="S1614" s="5" t="n">
        <f aca="false">IF(OR($L1614=0, $L1614=1, $L1614=2), 0.3, IF(L1614 = 3, 0.4, IF(OR($L1614=4, $L1614=5), 0.6)))</f>
        <v>0.3</v>
      </c>
      <c r="T1614" s="4" t="s">
        <v>46</v>
      </c>
      <c r="U1614" s="4" t="s">
        <v>997</v>
      </c>
      <c r="V1614" s="4" t="s">
        <v>1007</v>
      </c>
    </row>
    <row r="1615" customFormat="false" ht="12.8" hidden="false" customHeight="false" outlineLevel="0" collapsed="false">
      <c r="A1615" s="1" t="n">
        <v>2008</v>
      </c>
      <c r="B1615" s="1" t="n">
        <v>3</v>
      </c>
      <c r="C1615" s="1" t="n">
        <v>21</v>
      </c>
      <c r="D1615" s="1" t="n">
        <v>6</v>
      </c>
      <c r="E1615" s="1" t="n">
        <v>20</v>
      </c>
      <c r="G1615" s="1" t="n">
        <v>-3.63</v>
      </c>
      <c r="H1615" s="1" t="n">
        <v>-40.51</v>
      </c>
      <c r="I1615" s="1" t="n">
        <v>0</v>
      </c>
      <c r="J1615" s="1" t="n">
        <v>5</v>
      </c>
      <c r="K1615" s="1" t="n">
        <v>2.9</v>
      </c>
      <c r="L1615" s="2" t="n">
        <v>1</v>
      </c>
      <c r="M1615" s="3" t="s">
        <v>151</v>
      </c>
      <c r="N1615" s="3" t="s">
        <v>81</v>
      </c>
      <c r="P1615" s="3" t="str">
        <f aca="false">IF(L1615=4, "M(Io)", IF(L1615=3, "M(Af)", IF( L1615=2, "M(bR)", IF(L1615=1,"MR", IF(L1615=0, "mb", "Ind")))))</f>
        <v>MR</v>
      </c>
      <c r="Q1615" s="5" t="n">
        <f aca="false">0.85*K1615 + 1.03</f>
        <v>3.495</v>
      </c>
      <c r="R1615" s="5" t="n">
        <f aca="false">IF(OR(L1615=0,L1615=1,L1615=2),IF(O1615&lt;&gt;"", 0.7*(1.121*K1615-0.76) + 0.3*(0.8*LOG10($O1615*1000)+0.6),1.121*K1615-0.76), IF(L1615=3, 0.8*LOG10($O1615*1000)+0.6, K1615))</f>
        <v>2.4909</v>
      </c>
      <c r="S1615" s="5" t="n">
        <f aca="false">IF(OR($L1615=0, $L1615=1, $L1615=2), 0.3, IF(L1615 = 3, 0.4, IF(OR($L1615=4, $L1615=5), 0.6)))</f>
        <v>0.3</v>
      </c>
      <c r="T1615" s="4" t="s">
        <v>77</v>
      </c>
      <c r="U1615" s="4" t="s">
        <v>999</v>
      </c>
      <c r="V1615" s="4" t="s">
        <v>184</v>
      </c>
    </row>
    <row r="1616" customFormat="false" ht="12.8" hidden="false" customHeight="false" outlineLevel="0" collapsed="false">
      <c r="A1616" s="1" t="n">
        <v>2008</v>
      </c>
      <c r="B1616" s="1" t="n">
        <v>3</v>
      </c>
      <c r="C1616" s="1" t="n">
        <v>21</v>
      </c>
      <c r="D1616" s="1" t="n">
        <v>11</v>
      </c>
      <c r="E1616" s="1" t="n">
        <v>16</v>
      </c>
      <c r="G1616" s="1" t="n">
        <v>-3.63</v>
      </c>
      <c r="H1616" s="1" t="n">
        <v>-40.51</v>
      </c>
      <c r="I1616" s="1" t="n">
        <v>0</v>
      </c>
      <c r="J1616" s="1" t="n">
        <v>5</v>
      </c>
      <c r="K1616" s="1" t="n">
        <v>2.2</v>
      </c>
      <c r="L1616" s="2" t="n">
        <v>1</v>
      </c>
      <c r="M1616" s="3" t="s">
        <v>151</v>
      </c>
      <c r="N1616" s="3" t="s">
        <v>81</v>
      </c>
      <c r="P1616" s="3" t="str">
        <f aca="false">IF(L1616=4, "M(Io)", IF(L1616=3, "M(Af)", IF( L1616=2, "M(bR)", IF(L1616=1,"MR", IF(L1616=0, "mb", "Ind")))))</f>
        <v>MR</v>
      </c>
      <c r="Q1616" s="5" t="n">
        <f aca="false">0.85*K1616 + 1.03</f>
        <v>2.9</v>
      </c>
      <c r="R1616" s="5" t="n">
        <f aca="false">IF(OR(L1616=0,L1616=1,L1616=2),IF(O1616&lt;&gt;"", 0.7*(1.121*K1616-0.76) + 0.3*(0.8*LOG10($O1616*1000)+0.6),1.121*K1616-0.76), IF(L1616=3, 0.8*LOG10($O1616*1000)+0.6, K1616))</f>
        <v>1.7062</v>
      </c>
      <c r="S1616" s="5" t="n">
        <f aca="false">IF(OR($L1616=0, $L1616=1, $L1616=2), 0.3, IF(L1616 = 3, 0.4, IF(OR($L1616=4, $L1616=5), 0.6)))</f>
        <v>0.3</v>
      </c>
      <c r="T1616" s="4" t="s">
        <v>77</v>
      </c>
      <c r="U1616" s="4" t="s">
        <v>999</v>
      </c>
      <c r="V1616" s="4" t="s">
        <v>184</v>
      </c>
    </row>
    <row r="1617" customFormat="false" ht="12.8" hidden="false" customHeight="false" outlineLevel="0" collapsed="false">
      <c r="A1617" s="1" t="n">
        <v>2008</v>
      </c>
      <c r="B1617" s="1" t="n">
        <v>4</v>
      </c>
      <c r="C1617" s="1" t="n">
        <v>4</v>
      </c>
      <c r="D1617" s="1" t="n">
        <v>17</v>
      </c>
      <c r="E1617" s="1" t="n">
        <v>7</v>
      </c>
      <c r="G1617" s="1" t="n">
        <v>-3.63</v>
      </c>
      <c r="H1617" s="1" t="n">
        <v>-40.51</v>
      </c>
      <c r="I1617" s="1" t="n">
        <v>0</v>
      </c>
      <c r="J1617" s="1" t="n">
        <v>5</v>
      </c>
      <c r="K1617" s="1" t="n">
        <v>3.5</v>
      </c>
      <c r="L1617" s="2" t="n">
        <v>1</v>
      </c>
      <c r="M1617" s="3" t="s">
        <v>151</v>
      </c>
      <c r="N1617" s="3" t="s">
        <v>81</v>
      </c>
      <c r="P1617" s="3" t="str">
        <f aca="false">IF(L1617=4, "M(Io)", IF(L1617=3, "M(Af)", IF( L1617=2, "M(bR)", IF(L1617=1,"MR", IF(L1617=0, "mb", "Ind")))))</f>
        <v>MR</v>
      </c>
      <c r="Q1617" s="5" t="n">
        <f aca="false">0.85*K1617 + 1.03</f>
        <v>4.005</v>
      </c>
      <c r="R1617" s="5" t="n">
        <f aca="false">IF(OR(L1617=0,L1617=1,L1617=2),IF(O1617&lt;&gt;"", 0.7*(1.121*K1617-0.76) + 0.3*(0.8*LOG10($O1617*1000)+0.6),1.121*K1617-0.76), IF(L1617=3, 0.8*LOG10($O1617*1000)+0.6, K1617))</f>
        <v>3.1635</v>
      </c>
      <c r="S1617" s="5" t="n">
        <f aca="false">IF(OR($L1617=0, $L1617=1, $L1617=2), 0.3, IF(L1617 = 3, 0.4, IF(OR($L1617=4, $L1617=5), 0.6)))</f>
        <v>0.3</v>
      </c>
      <c r="T1617" s="4" t="s">
        <v>77</v>
      </c>
      <c r="U1617" s="4" t="s">
        <v>999</v>
      </c>
      <c r="V1617" s="4" t="s">
        <v>1008</v>
      </c>
    </row>
    <row r="1618" customFormat="false" ht="12.8" hidden="false" customHeight="false" outlineLevel="0" collapsed="false">
      <c r="A1618" s="1" t="n">
        <v>2008</v>
      </c>
      <c r="B1618" s="1" t="n">
        <v>4</v>
      </c>
      <c r="C1618" s="1" t="n">
        <v>8</v>
      </c>
      <c r="D1618" s="1" t="n">
        <v>17</v>
      </c>
      <c r="E1618" s="1" t="n">
        <v>31</v>
      </c>
      <c r="F1618" s="1" t="n">
        <v>13</v>
      </c>
      <c r="G1618" s="1" t="n">
        <v>-23.59</v>
      </c>
      <c r="H1618" s="1" t="n">
        <v>-46.33</v>
      </c>
      <c r="I1618" s="1" t="n">
        <v>0</v>
      </c>
      <c r="J1618" s="1" t="n">
        <v>40</v>
      </c>
      <c r="K1618" s="1" t="n">
        <v>2.2</v>
      </c>
      <c r="L1618" s="2" t="n">
        <v>1</v>
      </c>
      <c r="M1618" s="3" t="s">
        <v>151</v>
      </c>
      <c r="N1618" s="3" t="s">
        <v>81</v>
      </c>
      <c r="P1618" s="3" t="str">
        <f aca="false">IF(L1618=4, "M(Io)", IF(L1618=3, "M(Af)", IF( L1618=2, "M(bR)", IF(L1618=1,"MR", IF(L1618=0, "mb", "Ind")))))</f>
        <v>MR</v>
      </c>
      <c r="Q1618" s="5" t="n">
        <f aca="false">0.85*K1618 + 1.03</f>
        <v>2.9</v>
      </c>
      <c r="R1618" s="5" t="n">
        <f aca="false">IF(OR(L1618=0,L1618=1,L1618=2),IF(O1618&lt;&gt;"", 0.7*(1.121*K1618-0.76) + 0.3*(0.8*LOG10($O1618*1000)+0.6),1.121*K1618-0.76), IF(L1618=3, 0.8*LOG10($O1618*1000)+0.6, K1618))</f>
        <v>1.7062</v>
      </c>
      <c r="S1618" s="5" t="n">
        <f aca="false">IF(OR($L1618=0, $L1618=1, $L1618=2), 0.3, IF(L1618 = 3, 0.4, IF(OR($L1618=4, $L1618=5), 0.6)))</f>
        <v>0.3</v>
      </c>
      <c r="T1618" s="4" t="s">
        <v>32</v>
      </c>
      <c r="U1618" s="4" t="s">
        <v>1006</v>
      </c>
      <c r="V1618" s="4" t="s">
        <v>917</v>
      </c>
    </row>
    <row r="1619" customFormat="false" ht="12.8" hidden="false" customHeight="false" outlineLevel="0" collapsed="false">
      <c r="A1619" s="1" t="n">
        <v>2008</v>
      </c>
      <c r="B1619" s="1" t="n">
        <v>4</v>
      </c>
      <c r="C1619" s="1" t="n">
        <v>20</v>
      </c>
      <c r="D1619" s="1" t="n">
        <v>6</v>
      </c>
      <c r="E1619" s="1" t="n">
        <v>39</v>
      </c>
      <c r="F1619" s="1" t="n">
        <v>54</v>
      </c>
      <c r="G1619" s="1" t="n">
        <v>-24.8</v>
      </c>
      <c r="H1619" s="1" t="n">
        <v>-40.89</v>
      </c>
      <c r="I1619" s="1" t="n">
        <v>0</v>
      </c>
      <c r="J1619" s="1" t="n">
        <v>10</v>
      </c>
      <c r="K1619" s="1" t="n">
        <v>3.6</v>
      </c>
      <c r="L1619" s="2" t="n">
        <v>1</v>
      </c>
      <c r="M1619" s="3" t="s">
        <v>151</v>
      </c>
      <c r="N1619" s="3" t="s">
        <v>81</v>
      </c>
      <c r="P1619" s="3" t="str">
        <f aca="false">IF(L1619=4, "M(Io)", IF(L1619=3, "M(Af)", IF( L1619=2, "M(bR)", IF(L1619=1,"MR", IF(L1619=0, "mb", "Ind")))))</f>
        <v>MR</v>
      </c>
      <c r="Q1619" s="5" t="n">
        <f aca="false">0.85*K1619 + 1.03</f>
        <v>4.09</v>
      </c>
      <c r="R1619" s="5" t="n">
        <f aca="false">IF(OR(L1619=0,L1619=1,L1619=2),IF(O1619&lt;&gt;"", 0.7*(1.121*K1619-0.76) + 0.3*(0.8*LOG10($O1619*1000)+0.6),1.121*K1619-0.76), IF(L1619=3, 0.8*LOG10($O1619*1000)+0.6, K1619))</f>
        <v>3.2756</v>
      </c>
      <c r="S1619" s="5" t="n">
        <f aca="false">IF(OR($L1619=0, $L1619=1, $L1619=2), 0.3, IF(L1619 = 3, 0.4, IF(OR($L1619=4, $L1619=5), 0.6)))</f>
        <v>0.3</v>
      </c>
      <c r="T1619" s="4" t="s">
        <v>32</v>
      </c>
      <c r="U1619" s="4" t="s">
        <v>1009</v>
      </c>
      <c r="V1619" s="4" t="s">
        <v>452</v>
      </c>
    </row>
    <row r="1620" customFormat="false" ht="12.8" hidden="false" customHeight="false" outlineLevel="0" collapsed="false">
      <c r="A1620" s="1" t="n">
        <v>2008</v>
      </c>
      <c r="B1620" s="1" t="n">
        <v>4</v>
      </c>
      <c r="C1620" s="1" t="n">
        <v>23</v>
      </c>
      <c r="D1620" s="1" t="n">
        <v>0</v>
      </c>
      <c r="E1620" s="1" t="n">
        <v>0</v>
      </c>
      <c r="F1620" s="1" t="n">
        <v>48</v>
      </c>
      <c r="G1620" s="1" t="n">
        <v>-25.7</v>
      </c>
      <c r="H1620" s="1" t="n">
        <v>-45.41</v>
      </c>
      <c r="I1620" s="1" t="n">
        <v>17</v>
      </c>
      <c r="J1620" s="1" t="n">
        <v>10</v>
      </c>
      <c r="K1620" s="1" t="n">
        <v>5.2</v>
      </c>
      <c r="L1620" s="2" t="n">
        <v>1</v>
      </c>
      <c r="M1620" s="3" t="s">
        <v>151</v>
      </c>
      <c r="N1620" s="3" t="s">
        <v>45</v>
      </c>
      <c r="O1620" s="1" t="n">
        <v>720</v>
      </c>
      <c r="P1620" s="3" t="str">
        <f aca="false">IF(L1620=4, "M(Io)", IF(L1620=3, "M(Af)", IF( L1620=2, "M(bR)", IF(L1620=1,"MR", IF(L1620=0, "mb", "Ind")))))</f>
        <v>MR</v>
      </c>
      <c r="Q1620" s="5" t="n">
        <f aca="false">0.85*K1620 + 1.03</f>
        <v>5.45</v>
      </c>
      <c r="R1620" s="5" t="n">
        <f aca="false">IF(OR(L1620=0,L1620=1,L1620=2),IF(O1620&lt;&gt;"", 0.7*(1.121*K1620-0.76) + 0.3*(0.8*LOG10($O1620*1000)+0.6),1.121*K1620-0.76), IF(L1620=3, 0.8*LOG10($O1620*1000)+0.6, K1620))</f>
        <v>5.13419979914351</v>
      </c>
      <c r="S1620" s="5" t="n">
        <f aca="false">IF(OR($L1620=0, $L1620=1, $L1620=2), 0.3, IF(L1620 = 3, 0.4, IF(OR($L1620=4, $L1620=5), 0.6)))</f>
        <v>0.3</v>
      </c>
      <c r="T1620" s="4" t="s">
        <v>32</v>
      </c>
      <c r="U1620" s="4" t="s">
        <v>1010</v>
      </c>
      <c r="V1620" s="4" t="s">
        <v>587</v>
      </c>
    </row>
    <row r="1621" customFormat="false" ht="12.8" hidden="false" customHeight="false" outlineLevel="0" collapsed="false">
      <c r="A1621" s="1" t="n">
        <v>2008</v>
      </c>
      <c r="B1621" s="1" t="n">
        <v>4</v>
      </c>
      <c r="C1621" s="1" t="n">
        <v>23</v>
      </c>
      <c r="D1621" s="1" t="n">
        <v>0</v>
      </c>
      <c r="E1621" s="1" t="n">
        <v>19</v>
      </c>
      <c r="F1621" s="1" t="n">
        <v>42</v>
      </c>
      <c r="G1621" s="1" t="n">
        <v>-25.7</v>
      </c>
      <c r="H1621" s="1" t="n">
        <v>-45.41</v>
      </c>
      <c r="I1621" s="1" t="n">
        <v>0</v>
      </c>
      <c r="J1621" s="1" t="n">
        <v>50</v>
      </c>
      <c r="K1621" s="1" t="n">
        <v>2.1</v>
      </c>
      <c r="L1621" s="2" t="n">
        <v>5</v>
      </c>
      <c r="M1621" s="3" t="s">
        <v>151</v>
      </c>
      <c r="N1621" s="3" t="s">
        <v>81</v>
      </c>
      <c r="P1621" s="3" t="str">
        <f aca="false">IF(L1621=4, "M(Io)", IF(L1621=3, "M(Af)", IF( L1621=2, "M(bR)", IF(L1621=1,"MR", IF(L1621=0, "mb", "Ind")))))</f>
        <v>Ind</v>
      </c>
      <c r="Q1621" s="5" t="n">
        <f aca="false">0.85*K1621 + 1.03</f>
        <v>2.815</v>
      </c>
      <c r="R1621" s="5" t="n">
        <f aca="false">IF(OR(L1621=0,L1621=1,L1621=2),IF(O1621&lt;&gt;"", 0.7*(1.121*K1621-0.76) + 0.3*(0.8*LOG10($O1621*1000)+0.6),1.121*K1621-0.76), IF(L1621=3, 0.8*LOG10($O1621*1000)+0.6, K1621))</f>
        <v>2.1</v>
      </c>
      <c r="S1621" s="5" t="n">
        <f aca="false">IF(OR($L1621=0, $L1621=1, $L1621=2), 0.3, IF(L1621 = 3, 0.4, IF(OR($L1621=4, $L1621=5), 0.6)))</f>
        <v>0.6</v>
      </c>
      <c r="T1621" s="4" t="s">
        <v>32</v>
      </c>
      <c r="U1621" s="4" t="s">
        <v>474</v>
      </c>
      <c r="V1621" s="4" t="s">
        <v>1011</v>
      </c>
    </row>
    <row r="1622" customFormat="false" ht="12.8" hidden="false" customHeight="false" outlineLevel="0" collapsed="false">
      <c r="A1622" s="1" t="n">
        <v>2008</v>
      </c>
      <c r="B1622" s="1" t="n">
        <v>4</v>
      </c>
      <c r="C1622" s="1" t="n">
        <v>23</v>
      </c>
      <c r="D1622" s="1" t="n">
        <v>0</v>
      </c>
      <c r="E1622" s="1" t="n">
        <v>16</v>
      </c>
      <c r="F1622" s="1" t="n">
        <v>52</v>
      </c>
      <c r="G1622" s="1" t="n">
        <v>-25.7</v>
      </c>
      <c r="H1622" s="1" t="n">
        <v>-45.41</v>
      </c>
      <c r="I1622" s="1" t="n">
        <v>0</v>
      </c>
      <c r="J1622" s="1" t="n">
        <v>50</v>
      </c>
      <c r="K1622" s="1" t="n">
        <v>2.7</v>
      </c>
      <c r="L1622" s="2" t="n">
        <v>5</v>
      </c>
      <c r="M1622" s="3" t="s">
        <v>151</v>
      </c>
      <c r="N1622" s="3" t="s">
        <v>81</v>
      </c>
      <c r="P1622" s="3" t="str">
        <f aca="false">IF(L1622=4, "M(Io)", IF(L1622=3, "M(Af)", IF( L1622=2, "M(bR)", IF(L1622=1,"MR", IF(L1622=0, "mb", "Ind")))))</f>
        <v>Ind</v>
      </c>
      <c r="Q1622" s="5" t="n">
        <f aca="false">0.85*K1622 + 1.03</f>
        <v>3.325</v>
      </c>
      <c r="R1622" s="5" t="n">
        <f aca="false">IF(OR(L1622=0,L1622=1,L1622=2),IF(O1622&lt;&gt;"", 0.7*(1.121*K1622-0.76) + 0.3*(0.8*LOG10($O1622*1000)+0.6),1.121*K1622-0.76), IF(L1622=3, 0.8*LOG10($O1622*1000)+0.6, K1622))</f>
        <v>2.7</v>
      </c>
      <c r="S1622" s="5" t="n">
        <f aca="false">IF(OR($L1622=0, $L1622=1, $L1622=2), 0.3, IF(L1622 = 3, 0.4, IF(OR($L1622=4, $L1622=5), 0.6)))</f>
        <v>0.6</v>
      </c>
      <c r="T1622" s="4" t="s">
        <v>32</v>
      </c>
      <c r="U1622" s="4" t="s">
        <v>474</v>
      </c>
      <c r="V1622" s="4" t="s">
        <v>1011</v>
      </c>
    </row>
    <row r="1623" customFormat="false" ht="12.8" hidden="false" customHeight="false" outlineLevel="0" collapsed="false">
      <c r="A1623" s="1" t="n">
        <v>2008</v>
      </c>
      <c r="B1623" s="1" t="n">
        <v>5</v>
      </c>
      <c r="C1623" s="1" t="n">
        <v>1</v>
      </c>
      <c r="D1623" s="1" t="n">
        <v>8</v>
      </c>
      <c r="E1623" s="1" t="n">
        <v>36</v>
      </c>
      <c r="G1623" s="1" t="n">
        <v>-3.63</v>
      </c>
      <c r="H1623" s="1" t="n">
        <v>-40.51</v>
      </c>
      <c r="I1623" s="1" t="n">
        <v>0</v>
      </c>
      <c r="J1623" s="1" t="n">
        <v>5</v>
      </c>
      <c r="K1623" s="1" t="n">
        <v>3.1</v>
      </c>
      <c r="L1623" s="2" t="n">
        <v>1</v>
      </c>
      <c r="M1623" s="3" t="s">
        <v>151</v>
      </c>
      <c r="N1623" s="3" t="s">
        <v>81</v>
      </c>
      <c r="P1623" s="3" t="str">
        <f aca="false">IF(L1623=4, "M(Io)", IF(L1623=3, "M(Af)", IF( L1623=2, "M(bR)", IF(L1623=1,"MR", IF(L1623=0, "mb", "Ind")))))</f>
        <v>MR</v>
      </c>
      <c r="Q1623" s="5" t="n">
        <f aca="false">0.85*K1623 + 1.03</f>
        <v>3.665</v>
      </c>
      <c r="R1623" s="5" t="n">
        <f aca="false">IF(OR(L1623=0,L1623=1,L1623=2),IF(O1623&lt;&gt;"", 0.7*(1.121*K1623-0.76) + 0.3*(0.8*LOG10($O1623*1000)+0.6),1.121*K1623-0.76), IF(L1623=3, 0.8*LOG10($O1623*1000)+0.6, K1623))</f>
        <v>2.7151</v>
      </c>
      <c r="S1623" s="5" t="n">
        <f aca="false">IF(OR($L1623=0, $L1623=1, $L1623=2), 0.3, IF(L1623 = 3, 0.4, IF(OR($L1623=4, $L1623=5), 0.6)))</f>
        <v>0.3</v>
      </c>
      <c r="T1623" s="4" t="s">
        <v>77</v>
      </c>
      <c r="U1623" s="4" t="s">
        <v>999</v>
      </c>
      <c r="V1623" s="4" t="s">
        <v>184</v>
      </c>
    </row>
    <row r="1624" customFormat="false" ht="12.8" hidden="false" customHeight="false" outlineLevel="0" collapsed="false">
      <c r="A1624" s="1" t="n">
        <v>2008</v>
      </c>
      <c r="B1624" s="1" t="n">
        <v>5</v>
      </c>
      <c r="C1624" s="1" t="n">
        <v>3</v>
      </c>
      <c r="D1624" s="1" t="n">
        <v>9</v>
      </c>
      <c r="E1624" s="1" t="n">
        <v>9</v>
      </c>
      <c r="F1624" s="1" t="n">
        <v>55</v>
      </c>
      <c r="G1624" s="1" t="n">
        <v>-22.48</v>
      </c>
      <c r="H1624" s="1" t="n">
        <v>-39.89</v>
      </c>
      <c r="I1624" s="1" t="n">
        <v>0</v>
      </c>
      <c r="J1624" s="1" t="n">
        <v>30</v>
      </c>
      <c r="K1624" s="1" t="n">
        <v>3.4</v>
      </c>
      <c r="L1624" s="2" t="n">
        <v>1</v>
      </c>
      <c r="M1624" s="3" t="s">
        <v>151</v>
      </c>
      <c r="N1624" s="3" t="s">
        <v>81</v>
      </c>
      <c r="P1624" s="3" t="str">
        <f aca="false">IF(L1624=4, "M(Io)", IF(L1624=3, "M(Af)", IF( L1624=2, "M(bR)", IF(L1624=1,"MR", IF(L1624=0, "mb", "Ind")))))</f>
        <v>MR</v>
      </c>
      <c r="Q1624" s="5" t="n">
        <f aca="false">0.85*K1624 + 1.03</f>
        <v>3.92</v>
      </c>
      <c r="R1624" s="5" t="n">
        <f aca="false">IF(OR(L1624=0,L1624=1,L1624=2),IF(O1624&lt;&gt;"", 0.7*(1.121*K1624-0.76) + 0.3*(0.8*LOG10($O1624*1000)+0.6),1.121*K1624-0.76), IF(L1624=3, 0.8*LOG10($O1624*1000)+0.6, K1624))</f>
        <v>3.0514</v>
      </c>
      <c r="S1624" s="5" t="n">
        <f aca="false">IF(OR($L1624=0, $L1624=1, $L1624=2), 0.3, IF(L1624 = 3, 0.4, IF(OR($L1624=4, $L1624=5), 0.6)))</f>
        <v>0.3</v>
      </c>
      <c r="T1624" s="4" t="s">
        <v>72</v>
      </c>
      <c r="U1624" s="4" t="s">
        <v>1001</v>
      </c>
      <c r="V1624" s="4" t="s">
        <v>452</v>
      </c>
    </row>
    <row r="1625" customFormat="false" ht="12.8" hidden="false" customHeight="false" outlineLevel="0" collapsed="false">
      <c r="A1625" s="1" t="n">
        <v>2008</v>
      </c>
      <c r="B1625" s="1" t="n">
        <v>5</v>
      </c>
      <c r="C1625" s="1" t="n">
        <v>13</v>
      </c>
      <c r="D1625" s="1" t="n">
        <v>19</v>
      </c>
      <c r="E1625" s="1" t="n">
        <v>48</v>
      </c>
      <c r="F1625" s="1" t="n">
        <v>12</v>
      </c>
      <c r="G1625" s="1" t="n">
        <v>-23.72</v>
      </c>
      <c r="H1625" s="1" t="n">
        <v>-46.3</v>
      </c>
      <c r="I1625" s="1" t="n">
        <v>0</v>
      </c>
      <c r="J1625" s="1" t="n">
        <v>40</v>
      </c>
      <c r="K1625" s="1" t="n">
        <v>2</v>
      </c>
      <c r="L1625" s="2" t="n">
        <v>1</v>
      </c>
      <c r="M1625" s="3" t="s">
        <v>151</v>
      </c>
      <c r="N1625" s="3" t="s">
        <v>81</v>
      </c>
      <c r="P1625" s="3" t="str">
        <f aca="false">IF(L1625=4, "M(Io)", IF(L1625=3, "M(Af)", IF( L1625=2, "M(bR)", IF(L1625=1,"MR", IF(L1625=0, "mb", "Ind")))))</f>
        <v>MR</v>
      </c>
      <c r="Q1625" s="5" t="n">
        <f aca="false">0.85*K1625 + 1.03</f>
        <v>2.73</v>
      </c>
      <c r="R1625" s="5" t="n">
        <f aca="false">IF(OR(L1625=0,L1625=1,L1625=2),IF(O1625&lt;&gt;"", 0.7*(1.121*K1625-0.76) + 0.3*(0.8*LOG10($O1625*1000)+0.6),1.121*K1625-0.76), IF(L1625=3, 0.8*LOG10($O1625*1000)+0.6, K1625))</f>
        <v>1.482</v>
      </c>
      <c r="S1625" s="5" t="n">
        <f aca="false">IF(OR($L1625=0, $L1625=1, $L1625=2), 0.3, IF(L1625 = 3, 0.4, IF(OR($L1625=4, $L1625=5), 0.6)))</f>
        <v>0.3</v>
      </c>
      <c r="T1625" s="4" t="s">
        <v>32</v>
      </c>
      <c r="U1625" s="4" t="s">
        <v>1006</v>
      </c>
      <c r="V1625" s="4" t="s">
        <v>917</v>
      </c>
    </row>
    <row r="1626" customFormat="false" ht="12.8" hidden="false" customHeight="false" outlineLevel="0" collapsed="false">
      <c r="A1626" s="1" t="n">
        <v>2008</v>
      </c>
      <c r="B1626" s="1" t="n">
        <v>5</v>
      </c>
      <c r="C1626" s="1" t="n">
        <v>15</v>
      </c>
      <c r="D1626" s="1" t="n">
        <v>20</v>
      </c>
      <c r="E1626" s="1" t="n">
        <v>7</v>
      </c>
      <c r="F1626" s="1" t="n">
        <v>5</v>
      </c>
      <c r="G1626" s="1" t="n">
        <v>-21.43</v>
      </c>
      <c r="H1626" s="1" t="n">
        <v>-42.64</v>
      </c>
      <c r="I1626" s="1" t="n">
        <v>0</v>
      </c>
      <c r="J1626" s="1" t="n">
        <v>50</v>
      </c>
      <c r="K1626" s="1" t="n">
        <v>2.1</v>
      </c>
      <c r="L1626" s="2" t="n">
        <v>1</v>
      </c>
      <c r="M1626" s="3" t="s">
        <v>151</v>
      </c>
      <c r="N1626" s="3" t="s">
        <v>81</v>
      </c>
      <c r="P1626" s="3" t="str">
        <f aca="false">IF(L1626=4, "M(Io)", IF(L1626=3, "M(Af)", IF( L1626=2, "M(bR)", IF(L1626=1,"MR", IF(L1626=0, "mb", "Ind")))))</f>
        <v>MR</v>
      </c>
      <c r="Q1626" s="5" t="n">
        <f aca="false">0.85*K1626 + 1.03</f>
        <v>2.815</v>
      </c>
      <c r="R1626" s="5" t="n">
        <f aca="false">IF(OR(L1626=0,L1626=1,L1626=2),IF(O1626&lt;&gt;"", 0.7*(1.121*K1626-0.76) + 0.3*(0.8*LOG10($O1626*1000)+0.6),1.121*K1626-0.76), IF(L1626=3, 0.8*LOG10($O1626*1000)+0.6, K1626))</f>
        <v>1.5941</v>
      </c>
      <c r="S1626" s="5" t="n">
        <f aca="false">IF(OR($L1626=0, $L1626=1, $L1626=2), 0.3, IF(L1626 = 3, 0.4, IF(OR($L1626=4, $L1626=5), 0.6)))</f>
        <v>0.3</v>
      </c>
      <c r="T1626" s="4" t="s">
        <v>46</v>
      </c>
      <c r="U1626" s="4" t="s">
        <v>1012</v>
      </c>
      <c r="V1626" s="4" t="s">
        <v>917</v>
      </c>
    </row>
    <row r="1627" customFormat="false" ht="12.8" hidden="false" customHeight="false" outlineLevel="0" collapsed="false">
      <c r="A1627" s="1" t="n">
        <v>2008</v>
      </c>
      <c r="B1627" s="1" t="n">
        <v>5</v>
      </c>
      <c r="C1627" s="1" t="n">
        <v>21</v>
      </c>
      <c r="D1627" s="1" t="n">
        <v>19</v>
      </c>
      <c r="E1627" s="1" t="n">
        <v>23</v>
      </c>
      <c r="F1627" s="1" t="n">
        <v>59.35</v>
      </c>
      <c r="G1627" s="1" t="n">
        <v>-3.63</v>
      </c>
      <c r="H1627" s="1" t="n">
        <v>-40.51</v>
      </c>
      <c r="I1627" s="1" t="n">
        <v>5</v>
      </c>
      <c r="J1627" s="1" t="n">
        <v>5</v>
      </c>
      <c r="K1627" s="1" t="n">
        <v>3.8</v>
      </c>
      <c r="L1627" s="2" t="n">
        <v>2</v>
      </c>
      <c r="M1627" s="3" t="s">
        <v>151</v>
      </c>
      <c r="N1627" s="3" t="s">
        <v>81</v>
      </c>
      <c r="P1627" s="3" t="str">
        <f aca="false">IF(L1627=4, "M(Io)", IF(L1627=3, "M(Af)", IF( L1627=2, "M(bR)", IF(L1627=1,"MR", IF(L1627=0, "mb", "Ind")))))</f>
        <v>M(bR)</v>
      </c>
      <c r="Q1627" s="5" t="n">
        <f aca="false">0.85*K1627 + 1.03</f>
        <v>4.26</v>
      </c>
      <c r="R1627" s="5" t="n">
        <f aca="false">IF(OR(L1627=0,L1627=1,L1627=2),IF(O1627&lt;&gt;"", 0.7*(1.121*K1627-0.76) + 0.3*(0.8*LOG10($O1627*1000)+0.6),1.121*K1627-0.76), IF(L1627=3, 0.8*LOG10($O1627*1000)+0.6, K1627))</f>
        <v>3.4998</v>
      </c>
      <c r="S1627" s="5" t="n">
        <f aca="false">IF(OR($L1627=0, $L1627=1, $L1627=2), 0.3, IF(L1627 = 3, 0.4, IF(OR($L1627=4, $L1627=5), 0.6)))</f>
        <v>0.3</v>
      </c>
      <c r="T1627" s="4" t="s">
        <v>77</v>
      </c>
      <c r="U1627" s="4" t="s">
        <v>999</v>
      </c>
      <c r="V1627" s="4" t="s">
        <v>1013</v>
      </c>
    </row>
    <row r="1628" customFormat="false" ht="12.8" hidden="false" customHeight="false" outlineLevel="0" collapsed="false">
      <c r="A1628" s="1" t="n">
        <v>2008</v>
      </c>
      <c r="B1628" s="1" t="n">
        <v>5</v>
      </c>
      <c r="C1628" s="1" t="n">
        <v>21</v>
      </c>
      <c r="D1628" s="1" t="n">
        <v>19</v>
      </c>
      <c r="E1628" s="1" t="n">
        <v>28</v>
      </c>
      <c r="F1628" s="1" t="n">
        <v>16</v>
      </c>
      <c r="G1628" s="1" t="n">
        <v>-3.63</v>
      </c>
      <c r="H1628" s="1" t="n">
        <v>-40.51</v>
      </c>
      <c r="I1628" s="1" t="n">
        <v>0</v>
      </c>
      <c r="J1628" s="1" t="n">
        <v>5</v>
      </c>
      <c r="K1628" s="1" t="n">
        <v>3.9</v>
      </c>
      <c r="L1628" s="2" t="n">
        <v>1</v>
      </c>
      <c r="M1628" s="3" t="s">
        <v>151</v>
      </c>
      <c r="N1628" s="3" t="s">
        <v>81</v>
      </c>
      <c r="P1628" s="3" t="str">
        <f aca="false">IF(L1628=4, "M(Io)", IF(L1628=3, "M(Af)", IF( L1628=2, "M(bR)", IF(L1628=1,"MR", IF(L1628=0, "mb", "Ind")))))</f>
        <v>MR</v>
      </c>
      <c r="Q1628" s="5" t="n">
        <f aca="false">0.85*K1628 + 1.03</f>
        <v>4.345</v>
      </c>
      <c r="R1628" s="5" t="n">
        <f aca="false">IF(OR(L1628=0,L1628=1,L1628=2),IF(O1628&lt;&gt;"", 0.7*(1.121*K1628-0.76) + 0.3*(0.8*LOG10($O1628*1000)+0.6),1.121*K1628-0.76), IF(L1628=3, 0.8*LOG10($O1628*1000)+0.6, K1628))</f>
        <v>3.6119</v>
      </c>
      <c r="S1628" s="5" t="n">
        <f aca="false">IF(OR($L1628=0, $L1628=1, $L1628=2), 0.3, IF(L1628 = 3, 0.4, IF(OR($L1628=4, $L1628=5), 0.6)))</f>
        <v>0.3</v>
      </c>
      <c r="T1628" s="4" t="s">
        <v>77</v>
      </c>
      <c r="U1628" s="4" t="s">
        <v>999</v>
      </c>
      <c r="V1628" s="4" t="s">
        <v>1014</v>
      </c>
    </row>
    <row r="1629" customFormat="false" ht="12.8" hidden="false" customHeight="false" outlineLevel="0" collapsed="false">
      <c r="A1629" s="1" t="n">
        <v>2008</v>
      </c>
      <c r="B1629" s="1" t="n">
        <v>5</v>
      </c>
      <c r="C1629" s="1" t="n">
        <v>22</v>
      </c>
      <c r="D1629" s="1" t="n">
        <v>21</v>
      </c>
      <c r="E1629" s="1" t="n">
        <v>1</v>
      </c>
      <c r="G1629" s="1" t="n">
        <v>-3.63</v>
      </c>
      <c r="H1629" s="1" t="n">
        <v>-40.51</v>
      </c>
      <c r="I1629" s="1" t="n">
        <v>0</v>
      </c>
      <c r="J1629" s="1" t="n">
        <v>5</v>
      </c>
      <c r="K1629" s="1" t="n">
        <v>3</v>
      </c>
      <c r="L1629" s="2" t="n">
        <v>1</v>
      </c>
      <c r="M1629" s="3" t="s">
        <v>151</v>
      </c>
      <c r="N1629" s="3" t="s">
        <v>81</v>
      </c>
      <c r="P1629" s="3" t="str">
        <f aca="false">IF(L1629=4, "M(Io)", IF(L1629=3, "M(Af)", IF( L1629=2, "M(bR)", IF(L1629=1,"MR", IF(L1629=0, "mb", "Ind")))))</f>
        <v>MR</v>
      </c>
      <c r="Q1629" s="5" t="n">
        <f aca="false">0.85*K1629 + 1.03</f>
        <v>3.58</v>
      </c>
      <c r="R1629" s="5" t="n">
        <f aca="false">IF(OR(L1629=0,L1629=1,L1629=2),IF(O1629&lt;&gt;"", 0.7*(1.121*K1629-0.76) + 0.3*(0.8*LOG10($O1629*1000)+0.6),1.121*K1629-0.76), IF(L1629=3, 0.8*LOG10($O1629*1000)+0.6, K1629))</f>
        <v>2.603</v>
      </c>
      <c r="S1629" s="5" t="n">
        <f aca="false">IF(OR($L1629=0, $L1629=1, $L1629=2), 0.3, IF(L1629 = 3, 0.4, IF(OR($L1629=4, $L1629=5), 0.6)))</f>
        <v>0.3</v>
      </c>
      <c r="T1629" s="4" t="s">
        <v>77</v>
      </c>
      <c r="U1629" s="4" t="s">
        <v>999</v>
      </c>
      <c r="V1629" s="4" t="s">
        <v>184</v>
      </c>
    </row>
    <row r="1630" customFormat="false" ht="12.8" hidden="false" customHeight="false" outlineLevel="0" collapsed="false">
      <c r="A1630" s="1" t="n">
        <v>2008</v>
      </c>
      <c r="B1630" s="1" t="n">
        <v>6</v>
      </c>
      <c r="C1630" s="1" t="n">
        <v>14</v>
      </c>
      <c r="D1630" s="1" t="n">
        <v>12</v>
      </c>
      <c r="E1630" s="1" t="n">
        <v>0</v>
      </c>
      <c r="G1630" s="1" t="n">
        <v>-28.9</v>
      </c>
      <c r="H1630" s="1" t="n">
        <v>-51.35</v>
      </c>
      <c r="I1630" s="1" t="n">
        <v>0</v>
      </c>
      <c r="J1630" s="1" t="n">
        <v>1</v>
      </c>
      <c r="K1630" s="1" t="n">
        <v>3.3</v>
      </c>
      <c r="L1630" s="2" t="n">
        <v>1</v>
      </c>
      <c r="M1630" s="3" t="s">
        <v>151</v>
      </c>
      <c r="N1630" s="3" t="s">
        <v>81</v>
      </c>
      <c r="P1630" s="3" t="str">
        <f aca="false">IF(L1630=4, "M(Io)", IF(L1630=3, "M(Af)", IF( L1630=2, "M(bR)", IF(L1630=1,"MR", IF(L1630=0, "mb", "Ind")))))</f>
        <v>MR</v>
      </c>
      <c r="Q1630" s="5" t="n">
        <f aca="false">0.85*K1630 + 1.03</f>
        <v>3.835</v>
      </c>
      <c r="R1630" s="5" t="n">
        <f aca="false">IF(OR(L1630=0,L1630=1,L1630=2),IF(O1630&lt;&gt;"", 0.7*(1.121*K1630-0.76) + 0.3*(0.8*LOG10($O1630*1000)+0.6),1.121*K1630-0.76), IF(L1630=3, 0.8*LOG10($O1630*1000)+0.6, K1630))</f>
        <v>2.9393</v>
      </c>
      <c r="S1630" s="5" t="n">
        <f aca="false">IF(OR($L1630=0, $L1630=1, $L1630=2), 0.3, IF(L1630 = 3, 0.4, IF(OR($L1630=4, $L1630=5), 0.6)))</f>
        <v>0.3</v>
      </c>
      <c r="T1630" s="4" t="s">
        <v>39</v>
      </c>
      <c r="U1630" s="4" t="s">
        <v>1015</v>
      </c>
      <c r="V1630" s="4" t="s">
        <v>1016</v>
      </c>
    </row>
    <row r="1631" customFormat="false" ht="12.8" hidden="false" customHeight="false" outlineLevel="0" collapsed="false">
      <c r="A1631" s="1" t="n">
        <v>2008</v>
      </c>
      <c r="B1631" s="1" t="n">
        <v>7</v>
      </c>
      <c r="C1631" s="1" t="n">
        <v>31</v>
      </c>
      <c r="D1631" s="1" t="n">
        <v>3</v>
      </c>
      <c r="E1631" s="1" t="n">
        <v>12</v>
      </c>
      <c r="F1631" s="1" t="n">
        <v>6</v>
      </c>
      <c r="G1631" s="1" t="n">
        <v>-13.73</v>
      </c>
      <c r="H1631" s="1" t="n">
        <v>-44.73</v>
      </c>
      <c r="I1631" s="1" t="n">
        <v>0</v>
      </c>
      <c r="J1631" s="1" t="n">
        <v>45</v>
      </c>
      <c r="K1631" s="1" t="n">
        <v>2.9</v>
      </c>
      <c r="L1631" s="2" t="n">
        <v>1</v>
      </c>
      <c r="M1631" s="3" t="s">
        <v>151</v>
      </c>
      <c r="N1631" s="3" t="s">
        <v>81</v>
      </c>
      <c r="P1631" s="3" t="str">
        <f aca="false">IF(L1631=4, "M(Io)", IF(L1631=3, "M(Af)", IF( L1631=2, "M(bR)", IF(L1631=1,"MR", IF(L1631=0, "mb", "Ind")))))</f>
        <v>MR</v>
      </c>
      <c r="Q1631" s="5" t="n">
        <f aca="false">0.85*K1631 + 1.03</f>
        <v>3.495</v>
      </c>
      <c r="R1631" s="5" t="n">
        <f aca="false">IF(OR(L1631=0,L1631=1,L1631=2),IF(O1631&lt;&gt;"", 0.7*(1.121*K1631-0.76) + 0.3*(0.8*LOG10($O1631*1000)+0.6),1.121*K1631-0.76), IF(L1631=3, 0.8*LOG10($O1631*1000)+0.6, K1631))</f>
        <v>2.4909</v>
      </c>
      <c r="S1631" s="5" t="n">
        <f aca="false">IF(OR($L1631=0, $L1631=1, $L1631=2), 0.3, IF(L1631 = 3, 0.4, IF(OR($L1631=4, $L1631=5), 0.6)))</f>
        <v>0.3</v>
      </c>
      <c r="T1631" s="4" t="s">
        <v>24</v>
      </c>
      <c r="U1631" s="4" t="s">
        <v>926</v>
      </c>
      <c r="V1631" s="4" t="s">
        <v>143</v>
      </c>
    </row>
    <row r="1632" customFormat="false" ht="12.8" hidden="false" customHeight="false" outlineLevel="0" collapsed="false">
      <c r="A1632" s="1" t="n">
        <v>2008</v>
      </c>
      <c r="B1632" s="1" t="n">
        <v>9</v>
      </c>
      <c r="C1632" s="1" t="n">
        <v>11</v>
      </c>
      <c r="D1632" s="1" t="n">
        <v>12</v>
      </c>
      <c r="E1632" s="1" t="n">
        <v>35</v>
      </c>
      <c r="F1632" s="1" t="n">
        <v>27</v>
      </c>
      <c r="G1632" s="1" t="n">
        <v>-3.63</v>
      </c>
      <c r="H1632" s="1" t="n">
        <v>-40.51</v>
      </c>
      <c r="I1632" s="1" t="n">
        <v>0</v>
      </c>
      <c r="J1632" s="1" t="n">
        <v>5</v>
      </c>
      <c r="K1632" s="1" t="n">
        <v>2.4</v>
      </c>
      <c r="L1632" s="2" t="n">
        <v>1</v>
      </c>
      <c r="M1632" s="3" t="s">
        <v>151</v>
      </c>
      <c r="N1632" s="3" t="s">
        <v>81</v>
      </c>
      <c r="P1632" s="3" t="str">
        <f aca="false">IF(L1632=4, "M(Io)", IF(L1632=3, "M(Af)", IF( L1632=2, "M(bR)", IF(L1632=1,"MR", IF(L1632=0, "mb", "Ind")))))</f>
        <v>MR</v>
      </c>
      <c r="Q1632" s="5" t="n">
        <f aca="false">0.85*K1632 + 1.03</f>
        <v>3.07</v>
      </c>
      <c r="R1632" s="5" t="n">
        <f aca="false">IF(OR(L1632=0,L1632=1,L1632=2),IF(O1632&lt;&gt;"", 0.7*(1.121*K1632-0.76) + 0.3*(0.8*LOG10($O1632*1000)+0.6),1.121*K1632-0.76), IF(L1632=3, 0.8*LOG10($O1632*1000)+0.6, K1632))</f>
        <v>1.9304</v>
      </c>
      <c r="S1632" s="5" t="n">
        <f aca="false">IF(OR($L1632=0, $L1632=1, $L1632=2), 0.3, IF(L1632 = 3, 0.4, IF(OR($L1632=4, $L1632=5), 0.6)))</f>
        <v>0.3</v>
      </c>
      <c r="T1632" s="4" t="s">
        <v>77</v>
      </c>
      <c r="U1632" s="4" t="s">
        <v>999</v>
      </c>
      <c r="V1632" s="4" t="s">
        <v>684</v>
      </c>
    </row>
    <row r="1633" customFormat="false" ht="12.8" hidden="false" customHeight="false" outlineLevel="0" collapsed="false">
      <c r="A1633" s="1" t="n">
        <v>2008</v>
      </c>
      <c r="B1633" s="1" t="n">
        <v>9</v>
      </c>
      <c r="C1633" s="1" t="n">
        <v>15</v>
      </c>
      <c r="D1633" s="1" t="n">
        <v>17</v>
      </c>
      <c r="E1633" s="1" t="n">
        <v>14</v>
      </c>
      <c r="F1633" s="1" t="n">
        <v>43</v>
      </c>
      <c r="G1633" s="1" t="n">
        <v>-3.63</v>
      </c>
      <c r="H1633" s="1" t="n">
        <v>-40.51</v>
      </c>
      <c r="I1633" s="1" t="n">
        <v>0</v>
      </c>
      <c r="J1633" s="1" t="n">
        <v>5</v>
      </c>
      <c r="K1633" s="1" t="n">
        <v>2.4</v>
      </c>
      <c r="L1633" s="2" t="n">
        <v>1</v>
      </c>
      <c r="M1633" s="3" t="s">
        <v>151</v>
      </c>
      <c r="N1633" s="3" t="s">
        <v>81</v>
      </c>
      <c r="P1633" s="3" t="str">
        <f aca="false">IF(L1633=4, "M(Io)", IF(L1633=3, "M(Af)", IF( L1633=2, "M(bR)", IF(L1633=1,"MR", IF(L1633=0, "mb", "Ind")))))</f>
        <v>MR</v>
      </c>
      <c r="Q1633" s="5" t="n">
        <f aca="false">0.85*K1633 + 1.03</f>
        <v>3.07</v>
      </c>
      <c r="R1633" s="5" t="n">
        <f aca="false">IF(OR(L1633=0,L1633=1,L1633=2),IF(O1633&lt;&gt;"", 0.7*(1.121*K1633-0.76) + 0.3*(0.8*LOG10($O1633*1000)+0.6),1.121*K1633-0.76), IF(L1633=3, 0.8*LOG10($O1633*1000)+0.6, K1633))</f>
        <v>1.9304</v>
      </c>
      <c r="S1633" s="5" t="n">
        <f aca="false">IF(OR($L1633=0, $L1633=1, $L1633=2), 0.3, IF(L1633 = 3, 0.4, IF(OR($L1633=4, $L1633=5), 0.6)))</f>
        <v>0.3</v>
      </c>
      <c r="T1633" s="4" t="s">
        <v>77</v>
      </c>
      <c r="U1633" s="4" t="s">
        <v>999</v>
      </c>
      <c r="V1633" s="4" t="s">
        <v>684</v>
      </c>
    </row>
    <row r="1634" customFormat="false" ht="12.8" hidden="false" customHeight="false" outlineLevel="0" collapsed="false">
      <c r="A1634" s="1" t="n">
        <v>2008</v>
      </c>
      <c r="B1634" s="1" t="n">
        <v>9</v>
      </c>
      <c r="C1634" s="1" t="n">
        <v>19</v>
      </c>
      <c r="D1634" s="1" t="n">
        <v>11</v>
      </c>
      <c r="E1634" s="1" t="n">
        <v>39</v>
      </c>
      <c r="F1634" s="1" t="n">
        <v>50</v>
      </c>
      <c r="G1634" s="1" t="n">
        <v>-3.63</v>
      </c>
      <c r="H1634" s="1" t="n">
        <v>-40.51</v>
      </c>
      <c r="I1634" s="1" t="n">
        <v>0</v>
      </c>
      <c r="J1634" s="1" t="n">
        <v>5</v>
      </c>
      <c r="K1634" s="1" t="n">
        <v>2.1</v>
      </c>
      <c r="L1634" s="2" t="n">
        <v>1</v>
      </c>
      <c r="M1634" s="3" t="s">
        <v>151</v>
      </c>
      <c r="N1634" s="3" t="s">
        <v>81</v>
      </c>
      <c r="P1634" s="3" t="str">
        <f aca="false">IF(L1634=4, "M(Io)", IF(L1634=3, "M(Af)", IF( L1634=2, "M(bR)", IF(L1634=1,"MR", IF(L1634=0, "mb", "Ind")))))</f>
        <v>MR</v>
      </c>
      <c r="Q1634" s="5" t="n">
        <f aca="false">0.85*K1634 + 1.03</f>
        <v>2.815</v>
      </c>
      <c r="R1634" s="5" t="n">
        <f aca="false">IF(OR(L1634=0,L1634=1,L1634=2),IF(O1634&lt;&gt;"", 0.7*(1.121*K1634-0.76) + 0.3*(0.8*LOG10($O1634*1000)+0.6),1.121*K1634-0.76), IF(L1634=3, 0.8*LOG10($O1634*1000)+0.6, K1634))</f>
        <v>1.5941</v>
      </c>
      <c r="S1634" s="5" t="n">
        <f aca="false">IF(OR($L1634=0, $L1634=1, $L1634=2), 0.3, IF(L1634 = 3, 0.4, IF(OR($L1634=4, $L1634=5), 0.6)))</f>
        <v>0.3</v>
      </c>
      <c r="T1634" s="4" t="s">
        <v>77</v>
      </c>
      <c r="U1634" s="4" t="s">
        <v>999</v>
      </c>
      <c r="V1634" s="4" t="s">
        <v>684</v>
      </c>
    </row>
    <row r="1635" customFormat="false" ht="12.8" hidden="false" customHeight="false" outlineLevel="0" collapsed="false">
      <c r="A1635" s="1" t="n">
        <v>2008</v>
      </c>
      <c r="B1635" s="1" t="n">
        <v>9</v>
      </c>
      <c r="C1635" s="1" t="n">
        <v>29</v>
      </c>
      <c r="D1635" s="1" t="n">
        <v>15</v>
      </c>
      <c r="E1635" s="1" t="n">
        <v>19</v>
      </c>
      <c r="F1635" s="1" t="n">
        <v>20</v>
      </c>
      <c r="G1635" s="1" t="n">
        <v>-19.9</v>
      </c>
      <c r="H1635" s="1" t="n">
        <v>-47.33</v>
      </c>
      <c r="I1635" s="1" t="n">
        <v>0</v>
      </c>
      <c r="J1635" s="1" t="n">
        <v>20</v>
      </c>
      <c r="K1635" s="1" t="n">
        <v>3.1</v>
      </c>
      <c r="L1635" s="2" t="n">
        <v>1</v>
      </c>
      <c r="M1635" s="3" t="s">
        <v>151</v>
      </c>
      <c r="N1635" s="3" t="s">
        <v>45</v>
      </c>
      <c r="O1635" s="0"/>
      <c r="P1635" s="3" t="str">
        <f aca="false">IF(L1635=4, "M(Io)", IF(L1635=3, "M(Af)", IF( L1635=2, "M(bR)", IF(L1635=1,"MR", IF(L1635=0, "mb", "Ind")))))</f>
        <v>MR</v>
      </c>
      <c r="Q1635" s="5" t="n">
        <f aca="false">0.85*K1635 + 1.03</f>
        <v>3.665</v>
      </c>
      <c r="R1635" s="5" t="n">
        <f aca="false">IF(OR(L1635=0,L1635=1,L1635=2),IF(O1635&lt;&gt;"", 0.7*(1.121*K1635-0.76) + 0.3*(0.8*LOG10($O1635*1000)+0.6),1.121*K1635-0.76), IF(L1635=3, 0.8*LOG10($O1635*1000)+0.6, K1635))</f>
        <v>2.7151</v>
      </c>
      <c r="S1635" s="5" t="n">
        <f aca="false">IF(OR($L1635=0, $L1635=1, $L1635=2), 0.3, IF(L1635 = 3, 0.4, IF(OR($L1635=4, $L1635=5), 0.6)))</f>
        <v>0.3</v>
      </c>
      <c r="T1635" s="4" t="s">
        <v>46</v>
      </c>
      <c r="U1635" s="4" t="s">
        <v>1017</v>
      </c>
      <c r="V1635" s="4" t="s">
        <v>143</v>
      </c>
    </row>
    <row r="1636" customFormat="false" ht="12.8" hidden="false" customHeight="false" outlineLevel="0" collapsed="false">
      <c r="A1636" s="1" t="n">
        <v>2008</v>
      </c>
      <c r="B1636" s="1" t="n">
        <v>10</v>
      </c>
      <c r="C1636" s="1" t="n">
        <v>7</v>
      </c>
      <c r="D1636" s="1" t="n">
        <v>21</v>
      </c>
      <c r="E1636" s="1" t="n">
        <v>51</v>
      </c>
      <c r="F1636" s="1" t="n">
        <v>9</v>
      </c>
      <c r="G1636" s="1" t="n">
        <v>-17.17</v>
      </c>
      <c r="H1636" s="1" t="n">
        <v>-56.24</v>
      </c>
      <c r="I1636" s="1" t="n">
        <v>0</v>
      </c>
      <c r="J1636" s="1" t="n">
        <v>20</v>
      </c>
      <c r="K1636" s="1" t="n">
        <v>3.4</v>
      </c>
      <c r="L1636" s="2" t="n">
        <v>1</v>
      </c>
      <c r="M1636" s="3" t="s">
        <v>151</v>
      </c>
      <c r="N1636" s="3" t="s">
        <v>81</v>
      </c>
      <c r="P1636" s="3" t="str">
        <f aca="false">IF(L1636=4, "M(Io)", IF(L1636=3, "M(Af)", IF( L1636=2, "M(bR)", IF(L1636=1,"MR", IF(L1636=0, "mb", "Ind")))))</f>
        <v>MR</v>
      </c>
      <c r="Q1636" s="5" t="n">
        <f aca="false">0.85*K1636 + 1.03</f>
        <v>3.92</v>
      </c>
      <c r="R1636" s="5" t="n">
        <f aca="false">IF(OR(L1636=0,L1636=1,L1636=2),IF(O1636&lt;&gt;"", 0.7*(1.121*K1636-0.76) + 0.3*(0.8*LOG10($O1636*1000)+0.6),1.121*K1636-0.76), IF(L1636=3, 0.8*LOG10($O1636*1000)+0.6, K1636))</f>
        <v>3.0514</v>
      </c>
      <c r="S1636" s="5" t="n">
        <f aca="false">IF(OR($L1636=0, $L1636=1, $L1636=2), 0.3, IF(L1636 = 3, 0.4, IF(OR($L1636=4, $L1636=5), 0.6)))</f>
        <v>0.3</v>
      </c>
      <c r="T1636" s="4" t="s">
        <v>11</v>
      </c>
      <c r="U1636" s="4" t="s">
        <v>1018</v>
      </c>
      <c r="V1636" s="4" t="s">
        <v>143</v>
      </c>
    </row>
    <row r="1637" customFormat="false" ht="12.8" hidden="false" customHeight="false" outlineLevel="0" collapsed="false">
      <c r="A1637" s="1" t="n">
        <v>2008</v>
      </c>
      <c r="B1637" s="1" t="n">
        <v>10</v>
      </c>
      <c r="C1637" s="1" t="n">
        <v>12</v>
      </c>
      <c r="D1637" s="1" t="n">
        <v>19</v>
      </c>
      <c r="E1637" s="1" t="n">
        <v>29</v>
      </c>
      <c r="F1637" s="1" t="n">
        <v>41</v>
      </c>
      <c r="G1637" s="1" t="n">
        <v>-3.63</v>
      </c>
      <c r="H1637" s="1" t="n">
        <v>-40.51</v>
      </c>
      <c r="I1637" s="1" t="n">
        <v>0</v>
      </c>
      <c r="J1637" s="1" t="n">
        <v>5</v>
      </c>
      <c r="K1637" s="1" t="n">
        <v>2.4</v>
      </c>
      <c r="L1637" s="2" t="n">
        <v>1</v>
      </c>
      <c r="M1637" s="3" t="s">
        <v>151</v>
      </c>
      <c r="N1637" s="3" t="s">
        <v>81</v>
      </c>
      <c r="P1637" s="3" t="str">
        <f aca="false">IF(L1637=4, "M(Io)", IF(L1637=3, "M(Af)", IF( L1637=2, "M(bR)", IF(L1637=1,"MR", IF(L1637=0, "mb", "Ind")))))</f>
        <v>MR</v>
      </c>
      <c r="Q1637" s="5" t="n">
        <f aca="false">0.85*K1637 + 1.03</f>
        <v>3.07</v>
      </c>
      <c r="R1637" s="5" t="n">
        <f aca="false">IF(OR(L1637=0,L1637=1,L1637=2),IF(O1637&lt;&gt;"", 0.7*(1.121*K1637-0.76) + 0.3*(0.8*LOG10($O1637*1000)+0.6),1.121*K1637-0.76), IF(L1637=3, 0.8*LOG10($O1637*1000)+0.6, K1637))</f>
        <v>1.9304</v>
      </c>
      <c r="S1637" s="5" t="n">
        <f aca="false">IF(OR($L1637=0, $L1637=1, $L1637=2), 0.3, IF(L1637 = 3, 0.4, IF(OR($L1637=4, $L1637=5), 0.6)))</f>
        <v>0.3</v>
      </c>
      <c r="T1637" s="4" t="s">
        <v>77</v>
      </c>
      <c r="U1637" s="4" t="s">
        <v>999</v>
      </c>
      <c r="V1637" s="4" t="s">
        <v>684</v>
      </c>
    </row>
    <row r="1638" customFormat="false" ht="12.8" hidden="false" customHeight="false" outlineLevel="0" collapsed="false">
      <c r="A1638" s="1" t="n">
        <v>2008</v>
      </c>
      <c r="B1638" s="1" t="n">
        <v>10</v>
      </c>
      <c r="C1638" s="1" t="n">
        <v>26</v>
      </c>
      <c r="D1638" s="1" t="n">
        <v>19</v>
      </c>
      <c r="E1638" s="1" t="n">
        <v>9</v>
      </c>
      <c r="F1638" s="1" t="n">
        <v>42</v>
      </c>
      <c r="G1638" s="1" t="n">
        <v>-3.63</v>
      </c>
      <c r="H1638" s="1" t="n">
        <v>-40.51</v>
      </c>
      <c r="I1638" s="1" t="n">
        <v>0</v>
      </c>
      <c r="J1638" s="1" t="n">
        <v>5</v>
      </c>
      <c r="K1638" s="1" t="n">
        <v>2.2</v>
      </c>
      <c r="L1638" s="2" t="n">
        <v>1</v>
      </c>
      <c r="M1638" s="3" t="s">
        <v>151</v>
      </c>
      <c r="N1638" s="3" t="s">
        <v>81</v>
      </c>
      <c r="P1638" s="3" t="str">
        <f aca="false">IF(L1638=4, "M(Io)", IF(L1638=3, "M(Af)", IF( L1638=2, "M(bR)", IF(L1638=1,"MR", IF(L1638=0, "mb", "Ind")))))</f>
        <v>MR</v>
      </c>
      <c r="Q1638" s="5" t="n">
        <f aca="false">0.85*K1638 + 1.03</f>
        <v>2.9</v>
      </c>
      <c r="R1638" s="5" t="n">
        <f aca="false">IF(OR(L1638=0,L1638=1,L1638=2),IF(O1638&lt;&gt;"", 0.7*(1.121*K1638-0.76) + 0.3*(0.8*LOG10($O1638*1000)+0.6),1.121*K1638-0.76), IF(L1638=3, 0.8*LOG10($O1638*1000)+0.6, K1638))</f>
        <v>1.7062</v>
      </c>
      <c r="S1638" s="5" t="n">
        <f aca="false">IF(OR($L1638=0, $L1638=1, $L1638=2), 0.3, IF(L1638 = 3, 0.4, IF(OR($L1638=4, $L1638=5), 0.6)))</f>
        <v>0.3</v>
      </c>
      <c r="T1638" s="4" t="s">
        <v>77</v>
      </c>
      <c r="U1638" s="4" t="s">
        <v>999</v>
      </c>
      <c r="V1638" s="4" t="s">
        <v>684</v>
      </c>
    </row>
    <row r="1639" customFormat="false" ht="12.8" hidden="false" customHeight="false" outlineLevel="0" collapsed="false">
      <c r="A1639" s="1" t="n">
        <v>2008</v>
      </c>
      <c r="B1639" s="1" t="n">
        <v>11</v>
      </c>
      <c r="C1639" s="1" t="n">
        <v>10</v>
      </c>
      <c r="D1639" s="1" t="n">
        <v>6</v>
      </c>
      <c r="E1639" s="1" t="n">
        <v>56</v>
      </c>
      <c r="F1639" s="1" t="n">
        <v>57</v>
      </c>
      <c r="G1639" s="1" t="n">
        <v>-29.02</v>
      </c>
      <c r="H1639" s="1" t="n">
        <v>-51.06</v>
      </c>
      <c r="I1639" s="1" t="n">
        <v>0</v>
      </c>
      <c r="J1639" s="1" t="n">
        <v>1</v>
      </c>
      <c r="K1639" s="1" t="n">
        <v>3</v>
      </c>
      <c r="L1639" s="2" t="n">
        <v>1</v>
      </c>
      <c r="M1639" s="3" t="s">
        <v>151</v>
      </c>
      <c r="N1639" s="3" t="n">
        <v>3</v>
      </c>
      <c r="P1639" s="3" t="str">
        <f aca="false">IF(L1639=4, "M(Io)", IF(L1639=3, "M(Af)", IF( L1639=2, "M(bR)", IF(L1639=1,"MR", IF(L1639=0, "mb", "Ind")))))</f>
        <v>MR</v>
      </c>
      <c r="Q1639" s="5" t="n">
        <f aca="false">0.85*K1639 + 1.03</f>
        <v>3.58</v>
      </c>
      <c r="R1639" s="5" t="n">
        <f aca="false">IF(OR(L1639=0,L1639=1,L1639=2),IF(O1639&lt;&gt;"", 0.7*(1.121*K1639-0.76) + 0.3*(0.8*LOG10($O1639*1000)+0.6),1.121*K1639-0.76), IF(L1639=3, 0.8*LOG10($O1639*1000)+0.6, K1639))</f>
        <v>2.603</v>
      </c>
      <c r="S1639" s="5" t="n">
        <f aca="false">IF(OR($L1639=0, $L1639=1, $L1639=2), 0.3, IF(L1639 = 3, 0.4, IF(OR($L1639=4, $L1639=5), 0.6)))</f>
        <v>0.3</v>
      </c>
      <c r="T1639" s="4" t="s">
        <v>39</v>
      </c>
      <c r="U1639" s="4" t="s">
        <v>1019</v>
      </c>
      <c r="V1639" s="4" t="s">
        <v>1016</v>
      </c>
    </row>
    <row r="1640" customFormat="false" ht="12.8" hidden="false" customHeight="false" outlineLevel="0" collapsed="false">
      <c r="A1640" s="1" t="n">
        <v>2008</v>
      </c>
      <c r="B1640" s="1" t="n">
        <v>12</v>
      </c>
      <c r="C1640" s="1" t="n">
        <v>15</v>
      </c>
      <c r="G1640" s="1" t="n">
        <v>-16.7</v>
      </c>
      <c r="H1640" s="1" t="n">
        <v>-44.9</v>
      </c>
      <c r="I1640" s="1" t="n">
        <v>0</v>
      </c>
      <c r="J1640" s="1" t="n">
        <v>101</v>
      </c>
      <c r="K1640" s="1" t="n">
        <v>2.3</v>
      </c>
      <c r="L1640" s="2" t="n">
        <v>1</v>
      </c>
      <c r="M1640" s="3" t="s">
        <v>151</v>
      </c>
      <c r="N1640" s="3" t="s">
        <v>81</v>
      </c>
      <c r="P1640" s="3" t="str">
        <f aca="false">IF(L1640=4, "M(Io)", IF(L1640=3, "M(Af)", IF( L1640=2, "M(bR)", IF(L1640=1,"MR", IF(L1640=0, "mb", "Ind")))))</f>
        <v>MR</v>
      </c>
      <c r="Q1640" s="5" t="n">
        <f aca="false">0.85*K1640 + 1.03</f>
        <v>2.985</v>
      </c>
      <c r="R1640" s="5" t="n">
        <f aca="false">IF(OR(L1640=0,L1640=1,L1640=2),IF(O1640&lt;&gt;"", 0.7*(1.121*K1640-0.76) + 0.3*(0.8*LOG10($O1640*1000)+0.6),1.121*K1640-0.76), IF(L1640=3, 0.8*LOG10($O1640*1000)+0.6, K1640))</f>
        <v>1.8183</v>
      </c>
      <c r="S1640" s="5" t="n">
        <f aca="false">IF(OR($L1640=0, $L1640=1, $L1640=2), 0.3, IF(L1640 = 3, 0.4, IF(OR($L1640=4, $L1640=5), 0.6)))</f>
        <v>0.3</v>
      </c>
      <c r="T1640" s="4" t="s">
        <v>46</v>
      </c>
      <c r="U1640" s="4" t="s">
        <v>1020</v>
      </c>
      <c r="V1640" s="4" t="s">
        <v>143</v>
      </c>
    </row>
    <row r="1641" customFormat="false" ht="12.8" hidden="false" customHeight="false" outlineLevel="0" collapsed="false">
      <c r="A1641" s="1" t="n">
        <v>2008</v>
      </c>
      <c r="B1641" s="1" t="n">
        <v>12</v>
      </c>
      <c r="C1641" s="1" t="n">
        <v>15</v>
      </c>
      <c r="D1641" s="1" t="n">
        <v>20</v>
      </c>
      <c r="E1641" s="1" t="n">
        <v>36</v>
      </c>
      <c r="F1641" s="1" t="n">
        <v>57</v>
      </c>
      <c r="G1641" s="1" t="n">
        <v>-23.63</v>
      </c>
      <c r="H1641" s="1" t="n">
        <v>-45.79</v>
      </c>
      <c r="I1641" s="1" t="n">
        <v>0</v>
      </c>
      <c r="J1641" s="1" t="n">
        <v>30</v>
      </c>
      <c r="K1641" s="1" t="n">
        <v>2.1</v>
      </c>
      <c r="L1641" s="2" t="n">
        <v>1</v>
      </c>
      <c r="M1641" s="3" t="s">
        <v>151</v>
      </c>
      <c r="N1641" s="3" t="s">
        <v>81</v>
      </c>
      <c r="P1641" s="3" t="str">
        <f aca="false">IF(L1641=4, "M(Io)", IF(L1641=3, "M(Af)", IF( L1641=2, "M(bR)", IF(L1641=1,"MR", IF(L1641=0, "mb", "Ind")))))</f>
        <v>MR</v>
      </c>
      <c r="Q1641" s="5" t="n">
        <f aca="false">0.85*K1641 + 1.03</f>
        <v>2.815</v>
      </c>
      <c r="R1641" s="5" t="n">
        <f aca="false">IF(OR(L1641=0,L1641=1,L1641=2),IF(O1641&lt;&gt;"", 0.7*(1.121*K1641-0.76) + 0.3*(0.8*LOG10($O1641*1000)+0.6),1.121*K1641-0.76), IF(L1641=3, 0.8*LOG10($O1641*1000)+0.6, K1641))</f>
        <v>1.5941</v>
      </c>
      <c r="S1641" s="5" t="n">
        <f aca="false">IF(OR($L1641=0, $L1641=1, $L1641=2), 0.3, IF(L1641 = 3, 0.4, IF(OR($L1641=4, $L1641=5), 0.6)))</f>
        <v>0.3</v>
      </c>
      <c r="T1641" s="4" t="s">
        <v>32</v>
      </c>
      <c r="U1641" s="4" t="s">
        <v>1021</v>
      </c>
      <c r="V1641" s="4" t="s">
        <v>917</v>
      </c>
    </row>
    <row r="1642" customFormat="false" ht="12.8" hidden="false" customHeight="false" outlineLevel="0" collapsed="false">
      <c r="A1642" s="1" t="n">
        <v>2008</v>
      </c>
      <c r="B1642" s="1" t="n">
        <v>12</v>
      </c>
      <c r="C1642" s="1" t="n">
        <v>19</v>
      </c>
      <c r="G1642" s="1" t="n">
        <v>-3.63</v>
      </c>
      <c r="H1642" s="1" t="n">
        <v>-40.51</v>
      </c>
      <c r="I1642" s="1" t="n">
        <v>0</v>
      </c>
      <c r="J1642" s="1" t="n">
        <v>5</v>
      </c>
      <c r="K1642" s="1" t="n">
        <v>3.5</v>
      </c>
      <c r="L1642" s="2" t="n">
        <v>1</v>
      </c>
      <c r="M1642" s="3" t="s">
        <v>151</v>
      </c>
      <c r="N1642" s="3" t="s">
        <v>81</v>
      </c>
      <c r="P1642" s="3" t="str">
        <f aca="false">IF(L1642=4, "M(Io)", IF(L1642=3, "M(Af)", IF( L1642=2, "M(bR)", IF(L1642=1,"MR", IF(L1642=0, "mb", "Ind")))))</f>
        <v>MR</v>
      </c>
      <c r="Q1642" s="5" t="n">
        <f aca="false">0.85*K1642 + 1.03</f>
        <v>4.005</v>
      </c>
      <c r="R1642" s="5" t="n">
        <f aca="false">IF(OR(L1642=0,L1642=1,L1642=2),IF(O1642&lt;&gt;"", 0.7*(1.121*K1642-0.76) + 0.3*(0.8*LOG10($O1642*1000)+0.6),1.121*K1642-0.76), IF(L1642=3, 0.8*LOG10($O1642*1000)+0.6, K1642))</f>
        <v>3.1635</v>
      </c>
      <c r="S1642" s="5" t="n">
        <f aca="false">IF(OR($L1642=0, $L1642=1, $L1642=2), 0.3, IF(L1642 = 3, 0.4, IF(OR($L1642=4, $L1642=5), 0.6)))</f>
        <v>0.3</v>
      </c>
      <c r="T1642" s="4" t="s">
        <v>77</v>
      </c>
      <c r="U1642" s="4" t="s">
        <v>999</v>
      </c>
      <c r="V1642" s="4" t="s">
        <v>184</v>
      </c>
    </row>
    <row r="1643" customFormat="false" ht="12.8" hidden="false" customHeight="false" outlineLevel="0" collapsed="false">
      <c r="A1643" s="1" t="n">
        <v>2008</v>
      </c>
      <c r="B1643" s="1" t="n">
        <v>12</v>
      </c>
      <c r="C1643" s="1" t="n">
        <v>19</v>
      </c>
      <c r="D1643" s="1" t="n">
        <v>22</v>
      </c>
      <c r="E1643" s="1" t="n">
        <v>55</v>
      </c>
      <c r="F1643" s="1" t="n">
        <v>20</v>
      </c>
      <c r="G1643" s="1" t="n">
        <v>-31.66</v>
      </c>
      <c r="H1643" s="1" t="n">
        <v>-49.58</v>
      </c>
      <c r="I1643" s="1" t="n">
        <v>0</v>
      </c>
      <c r="J1643" s="1" t="n">
        <v>25</v>
      </c>
      <c r="K1643" s="1" t="n">
        <v>3.9</v>
      </c>
      <c r="L1643" s="2" t="n">
        <v>0</v>
      </c>
      <c r="M1643" s="3" t="s">
        <v>151</v>
      </c>
      <c r="N1643" s="3" t="s">
        <v>81</v>
      </c>
      <c r="P1643" s="3" t="str">
        <f aca="false">IF(L1643=4, "M(Io)", IF(L1643=3, "M(Af)", IF( L1643=2, "M(bR)", IF(L1643=1,"MR", IF(L1643=0, "mb", "Ind")))))</f>
        <v>mb</v>
      </c>
      <c r="Q1643" s="5" t="n">
        <f aca="false">0.85*K1643 + 1.03</f>
        <v>4.345</v>
      </c>
      <c r="R1643" s="5" t="n">
        <f aca="false">IF(OR(L1643=0,L1643=1,L1643=2),IF(O1643&lt;&gt;"", 0.7*(1.121*K1643-0.76) + 0.3*(0.8*LOG10($O1643*1000)+0.6),1.121*K1643-0.76), IF(L1643=3, 0.8*LOG10($O1643*1000)+0.6, K1643))</f>
        <v>3.6119</v>
      </c>
      <c r="S1643" s="5" t="n">
        <f aca="false">IF(OR($L1643=0, $L1643=1, $L1643=2), 0.3, IF(L1643 = 3, 0.4, IF(OR($L1643=4, $L1643=5), 0.6)))</f>
        <v>0.3</v>
      </c>
      <c r="T1643" s="4" t="s">
        <v>39</v>
      </c>
      <c r="U1643" s="4" t="s">
        <v>1022</v>
      </c>
      <c r="V1643" s="4" t="s">
        <v>192</v>
      </c>
    </row>
    <row r="1644" customFormat="false" ht="12.8" hidden="false" customHeight="false" outlineLevel="0" collapsed="false">
      <c r="A1644" s="1" t="n">
        <v>2009</v>
      </c>
      <c r="B1644" s="1" t="n">
        <v>1</v>
      </c>
      <c r="C1644" s="1" t="n">
        <v>15</v>
      </c>
      <c r="G1644" s="1" t="n">
        <v>-16.7</v>
      </c>
      <c r="H1644" s="1" t="n">
        <v>-44.9</v>
      </c>
      <c r="I1644" s="1" t="n">
        <v>0</v>
      </c>
      <c r="J1644" s="1" t="n">
        <v>101</v>
      </c>
      <c r="K1644" s="1" t="n">
        <v>2.2</v>
      </c>
      <c r="L1644" s="2" t="n">
        <v>1</v>
      </c>
      <c r="M1644" s="3" t="s">
        <v>151</v>
      </c>
      <c r="N1644" s="3" t="s">
        <v>81</v>
      </c>
      <c r="P1644" s="3" t="str">
        <f aca="false">IF(L1644=4, "M(Io)", IF(L1644=3, "M(Af)", IF( L1644=2, "M(bR)", IF(L1644=1,"MR", IF(L1644=0, "mb", "Ind")))))</f>
        <v>MR</v>
      </c>
      <c r="Q1644" s="5" t="n">
        <f aca="false">0.85*K1644 + 1.03</f>
        <v>2.9</v>
      </c>
      <c r="R1644" s="5" t="n">
        <f aca="false">IF(OR(L1644=0,L1644=1,L1644=2),IF(O1644&lt;&gt;"", 0.7*(1.121*K1644-0.76) + 0.3*(0.8*LOG10($O1644*1000)+0.6),1.121*K1644-0.76), IF(L1644=3, 0.8*LOG10($O1644*1000)+0.6, K1644))</f>
        <v>1.7062</v>
      </c>
      <c r="S1644" s="5" t="n">
        <f aca="false">IF(OR($L1644=0, $L1644=1, $L1644=2), 0.3, IF(L1644 = 3, 0.4, IF(OR($L1644=4, $L1644=5), 0.6)))</f>
        <v>0.3</v>
      </c>
      <c r="T1644" s="4" t="s">
        <v>46</v>
      </c>
      <c r="U1644" s="4" t="s">
        <v>1020</v>
      </c>
      <c r="V1644" s="4" t="s">
        <v>143</v>
      </c>
    </row>
    <row r="1645" customFormat="false" ht="12.8" hidden="false" customHeight="false" outlineLevel="0" collapsed="false">
      <c r="A1645" s="1" t="n">
        <v>2009</v>
      </c>
      <c r="B1645" s="1" t="n">
        <v>1</v>
      </c>
      <c r="C1645" s="1" t="n">
        <v>31</v>
      </c>
      <c r="D1645" s="1" t="n">
        <v>2</v>
      </c>
      <c r="E1645" s="1" t="n">
        <v>50</v>
      </c>
      <c r="F1645" s="1" t="n">
        <v>59</v>
      </c>
      <c r="G1645" s="1" t="n">
        <v>-13.73</v>
      </c>
      <c r="H1645" s="1" t="n">
        <v>-44.74</v>
      </c>
      <c r="I1645" s="1" t="n">
        <v>11</v>
      </c>
      <c r="J1645" s="1" t="n">
        <v>30</v>
      </c>
      <c r="K1645" s="1" t="n">
        <v>2.6</v>
      </c>
      <c r="L1645" s="2" t="n">
        <v>1</v>
      </c>
      <c r="M1645" s="3" t="s">
        <v>151</v>
      </c>
      <c r="N1645" s="3" t="s">
        <v>81</v>
      </c>
      <c r="P1645" s="3" t="str">
        <f aca="false">IF(L1645=4, "M(Io)", IF(L1645=3, "M(Af)", IF( L1645=2, "M(bR)", IF(L1645=1,"MR", IF(L1645=0, "mb", "Ind")))))</f>
        <v>MR</v>
      </c>
      <c r="Q1645" s="5" t="n">
        <f aca="false">0.85*K1645 + 1.03</f>
        <v>3.24</v>
      </c>
      <c r="R1645" s="5" t="n">
        <f aca="false">IF(OR(L1645=0,L1645=1,L1645=2),IF(O1645&lt;&gt;"", 0.7*(1.121*K1645-0.76) + 0.3*(0.8*LOG10($O1645*1000)+0.6),1.121*K1645-0.76), IF(L1645=3, 0.8*LOG10($O1645*1000)+0.6, K1645))</f>
        <v>2.1546</v>
      </c>
      <c r="S1645" s="5" t="n">
        <f aca="false">IF(OR($L1645=0, $L1645=1, $L1645=2), 0.3, IF(L1645 = 3, 0.4, IF(OR($L1645=4, $L1645=5), 0.6)))</f>
        <v>0.3</v>
      </c>
      <c r="T1645" s="4" t="s">
        <v>24</v>
      </c>
      <c r="U1645" s="4" t="s">
        <v>926</v>
      </c>
      <c r="V1645" s="4" t="s">
        <v>143</v>
      </c>
    </row>
    <row r="1646" customFormat="false" ht="12.8" hidden="false" customHeight="false" outlineLevel="0" collapsed="false">
      <c r="A1646" s="1" t="n">
        <v>2009</v>
      </c>
      <c r="B1646" s="1" t="n">
        <v>2</v>
      </c>
      <c r="C1646" s="1" t="n">
        <v>9</v>
      </c>
      <c r="D1646" s="1" t="n">
        <v>14</v>
      </c>
      <c r="E1646" s="1" t="n">
        <v>45</v>
      </c>
      <c r="G1646" s="1" t="n">
        <v>-3.63</v>
      </c>
      <c r="H1646" s="1" t="n">
        <v>-40.51</v>
      </c>
      <c r="I1646" s="1" t="n">
        <v>0</v>
      </c>
      <c r="J1646" s="1" t="n">
        <v>5</v>
      </c>
      <c r="K1646" s="1" t="n">
        <v>3.5</v>
      </c>
      <c r="L1646" s="2" t="n">
        <v>1</v>
      </c>
      <c r="M1646" s="3" t="s">
        <v>151</v>
      </c>
      <c r="N1646" s="3" t="s">
        <v>81</v>
      </c>
      <c r="P1646" s="3" t="str">
        <f aca="false">IF(L1646=4, "M(Io)", IF(L1646=3, "M(Af)", IF( L1646=2, "M(bR)", IF(L1646=1,"MR", IF(L1646=0, "mb", "Ind")))))</f>
        <v>MR</v>
      </c>
      <c r="Q1646" s="5" t="n">
        <f aca="false">0.85*K1646 + 1.03</f>
        <v>4.005</v>
      </c>
      <c r="R1646" s="5" t="n">
        <f aca="false">IF(OR(L1646=0,L1646=1,L1646=2),IF(O1646&lt;&gt;"", 0.7*(1.121*K1646-0.76) + 0.3*(0.8*LOG10($O1646*1000)+0.6),1.121*K1646-0.76), IF(L1646=3, 0.8*LOG10($O1646*1000)+0.6, K1646))</f>
        <v>3.1635</v>
      </c>
      <c r="S1646" s="5" t="n">
        <f aca="false">IF(OR($L1646=0, $L1646=1, $L1646=2), 0.3, IF(L1646 = 3, 0.4, IF(OR($L1646=4, $L1646=5), 0.6)))</f>
        <v>0.3</v>
      </c>
      <c r="T1646" s="4" t="s">
        <v>77</v>
      </c>
      <c r="U1646" s="4" t="s">
        <v>999</v>
      </c>
      <c r="V1646" s="4" t="s">
        <v>684</v>
      </c>
    </row>
    <row r="1647" customFormat="false" ht="12.8" hidden="false" customHeight="false" outlineLevel="0" collapsed="false">
      <c r="A1647" s="1" t="n">
        <v>2009</v>
      </c>
      <c r="B1647" s="1" t="n">
        <v>2</v>
      </c>
      <c r="C1647" s="1" t="n">
        <v>23</v>
      </c>
      <c r="D1647" s="1" t="n">
        <v>19</v>
      </c>
      <c r="E1647" s="1" t="n">
        <v>19</v>
      </c>
      <c r="F1647" s="1" t="n">
        <v>41</v>
      </c>
      <c r="G1647" s="1" t="n">
        <v>-24.42</v>
      </c>
      <c r="H1647" s="1" t="n">
        <v>-45.77</v>
      </c>
      <c r="I1647" s="1" t="n">
        <v>0</v>
      </c>
      <c r="J1647" s="1" t="n">
        <v>40</v>
      </c>
      <c r="K1647" s="1" t="n">
        <v>2.3</v>
      </c>
      <c r="L1647" s="2" t="n">
        <v>1</v>
      </c>
      <c r="M1647" s="3" t="s">
        <v>151</v>
      </c>
      <c r="N1647" s="3" t="s">
        <v>81</v>
      </c>
      <c r="P1647" s="3" t="str">
        <f aca="false">IF(L1647=4, "M(Io)", IF(L1647=3, "M(Af)", IF( L1647=2, "M(bR)", IF(L1647=1,"MR", IF(L1647=0, "mb", "Ind")))))</f>
        <v>MR</v>
      </c>
      <c r="Q1647" s="5" t="n">
        <f aca="false">0.85*K1647 + 1.03</f>
        <v>2.985</v>
      </c>
      <c r="R1647" s="5" t="n">
        <f aca="false">IF(OR(L1647=0,L1647=1,L1647=2),IF(O1647&lt;&gt;"", 0.7*(1.121*K1647-0.76) + 0.3*(0.8*LOG10($O1647*1000)+0.6),1.121*K1647-0.76), IF(L1647=3, 0.8*LOG10($O1647*1000)+0.6, K1647))</f>
        <v>1.8183</v>
      </c>
      <c r="S1647" s="5" t="n">
        <f aca="false">IF(OR($L1647=0, $L1647=1, $L1647=2), 0.3, IF(L1647 = 3, 0.4, IF(OR($L1647=4, $L1647=5), 0.6)))</f>
        <v>0.3</v>
      </c>
      <c r="T1647" s="4" t="s">
        <v>72</v>
      </c>
      <c r="U1647" s="4" t="s">
        <v>927</v>
      </c>
      <c r="V1647" s="4" t="s">
        <v>917</v>
      </c>
    </row>
    <row r="1648" customFormat="false" ht="12.8" hidden="false" customHeight="false" outlineLevel="0" collapsed="false">
      <c r="A1648" s="1" t="n">
        <v>2009</v>
      </c>
      <c r="B1648" s="1" t="n">
        <v>3</v>
      </c>
      <c r="C1648" s="1" t="n">
        <v>5</v>
      </c>
      <c r="D1648" s="1" t="n">
        <v>1</v>
      </c>
      <c r="E1648" s="1" t="n">
        <v>10</v>
      </c>
      <c r="F1648" s="1" t="n">
        <v>46</v>
      </c>
      <c r="G1648" s="1" t="n">
        <v>-24.28</v>
      </c>
      <c r="H1648" s="1" t="n">
        <v>-44.59</v>
      </c>
      <c r="I1648" s="1" t="n">
        <v>0</v>
      </c>
      <c r="J1648" s="1" t="n">
        <v>30</v>
      </c>
      <c r="K1648" s="1" t="n">
        <v>2.2</v>
      </c>
      <c r="L1648" s="2" t="n">
        <v>1</v>
      </c>
      <c r="M1648" s="3" t="s">
        <v>151</v>
      </c>
      <c r="N1648" s="3" t="s">
        <v>81</v>
      </c>
      <c r="P1648" s="3" t="str">
        <f aca="false">IF(L1648=4, "M(Io)", IF(L1648=3, "M(Af)", IF( L1648=2, "M(bR)", IF(L1648=1,"MR", IF(L1648=0, "mb", "Ind")))))</f>
        <v>MR</v>
      </c>
      <c r="Q1648" s="5" t="n">
        <f aca="false">0.85*K1648 + 1.03</f>
        <v>2.9</v>
      </c>
      <c r="R1648" s="5" t="n">
        <f aca="false">IF(OR(L1648=0,L1648=1,L1648=2),IF(O1648&lt;&gt;"", 0.7*(1.121*K1648-0.76) + 0.3*(0.8*LOG10($O1648*1000)+0.6),1.121*K1648-0.76), IF(L1648=3, 0.8*LOG10($O1648*1000)+0.6, K1648))</f>
        <v>1.7062</v>
      </c>
      <c r="S1648" s="5" t="n">
        <f aca="false">IF(OR($L1648=0, $L1648=1, $L1648=2), 0.3, IF(L1648 = 3, 0.4, IF(OR($L1648=4, $L1648=5), 0.6)))</f>
        <v>0.3</v>
      </c>
      <c r="T1648" s="4" t="s">
        <v>32</v>
      </c>
      <c r="U1648" s="4" t="s">
        <v>927</v>
      </c>
      <c r="V1648" s="4" t="s">
        <v>917</v>
      </c>
    </row>
    <row r="1649" customFormat="false" ht="12.8" hidden="false" customHeight="false" outlineLevel="0" collapsed="false">
      <c r="A1649" s="1" t="n">
        <v>2009</v>
      </c>
      <c r="B1649" s="1" t="n">
        <v>3</v>
      </c>
      <c r="C1649" s="1" t="n">
        <v>9</v>
      </c>
      <c r="D1649" s="1" t="n">
        <v>14</v>
      </c>
      <c r="E1649" s="1" t="n">
        <v>26</v>
      </c>
      <c r="F1649" s="1" t="n">
        <v>20</v>
      </c>
      <c r="G1649" s="1" t="n">
        <v>-20.56</v>
      </c>
      <c r="H1649" s="1" t="n">
        <v>-44.87</v>
      </c>
      <c r="I1649" s="1" t="n">
        <v>0</v>
      </c>
      <c r="J1649" s="1" t="n">
        <v>50</v>
      </c>
      <c r="K1649" s="1" t="n">
        <v>2.8</v>
      </c>
      <c r="L1649" s="2" t="n">
        <v>5</v>
      </c>
      <c r="M1649" s="3" t="s">
        <v>151</v>
      </c>
      <c r="N1649" s="3" t="s">
        <v>81</v>
      </c>
      <c r="P1649" s="3" t="str">
        <f aca="false">IF(L1649=4, "M(Io)", IF(L1649=3, "M(Af)", IF( L1649=2, "M(bR)", IF(L1649=1,"MR", IF(L1649=0, "mb", "Ind")))))</f>
        <v>Ind</v>
      </c>
      <c r="Q1649" s="5" t="n">
        <f aca="false">0.85*K1649 + 1.03</f>
        <v>3.41</v>
      </c>
      <c r="R1649" s="5" t="n">
        <f aca="false">IF(OR(L1649=0,L1649=1,L1649=2),IF(O1649&lt;&gt;"", 0.7*(1.121*K1649-0.76) + 0.3*(0.8*LOG10($O1649*1000)+0.6),1.121*K1649-0.76), IF(L1649=3, 0.8*LOG10($O1649*1000)+0.6, K1649))</f>
        <v>2.8</v>
      </c>
      <c r="S1649" s="5" t="n">
        <f aca="false">IF(OR($L1649=0, $L1649=1, $L1649=2), 0.3, IF(L1649 = 3, 0.4, IF(OR($L1649=4, $L1649=5), 0.6)))</f>
        <v>0.6</v>
      </c>
      <c r="T1649" s="4" t="s">
        <v>46</v>
      </c>
      <c r="U1649" s="4" t="s">
        <v>1023</v>
      </c>
      <c r="V1649" s="4" t="s">
        <v>143</v>
      </c>
    </row>
    <row r="1650" customFormat="false" ht="12.8" hidden="false" customHeight="false" outlineLevel="0" collapsed="false">
      <c r="A1650" s="1" t="n">
        <v>2009</v>
      </c>
      <c r="B1650" s="1" t="n">
        <v>3</v>
      </c>
      <c r="C1650" s="1" t="n">
        <v>9</v>
      </c>
      <c r="D1650" s="1" t="n">
        <v>16</v>
      </c>
      <c r="E1650" s="1" t="n">
        <v>46</v>
      </c>
      <c r="F1650" s="1" t="n">
        <v>49</v>
      </c>
      <c r="G1650" s="1" t="n">
        <v>-24</v>
      </c>
      <c r="H1650" s="1" t="n">
        <v>-45.86</v>
      </c>
      <c r="I1650" s="1" t="n">
        <v>0</v>
      </c>
      <c r="J1650" s="1" t="n">
        <v>40</v>
      </c>
      <c r="K1650" s="1" t="n">
        <v>2.4</v>
      </c>
      <c r="L1650" s="2" t="n">
        <v>1</v>
      </c>
      <c r="M1650" s="3" t="s">
        <v>151</v>
      </c>
      <c r="N1650" s="3" t="s">
        <v>81</v>
      </c>
      <c r="P1650" s="3" t="str">
        <f aca="false">IF(L1650=4, "M(Io)", IF(L1650=3, "M(Af)", IF( L1650=2, "M(bR)", IF(L1650=1,"MR", IF(L1650=0, "mb", "Ind")))))</f>
        <v>MR</v>
      </c>
      <c r="Q1650" s="5" t="n">
        <f aca="false">0.85*K1650 + 1.03</f>
        <v>3.07</v>
      </c>
      <c r="R1650" s="5" t="n">
        <f aca="false">IF(OR(L1650=0,L1650=1,L1650=2),IF(O1650&lt;&gt;"", 0.7*(1.121*K1650-0.76) + 0.3*(0.8*LOG10($O1650*1000)+0.6),1.121*K1650-0.76), IF(L1650=3, 0.8*LOG10($O1650*1000)+0.6, K1650))</f>
        <v>1.9304</v>
      </c>
      <c r="S1650" s="5" t="n">
        <f aca="false">IF(OR($L1650=0, $L1650=1, $L1650=2), 0.3, IF(L1650 = 3, 0.4, IF(OR($L1650=4, $L1650=5), 0.6)))</f>
        <v>0.3</v>
      </c>
      <c r="T1650" s="4" t="s">
        <v>32</v>
      </c>
      <c r="U1650" s="4" t="s">
        <v>927</v>
      </c>
      <c r="V1650" s="4" t="s">
        <v>917</v>
      </c>
    </row>
    <row r="1651" customFormat="false" ht="12.8" hidden="false" customHeight="false" outlineLevel="0" collapsed="false">
      <c r="A1651" s="1" t="n">
        <v>2009</v>
      </c>
      <c r="B1651" s="1" t="n">
        <v>3</v>
      </c>
      <c r="C1651" s="1" t="n">
        <v>11</v>
      </c>
      <c r="D1651" s="1" t="n">
        <v>17</v>
      </c>
      <c r="E1651" s="1" t="n">
        <v>59</v>
      </c>
      <c r="F1651" s="1" t="n">
        <v>27</v>
      </c>
      <c r="G1651" s="1" t="n">
        <v>-24.47</v>
      </c>
      <c r="H1651" s="1" t="n">
        <v>-45.92</v>
      </c>
      <c r="I1651" s="1" t="n">
        <v>0</v>
      </c>
      <c r="J1651" s="1" t="n">
        <v>40</v>
      </c>
      <c r="K1651" s="1" t="n">
        <v>2.4</v>
      </c>
      <c r="L1651" s="2" t="n">
        <v>1</v>
      </c>
      <c r="M1651" s="3" t="s">
        <v>151</v>
      </c>
      <c r="N1651" s="3" t="s">
        <v>81</v>
      </c>
      <c r="P1651" s="3" t="str">
        <f aca="false">IF(L1651=4, "M(Io)", IF(L1651=3, "M(Af)", IF( L1651=2, "M(bR)", IF(L1651=1,"MR", IF(L1651=0, "mb", "Ind")))))</f>
        <v>MR</v>
      </c>
      <c r="Q1651" s="5" t="n">
        <f aca="false">0.85*K1651 + 1.03</f>
        <v>3.07</v>
      </c>
      <c r="R1651" s="5" t="n">
        <f aca="false">IF(OR(L1651=0,L1651=1,L1651=2),IF(O1651&lt;&gt;"", 0.7*(1.121*K1651-0.76) + 0.3*(0.8*LOG10($O1651*1000)+0.6),1.121*K1651-0.76), IF(L1651=3, 0.8*LOG10($O1651*1000)+0.6, K1651))</f>
        <v>1.9304</v>
      </c>
      <c r="S1651" s="5" t="n">
        <f aca="false">IF(OR($L1651=0, $L1651=1, $L1651=2), 0.3, IF(L1651 = 3, 0.4, IF(OR($L1651=4, $L1651=5), 0.6)))</f>
        <v>0.3</v>
      </c>
      <c r="T1651" s="4" t="s">
        <v>32</v>
      </c>
      <c r="U1651" s="4" t="s">
        <v>927</v>
      </c>
      <c r="V1651" s="4" t="s">
        <v>917</v>
      </c>
    </row>
    <row r="1652" customFormat="false" ht="12.8" hidden="false" customHeight="false" outlineLevel="0" collapsed="false">
      <c r="A1652" s="1" t="n">
        <v>2009</v>
      </c>
      <c r="B1652" s="1" t="n">
        <v>3</v>
      </c>
      <c r="C1652" s="1" t="n">
        <v>18</v>
      </c>
      <c r="D1652" s="1" t="n">
        <v>16</v>
      </c>
      <c r="E1652" s="1" t="n">
        <v>50</v>
      </c>
      <c r="F1652" s="1" t="n">
        <v>8</v>
      </c>
      <c r="G1652" s="1" t="n">
        <v>-3.63</v>
      </c>
      <c r="H1652" s="1" t="n">
        <v>-40.51</v>
      </c>
      <c r="I1652" s="1" t="n">
        <v>5</v>
      </c>
      <c r="J1652" s="1" t="n">
        <v>5</v>
      </c>
      <c r="K1652" s="1" t="n">
        <v>2.5</v>
      </c>
      <c r="L1652" s="2" t="n">
        <v>1</v>
      </c>
      <c r="M1652" s="3" t="s">
        <v>151</v>
      </c>
      <c r="N1652" s="3" t="s">
        <v>81</v>
      </c>
      <c r="P1652" s="3" t="str">
        <f aca="false">IF(L1652=4, "M(Io)", IF(L1652=3, "M(Af)", IF( L1652=2, "M(bR)", IF(L1652=1,"MR", IF(L1652=0, "mb", "Ind")))))</f>
        <v>MR</v>
      </c>
      <c r="Q1652" s="5" t="n">
        <f aca="false">0.85*K1652 + 1.03</f>
        <v>3.155</v>
      </c>
      <c r="R1652" s="5" t="n">
        <f aca="false">IF(OR(L1652=0,L1652=1,L1652=2),IF(O1652&lt;&gt;"", 0.7*(1.121*K1652-0.76) + 0.3*(0.8*LOG10($O1652*1000)+0.6),1.121*K1652-0.76), IF(L1652=3, 0.8*LOG10($O1652*1000)+0.6, K1652))</f>
        <v>2.0425</v>
      </c>
      <c r="S1652" s="5" t="n">
        <f aca="false">IF(OR($L1652=0, $L1652=1, $L1652=2), 0.3, IF(L1652 = 3, 0.4, IF(OR($L1652=4, $L1652=5), 0.6)))</f>
        <v>0.3</v>
      </c>
      <c r="T1652" s="4" t="s">
        <v>77</v>
      </c>
      <c r="U1652" s="4" t="s">
        <v>999</v>
      </c>
      <c r="V1652" s="4" t="s">
        <v>684</v>
      </c>
    </row>
    <row r="1653" customFormat="false" ht="12.8" hidden="false" customHeight="false" outlineLevel="0" collapsed="false">
      <c r="A1653" s="1" t="n">
        <v>2009</v>
      </c>
      <c r="B1653" s="1" t="n">
        <v>3</v>
      </c>
      <c r="C1653" s="1" t="n">
        <v>20</v>
      </c>
      <c r="G1653" s="1" t="n">
        <v>-3.63</v>
      </c>
      <c r="H1653" s="1" t="n">
        <v>-40.51</v>
      </c>
      <c r="I1653" s="1" t="n">
        <v>5</v>
      </c>
      <c r="J1653" s="1" t="n">
        <v>5</v>
      </c>
      <c r="K1653" s="1" t="n">
        <v>2.2</v>
      </c>
      <c r="L1653" s="2" t="n">
        <v>1</v>
      </c>
      <c r="M1653" s="3" t="s">
        <v>151</v>
      </c>
      <c r="N1653" s="3" t="s">
        <v>81</v>
      </c>
      <c r="P1653" s="3" t="str">
        <f aca="false">IF(L1653=4, "M(Io)", IF(L1653=3, "M(Af)", IF( L1653=2, "M(bR)", IF(L1653=1,"MR", IF(L1653=0, "mb", "Ind")))))</f>
        <v>MR</v>
      </c>
      <c r="Q1653" s="5" t="n">
        <f aca="false">0.85*K1653 + 1.03</f>
        <v>2.9</v>
      </c>
      <c r="R1653" s="5" t="n">
        <f aca="false">IF(OR(L1653=0,L1653=1,L1653=2),IF(O1653&lt;&gt;"", 0.7*(1.121*K1653-0.76) + 0.3*(0.8*LOG10($O1653*1000)+0.6),1.121*K1653-0.76), IF(L1653=3, 0.8*LOG10($O1653*1000)+0.6, K1653))</f>
        <v>1.7062</v>
      </c>
      <c r="S1653" s="5" t="n">
        <f aca="false">IF(OR($L1653=0, $L1653=1, $L1653=2), 0.3, IF(L1653 = 3, 0.4, IF(OR($L1653=4, $L1653=5), 0.6)))</f>
        <v>0.3</v>
      </c>
      <c r="T1653" s="4" t="s">
        <v>77</v>
      </c>
      <c r="U1653" s="4" t="s">
        <v>999</v>
      </c>
      <c r="V1653" s="4" t="s">
        <v>1024</v>
      </c>
    </row>
    <row r="1654" customFormat="false" ht="12.8" hidden="false" customHeight="false" outlineLevel="0" collapsed="false">
      <c r="A1654" s="1" t="n">
        <v>2009</v>
      </c>
      <c r="B1654" s="1" t="n">
        <v>3</v>
      </c>
      <c r="C1654" s="1" t="n">
        <v>22</v>
      </c>
      <c r="D1654" s="1" t="n">
        <v>23</v>
      </c>
      <c r="E1654" s="1" t="n">
        <v>55</v>
      </c>
      <c r="G1654" s="1" t="n">
        <v>-3.63</v>
      </c>
      <c r="H1654" s="1" t="n">
        <v>-40.51</v>
      </c>
      <c r="I1654" s="1" t="n">
        <v>5</v>
      </c>
      <c r="J1654" s="1" t="n">
        <v>5</v>
      </c>
      <c r="K1654" s="1" t="n">
        <v>2.5</v>
      </c>
      <c r="L1654" s="2" t="n">
        <v>1</v>
      </c>
      <c r="M1654" s="3" t="s">
        <v>151</v>
      </c>
      <c r="N1654" s="3" t="s">
        <v>81</v>
      </c>
      <c r="P1654" s="3" t="str">
        <f aca="false">IF(L1654=4, "M(Io)", IF(L1654=3, "M(Af)", IF( L1654=2, "M(bR)", IF(L1654=1,"MR", IF(L1654=0, "mb", "Ind")))))</f>
        <v>MR</v>
      </c>
      <c r="Q1654" s="5" t="n">
        <f aca="false">0.85*K1654 + 1.03</f>
        <v>3.155</v>
      </c>
      <c r="R1654" s="5" t="n">
        <f aca="false">IF(OR(L1654=0,L1654=1,L1654=2),IF(O1654&lt;&gt;"", 0.7*(1.121*K1654-0.76) + 0.3*(0.8*LOG10($O1654*1000)+0.6),1.121*K1654-0.76), IF(L1654=3, 0.8*LOG10($O1654*1000)+0.6, K1654))</f>
        <v>2.0425</v>
      </c>
      <c r="S1654" s="5" t="n">
        <f aca="false">IF(OR($L1654=0, $L1654=1, $L1654=2), 0.3, IF(L1654 = 3, 0.4, IF(OR($L1654=4, $L1654=5), 0.6)))</f>
        <v>0.3</v>
      </c>
      <c r="T1654" s="4" t="s">
        <v>77</v>
      </c>
      <c r="U1654" s="4" t="s">
        <v>999</v>
      </c>
      <c r="V1654" s="4" t="s">
        <v>184</v>
      </c>
    </row>
    <row r="1655" customFormat="false" ht="12.8" hidden="false" customHeight="false" outlineLevel="0" collapsed="false">
      <c r="A1655" s="1" t="n">
        <v>2009</v>
      </c>
      <c r="B1655" s="1" t="n">
        <v>3</v>
      </c>
      <c r="C1655" s="1" t="n">
        <v>29</v>
      </c>
      <c r="D1655" s="1" t="n">
        <v>20</v>
      </c>
      <c r="E1655" s="1" t="n">
        <v>0</v>
      </c>
      <c r="F1655" s="1" t="n">
        <v>0</v>
      </c>
      <c r="G1655" s="1" t="n">
        <v>-19.8</v>
      </c>
      <c r="H1655" s="1" t="n">
        <v>-44</v>
      </c>
      <c r="I1655" s="1" t="n">
        <v>0</v>
      </c>
      <c r="J1655" s="1" t="n">
        <v>50</v>
      </c>
      <c r="K1655" s="1" t="n">
        <v>2.8</v>
      </c>
      <c r="L1655" s="2" t="n">
        <v>5</v>
      </c>
      <c r="M1655" s="3" t="s">
        <v>151</v>
      </c>
      <c r="N1655" s="3" t="s">
        <v>81</v>
      </c>
      <c r="P1655" s="3" t="str">
        <f aca="false">IF(L1655=4, "M(Io)", IF(L1655=3, "M(Af)", IF( L1655=2, "M(bR)", IF(L1655=1,"MR", IF(L1655=0, "mb", "Ind")))))</f>
        <v>Ind</v>
      </c>
      <c r="Q1655" s="5" t="n">
        <f aca="false">0.85*K1655 + 1.03</f>
        <v>3.41</v>
      </c>
      <c r="R1655" s="5" t="n">
        <f aca="false">IF(OR(L1655=0,L1655=1,L1655=2),IF(O1655&lt;&gt;"", 0.7*(1.121*K1655-0.76) + 0.3*(0.8*LOG10($O1655*1000)+0.6),1.121*K1655-0.76), IF(L1655=3, 0.8*LOG10($O1655*1000)+0.6, K1655))</f>
        <v>2.8</v>
      </c>
      <c r="S1655" s="5" t="n">
        <f aca="false">IF(OR($L1655=0, $L1655=1, $L1655=2), 0.3, IF(L1655 = 3, 0.4, IF(OR($L1655=4, $L1655=5), 0.6)))</f>
        <v>0.6</v>
      </c>
      <c r="T1655" s="4" t="s">
        <v>46</v>
      </c>
      <c r="U1655" s="4" t="s">
        <v>1025</v>
      </c>
      <c r="V1655" s="4" t="s">
        <v>143</v>
      </c>
    </row>
    <row r="1656" customFormat="false" ht="12.8" hidden="false" customHeight="false" outlineLevel="0" collapsed="false">
      <c r="A1656" s="1" t="n">
        <v>2009</v>
      </c>
      <c r="B1656" s="1" t="n">
        <v>3</v>
      </c>
      <c r="C1656" s="1" t="n">
        <v>31</v>
      </c>
      <c r="D1656" s="1" t="n">
        <v>15</v>
      </c>
      <c r="E1656" s="1" t="n">
        <v>43</v>
      </c>
      <c r="F1656" s="1" t="n">
        <v>6</v>
      </c>
      <c r="G1656" s="1" t="n">
        <v>-24.67</v>
      </c>
      <c r="H1656" s="1" t="n">
        <v>-44.96</v>
      </c>
      <c r="I1656" s="1" t="n">
        <v>0</v>
      </c>
      <c r="J1656" s="1" t="n">
        <v>40</v>
      </c>
      <c r="K1656" s="1" t="n">
        <v>2.2</v>
      </c>
      <c r="L1656" s="2" t="n">
        <v>1</v>
      </c>
      <c r="M1656" s="3" t="s">
        <v>151</v>
      </c>
      <c r="N1656" s="3" t="s">
        <v>81</v>
      </c>
      <c r="P1656" s="3" t="str">
        <f aca="false">IF(L1656=4, "M(Io)", IF(L1656=3, "M(Af)", IF( L1656=2, "M(bR)", IF(L1656=1,"MR", IF(L1656=0, "mb", "Ind")))))</f>
        <v>MR</v>
      </c>
      <c r="Q1656" s="5" t="n">
        <f aca="false">0.85*K1656 + 1.03</f>
        <v>2.9</v>
      </c>
      <c r="R1656" s="5" t="n">
        <f aca="false">IF(OR(L1656=0,L1656=1,L1656=2),IF(O1656&lt;&gt;"", 0.7*(1.121*K1656-0.76) + 0.3*(0.8*LOG10($O1656*1000)+0.6),1.121*K1656-0.76), IF(L1656=3, 0.8*LOG10($O1656*1000)+0.6, K1656))</f>
        <v>1.7062</v>
      </c>
      <c r="S1656" s="5" t="n">
        <f aca="false">IF(OR($L1656=0, $L1656=1, $L1656=2), 0.3, IF(L1656 = 3, 0.4, IF(OR($L1656=4, $L1656=5), 0.6)))</f>
        <v>0.3</v>
      </c>
      <c r="T1656" s="4" t="s">
        <v>32</v>
      </c>
      <c r="U1656" s="4" t="s">
        <v>927</v>
      </c>
      <c r="V1656" s="4" t="s">
        <v>917</v>
      </c>
    </row>
    <row r="1657" customFormat="false" ht="12.8" hidden="false" customHeight="false" outlineLevel="0" collapsed="false">
      <c r="A1657" s="1" t="n">
        <v>2009</v>
      </c>
      <c r="B1657" s="1" t="n">
        <v>4</v>
      </c>
      <c r="C1657" s="1" t="n">
        <v>3</v>
      </c>
      <c r="D1657" s="1" t="n">
        <v>3</v>
      </c>
      <c r="E1657" s="1" t="n">
        <v>39</v>
      </c>
      <c r="F1657" s="1" t="n">
        <v>51</v>
      </c>
      <c r="G1657" s="1" t="n">
        <v>-11.65</v>
      </c>
      <c r="H1657" s="1" t="n">
        <v>-48.61</v>
      </c>
      <c r="I1657" s="1" t="n">
        <v>5</v>
      </c>
      <c r="J1657" s="1" t="n">
        <v>30</v>
      </c>
      <c r="K1657" s="1" t="n">
        <v>3.2</v>
      </c>
      <c r="L1657" s="2" t="n">
        <v>1</v>
      </c>
      <c r="M1657" s="3" t="s">
        <v>151</v>
      </c>
      <c r="N1657" s="3" t="s">
        <v>81</v>
      </c>
      <c r="P1657" s="3" t="str">
        <f aca="false">IF(L1657=4, "M(Io)", IF(L1657=3, "M(Af)", IF( L1657=2, "M(bR)", IF(L1657=1,"MR", IF(L1657=0, "mb", "Ind")))))</f>
        <v>MR</v>
      </c>
      <c r="Q1657" s="5" t="n">
        <f aca="false">0.85*K1657 + 1.03</f>
        <v>3.75</v>
      </c>
      <c r="R1657" s="5" t="n">
        <f aca="false">IF(OR(L1657=0,L1657=1,L1657=2),IF(O1657&lt;&gt;"", 0.7*(1.121*K1657-0.76) + 0.3*(0.8*LOG10($O1657*1000)+0.6),1.121*K1657-0.76), IF(L1657=3, 0.8*LOG10($O1657*1000)+0.6, K1657))</f>
        <v>2.8272</v>
      </c>
      <c r="S1657" s="5" t="n">
        <f aca="false">IF(OR($L1657=0, $L1657=1, $L1657=2), 0.3, IF(L1657 = 3, 0.4, IF(OR($L1657=4, $L1657=5), 0.6)))</f>
        <v>0.3</v>
      </c>
      <c r="T1657" s="4" t="s">
        <v>506</v>
      </c>
      <c r="U1657" s="4" t="s">
        <v>1026</v>
      </c>
      <c r="V1657" s="4" t="s">
        <v>143</v>
      </c>
    </row>
    <row r="1658" customFormat="false" ht="12.8" hidden="false" customHeight="false" outlineLevel="0" collapsed="false">
      <c r="A1658" s="1" t="n">
        <v>2009</v>
      </c>
      <c r="B1658" s="1" t="n">
        <v>4</v>
      </c>
      <c r="C1658" s="1" t="n">
        <v>17</v>
      </c>
      <c r="D1658" s="1" t="n">
        <v>8</v>
      </c>
      <c r="E1658" s="1" t="n">
        <v>55</v>
      </c>
      <c r="F1658" s="1" t="n">
        <v>33</v>
      </c>
      <c r="G1658" s="1" t="n">
        <v>-3.62</v>
      </c>
      <c r="H1658" s="1" t="n">
        <v>-40.53</v>
      </c>
      <c r="I1658" s="1" t="n">
        <v>5</v>
      </c>
      <c r="J1658" s="1" t="n">
        <v>10</v>
      </c>
      <c r="K1658" s="1" t="n">
        <v>2.6</v>
      </c>
      <c r="L1658" s="2" t="n">
        <v>1</v>
      </c>
      <c r="M1658" s="3" t="s">
        <v>151</v>
      </c>
      <c r="N1658" s="3" t="s">
        <v>81</v>
      </c>
      <c r="P1658" s="3" t="str">
        <f aca="false">IF(L1658=4, "M(Io)", IF(L1658=3, "M(Af)", IF( L1658=2, "M(bR)", IF(L1658=1,"MR", IF(L1658=0, "mb", "Ind")))))</f>
        <v>MR</v>
      </c>
      <c r="Q1658" s="5" t="n">
        <f aca="false">0.85*K1658 + 1.03</f>
        <v>3.24</v>
      </c>
      <c r="R1658" s="5" t="n">
        <f aca="false">IF(OR(L1658=0,L1658=1,L1658=2),IF(O1658&lt;&gt;"", 0.7*(1.121*K1658-0.76) + 0.3*(0.8*LOG10($O1658*1000)+0.6),1.121*K1658-0.76), IF(L1658=3, 0.8*LOG10($O1658*1000)+0.6, K1658))</f>
        <v>2.1546</v>
      </c>
      <c r="S1658" s="5" t="n">
        <f aca="false">IF(OR($L1658=0, $L1658=1, $L1658=2), 0.3, IF(L1658 = 3, 0.4, IF(OR($L1658=4, $L1658=5), 0.6)))</f>
        <v>0.3</v>
      </c>
      <c r="T1658" s="4" t="s">
        <v>77</v>
      </c>
      <c r="U1658" s="4" t="s">
        <v>1027</v>
      </c>
      <c r="V1658" s="4" t="s">
        <v>143</v>
      </c>
    </row>
    <row r="1659" customFormat="false" ht="12.8" hidden="false" customHeight="false" outlineLevel="0" collapsed="false">
      <c r="A1659" s="1" t="n">
        <v>2009</v>
      </c>
      <c r="B1659" s="1" t="n">
        <v>4</v>
      </c>
      <c r="C1659" s="1" t="n">
        <v>30</v>
      </c>
      <c r="D1659" s="1" t="n">
        <v>20</v>
      </c>
      <c r="E1659" s="1" t="n">
        <v>21</v>
      </c>
      <c r="F1659" s="1" t="n">
        <v>52</v>
      </c>
      <c r="G1659" s="1" t="n">
        <v>-23.29</v>
      </c>
      <c r="H1659" s="1" t="n">
        <v>-46.28</v>
      </c>
      <c r="I1659" s="1" t="n">
        <v>0</v>
      </c>
      <c r="J1659" s="1" t="n">
        <v>40</v>
      </c>
      <c r="K1659" s="1" t="n">
        <v>2.4</v>
      </c>
      <c r="L1659" s="2" t="n">
        <v>1</v>
      </c>
      <c r="M1659" s="3" t="s">
        <v>151</v>
      </c>
      <c r="N1659" s="3" t="s">
        <v>81</v>
      </c>
      <c r="P1659" s="3" t="str">
        <f aca="false">IF(L1659=4, "M(Io)", IF(L1659=3, "M(Af)", IF( L1659=2, "M(bR)", IF(L1659=1,"MR", IF(L1659=0, "mb", "Ind")))))</f>
        <v>MR</v>
      </c>
      <c r="Q1659" s="5" t="n">
        <f aca="false">0.85*K1659 + 1.03</f>
        <v>3.07</v>
      </c>
      <c r="R1659" s="5" t="n">
        <f aca="false">IF(OR(L1659=0,L1659=1,L1659=2),IF(O1659&lt;&gt;"", 0.7*(1.121*K1659-0.76) + 0.3*(0.8*LOG10($O1659*1000)+0.6),1.121*K1659-0.76), IF(L1659=3, 0.8*LOG10($O1659*1000)+0.6, K1659))</f>
        <v>1.9304</v>
      </c>
      <c r="S1659" s="5" t="n">
        <f aca="false">IF(OR($L1659=0, $L1659=1, $L1659=2), 0.3, IF(L1659 = 3, 0.4, IF(OR($L1659=4, $L1659=5), 0.6)))</f>
        <v>0.3</v>
      </c>
      <c r="T1659" s="4" t="s">
        <v>32</v>
      </c>
      <c r="U1659" s="4" t="s">
        <v>1028</v>
      </c>
      <c r="V1659" s="4" t="s">
        <v>917</v>
      </c>
    </row>
    <row r="1660" customFormat="false" ht="12.8" hidden="false" customHeight="false" outlineLevel="0" collapsed="false">
      <c r="A1660" s="1" t="n">
        <v>2009</v>
      </c>
      <c r="B1660" s="1" t="n">
        <v>5</v>
      </c>
      <c r="C1660" s="1" t="n">
        <v>27</v>
      </c>
      <c r="D1660" s="1" t="n">
        <v>19</v>
      </c>
      <c r="E1660" s="1" t="n">
        <v>19</v>
      </c>
      <c r="F1660" s="1" t="n">
        <v>51</v>
      </c>
      <c r="G1660" s="1" t="n">
        <v>-3.62</v>
      </c>
      <c r="H1660" s="1" t="n">
        <v>-40.53</v>
      </c>
      <c r="I1660" s="1" t="n">
        <v>5</v>
      </c>
      <c r="J1660" s="1" t="n">
        <v>10</v>
      </c>
      <c r="K1660" s="1" t="n">
        <v>2.2</v>
      </c>
      <c r="L1660" s="2" t="n">
        <v>1</v>
      </c>
      <c r="M1660" s="3" t="s">
        <v>151</v>
      </c>
      <c r="N1660" s="3" t="s">
        <v>81</v>
      </c>
      <c r="P1660" s="3" t="str">
        <f aca="false">IF(L1660=4, "M(Io)", IF(L1660=3, "M(Af)", IF( L1660=2, "M(bR)", IF(L1660=1,"MR", IF(L1660=0, "mb", "Ind")))))</f>
        <v>MR</v>
      </c>
      <c r="Q1660" s="5" t="n">
        <f aca="false">0.85*K1660 + 1.03</f>
        <v>2.9</v>
      </c>
      <c r="R1660" s="5" t="n">
        <f aca="false">IF(OR(L1660=0,L1660=1,L1660=2),IF(O1660&lt;&gt;"", 0.7*(1.121*K1660-0.76) + 0.3*(0.8*LOG10($O1660*1000)+0.6),1.121*K1660-0.76), IF(L1660=3, 0.8*LOG10($O1660*1000)+0.6, K1660))</f>
        <v>1.7062</v>
      </c>
      <c r="S1660" s="5" t="n">
        <f aca="false">IF(OR($L1660=0, $L1660=1, $L1660=2), 0.3, IF(L1660 = 3, 0.4, IF(OR($L1660=4, $L1660=5), 0.6)))</f>
        <v>0.3</v>
      </c>
      <c r="T1660" s="4" t="s">
        <v>77</v>
      </c>
      <c r="U1660" s="4" t="s">
        <v>1027</v>
      </c>
      <c r="V1660" s="4" t="s">
        <v>143</v>
      </c>
    </row>
    <row r="1661" customFormat="false" ht="12.8" hidden="false" customHeight="false" outlineLevel="0" collapsed="false">
      <c r="A1661" s="1" t="n">
        <v>2009</v>
      </c>
      <c r="B1661" s="1" t="n">
        <v>5</v>
      </c>
      <c r="C1661" s="1" t="n">
        <v>27</v>
      </c>
      <c r="D1661" s="1" t="n">
        <v>23</v>
      </c>
      <c r="E1661" s="1" t="n">
        <v>30</v>
      </c>
      <c r="F1661" s="1" t="n">
        <v>34</v>
      </c>
      <c r="G1661" s="1" t="n">
        <v>-3.62</v>
      </c>
      <c r="H1661" s="1" t="n">
        <v>-40.53</v>
      </c>
      <c r="I1661" s="1" t="n">
        <v>5</v>
      </c>
      <c r="J1661" s="1" t="n">
        <v>10</v>
      </c>
      <c r="K1661" s="1" t="n">
        <v>2.3</v>
      </c>
      <c r="L1661" s="2" t="n">
        <v>1</v>
      </c>
      <c r="M1661" s="3" t="s">
        <v>151</v>
      </c>
      <c r="N1661" s="3" t="s">
        <v>81</v>
      </c>
      <c r="P1661" s="3" t="str">
        <f aca="false">IF(L1661=4, "M(Io)", IF(L1661=3, "M(Af)", IF( L1661=2, "M(bR)", IF(L1661=1,"MR", IF(L1661=0, "mb", "Ind")))))</f>
        <v>MR</v>
      </c>
      <c r="Q1661" s="5" t="n">
        <f aca="false">0.85*K1661 + 1.03</f>
        <v>2.985</v>
      </c>
      <c r="R1661" s="5" t="n">
        <f aca="false">IF(OR(L1661=0,L1661=1,L1661=2),IF(O1661&lt;&gt;"", 0.7*(1.121*K1661-0.76) + 0.3*(0.8*LOG10($O1661*1000)+0.6),1.121*K1661-0.76), IF(L1661=3, 0.8*LOG10($O1661*1000)+0.6, K1661))</f>
        <v>1.8183</v>
      </c>
      <c r="S1661" s="5" t="n">
        <f aca="false">IF(OR($L1661=0, $L1661=1, $L1661=2), 0.3, IF(L1661 = 3, 0.4, IF(OR($L1661=4, $L1661=5), 0.6)))</f>
        <v>0.3</v>
      </c>
      <c r="T1661" s="4" t="s">
        <v>77</v>
      </c>
      <c r="U1661" s="4" t="s">
        <v>1027</v>
      </c>
      <c r="V1661" s="4" t="s">
        <v>143</v>
      </c>
    </row>
    <row r="1662" customFormat="false" ht="12.8" hidden="false" customHeight="false" outlineLevel="0" collapsed="false">
      <c r="A1662" s="1" t="n">
        <v>2009</v>
      </c>
      <c r="B1662" s="1" t="n">
        <v>6</v>
      </c>
      <c r="C1662" s="1" t="n">
        <v>8</v>
      </c>
      <c r="D1662" s="1" t="n">
        <v>17</v>
      </c>
      <c r="E1662" s="1" t="n">
        <v>16</v>
      </c>
      <c r="F1662" s="1" t="n">
        <v>4</v>
      </c>
      <c r="G1662" s="1" t="n">
        <v>-24.74</v>
      </c>
      <c r="H1662" s="1" t="n">
        <v>-48.12</v>
      </c>
      <c r="I1662" s="1" t="n">
        <v>0</v>
      </c>
      <c r="J1662" s="1" t="n">
        <v>50</v>
      </c>
      <c r="K1662" s="1" t="n">
        <v>2.9</v>
      </c>
      <c r="L1662" s="2" t="n">
        <v>5</v>
      </c>
      <c r="M1662" s="3" t="s">
        <v>151</v>
      </c>
      <c r="N1662" s="3" t="s">
        <v>81</v>
      </c>
      <c r="P1662" s="3" t="str">
        <f aca="false">IF(L1662=4, "M(Io)", IF(L1662=3, "M(Af)", IF( L1662=2, "M(bR)", IF(L1662=1,"MR", IF(L1662=0, "mb", "Ind")))))</f>
        <v>Ind</v>
      </c>
      <c r="Q1662" s="5" t="n">
        <f aca="false">0.85*K1662 + 1.03</f>
        <v>3.495</v>
      </c>
      <c r="R1662" s="5" t="n">
        <f aca="false">IF(OR(L1662=0,L1662=1,L1662=2),IF(O1662&lt;&gt;"", 0.7*(1.121*K1662-0.76) + 0.3*(0.8*LOG10($O1662*1000)+0.6),1.121*K1662-0.76), IF(L1662=3, 0.8*LOG10($O1662*1000)+0.6, K1662))</f>
        <v>2.9</v>
      </c>
      <c r="S1662" s="5" t="n">
        <f aca="false">IF(OR($L1662=0, $L1662=1, $L1662=2), 0.3, IF(L1662 = 3, 0.4, IF(OR($L1662=4, $L1662=5), 0.6)))</f>
        <v>0.6</v>
      </c>
      <c r="T1662" s="4" t="s">
        <v>32</v>
      </c>
      <c r="U1662" s="4" t="s">
        <v>1029</v>
      </c>
      <c r="V1662" s="4" t="s">
        <v>248</v>
      </c>
    </row>
    <row r="1663" customFormat="false" ht="12.8" hidden="false" customHeight="false" outlineLevel="0" collapsed="false">
      <c r="A1663" s="1" t="n">
        <v>2009</v>
      </c>
      <c r="B1663" s="1" t="n">
        <v>6</v>
      </c>
      <c r="C1663" s="1" t="n">
        <v>11</v>
      </c>
      <c r="D1663" s="1" t="n">
        <v>6</v>
      </c>
      <c r="E1663" s="1" t="n">
        <v>47</v>
      </c>
      <c r="F1663" s="1" t="n">
        <v>42</v>
      </c>
      <c r="G1663" s="1" t="n">
        <v>-4.19</v>
      </c>
      <c r="H1663" s="1" t="n">
        <v>-38.7</v>
      </c>
      <c r="I1663" s="1" t="n">
        <v>5</v>
      </c>
      <c r="J1663" s="1" t="n">
        <v>10</v>
      </c>
      <c r="K1663" s="1" t="n">
        <v>2.6</v>
      </c>
      <c r="L1663" s="2" t="n">
        <v>1</v>
      </c>
      <c r="M1663" s="3" t="s">
        <v>151</v>
      </c>
      <c r="N1663" s="3" t="s">
        <v>81</v>
      </c>
      <c r="P1663" s="3" t="str">
        <f aca="false">IF(L1663=4, "M(Io)", IF(L1663=3, "M(Af)", IF( L1663=2, "M(bR)", IF(L1663=1,"MR", IF(L1663=0, "mb", "Ind")))))</f>
        <v>MR</v>
      </c>
      <c r="Q1663" s="5" t="n">
        <f aca="false">0.85*K1663 + 1.03</f>
        <v>3.24</v>
      </c>
      <c r="R1663" s="5" t="n">
        <f aca="false">IF(OR(L1663=0,L1663=1,L1663=2),IF(O1663&lt;&gt;"", 0.7*(1.121*K1663-0.76) + 0.3*(0.8*LOG10($O1663*1000)+0.6),1.121*K1663-0.76), IF(L1663=3, 0.8*LOG10($O1663*1000)+0.6, K1663))</f>
        <v>2.1546</v>
      </c>
      <c r="S1663" s="5" t="n">
        <f aca="false">IF(OR($L1663=0, $L1663=1, $L1663=2), 0.3, IF(L1663 = 3, 0.4, IF(OR($L1663=4, $L1663=5), 0.6)))</f>
        <v>0.3</v>
      </c>
      <c r="T1663" s="4" t="s">
        <v>77</v>
      </c>
      <c r="U1663" s="4" t="s">
        <v>1030</v>
      </c>
      <c r="V1663" s="4" t="s">
        <v>1031</v>
      </c>
    </row>
    <row r="1664" customFormat="false" ht="12.8" hidden="false" customHeight="false" outlineLevel="0" collapsed="false">
      <c r="A1664" s="1" t="n">
        <v>2009</v>
      </c>
      <c r="B1664" s="1" t="n">
        <v>6</v>
      </c>
      <c r="C1664" s="1" t="n">
        <v>15</v>
      </c>
      <c r="D1664" s="1" t="n">
        <v>22</v>
      </c>
      <c r="E1664" s="1" t="n">
        <v>15</v>
      </c>
      <c r="F1664" s="1" t="n">
        <v>45</v>
      </c>
      <c r="G1664" s="1" t="n">
        <v>-18.49</v>
      </c>
      <c r="H1664" s="1" t="n">
        <v>-55.8</v>
      </c>
      <c r="I1664" s="1" t="n">
        <v>6</v>
      </c>
      <c r="J1664" s="1" t="n">
        <v>10</v>
      </c>
      <c r="K1664" s="1" t="n">
        <v>4.8</v>
      </c>
      <c r="L1664" s="2" t="n">
        <v>0</v>
      </c>
      <c r="M1664" s="3" t="s">
        <v>151</v>
      </c>
      <c r="N1664" s="3" t="n">
        <v>5</v>
      </c>
      <c r="O1664" s="1" t="n">
        <v>270</v>
      </c>
      <c r="P1664" s="3" t="str">
        <f aca="false">IF(L1664=4, "M(Io)", IF(L1664=3, "M(Af)", IF( L1664=2, "M(bR)", IF(L1664=1,"MR", IF(L1664=0, "mb", "Ind")))))</f>
        <v>mb</v>
      </c>
      <c r="Q1664" s="5" t="n">
        <f aca="false">0.85*K1664 + 1.03</f>
        <v>5.11</v>
      </c>
      <c r="R1664" s="5" t="n">
        <f aca="false">IF(OR(L1664=0,L1664=1,L1664=2),IF(O1664&lt;&gt;"", 0.7*(1.121*K1664-0.76) + 0.3*(0.8*LOG10($O1664*1000)+0.6),1.121*K1664-0.76), IF(L1664=3, 0.8*LOG10($O1664*1000)+0.6, K1664))</f>
        <v>4.71808730339816</v>
      </c>
      <c r="S1664" s="5" t="n">
        <f aca="false">IF(OR($L1664=0, $L1664=1, $L1664=2), 0.3, IF(L1664 = 3, 0.4, IF(OR($L1664=4, $L1664=5), 0.6)))</f>
        <v>0.3</v>
      </c>
      <c r="T1664" s="4" t="s">
        <v>92</v>
      </c>
      <c r="U1664" s="4" t="s">
        <v>1032</v>
      </c>
      <c r="V1664" s="4" t="s">
        <v>1033</v>
      </c>
    </row>
    <row r="1665" customFormat="false" ht="12.8" hidden="false" customHeight="false" outlineLevel="0" collapsed="false">
      <c r="A1665" s="1" t="n">
        <v>2009</v>
      </c>
      <c r="B1665" s="1" t="n">
        <v>6</v>
      </c>
      <c r="C1665" s="1" t="n">
        <v>20</v>
      </c>
      <c r="D1665" s="1" t="n">
        <v>14</v>
      </c>
      <c r="E1665" s="1" t="n">
        <v>53</v>
      </c>
      <c r="F1665" s="1" t="n">
        <v>7</v>
      </c>
      <c r="G1665" s="1" t="n">
        <v>-24.72</v>
      </c>
      <c r="H1665" s="1" t="n">
        <v>-45.57</v>
      </c>
      <c r="I1665" s="1" t="n">
        <v>0</v>
      </c>
      <c r="J1665" s="1" t="n">
        <v>40</v>
      </c>
      <c r="K1665" s="1" t="n">
        <v>2.2</v>
      </c>
      <c r="L1665" s="2" t="n">
        <v>1</v>
      </c>
      <c r="M1665" s="3" t="s">
        <v>151</v>
      </c>
      <c r="N1665" s="3" t="s">
        <v>81</v>
      </c>
      <c r="P1665" s="3" t="str">
        <f aca="false">IF(L1665=4, "M(Io)", IF(L1665=3, "M(Af)", IF( L1665=2, "M(bR)", IF(L1665=1,"MR", IF(L1665=0, "mb", "Ind")))))</f>
        <v>MR</v>
      </c>
      <c r="Q1665" s="5" t="n">
        <f aca="false">0.85*K1665 + 1.03</f>
        <v>2.9</v>
      </c>
      <c r="R1665" s="5" t="n">
        <f aca="false">IF(OR(L1665=0,L1665=1,L1665=2),IF(O1665&lt;&gt;"", 0.7*(1.121*K1665-0.76) + 0.3*(0.8*LOG10($O1665*1000)+0.6),1.121*K1665-0.76), IF(L1665=3, 0.8*LOG10($O1665*1000)+0.6, K1665))</f>
        <v>1.7062</v>
      </c>
      <c r="S1665" s="5" t="n">
        <f aca="false">IF(OR($L1665=0, $L1665=1, $L1665=2), 0.3, IF(L1665 = 3, 0.4, IF(OR($L1665=4, $L1665=5), 0.6)))</f>
        <v>0.3</v>
      </c>
      <c r="T1665" s="4" t="s">
        <v>32</v>
      </c>
      <c r="U1665" s="4" t="s">
        <v>927</v>
      </c>
      <c r="V1665" s="4" t="s">
        <v>917</v>
      </c>
    </row>
    <row r="1666" customFormat="false" ht="12.8" hidden="false" customHeight="false" outlineLevel="0" collapsed="false">
      <c r="A1666" s="1" t="n">
        <v>2009</v>
      </c>
      <c r="B1666" s="1" t="n">
        <v>6</v>
      </c>
      <c r="C1666" s="1" t="n">
        <v>30</v>
      </c>
      <c r="D1666" s="1" t="n">
        <v>6</v>
      </c>
      <c r="E1666" s="1" t="n">
        <v>39</v>
      </c>
      <c r="F1666" s="1" t="n">
        <v>56</v>
      </c>
      <c r="G1666" s="1" t="n">
        <v>-11.62</v>
      </c>
      <c r="H1666" s="1" t="n">
        <v>-56.7</v>
      </c>
      <c r="I1666" s="1" t="n">
        <v>5</v>
      </c>
      <c r="J1666" s="1" t="n">
        <v>10</v>
      </c>
      <c r="K1666" s="1" t="n">
        <v>3</v>
      </c>
      <c r="L1666" s="2" t="n">
        <v>1</v>
      </c>
      <c r="M1666" s="3" t="s">
        <v>151</v>
      </c>
      <c r="N1666" s="3" t="s">
        <v>81</v>
      </c>
      <c r="P1666" s="3" t="str">
        <f aca="false">IF(L1666=4, "M(Io)", IF(L1666=3, "M(Af)", IF( L1666=2, "M(bR)", IF(L1666=1,"MR", IF(L1666=0, "mb", "Ind")))))</f>
        <v>MR</v>
      </c>
      <c r="Q1666" s="5" t="n">
        <f aca="false">0.85*K1666 + 1.03</f>
        <v>3.58</v>
      </c>
      <c r="R1666" s="5" t="n">
        <f aca="false">IF(OR(L1666=0,L1666=1,L1666=2),IF(O1666&lt;&gt;"", 0.7*(1.121*K1666-0.76) + 0.3*(0.8*LOG10($O1666*1000)+0.6),1.121*K1666-0.76), IF(L1666=3, 0.8*LOG10($O1666*1000)+0.6, K1666))</f>
        <v>2.603</v>
      </c>
      <c r="S1666" s="5" t="n">
        <f aca="false">IF(OR($L1666=0, $L1666=1, $L1666=2), 0.3, IF(L1666 = 3, 0.4, IF(OR($L1666=4, $L1666=5), 0.6)))</f>
        <v>0.3</v>
      </c>
      <c r="T1666" s="4" t="s">
        <v>11</v>
      </c>
      <c r="U1666" s="4" t="s">
        <v>797</v>
      </c>
      <c r="V1666" s="4" t="s">
        <v>143</v>
      </c>
    </row>
    <row r="1667" customFormat="false" ht="12.8" hidden="false" customHeight="false" outlineLevel="0" collapsed="false">
      <c r="A1667" s="1" t="n">
        <v>2009</v>
      </c>
      <c r="B1667" s="1" t="n">
        <v>7</v>
      </c>
      <c r="C1667" s="1" t="n">
        <v>1</v>
      </c>
      <c r="D1667" s="1" t="n">
        <v>14</v>
      </c>
      <c r="E1667" s="1" t="n">
        <v>59</v>
      </c>
      <c r="F1667" s="1" t="n">
        <v>52</v>
      </c>
      <c r="G1667" s="1" t="n">
        <v>-24.78</v>
      </c>
      <c r="H1667" s="1" t="n">
        <v>-45.32</v>
      </c>
      <c r="I1667" s="1" t="n">
        <v>0</v>
      </c>
      <c r="J1667" s="1" t="n">
        <v>40</v>
      </c>
      <c r="K1667" s="1" t="n">
        <v>2.2</v>
      </c>
      <c r="L1667" s="2" t="n">
        <v>1</v>
      </c>
      <c r="M1667" s="3" t="s">
        <v>151</v>
      </c>
      <c r="N1667" s="3" t="s">
        <v>81</v>
      </c>
      <c r="P1667" s="3" t="str">
        <f aca="false">IF(L1667=4, "M(Io)", IF(L1667=3, "M(Af)", IF( L1667=2, "M(bR)", IF(L1667=1,"MR", IF(L1667=0, "mb", "Ind")))))</f>
        <v>MR</v>
      </c>
      <c r="Q1667" s="5" t="n">
        <f aca="false">0.85*K1667 + 1.03</f>
        <v>2.9</v>
      </c>
      <c r="R1667" s="5" t="n">
        <f aca="false">IF(OR(L1667=0,L1667=1,L1667=2),IF(O1667&lt;&gt;"", 0.7*(1.121*K1667-0.76) + 0.3*(0.8*LOG10($O1667*1000)+0.6),1.121*K1667-0.76), IF(L1667=3, 0.8*LOG10($O1667*1000)+0.6, K1667))</f>
        <v>1.7062</v>
      </c>
      <c r="S1667" s="5" t="n">
        <f aca="false">IF(OR($L1667=0, $L1667=1, $L1667=2), 0.3, IF(L1667 = 3, 0.4, IF(OR($L1667=4, $L1667=5), 0.6)))</f>
        <v>0.3</v>
      </c>
      <c r="T1667" s="4" t="s">
        <v>32</v>
      </c>
      <c r="U1667" s="4" t="s">
        <v>927</v>
      </c>
      <c r="V1667" s="4" t="s">
        <v>917</v>
      </c>
    </row>
    <row r="1668" customFormat="false" ht="12.8" hidden="false" customHeight="false" outlineLevel="0" collapsed="false">
      <c r="A1668" s="1" t="n">
        <v>2009</v>
      </c>
      <c r="B1668" s="1" t="n">
        <v>7</v>
      </c>
      <c r="C1668" s="1" t="n">
        <v>8</v>
      </c>
      <c r="D1668" s="1" t="n">
        <v>16</v>
      </c>
      <c r="E1668" s="1" t="n">
        <v>57</v>
      </c>
      <c r="F1668" s="1" t="n">
        <v>43</v>
      </c>
      <c r="G1668" s="1" t="n">
        <v>-3.63</v>
      </c>
      <c r="H1668" s="1" t="n">
        <v>-40.51</v>
      </c>
      <c r="I1668" s="1" t="n">
        <v>5</v>
      </c>
      <c r="J1668" s="1" t="n">
        <v>5</v>
      </c>
      <c r="K1668" s="1" t="n">
        <v>2.4</v>
      </c>
      <c r="L1668" s="2" t="n">
        <v>1</v>
      </c>
      <c r="M1668" s="3" t="s">
        <v>151</v>
      </c>
      <c r="N1668" s="3" t="s">
        <v>81</v>
      </c>
      <c r="P1668" s="3" t="str">
        <f aca="false">IF(L1668=4, "M(Io)", IF(L1668=3, "M(Af)", IF( L1668=2, "M(bR)", IF(L1668=1,"MR", IF(L1668=0, "mb", "Ind")))))</f>
        <v>MR</v>
      </c>
      <c r="Q1668" s="5" t="n">
        <f aca="false">0.85*K1668 + 1.03</f>
        <v>3.07</v>
      </c>
      <c r="R1668" s="5" t="n">
        <f aca="false">IF(OR(L1668=0,L1668=1,L1668=2),IF(O1668&lt;&gt;"", 0.7*(1.121*K1668-0.76) + 0.3*(0.8*LOG10($O1668*1000)+0.6),1.121*K1668-0.76), IF(L1668=3, 0.8*LOG10($O1668*1000)+0.6, K1668))</f>
        <v>1.9304</v>
      </c>
      <c r="S1668" s="5" t="n">
        <f aca="false">IF(OR($L1668=0, $L1668=1, $L1668=2), 0.3, IF(L1668 = 3, 0.4, IF(OR($L1668=4, $L1668=5), 0.6)))</f>
        <v>0.3</v>
      </c>
      <c r="T1668" s="4" t="s">
        <v>77</v>
      </c>
      <c r="U1668" s="4" t="s">
        <v>999</v>
      </c>
      <c r="V1668" s="4" t="s">
        <v>684</v>
      </c>
    </row>
    <row r="1669" customFormat="false" ht="12.8" hidden="false" customHeight="false" outlineLevel="0" collapsed="false">
      <c r="A1669" s="1" t="n">
        <v>2009</v>
      </c>
      <c r="B1669" s="1" t="n">
        <v>7</v>
      </c>
      <c r="C1669" s="1" t="n">
        <v>8</v>
      </c>
      <c r="D1669" s="1" t="n">
        <v>17</v>
      </c>
      <c r="E1669" s="1" t="n">
        <v>5</v>
      </c>
      <c r="G1669" s="1" t="n">
        <v>-3.63</v>
      </c>
      <c r="H1669" s="1" t="n">
        <v>-40.51</v>
      </c>
      <c r="I1669" s="1" t="n">
        <v>5</v>
      </c>
      <c r="J1669" s="1" t="n">
        <v>5</v>
      </c>
      <c r="K1669" s="1" t="n">
        <v>2.6</v>
      </c>
      <c r="L1669" s="2" t="n">
        <v>1</v>
      </c>
      <c r="M1669" s="3" t="s">
        <v>151</v>
      </c>
      <c r="N1669" s="3" t="s">
        <v>81</v>
      </c>
      <c r="P1669" s="3" t="str">
        <f aca="false">IF(L1669=4, "M(Io)", IF(L1669=3, "M(Af)", IF( L1669=2, "M(bR)", IF(L1669=1,"MR", IF(L1669=0, "mb", "Ind")))))</f>
        <v>MR</v>
      </c>
      <c r="Q1669" s="5" t="n">
        <f aca="false">0.85*K1669 + 1.03</f>
        <v>3.24</v>
      </c>
      <c r="R1669" s="5" t="n">
        <f aca="false">IF(OR(L1669=0,L1669=1,L1669=2),IF(O1669&lt;&gt;"", 0.7*(1.121*K1669-0.76) + 0.3*(0.8*LOG10($O1669*1000)+0.6),1.121*K1669-0.76), IF(L1669=3, 0.8*LOG10($O1669*1000)+0.6, K1669))</f>
        <v>2.1546</v>
      </c>
      <c r="S1669" s="5" t="n">
        <f aca="false">IF(OR($L1669=0, $L1669=1, $L1669=2), 0.3, IF(L1669 = 3, 0.4, IF(OR($L1669=4, $L1669=5), 0.6)))</f>
        <v>0.3</v>
      </c>
      <c r="T1669" s="4" t="s">
        <v>77</v>
      </c>
      <c r="U1669" s="4" t="s">
        <v>999</v>
      </c>
      <c r="V1669" s="4" t="s">
        <v>184</v>
      </c>
    </row>
    <row r="1670" customFormat="false" ht="12.8" hidden="false" customHeight="false" outlineLevel="0" collapsed="false">
      <c r="A1670" s="1" t="n">
        <v>2009</v>
      </c>
      <c r="B1670" s="1" t="n">
        <v>7</v>
      </c>
      <c r="C1670" s="1" t="n">
        <v>11</v>
      </c>
      <c r="D1670" s="1" t="n">
        <v>18</v>
      </c>
      <c r="E1670" s="1" t="n">
        <v>30</v>
      </c>
      <c r="F1670" s="1" t="n">
        <v>22</v>
      </c>
      <c r="G1670" s="1" t="n">
        <v>-24.03</v>
      </c>
      <c r="H1670" s="1" t="n">
        <v>-45.9</v>
      </c>
      <c r="I1670" s="1" t="n">
        <v>0</v>
      </c>
      <c r="J1670" s="1" t="n">
        <v>40</v>
      </c>
      <c r="K1670" s="1" t="n">
        <v>2.4</v>
      </c>
      <c r="L1670" s="2" t="n">
        <v>1</v>
      </c>
      <c r="M1670" s="3" t="s">
        <v>151</v>
      </c>
      <c r="N1670" s="3" t="s">
        <v>81</v>
      </c>
      <c r="P1670" s="3" t="str">
        <f aca="false">IF(L1670=4, "M(Io)", IF(L1670=3, "M(Af)", IF( L1670=2, "M(bR)", IF(L1670=1,"MR", IF(L1670=0, "mb", "Ind")))))</f>
        <v>MR</v>
      </c>
      <c r="Q1670" s="5" t="n">
        <f aca="false">0.85*K1670 + 1.03</f>
        <v>3.07</v>
      </c>
      <c r="R1670" s="5" t="n">
        <f aca="false">IF(OR(L1670=0,L1670=1,L1670=2),IF(O1670&lt;&gt;"", 0.7*(1.121*K1670-0.76) + 0.3*(0.8*LOG10($O1670*1000)+0.6),1.121*K1670-0.76), IF(L1670=3, 0.8*LOG10($O1670*1000)+0.6, K1670))</f>
        <v>1.9304</v>
      </c>
      <c r="S1670" s="5" t="n">
        <f aca="false">IF(OR($L1670=0, $L1670=1, $L1670=2), 0.3, IF(L1670 = 3, 0.4, IF(OR($L1670=4, $L1670=5), 0.6)))</f>
        <v>0.3</v>
      </c>
      <c r="T1670" s="4" t="s">
        <v>32</v>
      </c>
      <c r="U1670" s="4" t="s">
        <v>927</v>
      </c>
      <c r="V1670" s="4" t="s">
        <v>917</v>
      </c>
    </row>
    <row r="1671" customFormat="false" ht="12.8" hidden="false" customHeight="false" outlineLevel="0" collapsed="false">
      <c r="A1671" s="1" t="n">
        <v>2009</v>
      </c>
      <c r="B1671" s="1" t="n">
        <v>7</v>
      </c>
      <c r="C1671" s="1" t="n">
        <v>19</v>
      </c>
      <c r="D1671" s="1" t="n">
        <v>19</v>
      </c>
      <c r="E1671" s="1" t="n">
        <v>46</v>
      </c>
      <c r="G1671" s="1" t="n">
        <v>-3.63</v>
      </c>
      <c r="H1671" s="1" t="n">
        <v>-40.51</v>
      </c>
      <c r="I1671" s="1" t="n">
        <v>5</v>
      </c>
      <c r="J1671" s="1" t="n">
        <v>5</v>
      </c>
      <c r="K1671" s="1" t="n">
        <v>2.2</v>
      </c>
      <c r="L1671" s="2" t="n">
        <v>1</v>
      </c>
      <c r="M1671" s="3" t="s">
        <v>151</v>
      </c>
      <c r="N1671" s="3" t="s">
        <v>81</v>
      </c>
      <c r="P1671" s="3" t="str">
        <f aca="false">IF(L1671=4, "M(Io)", IF(L1671=3, "M(Af)", IF( L1671=2, "M(bR)", IF(L1671=1,"MR", IF(L1671=0, "mb", "Ind")))))</f>
        <v>MR</v>
      </c>
      <c r="Q1671" s="5" t="n">
        <f aca="false">0.85*K1671 + 1.03</f>
        <v>2.9</v>
      </c>
      <c r="R1671" s="5" t="n">
        <f aca="false">IF(OR(L1671=0,L1671=1,L1671=2),IF(O1671&lt;&gt;"", 0.7*(1.121*K1671-0.76) + 0.3*(0.8*LOG10($O1671*1000)+0.6),1.121*K1671-0.76), IF(L1671=3, 0.8*LOG10($O1671*1000)+0.6, K1671))</f>
        <v>1.7062</v>
      </c>
      <c r="S1671" s="5" t="n">
        <f aca="false">IF(OR($L1671=0, $L1671=1, $L1671=2), 0.3, IF(L1671 = 3, 0.4, IF(OR($L1671=4, $L1671=5), 0.6)))</f>
        <v>0.3</v>
      </c>
      <c r="T1671" s="4" t="s">
        <v>77</v>
      </c>
      <c r="U1671" s="4" t="s">
        <v>999</v>
      </c>
      <c r="V1671" s="4" t="s">
        <v>1034</v>
      </c>
    </row>
    <row r="1672" customFormat="false" ht="12.8" hidden="false" customHeight="false" outlineLevel="0" collapsed="false">
      <c r="A1672" s="1" t="n">
        <v>2009</v>
      </c>
      <c r="B1672" s="1" t="n">
        <v>7</v>
      </c>
      <c r="C1672" s="1" t="n">
        <v>24</v>
      </c>
      <c r="D1672" s="1" t="n">
        <v>6</v>
      </c>
      <c r="E1672" s="1" t="n">
        <v>7</v>
      </c>
      <c r="F1672" s="1" t="n">
        <v>13</v>
      </c>
      <c r="G1672" s="1" t="n">
        <v>-11.62</v>
      </c>
      <c r="H1672" s="1" t="n">
        <v>-56.7</v>
      </c>
      <c r="I1672" s="1" t="n">
        <v>5</v>
      </c>
      <c r="J1672" s="1" t="n">
        <v>10</v>
      </c>
      <c r="K1672" s="1" t="n">
        <v>3.1</v>
      </c>
      <c r="L1672" s="2" t="n">
        <v>1</v>
      </c>
      <c r="M1672" s="3" t="s">
        <v>151</v>
      </c>
      <c r="N1672" s="3" t="s">
        <v>81</v>
      </c>
      <c r="P1672" s="3" t="str">
        <f aca="false">IF(L1672=4, "M(Io)", IF(L1672=3, "M(Af)", IF( L1672=2, "M(bR)", IF(L1672=1,"MR", IF(L1672=0, "mb", "Ind")))))</f>
        <v>MR</v>
      </c>
      <c r="Q1672" s="5" t="n">
        <f aca="false">0.85*K1672 + 1.03</f>
        <v>3.665</v>
      </c>
      <c r="R1672" s="5" t="n">
        <f aca="false">IF(OR(L1672=0,L1672=1,L1672=2),IF(O1672&lt;&gt;"", 0.7*(1.121*K1672-0.76) + 0.3*(0.8*LOG10($O1672*1000)+0.6),1.121*K1672-0.76), IF(L1672=3, 0.8*LOG10($O1672*1000)+0.6, K1672))</f>
        <v>2.7151</v>
      </c>
      <c r="S1672" s="5" t="n">
        <f aca="false">IF(OR($L1672=0, $L1672=1, $L1672=2), 0.3, IF(L1672 = 3, 0.4, IF(OR($L1672=4, $L1672=5), 0.6)))</f>
        <v>0.3</v>
      </c>
      <c r="T1672" s="4" t="s">
        <v>11</v>
      </c>
      <c r="U1672" s="4" t="s">
        <v>797</v>
      </c>
      <c r="V1672" s="4" t="s">
        <v>143</v>
      </c>
    </row>
    <row r="1673" customFormat="false" ht="12.8" hidden="false" customHeight="false" outlineLevel="0" collapsed="false">
      <c r="A1673" s="1" t="n">
        <v>2009</v>
      </c>
      <c r="B1673" s="1" t="n">
        <v>7</v>
      </c>
      <c r="C1673" s="1" t="n">
        <v>31</v>
      </c>
      <c r="D1673" s="1" t="n">
        <v>14</v>
      </c>
      <c r="E1673" s="1" t="n">
        <v>28</v>
      </c>
      <c r="F1673" s="1" t="n">
        <v>57</v>
      </c>
      <c r="G1673" s="1" t="n">
        <v>-3.62</v>
      </c>
      <c r="H1673" s="1" t="n">
        <v>-40.53</v>
      </c>
      <c r="I1673" s="1" t="n">
        <v>5</v>
      </c>
      <c r="J1673" s="1" t="n">
        <v>10</v>
      </c>
      <c r="K1673" s="1" t="n">
        <v>2.5</v>
      </c>
      <c r="L1673" s="2" t="n">
        <v>1</v>
      </c>
      <c r="M1673" s="3" t="s">
        <v>151</v>
      </c>
      <c r="N1673" s="3" t="s">
        <v>81</v>
      </c>
      <c r="P1673" s="3" t="str">
        <f aca="false">IF(L1673=4, "M(Io)", IF(L1673=3, "M(Af)", IF( L1673=2, "M(bR)", IF(L1673=1,"MR", IF(L1673=0, "mb", "Ind")))))</f>
        <v>MR</v>
      </c>
      <c r="Q1673" s="5" t="n">
        <f aca="false">0.85*K1673 + 1.03</f>
        <v>3.155</v>
      </c>
      <c r="R1673" s="5" t="n">
        <f aca="false">IF(OR(L1673=0,L1673=1,L1673=2),IF(O1673&lt;&gt;"", 0.7*(1.121*K1673-0.76) + 0.3*(0.8*LOG10($O1673*1000)+0.6),1.121*K1673-0.76), IF(L1673=3, 0.8*LOG10($O1673*1000)+0.6, K1673))</f>
        <v>2.0425</v>
      </c>
      <c r="S1673" s="5" t="n">
        <f aca="false">IF(OR($L1673=0, $L1673=1, $L1673=2), 0.3, IF(L1673 = 3, 0.4, IF(OR($L1673=4, $L1673=5), 0.6)))</f>
        <v>0.3</v>
      </c>
      <c r="T1673" s="4" t="s">
        <v>77</v>
      </c>
      <c r="U1673" s="4" t="s">
        <v>1027</v>
      </c>
      <c r="V1673" s="4" t="s">
        <v>143</v>
      </c>
    </row>
    <row r="1674" customFormat="false" ht="12.8" hidden="false" customHeight="false" outlineLevel="0" collapsed="false">
      <c r="A1674" s="1" t="n">
        <v>2009</v>
      </c>
      <c r="B1674" s="1" t="n">
        <v>7</v>
      </c>
      <c r="C1674" s="1" t="n">
        <v>31</v>
      </c>
      <c r="D1674" s="1" t="n">
        <v>20</v>
      </c>
      <c r="E1674" s="1" t="n">
        <v>55</v>
      </c>
      <c r="F1674" s="1" t="n">
        <v>21</v>
      </c>
      <c r="G1674" s="1" t="n">
        <v>-3.62</v>
      </c>
      <c r="H1674" s="1" t="n">
        <v>-40.53</v>
      </c>
      <c r="I1674" s="1" t="n">
        <v>5</v>
      </c>
      <c r="J1674" s="1" t="n">
        <v>10</v>
      </c>
      <c r="K1674" s="1" t="n">
        <v>3.4</v>
      </c>
      <c r="L1674" s="2" t="n">
        <v>1</v>
      </c>
      <c r="M1674" s="3" t="s">
        <v>151</v>
      </c>
      <c r="N1674" s="3" t="s">
        <v>81</v>
      </c>
      <c r="P1674" s="3" t="str">
        <f aca="false">IF(L1674=4, "M(Io)", IF(L1674=3, "M(Af)", IF( L1674=2, "M(bR)", IF(L1674=1,"MR", IF(L1674=0, "mb", "Ind")))))</f>
        <v>MR</v>
      </c>
      <c r="Q1674" s="5" t="n">
        <f aca="false">0.85*K1674 + 1.03</f>
        <v>3.92</v>
      </c>
      <c r="R1674" s="5" t="n">
        <f aca="false">IF(OR(L1674=0,L1674=1,L1674=2),IF(O1674&lt;&gt;"", 0.7*(1.121*K1674-0.76) + 0.3*(0.8*LOG10($O1674*1000)+0.6),1.121*K1674-0.76), IF(L1674=3, 0.8*LOG10($O1674*1000)+0.6, K1674))</f>
        <v>3.0514</v>
      </c>
      <c r="S1674" s="5" t="n">
        <f aca="false">IF(OR($L1674=0, $L1674=1, $L1674=2), 0.3, IF(L1674 = 3, 0.4, IF(OR($L1674=4, $L1674=5), 0.6)))</f>
        <v>0.3</v>
      </c>
      <c r="T1674" s="4" t="s">
        <v>77</v>
      </c>
      <c r="U1674" s="4" t="s">
        <v>1027</v>
      </c>
      <c r="V1674" s="4" t="s">
        <v>143</v>
      </c>
    </row>
    <row r="1675" customFormat="false" ht="12.8" hidden="false" customHeight="false" outlineLevel="0" collapsed="false">
      <c r="A1675" s="1" t="n">
        <v>2009</v>
      </c>
      <c r="B1675" s="1" t="n">
        <v>8</v>
      </c>
      <c r="C1675" s="1" t="n">
        <v>1</v>
      </c>
      <c r="D1675" s="1" t="n">
        <v>14</v>
      </c>
      <c r="E1675" s="1" t="n">
        <v>53</v>
      </c>
      <c r="F1675" s="1" t="n">
        <v>29</v>
      </c>
      <c r="G1675" s="1" t="n">
        <v>-21.6</v>
      </c>
      <c r="H1675" s="1" t="n">
        <v>-46.89</v>
      </c>
      <c r="I1675" s="1" t="n">
        <v>0</v>
      </c>
      <c r="J1675" s="1" t="n">
        <v>50</v>
      </c>
      <c r="K1675" s="1" t="n">
        <v>2.2</v>
      </c>
      <c r="L1675" s="2" t="n">
        <v>5</v>
      </c>
      <c r="M1675" s="3" t="s">
        <v>151</v>
      </c>
      <c r="N1675" s="3" t="s">
        <v>81</v>
      </c>
      <c r="P1675" s="3" t="str">
        <f aca="false">IF(L1675=4, "M(Io)", IF(L1675=3, "M(Af)", IF( L1675=2, "M(bR)", IF(L1675=1,"MR", IF(L1675=0, "mb", "Ind")))))</f>
        <v>Ind</v>
      </c>
      <c r="Q1675" s="5" t="n">
        <f aca="false">0.85*K1675 + 1.03</f>
        <v>2.9</v>
      </c>
      <c r="R1675" s="5" t="n">
        <f aca="false">IF(OR(L1675=0,L1675=1,L1675=2),IF(O1675&lt;&gt;"", 0.7*(1.121*K1675-0.76) + 0.3*(0.8*LOG10($O1675*1000)+0.6),1.121*K1675-0.76), IF(L1675=3, 0.8*LOG10($O1675*1000)+0.6, K1675))</f>
        <v>2.2</v>
      </c>
      <c r="S1675" s="5" t="n">
        <f aca="false">IF(OR($L1675=0, $L1675=1, $L1675=2), 0.3, IF(L1675 = 3, 0.4, IF(OR($L1675=4, $L1675=5), 0.6)))</f>
        <v>0.6</v>
      </c>
      <c r="T1675" s="4" t="s">
        <v>32</v>
      </c>
      <c r="U1675" s="4" t="s">
        <v>1035</v>
      </c>
      <c r="V1675" s="4" t="s">
        <v>1036</v>
      </c>
    </row>
    <row r="1676" customFormat="false" ht="12.8" hidden="false" customHeight="false" outlineLevel="0" collapsed="false">
      <c r="A1676" s="1" t="n">
        <v>2009</v>
      </c>
      <c r="B1676" s="1" t="n">
        <v>9</v>
      </c>
      <c r="C1676" s="1" t="n">
        <v>3</v>
      </c>
      <c r="D1676" s="1" t="n">
        <v>15</v>
      </c>
      <c r="E1676" s="1" t="n">
        <v>39</v>
      </c>
      <c r="F1676" s="1" t="n">
        <v>12</v>
      </c>
      <c r="G1676" s="1" t="n">
        <v>-23.91</v>
      </c>
      <c r="H1676" s="1" t="n">
        <v>-45.85</v>
      </c>
      <c r="I1676" s="1" t="n">
        <v>0</v>
      </c>
      <c r="J1676" s="1" t="n">
        <v>30</v>
      </c>
      <c r="K1676" s="1" t="n">
        <v>2.4</v>
      </c>
      <c r="L1676" s="2" t="n">
        <v>1</v>
      </c>
      <c r="M1676" s="3" t="s">
        <v>151</v>
      </c>
      <c r="N1676" s="3" t="s">
        <v>81</v>
      </c>
      <c r="P1676" s="3" t="str">
        <f aca="false">IF(L1676=4, "M(Io)", IF(L1676=3, "M(Af)", IF( L1676=2, "M(bR)", IF(L1676=1,"MR", IF(L1676=0, "mb", "Ind")))))</f>
        <v>MR</v>
      </c>
      <c r="Q1676" s="5" t="n">
        <f aca="false">0.85*K1676 + 1.03</f>
        <v>3.07</v>
      </c>
      <c r="R1676" s="5" t="n">
        <f aca="false">IF(OR(L1676=0,L1676=1,L1676=2),IF(O1676&lt;&gt;"", 0.7*(1.121*K1676-0.76) + 0.3*(0.8*LOG10($O1676*1000)+0.6),1.121*K1676-0.76), IF(L1676=3, 0.8*LOG10($O1676*1000)+0.6, K1676))</f>
        <v>1.9304</v>
      </c>
      <c r="S1676" s="5" t="n">
        <f aca="false">IF(OR($L1676=0, $L1676=1, $L1676=2), 0.3, IF(L1676 = 3, 0.4, IF(OR($L1676=4, $L1676=5), 0.6)))</f>
        <v>0.3</v>
      </c>
      <c r="T1676" s="4" t="s">
        <v>32</v>
      </c>
      <c r="U1676" s="4" t="s">
        <v>927</v>
      </c>
      <c r="V1676" s="4" t="s">
        <v>917</v>
      </c>
    </row>
    <row r="1677" customFormat="false" ht="12.8" hidden="false" customHeight="false" outlineLevel="0" collapsed="false">
      <c r="A1677" s="1" t="n">
        <v>2009</v>
      </c>
      <c r="B1677" s="1" t="n">
        <v>9</v>
      </c>
      <c r="C1677" s="1" t="n">
        <v>7</v>
      </c>
      <c r="D1677" s="1" t="n">
        <v>0</v>
      </c>
      <c r="E1677" s="1" t="n">
        <v>18</v>
      </c>
      <c r="G1677" s="1" t="n">
        <v>-23.45</v>
      </c>
      <c r="H1677" s="1" t="n">
        <v>-45.51</v>
      </c>
      <c r="I1677" s="1" t="n">
        <v>0</v>
      </c>
      <c r="J1677" s="1" t="n">
        <v>2</v>
      </c>
      <c r="K1677" s="1" t="n">
        <v>3.3</v>
      </c>
      <c r="L1677" s="2" t="n">
        <v>1</v>
      </c>
      <c r="M1677" s="3" t="s">
        <v>151</v>
      </c>
      <c r="N1677" s="3" t="s">
        <v>81</v>
      </c>
      <c r="P1677" s="3" t="str">
        <f aca="false">IF(L1677=4, "M(Io)", IF(L1677=3, "M(Af)", IF( L1677=2, "M(bR)", IF(L1677=1,"MR", IF(L1677=0, "mb", "Ind")))))</f>
        <v>MR</v>
      </c>
      <c r="Q1677" s="5" t="n">
        <f aca="false">0.85*K1677 + 1.03</f>
        <v>3.835</v>
      </c>
      <c r="R1677" s="5" t="n">
        <f aca="false">IF(OR(L1677=0,L1677=1,L1677=2),IF(O1677&lt;&gt;"", 0.7*(1.121*K1677-0.76) + 0.3*(0.8*LOG10($O1677*1000)+0.6),1.121*K1677-0.76), IF(L1677=3, 0.8*LOG10($O1677*1000)+0.6, K1677))</f>
        <v>2.9393</v>
      </c>
      <c r="S1677" s="5" t="n">
        <f aca="false">IF(OR($L1677=0, $L1677=1, $L1677=2), 0.3, IF(L1677 = 3, 0.4, IF(OR($L1677=4, $L1677=5), 0.6)))</f>
        <v>0.3</v>
      </c>
      <c r="T1677" s="4" t="s">
        <v>32</v>
      </c>
      <c r="U1677" s="4" t="s">
        <v>525</v>
      </c>
      <c r="V1677" s="4" t="s">
        <v>1037</v>
      </c>
    </row>
    <row r="1678" customFormat="false" ht="12.8" hidden="false" customHeight="false" outlineLevel="0" collapsed="false">
      <c r="A1678" s="1" t="n">
        <v>2009</v>
      </c>
      <c r="B1678" s="1" t="n">
        <v>9</v>
      </c>
      <c r="C1678" s="1" t="n">
        <v>7</v>
      </c>
      <c r="D1678" s="1" t="n">
        <v>22</v>
      </c>
      <c r="E1678" s="1" t="n">
        <v>14</v>
      </c>
      <c r="F1678" s="1" t="n">
        <v>17</v>
      </c>
      <c r="G1678" s="1" t="n">
        <v>-3.07</v>
      </c>
      <c r="H1678" s="1" t="n">
        <v>-40.73</v>
      </c>
      <c r="I1678" s="1" t="n">
        <v>5</v>
      </c>
      <c r="J1678" s="1" t="n">
        <v>30</v>
      </c>
      <c r="K1678" s="1" t="n">
        <v>2.6</v>
      </c>
      <c r="L1678" s="2" t="n">
        <v>1</v>
      </c>
      <c r="M1678" s="3" t="s">
        <v>151</v>
      </c>
      <c r="N1678" s="3" t="s">
        <v>81</v>
      </c>
      <c r="P1678" s="3" t="str">
        <f aca="false">IF(L1678=4, "M(Io)", IF(L1678=3, "M(Af)", IF( L1678=2, "M(bR)", IF(L1678=1,"MR", IF(L1678=0, "mb", "Ind")))))</f>
        <v>MR</v>
      </c>
      <c r="Q1678" s="5" t="n">
        <f aca="false">0.85*K1678 + 1.03</f>
        <v>3.24</v>
      </c>
      <c r="R1678" s="5" t="n">
        <f aca="false">IF(OR(L1678=0,L1678=1,L1678=2),IF(O1678&lt;&gt;"", 0.7*(1.121*K1678-0.76) + 0.3*(0.8*LOG10($O1678*1000)+0.6),1.121*K1678-0.76), IF(L1678=3, 0.8*LOG10($O1678*1000)+0.6, K1678))</f>
        <v>2.1546</v>
      </c>
      <c r="S1678" s="5" t="n">
        <f aca="false">IF(OR($L1678=0, $L1678=1, $L1678=2), 0.3, IF(L1678 = 3, 0.4, IF(OR($L1678=4, $L1678=5), 0.6)))</f>
        <v>0.3</v>
      </c>
      <c r="T1678" s="4" t="s">
        <v>77</v>
      </c>
      <c r="U1678" s="4" t="s">
        <v>1038</v>
      </c>
      <c r="V1678" s="4" t="s">
        <v>143</v>
      </c>
    </row>
    <row r="1679" customFormat="false" ht="12.8" hidden="false" customHeight="false" outlineLevel="0" collapsed="false">
      <c r="A1679" s="1" t="n">
        <v>2009</v>
      </c>
      <c r="B1679" s="1" t="n">
        <v>9</v>
      </c>
      <c r="C1679" s="1" t="n">
        <v>8</v>
      </c>
      <c r="D1679" s="1" t="n">
        <v>7</v>
      </c>
      <c r="E1679" s="1" t="n">
        <v>16</v>
      </c>
      <c r="F1679" s="1" t="n">
        <v>59</v>
      </c>
      <c r="G1679" s="1" t="n">
        <v>-4.62</v>
      </c>
      <c r="H1679" s="1" t="n">
        <v>-38.16</v>
      </c>
      <c r="I1679" s="1" t="n">
        <v>0</v>
      </c>
      <c r="J1679" s="1" t="n">
        <v>5</v>
      </c>
      <c r="K1679" s="1" t="n">
        <v>2.6</v>
      </c>
      <c r="L1679" s="2" t="n">
        <v>1</v>
      </c>
      <c r="M1679" s="3" t="s">
        <v>151</v>
      </c>
      <c r="N1679" s="3" t="n">
        <v>3</v>
      </c>
      <c r="P1679" s="3" t="str">
        <f aca="false">IF(L1679=4, "M(Io)", IF(L1679=3, "M(Af)", IF( L1679=2, "M(bR)", IF(L1679=1,"MR", IF(L1679=0, "mb", "Ind")))))</f>
        <v>MR</v>
      </c>
      <c r="Q1679" s="5" t="n">
        <f aca="false">0.85*K1679 + 1.03</f>
        <v>3.24</v>
      </c>
      <c r="R1679" s="5" t="n">
        <f aca="false">IF(OR(L1679=0,L1679=1,L1679=2),IF(O1679&lt;&gt;"", 0.7*(1.121*K1679-0.76) + 0.3*(0.8*LOG10($O1679*1000)+0.6),1.121*K1679-0.76), IF(L1679=3, 0.8*LOG10($O1679*1000)+0.6, K1679))</f>
        <v>2.1546</v>
      </c>
      <c r="S1679" s="5" t="n">
        <f aca="false">IF(OR($L1679=0, $L1679=1, $L1679=2), 0.3, IF(L1679 = 3, 0.4, IF(OR($L1679=4, $L1679=5), 0.6)))</f>
        <v>0.3</v>
      </c>
      <c r="T1679" s="4" t="s">
        <v>77</v>
      </c>
      <c r="U1679" s="4" t="s">
        <v>1039</v>
      </c>
      <c r="V1679" s="4" t="s">
        <v>573</v>
      </c>
    </row>
    <row r="1680" customFormat="false" ht="12.8" hidden="false" customHeight="false" outlineLevel="0" collapsed="false">
      <c r="A1680" s="1" t="n">
        <v>2009</v>
      </c>
      <c r="B1680" s="1" t="n">
        <v>9</v>
      </c>
      <c r="C1680" s="1" t="n">
        <v>9</v>
      </c>
      <c r="D1680" s="1" t="n">
        <v>4</v>
      </c>
      <c r="E1680" s="1" t="n">
        <v>11</v>
      </c>
      <c r="F1680" s="1" t="n">
        <v>46</v>
      </c>
      <c r="G1680" s="1" t="n">
        <v>-1.9</v>
      </c>
      <c r="H1680" s="1" t="n">
        <v>-61.43</v>
      </c>
      <c r="I1680" s="1" t="n">
        <v>0</v>
      </c>
      <c r="J1680" s="1" t="n">
        <v>50</v>
      </c>
      <c r="K1680" s="1" t="n">
        <v>4.2</v>
      </c>
      <c r="L1680" s="2" t="n">
        <v>1</v>
      </c>
      <c r="M1680" s="3" t="s">
        <v>151</v>
      </c>
      <c r="N1680" s="3" t="s">
        <v>81</v>
      </c>
      <c r="P1680" s="3" t="str">
        <f aca="false">IF(L1680=4, "M(Io)", IF(L1680=3, "M(Af)", IF( L1680=2, "M(bR)", IF(L1680=1,"MR", IF(L1680=0, "mb", "Ind")))))</f>
        <v>MR</v>
      </c>
      <c r="Q1680" s="5" t="n">
        <f aca="false">0.85*K1680 + 1.03</f>
        <v>4.6</v>
      </c>
      <c r="R1680" s="5" t="n">
        <f aca="false">IF(OR(L1680=0,L1680=1,L1680=2),IF(O1680&lt;&gt;"", 0.7*(1.121*K1680-0.76) + 0.3*(0.8*LOG10($O1680*1000)+0.6),1.121*K1680-0.76), IF(L1680=3, 0.8*LOG10($O1680*1000)+0.6, K1680))</f>
        <v>3.9482</v>
      </c>
      <c r="S1680" s="5" t="n">
        <f aca="false">IF(OR($L1680=0, $L1680=1, $L1680=2), 0.3, IF(L1680 = 3, 0.4, IF(OR($L1680=4, $L1680=5), 0.6)))</f>
        <v>0.3</v>
      </c>
      <c r="T1680" s="4" t="s">
        <v>175</v>
      </c>
      <c r="U1680" s="4" t="s">
        <v>1040</v>
      </c>
      <c r="V1680" s="4" t="s">
        <v>143</v>
      </c>
    </row>
    <row r="1681" customFormat="false" ht="12.8" hidden="false" customHeight="false" outlineLevel="0" collapsed="false">
      <c r="A1681" s="1" t="n">
        <v>2009</v>
      </c>
      <c r="B1681" s="1" t="n">
        <v>9</v>
      </c>
      <c r="C1681" s="1" t="n">
        <v>10</v>
      </c>
      <c r="D1681" s="1" t="n">
        <v>16</v>
      </c>
      <c r="E1681" s="1" t="n">
        <v>59</v>
      </c>
      <c r="F1681" s="1" t="n">
        <v>57</v>
      </c>
      <c r="G1681" s="1" t="n">
        <v>-24.93</v>
      </c>
      <c r="H1681" s="1" t="n">
        <v>-43.85</v>
      </c>
      <c r="I1681" s="1" t="n">
        <v>0</v>
      </c>
      <c r="J1681" s="1" t="n">
        <v>40</v>
      </c>
      <c r="K1681" s="1" t="n">
        <v>3.1</v>
      </c>
      <c r="L1681" s="2" t="n">
        <v>1</v>
      </c>
      <c r="M1681" s="3" t="s">
        <v>151</v>
      </c>
      <c r="N1681" s="3" t="s">
        <v>81</v>
      </c>
      <c r="P1681" s="3" t="str">
        <f aca="false">IF(L1681=4, "M(Io)", IF(L1681=3, "M(Af)", IF( L1681=2, "M(bR)", IF(L1681=1,"MR", IF(L1681=0, "mb", "Ind")))))</f>
        <v>MR</v>
      </c>
      <c r="Q1681" s="5" t="n">
        <f aca="false">0.85*K1681 + 1.03</f>
        <v>3.665</v>
      </c>
      <c r="R1681" s="5" t="n">
        <f aca="false">IF(OR(L1681=0,L1681=1,L1681=2),IF(O1681&lt;&gt;"", 0.7*(1.121*K1681-0.76) + 0.3*(0.8*LOG10($O1681*1000)+0.6),1.121*K1681-0.76), IF(L1681=3, 0.8*LOG10($O1681*1000)+0.6, K1681))</f>
        <v>2.7151</v>
      </c>
      <c r="S1681" s="5" t="n">
        <f aca="false">IF(OR($L1681=0, $L1681=1, $L1681=2), 0.3, IF(L1681 = 3, 0.4, IF(OR($L1681=4, $L1681=5), 0.6)))</f>
        <v>0.3</v>
      </c>
      <c r="T1681" s="4" t="s">
        <v>32</v>
      </c>
      <c r="U1681" s="4" t="s">
        <v>927</v>
      </c>
      <c r="V1681" s="4" t="s">
        <v>917</v>
      </c>
    </row>
    <row r="1682" customFormat="false" ht="12.8" hidden="false" customHeight="false" outlineLevel="0" collapsed="false">
      <c r="A1682" s="1" t="n">
        <v>2009</v>
      </c>
      <c r="B1682" s="1" t="n">
        <v>9</v>
      </c>
      <c r="C1682" s="1" t="n">
        <v>23</v>
      </c>
      <c r="D1682" s="1" t="n">
        <v>5</v>
      </c>
      <c r="E1682" s="1" t="n">
        <v>27</v>
      </c>
      <c r="F1682" s="1" t="n">
        <v>37</v>
      </c>
      <c r="G1682" s="1" t="n">
        <v>-15.06</v>
      </c>
      <c r="H1682" s="1" t="n">
        <v>-44.26</v>
      </c>
      <c r="I1682" s="1" t="n">
        <v>5</v>
      </c>
      <c r="J1682" s="1" t="n">
        <v>5</v>
      </c>
      <c r="K1682" s="1" t="n">
        <v>2.8</v>
      </c>
      <c r="L1682" s="2" t="n">
        <v>1</v>
      </c>
      <c r="M1682" s="3" t="s">
        <v>151</v>
      </c>
      <c r="N1682" s="3" t="s">
        <v>81</v>
      </c>
      <c r="P1682" s="3" t="str">
        <f aca="false">IF(L1682=4, "M(Io)", IF(L1682=3, "M(Af)", IF( L1682=2, "M(bR)", IF(L1682=1,"MR", IF(L1682=0, "mb", "Ind")))))</f>
        <v>MR</v>
      </c>
      <c r="Q1682" s="5" t="n">
        <f aca="false">0.85*K1682 + 1.03</f>
        <v>3.41</v>
      </c>
      <c r="R1682" s="5" t="n">
        <f aca="false">IF(OR(L1682=0,L1682=1,L1682=2),IF(O1682&lt;&gt;"", 0.7*(1.121*K1682-0.76) + 0.3*(0.8*LOG10($O1682*1000)+0.6),1.121*K1682-0.76), IF(L1682=3, 0.8*LOG10($O1682*1000)+0.6, K1682))</f>
        <v>2.3788</v>
      </c>
      <c r="S1682" s="5" t="n">
        <f aca="false">IF(OR($L1682=0, $L1682=1, $L1682=2), 0.3, IF(L1682 = 3, 0.4, IF(OR($L1682=4, $L1682=5), 0.6)))</f>
        <v>0.3</v>
      </c>
      <c r="T1682" s="4" t="s">
        <v>46</v>
      </c>
      <c r="U1682" s="4" t="s">
        <v>997</v>
      </c>
      <c r="V1682" s="4" t="s">
        <v>143</v>
      </c>
    </row>
    <row r="1683" customFormat="false" ht="12.8" hidden="false" customHeight="false" outlineLevel="0" collapsed="false">
      <c r="A1683" s="1" t="n">
        <v>2009</v>
      </c>
      <c r="B1683" s="1" t="n">
        <v>10</v>
      </c>
      <c r="C1683" s="1" t="n">
        <v>7</v>
      </c>
      <c r="D1683" s="1" t="n">
        <v>10</v>
      </c>
      <c r="E1683" s="1" t="n">
        <v>12</v>
      </c>
      <c r="F1683" s="1" t="n">
        <v>11</v>
      </c>
      <c r="G1683" s="1" t="n">
        <v>-15.06</v>
      </c>
      <c r="H1683" s="1" t="n">
        <v>-44.26</v>
      </c>
      <c r="I1683" s="1" t="n">
        <v>5</v>
      </c>
      <c r="J1683" s="1" t="n">
        <v>5</v>
      </c>
      <c r="K1683" s="1" t="n">
        <v>2.5</v>
      </c>
      <c r="L1683" s="2" t="n">
        <v>1</v>
      </c>
      <c r="M1683" s="3" t="s">
        <v>151</v>
      </c>
      <c r="N1683" s="3" t="s">
        <v>81</v>
      </c>
      <c r="P1683" s="3" t="str">
        <f aca="false">IF(L1683=4, "M(Io)", IF(L1683=3, "M(Af)", IF( L1683=2, "M(bR)", IF(L1683=1,"MR", IF(L1683=0, "mb", "Ind")))))</f>
        <v>MR</v>
      </c>
      <c r="Q1683" s="5" t="n">
        <f aca="false">0.85*K1683 + 1.03</f>
        <v>3.155</v>
      </c>
      <c r="R1683" s="5" t="n">
        <f aca="false">IF(OR(L1683=0,L1683=1,L1683=2),IF(O1683&lt;&gt;"", 0.7*(1.121*K1683-0.76) + 0.3*(0.8*LOG10($O1683*1000)+0.6),1.121*K1683-0.76), IF(L1683=3, 0.8*LOG10($O1683*1000)+0.6, K1683))</f>
        <v>2.0425</v>
      </c>
      <c r="S1683" s="5" t="n">
        <f aca="false">IF(OR($L1683=0, $L1683=1, $L1683=2), 0.3, IF(L1683 = 3, 0.4, IF(OR($L1683=4, $L1683=5), 0.6)))</f>
        <v>0.3</v>
      </c>
      <c r="T1683" s="4" t="s">
        <v>46</v>
      </c>
      <c r="U1683" s="4" t="s">
        <v>997</v>
      </c>
      <c r="V1683" s="4" t="s">
        <v>143</v>
      </c>
    </row>
    <row r="1684" customFormat="false" ht="12.8" hidden="false" customHeight="false" outlineLevel="0" collapsed="false">
      <c r="A1684" s="1" t="n">
        <v>2009</v>
      </c>
      <c r="B1684" s="1" t="n">
        <v>10</v>
      </c>
      <c r="C1684" s="1" t="n">
        <v>9</v>
      </c>
      <c r="D1684" s="1" t="n">
        <v>9</v>
      </c>
      <c r="E1684" s="1" t="n">
        <v>40</v>
      </c>
      <c r="F1684" s="1" t="n">
        <v>16</v>
      </c>
      <c r="G1684" s="1" t="n">
        <v>-11.62</v>
      </c>
      <c r="H1684" s="1" t="n">
        <v>-56.7</v>
      </c>
      <c r="I1684" s="1" t="n">
        <v>5</v>
      </c>
      <c r="J1684" s="1" t="n">
        <v>40</v>
      </c>
      <c r="K1684" s="1" t="n">
        <v>2.6</v>
      </c>
      <c r="L1684" s="2" t="n">
        <v>1</v>
      </c>
      <c r="M1684" s="3" t="s">
        <v>151</v>
      </c>
      <c r="N1684" s="3" t="s">
        <v>81</v>
      </c>
      <c r="P1684" s="3" t="str">
        <f aca="false">IF(L1684=4, "M(Io)", IF(L1684=3, "M(Af)", IF( L1684=2, "M(bR)", IF(L1684=1,"MR", IF(L1684=0, "mb", "Ind")))))</f>
        <v>MR</v>
      </c>
      <c r="Q1684" s="5" t="n">
        <f aca="false">0.85*K1684 + 1.03</f>
        <v>3.24</v>
      </c>
      <c r="R1684" s="5" t="n">
        <f aca="false">IF(OR(L1684=0,L1684=1,L1684=2),IF(O1684&lt;&gt;"", 0.7*(1.121*K1684-0.76) + 0.3*(0.8*LOG10($O1684*1000)+0.6),1.121*K1684-0.76), IF(L1684=3, 0.8*LOG10($O1684*1000)+0.6, K1684))</f>
        <v>2.1546</v>
      </c>
      <c r="S1684" s="5" t="n">
        <f aca="false">IF(OR($L1684=0, $L1684=1, $L1684=2), 0.3, IF(L1684 = 3, 0.4, IF(OR($L1684=4, $L1684=5), 0.6)))</f>
        <v>0.3</v>
      </c>
      <c r="T1684" s="4" t="s">
        <v>11</v>
      </c>
      <c r="U1684" s="4" t="s">
        <v>1041</v>
      </c>
      <c r="V1684" s="4" t="s">
        <v>1042</v>
      </c>
    </row>
    <row r="1685" customFormat="false" ht="12.8" hidden="false" customHeight="false" outlineLevel="0" collapsed="false">
      <c r="A1685" s="1" t="n">
        <v>2009</v>
      </c>
      <c r="B1685" s="1" t="n">
        <v>10</v>
      </c>
      <c r="C1685" s="1" t="n">
        <v>23</v>
      </c>
      <c r="D1685" s="1" t="n">
        <v>8</v>
      </c>
      <c r="E1685" s="1" t="n">
        <v>13</v>
      </c>
      <c r="F1685" s="1" t="n">
        <v>51</v>
      </c>
      <c r="G1685" s="1" t="n">
        <v>-24.17</v>
      </c>
      <c r="H1685" s="1" t="n">
        <v>-43.2</v>
      </c>
      <c r="I1685" s="1" t="n">
        <v>0</v>
      </c>
      <c r="J1685" s="1" t="n">
        <v>40</v>
      </c>
      <c r="K1685" s="1" t="n">
        <v>3</v>
      </c>
      <c r="L1685" s="2" t="n">
        <v>1</v>
      </c>
      <c r="M1685" s="3" t="s">
        <v>151</v>
      </c>
      <c r="N1685" s="3" t="s">
        <v>81</v>
      </c>
      <c r="P1685" s="3" t="str">
        <f aca="false">IF(L1685=4, "M(Io)", IF(L1685=3, "M(Af)", IF( L1685=2, "M(bR)", IF(L1685=1,"MR", IF(L1685=0, "mb", "Ind")))))</f>
        <v>MR</v>
      </c>
      <c r="Q1685" s="5" t="n">
        <f aca="false">0.85*K1685 + 1.03</f>
        <v>3.58</v>
      </c>
      <c r="R1685" s="5" t="n">
        <f aca="false">IF(OR(L1685=0,L1685=1,L1685=2),IF(O1685&lt;&gt;"", 0.7*(1.121*K1685-0.76) + 0.3*(0.8*LOG10($O1685*1000)+0.6),1.121*K1685-0.76), IF(L1685=3, 0.8*LOG10($O1685*1000)+0.6, K1685))</f>
        <v>2.603</v>
      </c>
      <c r="S1685" s="5" t="n">
        <f aca="false">IF(OR($L1685=0, $L1685=1, $L1685=2), 0.3, IF(L1685 = 3, 0.4, IF(OR($L1685=4, $L1685=5), 0.6)))</f>
        <v>0.3</v>
      </c>
      <c r="T1685" s="4" t="s">
        <v>72</v>
      </c>
      <c r="U1685" s="4" t="s">
        <v>927</v>
      </c>
      <c r="V1685" s="4" t="s">
        <v>917</v>
      </c>
    </row>
    <row r="1686" customFormat="false" ht="12.8" hidden="false" customHeight="false" outlineLevel="0" collapsed="false">
      <c r="A1686" s="1" t="n">
        <v>2009</v>
      </c>
      <c r="B1686" s="1" t="n">
        <v>10</v>
      </c>
      <c r="C1686" s="1" t="n">
        <v>27</v>
      </c>
      <c r="D1686" s="1" t="n">
        <v>0</v>
      </c>
      <c r="E1686" s="1" t="n">
        <v>45</v>
      </c>
      <c r="F1686" s="1" t="n">
        <v>27</v>
      </c>
      <c r="G1686" s="1" t="n">
        <v>-3.76</v>
      </c>
      <c r="H1686" s="1" t="n">
        <v>-40.33</v>
      </c>
      <c r="I1686" s="1" t="n">
        <v>5</v>
      </c>
      <c r="J1686" s="1" t="n">
        <v>10</v>
      </c>
      <c r="K1686" s="1" t="n">
        <v>2.6</v>
      </c>
      <c r="L1686" s="2" t="n">
        <v>1</v>
      </c>
      <c r="M1686" s="3" t="s">
        <v>151</v>
      </c>
      <c r="N1686" s="3" t="n">
        <v>4</v>
      </c>
      <c r="P1686" s="3" t="str">
        <f aca="false">IF(L1686=4, "M(Io)", IF(L1686=3, "M(Af)", IF( L1686=2, "M(bR)", IF(L1686=1,"MR", IF(L1686=0, "mb", "Ind")))))</f>
        <v>MR</v>
      </c>
      <c r="Q1686" s="5" t="n">
        <f aca="false">0.85*K1686 + 1.03</f>
        <v>3.24</v>
      </c>
      <c r="R1686" s="5" t="n">
        <f aca="false">IF(OR(L1686=0,L1686=1,L1686=2),IF(O1686&lt;&gt;"", 0.7*(1.121*K1686-0.76) + 0.3*(0.8*LOG10($O1686*1000)+0.6),1.121*K1686-0.76), IF(L1686=3, 0.8*LOG10($O1686*1000)+0.6, K1686))</f>
        <v>2.1546</v>
      </c>
      <c r="S1686" s="5" t="n">
        <f aca="false">IF(OR($L1686=0, $L1686=1, $L1686=2), 0.3, IF(L1686 = 3, 0.4, IF(OR($L1686=4, $L1686=5), 0.6)))</f>
        <v>0.3</v>
      </c>
      <c r="T1686" s="4" t="s">
        <v>77</v>
      </c>
      <c r="U1686" s="4" t="s">
        <v>1043</v>
      </c>
      <c r="V1686" s="4" t="s">
        <v>684</v>
      </c>
    </row>
    <row r="1687" customFormat="false" ht="12.8" hidden="false" customHeight="false" outlineLevel="0" collapsed="false">
      <c r="A1687" s="1" t="n">
        <v>2009</v>
      </c>
      <c r="B1687" s="1" t="n">
        <v>10</v>
      </c>
      <c r="C1687" s="1" t="n">
        <v>31</v>
      </c>
      <c r="D1687" s="1" t="n">
        <v>17</v>
      </c>
      <c r="E1687" s="1" t="n">
        <v>41</v>
      </c>
      <c r="F1687" s="1" t="n">
        <v>44</v>
      </c>
      <c r="G1687" s="1" t="n">
        <v>-24.06</v>
      </c>
      <c r="H1687" s="1" t="n">
        <v>-46.04</v>
      </c>
      <c r="I1687" s="1" t="n">
        <v>0</v>
      </c>
      <c r="J1687" s="1" t="n">
        <v>40</v>
      </c>
      <c r="K1687" s="1" t="n">
        <v>2.4</v>
      </c>
      <c r="L1687" s="2" t="n">
        <v>1</v>
      </c>
      <c r="M1687" s="3" t="s">
        <v>151</v>
      </c>
      <c r="N1687" s="3" t="s">
        <v>81</v>
      </c>
      <c r="P1687" s="3" t="str">
        <f aca="false">IF(L1687=4, "M(Io)", IF(L1687=3, "M(Af)", IF( L1687=2, "M(bR)", IF(L1687=1,"MR", IF(L1687=0, "mb", "Ind")))))</f>
        <v>MR</v>
      </c>
      <c r="Q1687" s="5" t="n">
        <f aca="false">0.85*K1687 + 1.03</f>
        <v>3.07</v>
      </c>
      <c r="R1687" s="5" t="n">
        <f aca="false">IF(OR(L1687=0,L1687=1,L1687=2),IF(O1687&lt;&gt;"", 0.7*(1.121*K1687-0.76) + 0.3*(0.8*LOG10($O1687*1000)+0.6),1.121*K1687-0.76), IF(L1687=3, 0.8*LOG10($O1687*1000)+0.6, K1687))</f>
        <v>1.9304</v>
      </c>
      <c r="S1687" s="5" t="n">
        <f aca="false">IF(OR($L1687=0, $L1687=1, $L1687=2), 0.3, IF(L1687 = 3, 0.4, IF(OR($L1687=4, $L1687=5), 0.6)))</f>
        <v>0.3</v>
      </c>
      <c r="T1687" s="4" t="s">
        <v>32</v>
      </c>
      <c r="U1687" s="4" t="s">
        <v>927</v>
      </c>
      <c r="V1687" s="4" t="s">
        <v>917</v>
      </c>
    </row>
    <row r="1688" customFormat="false" ht="12.8" hidden="false" customHeight="false" outlineLevel="0" collapsed="false">
      <c r="A1688" s="1" t="n">
        <v>2009</v>
      </c>
      <c r="B1688" s="1" t="n">
        <v>11</v>
      </c>
      <c r="C1688" s="1" t="n">
        <v>3</v>
      </c>
      <c r="D1688" s="1" t="n">
        <v>23</v>
      </c>
      <c r="E1688" s="1" t="n">
        <v>17</v>
      </c>
      <c r="F1688" s="1" t="n">
        <v>8</v>
      </c>
      <c r="G1688" s="1" t="n">
        <v>-21.67</v>
      </c>
      <c r="H1688" s="1" t="n">
        <v>-50.17</v>
      </c>
      <c r="I1688" s="1" t="n">
        <v>0</v>
      </c>
      <c r="J1688" s="1" t="n">
        <v>50</v>
      </c>
      <c r="K1688" s="1" t="n">
        <v>2.1</v>
      </c>
      <c r="L1688" s="2" t="n">
        <v>5</v>
      </c>
      <c r="M1688" s="3" t="s">
        <v>151</v>
      </c>
      <c r="N1688" s="3" t="s">
        <v>81</v>
      </c>
      <c r="P1688" s="3" t="str">
        <f aca="false">IF(L1688=4, "M(Io)", IF(L1688=3, "M(Af)", IF( L1688=2, "M(bR)", IF(L1688=1,"MR", IF(L1688=0, "mb", "Ind")))))</f>
        <v>Ind</v>
      </c>
      <c r="Q1688" s="5" t="n">
        <f aca="false">0.85*K1688 + 1.03</f>
        <v>2.815</v>
      </c>
      <c r="R1688" s="5" t="n">
        <f aca="false">IF(OR(L1688=0,L1688=1,L1688=2),IF(O1688&lt;&gt;"", 0.7*(1.121*K1688-0.76) + 0.3*(0.8*LOG10($O1688*1000)+0.6),1.121*K1688-0.76), IF(L1688=3, 0.8*LOG10($O1688*1000)+0.6, K1688))</f>
        <v>2.1</v>
      </c>
      <c r="S1688" s="5" t="n">
        <f aca="false">IF(OR($L1688=0, $L1688=1, $L1688=2), 0.3, IF(L1688 = 3, 0.4, IF(OR($L1688=4, $L1688=5), 0.6)))</f>
        <v>0.6</v>
      </c>
      <c r="T1688" s="4" t="s">
        <v>32</v>
      </c>
      <c r="U1688" s="4" t="s">
        <v>1044</v>
      </c>
      <c r="V1688" s="4" t="s">
        <v>986</v>
      </c>
    </row>
    <row r="1689" customFormat="false" ht="12.8" hidden="false" customHeight="false" outlineLevel="0" collapsed="false">
      <c r="A1689" s="1" t="n">
        <v>2009</v>
      </c>
      <c r="B1689" s="1" t="n">
        <v>11</v>
      </c>
      <c r="C1689" s="1" t="n">
        <v>5</v>
      </c>
      <c r="D1689" s="1" t="n">
        <v>18</v>
      </c>
      <c r="E1689" s="1" t="n">
        <v>56</v>
      </c>
      <c r="F1689" s="1" t="n">
        <v>19</v>
      </c>
      <c r="G1689" s="1" t="n">
        <v>-24.18</v>
      </c>
      <c r="H1689" s="1" t="n">
        <v>-45.98</v>
      </c>
      <c r="I1689" s="1" t="n">
        <v>0</v>
      </c>
      <c r="J1689" s="1" t="n">
        <v>40</v>
      </c>
      <c r="K1689" s="1" t="n">
        <v>2.4</v>
      </c>
      <c r="L1689" s="2" t="n">
        <v>1</v>
      </c>
      <c r="M1689" s="3" t="s">
        <v>151</v>
      </c>
      <c r="N1689" s="3" t="s">
        <v>81</v>
      </c>
      <c r="P1689" s="3" t="str">
        <f aca="false">IF(L1689=4, "M(Io)", IF(L1689=3, "M(Af)", IF( L1689=2, "M(bR)", IF(L1689=1,"MR", IF(L1689=0, "mb", "Ind")))))</f>
        <v>MR</v>
      </c>
      <c r="Q1689" s="5" t="n">
        <f aca="false">0.85*K1689 + 1.03</f>
        <v>3.07</v>
      </c>
      <c r="R1689" s="5" t="n">
        <f aca="false">IF(OR(L1689=0,L1689=1,L1689=2),IF(O1689&lt;&gt;"", 0.7*(1.121*K1689-0.76) + 0.3*(0.8*LOG10($O1689*1000)+0.6),1.121*K1689-0.76), IF(L1689=3, 0.8*LOG10($O1689*1000)+0.6, K1689))</f>
        <v>1.9304</v>
      </c>
      <c r="S1689" s="5" t="n">
        <f aca="false">IF(OR($L1689=0, $L1689=1, $L1689=2), 0.3, IF(L1689 = 3, 0.4, IF(OR($L1689=4, $L1689=5), 0.6)))</f>
        <v>0.3</v>
      </c>
      <c r="T1689" s="4" t="s">
        <v>32</v>
      </c>
      <c r="U1689" s="4" t="s">
        <v>927</v>
      </c>
      <c r="V1689" s="4" t="s">
        <v>917</v>
      </c>
    </row>
    <row r="1690" customFormat="false" ht="12.8" hidden="false" customHeight="false" outlineLevel="0" collapsed="false">
      <c r="A1690" s="1" t="n">
        <v>2009</v>
      </c>
      <c r="B1690" s="1" t="n">
        <v>11</v>
      </c>
      <c r="C1690" s="1" t="n">
        <v>10</v>
      </c>
      <c r="D1690" s="1" t="n">
        <v>17</v>
      </c>
      <c r="E1690" s="1" t="n">
        <v>40</v>
      </c>
      <c r="F1690" s="1" t="n">
        <v>52</v>
      </c>
      <c r="G1690" s="1" t="n">
        <v>-27.5</v>
      </c>
      <c r="H1690" s="1" t="n">
        <v>-56.7</v>
      </c>
      <c r="I1690" s="1" t="n">
        <v>15</v>
      </c>
      <c r="J1690" s="1" t="n">
        <v>30</v>
      </c>
      <c r="K1690" s="1" t="n">
        <v>3.5</v>
      </c>
      <c r="L1690" s="2" t="n">
        <v>5</v>
      </c>
      <c r="M1690" s="3" t="s">
        <v>151</v>
      </c>
      <c r="N1690" s="3" t="n">
        <v>3</v>
      </c>
      <c r="P1690" s="3" t="str">
        <f aca="false">IF(L1690=4, "M(Io)", IF(L1690=3, "M(Af)", IF( L1690=2, "M(bR)", IF(L1690=1,"MR", IF(L1690=0, "mb", "Ind")))))</f>
        <v>Ind</v>
      </c>
      <c r="Q1690" s="5" t="n">
        <f aca="false">0.85*K1690 + 1.03</f>
        <v>4.005</v>
      </c>
      <c r="R1690" s="5" t="n">
        <f aca="false">IF(OR(L1690=0,L1690=1,L1690=2),IF(O1690&lt;&gt;"", 0.7*(1.121*K1690-0.76) + 0.3*(0.8*LOG10($O1690*1000)+0.6),1.121*K1690-0.76), IF(L1690=3, 0.8*LOG10($O1690*1000)+0.6, K1690))</f>
        <v>3.5</v>
      </c>
      <c r="S1690" s="5" t="n">
        <f aca="false">IF(OR($L1690=0, $L1690=1, $L1690=2), 0.3, IF(L1690 = 3, 0.4, IF(OR($L1690=4, $L1690=5), 0.6)))</f>
        <v>0.6</v>
      </c>
      <c r="T1690" s="4" t="s">
        <v>79</v>
      </c>
      <c r="U1690" s="4" t="s">
        <v>1045</v>
      </c>
      <c r="V1690" s="4" t="s">
        <v>141</v>
      </c>
    </row>
    <row r="1691" customFormat="false" ht="12.8" hidden="false" customHeight="false" outlineLevel="0" collapsed="false">
      <c r="A1691" s="1" t="n">
        <v>2009</v>
      </c>
      <c r="B1691" s="1" t="n">
        <v>11</v>
      </c>
      <c r="C1691" s="1" t="n">
        <v>23</v>
      </c>
      <c r="D1691" s="1" t="n">
        <v>16</v>
      </c>
      <c r="E1691" s="1" t="n">
        <v>40</v>
      </c>
      <c r="F1691" s="1" t="n">
        <v>51</v>
      </c>
      <c r="G1691" s="1" t="n">
        <v>-24.12</v>
      </c>
      <c r="H1691" s="1" t="n">
        <v>-45.83</v>
      </c>
      <c r="I1691" s="1" t="n">
        <v>0</v>
      </c>
      <c r="J1691" s="1" t="n">
        <v>40</v>
      </c>
      <c r="K1691" s="1" t="n">
        <v>2.4</v>
      </c>
      <c r="L1691" s="2" t="n">
        <v>1</v>
      </c>
      <c r="M1691" s="3" t="s">
        <v>151</v>
      </c>
      <c r="N1691" s="3" t="s">
        <v>81</v>
      </c>
      <c r="P1691" s="3" t="str">
        <f aca="false">IF(L1691=4, "M(Io)", IF(L1691=3, "M(Af)", IF( L1691=2, "M(bR)", IF(L1691=1,"MR", IF(L1691=0, "mb", "Ind")))))</f>
        <v>MR</v>
      </c>
      <c r="Q1691" s="5" t="n">
        <f aca="false">0.85*K1691 + 1.03</f>
        <v>3.07</v>
      </c>
      <c r="R1691" s="5" t="n">
        <f aca="false">IF(OR(L1691=0,L1691=1,L1691=2),IF(O1691&lt;&gt;"", 0.7*(1.121*K1691-0.76) + 0.3*(0.8*LOG10($O1691*1000)+0.6),1.121*K1691-0.76), IF(L1691=3, 0.8*LOG10($O1691*1000)+0.6, K1691))</f>
        <v>1.9304</v>
      </c>
      <c r="S1691" s="5" t="n">
        <f aca="false">IF(OR($L1691=0, $L1691=1, $L1691=2), 0.3, IF(L1691 = 3, 0.4, IF(OR($L1691=4, $L1691=5), 0.6)))</f>
        <v>0.3</v>
      </c>
      <c r="T1691" s="4" t="s">
        <v>32</v>
      </c>
      <c r="U1691" s="4" t="s">
        <v>927</v>
      </c>
      <c r="V1691" s="4" t="s">
        <v>917</v>
      </c>
    </row>
    <row r="1692" customFormat="false" ht="12.8" hidden="false" customHeight="false" outlineLevel="0" collapsed="false">
      <c r="A1692" s="1" t="n">
        <v>2009</v>
      </c>
      <c r="B1692" s="1" t="n">
        <v>11</v>
      </c>
      <c r="C1692" s="1" t="n">
        <v>25</v>
      </c>
      <c r="D1692" s="1" t="n">
        <v>9</v>
      </c>
      <c r="E1692" s="1" t="n">
        <v>43</v>
      </c>
      <c r="G1692" s="1" t="n">
        <v>-8.26</v>
      </c>
      <c r="H1692" s="1" t="n">
        <v>-35.96</v>
      </c>
      <c r="I1692" s="1" t="n">
        <v>0</v>
      </c>
      <c r="J1692" s="1" t="n">
        <v>5</v>
      </c>
      <c r="K1692" s="1" t="n">
        <v>2.1</v>
      </c>
      <c r="L1692" s="2" t="n">
        <v>1</v>
      </c>
      <c r="M1692" s="3" t="s">
        <v>151</v>
      </c>
      <c r="N1692" s="3" t="s">
        <v>81</v>
      </c>
      <c r="P1692" s="3" t="str">
        <f aca="false">IF(L1692=4, "M(Io)", IF(L1692=3, "M(Af)", IF( L1692=2, "M(bR)", IF(L1692=1,"MR", IF(L1692=0, "mb", "Ind")))))</f>
        <v>MR</v>
      </c>
      <c r="Q1692" s="5" t="n">
        <f aca="false">0.85*K1692 + 1.03</f>
        <v>2.815</v>
      </c>
      <c r="R1692" s="5" t="n">
        <f aca="false">IF(OR(L1692=0,L1692=1,L1692=2),IF(O1692&lt;&gt;"", 0.7*(1.121*K1692-0.76) + 0.3*(0.8*LOG10($O1692*1000)+0.6),1.121*K1692-0.76), IF(L1692=3, 0.8*LOG10($O1692*1000)+0.6, K1692))</f>
        <v>1.5941</v>
      </c>
      <c r="S1692" s="5" t="n">
        <f aca="false">IF(OR($L1692=0, $L1692=1, $L1692=2), 0.3, IF(L1692 = 3, 0.4, IF(OR($L1692=4, $L1692=5), 0.6)))</f>
        <v>0.3</v>
      </c>
      <c r="T1692" s="4" t="s">
        <v>42</v>
      </c>
      <c r="U1692" s="4" t="s">
        <v>629</v>
      </c>
      <c r="V1692" s="4" t="s">
        <v>684</v>
      </c>
    </row>
    <row r="1693" customFormat="false" ht="12.8" hidden="false" customHeight="false" outlineLevel="0" collapsed="false">
      <c r="A1693" s="1" t="n">
        <v>2009</v>
      </c>
      <c r="B1693" s="1" t="n">
        <v>11</v>
      </c>
      <c r="C1693" s="1" t="n">
        <v>25</v>
      </c>
      <c r="D1693" s="1" t="n">
        <v>14</v>
      </c>
      <c r="E1693" s="1" t="n">
        <v>22</v>
      </c>
      <c r="F1693" s="1" t="n">
        <v>3</v>
      </c>
      <c r="G1693" s="1" t="n">
        <v>-24.34</v>
      </c>
      <c r="H1693" s="1" t="n">
        <v>-43.32</v>
      </c>
      <c r="I1693" s="1" t="n">
        <v>0</v>
      </c>
      <c r="J1693" s="1" t="n">
        <v>40</v>
      </c>
      <c r="K1693" s="1" t="n">
        <v>2.5</v>
      </c>
      <c r="L1693" s="2" t="n">
        <v>1</v>
      </c>
      <c r="M1693" s="3" t="s">
        <v>151</v>
      </c>
      <c r="N1693" s="3" t="s">
        <v>81</v>
      </c>
      <c r="P1693" s="3" t="str">
        <f aca="false">IF(L1693=4, "M(Io)", IF(L1693=3, "M(Af)", IF( L1693=2, "M(bR)", IF(L1693=1,"MR", IF(L1693=0, "mb", "Ind")))))</f>
        <v>MR</v>
      </c>
      <c r="Q1693" s="5" t="n">
        <f aca="false">0.85*K1693 + 1.03</f>
        <v>3.155</v>
      </c>
      <c r="R1693" s="5" t="n">
        <f aca="false">IF(OR(L1693=0,L1693=1,L1693=2),IF(O1693&lt;&gt;"", 0.7*(1.121*K1693-0.76) + 0.3*(0.8*LOG10($O1693*1000)+0.6),1.121*K1693-0.76), IF(L1693=3, 0.8*LOG10($O1693*1000)+0.6, K1693))</f>
        <v>2.0425</v>
      </c>
      <c r="S1693" s="5" t="n">
        <f aca="false">IF(OR($L1693=0, $L1693=1, $L1693=2), 0.3, IF(L1693 = 3, 0.4, IF(OR($L1693=4, $L1693=5), 0.6)))</f>
        <v>0.3</v>
      </c>
      <c r="T1693" s="4" t="s">
        <v>72</v>
      </c>
      <c r="U1693" s="4" t="s">
        <v>927</v>
      </c>
      <c r="V1693" s="4" t="s">
        <v>917</v>
      </c>
    </row>
    <row r="1694" customFormat="false" ht="12.8" hidden="false" customHeight="false" outlineLevel="0" collapsed="false">
      <c r="A1694" s="1" t="n">
        <v>2009</v>
      </c>
      <c r="B1694" s="1" t="n">
        <v>11</v>
      </c>
      <c r="C1694" s="1" t="n">
        <v>26</v>
      </c>
      <c r="D1694" s="1" t="n">
        <v>22</v>
      </c>
      <c r="E1694" s="1" t="n">
        <v>55</v>
      </c>
      <c r="F1694" s="1" t="n">
        <v>45</v>
      </c>
      <c r="G1694" s="1" t="n">
        <v>0.76</v>
      </c>
      <c r="H1694" s="1" t="n">
        <v>-43</v>
      </c>
      <c r="I1694" s="1" t="n">
        <v>5</v>
      </c>
      <c r="J1694" s="1" t="n">
        <v>20</v>
      </c>
      <c r="K1694" s="1" t="n">
        <v>4</v>
      </c>
      <c r="L1694" s="2" t="n">
        <v>1</v>
      </c>
      <c r="M1694" s="3" t="s">
        <v>151</v>
      </c>
      <c r="N1694" s="3" t="s">
        <v>81</v>
      </c>
      <c r="P1694" s="3" t="str">
        <f aca="false">IF(L1694=4, "M(Io)", IF(L1694=3, "M(Af)", IF( L1694=2, "M(bR)", IF(L1694=1,"MR", IF(L1694=0, "mb", "Ind")))))</f>
        <v>MR</v>
      </c>
      <c r="Q1694" s="5" t="n">
        <f aca="false">0.85*K1694 + 1.03</f>
        <v>4.43</v>
      </c>
      <c r="R1694" s="5" t="n">
        <f aca="false">IF(OR(L1694=0,L1694=1,L1694=2),IF(O1694&lt;&gt;"", 0.7*(1.121*K1694-0.76) + 0.3*(0.8*LOG10($O1694*1000)+0.6),1.121*K1694-0.76), IF(L1694=3, 0.8*LOG10($O1694*1000)+0.6, K1694))</f>
        <v>3.724</v>
      </c>
      <c r="S1694" s="5" t="n">
        <f aca="false">IF(OR($L1694=0, $L1694=1, $L1694=2), 0.3, IF(L1694 = 3, 0.4, IF(OR($L1694=4, $L1694=5), 0.6)))</f>
        <v>0.3</v>
      </c>
      <c r="T1694" s="4" t="s">
        <v>62</v>
      </c>
      <c r="U1694" s="4" t="s">
        <v>1046</v>
      </c>
      <c r="V1694" s="4" t="s">
        <v>248</v>
      </c>
    </row>
    <row r="1695" customFormat="false" ht="12.8" hidden="false" customHeight="false" outlineLevel="0" collapsed="false">
      <c r="A1695" s="1" t="n">
        <v>2009</v>
      </c>
      <c r="B1695" s="1" t="n">
        <v>11</v>
      </c>
      <c r="C1695" s="1" t="n">
        <v>29</v>
      </c>
      <c r="D1695" s="1" t="n">
        <v>22</v>
      </c>
      <c r="E1695" s="1" t="n">
        <v>5</v>
      </c>
      <c r="F1695" s="1" t="n">
        <v>15</v>
      </c>
      <c r="G1695" s="1" t="n">
        <v>-26.16</v>
      </c>
      <c r="H1695" s="1" t="n">
        <v>-57.63</v>
      </c>
      <c r="I1695" s="1" t="n">
        <v>32</v>
      </c>
      <c r="J1695" s="1" t="n">
        <v>30</v>
      </c>
      <c r="K1695" s="1" t="n">
        <v>4.5</v>
      </c>
      <c r="L1695" s="2" t="n">
        <v>5</v>
      </c>
      <c r="M1695" s="3" t="s">
        <v>151</v>
      </c>
      <c r="N1695" s="3" t="n">
        <v>3</v>
      </c>
      <c r="P1695" s="3" t="str">
        <f aca="false">IF(L1695=4, "M(Io)", IF(L1695=3, "M(Af)", IF( L1695=2, "M(bR)", IF(L1695=1,"MR", IF(L1695=0, "mb", "Ind")))))</f>
        <v>Ind</v>
      </c>
      <c r="Q1695" s="5" t="n">
        <f aca="false">0.85*K1695 + 1.03</f>
        <v>4.855</v>
      </c>
      <c r="R1695" s="5" t="n">
        <f aca="false">IF(OR(L1695=0,L1695=1,L1695=2),IF(O1695&lt;&gt;"", 0.7*(1.121*K1695-0.76) + 0.3*(0.8*LOG10($O1695*1000)+0.6),1.121*K1695-0.76), IF(L1695=3, 0.8*LOG10($O1695*1000)+0.6, K1695))</f>
        <v>4.5</v>
      </c>
      <c r="S1695" s="5" t="n">
        <f aca="false">IF(OR($L1695=0, $L1695=1, $L1695=2), 0.3, IF(L1695 = 3, 0.4, IF(OR($L1695=4, $L1695=5), 0.6)))</f>
        <v>0.6</v>
      </c>
      <c r="T1695" s="4" t="s">
        <v>190</v>
      </c>
      <c r="U1695" s="4" t="s">
        <v>1047</v>
      </c>
      <c r="V1695" s="4" t="s">
        <v>141</v>
      </c>
    </row>
    <row r="1696" customFormat="false" ht="12.8" hidden="false" customHeight="false" outlineLevel="0" collapsed="false">
      <c r="A1696" s="1" t="n">
        <v>2009</v>
      </c>
      <c r="B1696" s="1" t="n">
        <v>12</v>
      </c>
      <c r="C1696" s="1" t="n">
        <v>2</v>
      </c>
      <c r="D1696" s="1" t="n">
        <v>2</v>
      </c>
      <c r="E1696" s="1" t="n">
        <v>39</v>
      </c>
      <c r="F1696" s="1" t="n">
        <v>31</v>
      </c>
      <c r="G1696" s="1" t="n">
        <v>-10.37</v>
      </c>
      <c r="H1696" s="1" t="n">
        <v>-52.71</v>
      </c>
      <c r="I1696" s="1" t="n">
        <v>5</v>
      </c>
      <c r="J1696" s="1" t="n">
        <v>20</v>
      </c>
      <c r="K1696" s="1" t="n">
        <v>3.5</v>
      </c>
      <c r="L1696" s="2" t="n">
        <v>1</v>
      </c>
      <c r="M1696" s="3" t="s">
        <v>151</v>
      </c>
      <c r="N1696" s="3" t="s">
        <v>81</v>
      </c>
      <c r="P1696" s="3" t="str">
        <f aca="false">IF(L1696=4, "M(Io)", IF(L1696=3, "M(Af)", IF( L1696=2, "M(bR)", IF(L1696=1,"MR", IF(L1696=0, "mb", "Ind")))))</f>
        <v>MR</v>
      </c>
      <c r="Q1696" s="5" t="n">
        <f aca="false">0.85*K1696 + 1.03</f>
        <v>4.005</v>
      </c>
      <c r="R1696" s="5" t="n">
        <f aca="false">IF(OR(L1696=0,L1696=1,L1696=2),IF(O1696&lt;&gt;"", 0.7*(1.121*K1696-0.76) + 0.3*(0.8*LOG10($O1696*1000)+0.6),1.121*K1696-0.76), IF(L1696=3, 0.8*LOG10($O1696*1000)+0.6, K1696))</f>
        <v>3.1635</v>
      </c>
      <c r="S1696" s="5" t="n">
        <f aca="false">IF(OR($L1696=0, $L1696=1, $L1696=2), 0.3, IF(L1696 = 3, 0.4, IF(OR($L1696=4, $L1696=5), 0.6)))</f>
        <v>0.3</v>
      </c>
      <c r="T1696" s="4" t="s">
        <v>11</v>
      </c>
      <c r="U1696" s="4" t="s">
        <v>1048</v>
      </c>
      <c r="V1696" s="4" t="s">
        <v>143</v>
      </c>
    </row>
    <row r="1697" customFormat="false" ht="12.8" hidden="false" customHeight="false" outlineLevel="0" collapsed="false">
      <c r="A1697" s="1" t="n">
        <v>2009</v>
      </c>
      <c r="B1697" s="1" t="n">
        <v>12</v>
      </c>
      <c r="C1697" s="1" t="n">
        <v>19</v>
      </c>
      <c r="D1697" s="1" t="n">
        <v>17</v>
      </c>
      <c r="E1697" s="1" t="n">
        <v>48</v>
      </c>
      <c r="F1697" s="1" t="n">
        <v>28</v>
      </c>
      <c r="G1697" s="1" t="n">
        <v>-24.23</v>
      </c>
      <c r="H1697" s="1" t="n">
        <v>-46.15</v>
      </c>
      <c r="I1697" s="1" t="n">
        <v>0</v>
      </c>
      <c r="J1697" s="1" t="n">
        <v>40</v>
      </c>
      <c r="K1697" s="1" t="n">
        <v>2.7</v>
      </c>
      <c r="L1697" s="2" t="n">
        <v>1</v>
      </c>
      <c r="M1697" s="3" t="s">
        <v>151</v>
      </c>
      <c r="N1697" s="3" t="s">
        <v>81</v>
      </c>
      <c r="P1697" s="3" t="str">
        <f aca="false">IF(L1697=4, "M(Io)", IF(L1697=3, "M(Af)", IF( L1697=2, "M(bR)", IF(L1697=1,"MR", IF(L1697=0, "mb", "Ind")))))</f>
        <v>MR</v>
      </c>
      <c r="Q1697" s="5" t="n">
        <f aca="false">0.85*K1697 + 1.03</f>
        <v>3.325</v>
      </c>
      <c r="R1697" s="5" t="n">
        <f aca="false">IF(OR(L1697=0,L1697=1,L1697=2),IF(O1697&lt;&gt;"", 0.7*(1.121*K1697-0.76) + 0.3*(0.8*LOG10($O1697*1000)+0.6),1.121*K1697-0.76), IF(L1697=3, 0.8*LOG10($O1697*1000)+0.6, K1697))</f>
        <v>2.2667</v>
      </c>
      <c r="S1697" s="5" t="n">
        <f aca="false">IF(OR($L1697=0, $L1697=1, $L1697=2), 0.3, IF(L1697 = 3, 0.4, IF(OR($L1697=4, $L1697=5), 0.6)))</f>
        <v>0.3</v>
      </c>
      <c r="T1697" s="4" t="s">
        <v>32</v>
      </c>
      <c r="U1697" s="4" t="s">
        <v>927</v>
      </c>
      <c r="V1697" s="4" t="s">
        <v>917</v>
      </c>
    </row>
    <row r="1698" customFormat="false" ht="12.8" hidden="false" customHeight="false" outlineLevel="0" collapsed="false">
      <c r="A1698" s="1" t="n">
        <v>2009</v>
      </c>
      <c r="B1698" s="1" t="n">
        <v>12</v>
      </c>
      <c r="C1698" s="1" t="n">
        <v>21</v>
      </c>
      <c r="D1698" s="1" t="n">
        <v>8</v>
      </c>
      <c r="E1698" s="1" t="n">
        <v>25</v>
      </c>
      <c r="G1698" s="1" t="n">
        <v>-3.55</v>
      </c>
      <c r="H1698" s="1" t="n">
        <v>-40.65</v>
      </c>
      <c r="I1698" s="1" t="n">
        <v>0</v>
      </c>
      <c r="J1698" s="1" t="n">
        <v>10</v>
      </c>
      <c r="K1698" s="1" t="n">
        <v>2.9</v>
      </c>
      <c r="L1698" s="2" t="n">
        <v>1</v>
      </c>
      <c r="M1698" s="3" t="s">
        <v>151</v>
      </c>
      <c r="N1698" s="3" t="s">
        <v>81</v>
      </c>
      <c r="P1698" s="3" t="str">
        <f aca="false">IF(L1698=4, "M(Io)", IF(L1698=3, "M(Af)", IF( L1698=2, "M(bR)", IF(L1698=1,"MR", IF(L1698=0, "mb", "Ind")))))</f>
        <v>MR</v>
      </c>
      <c r="Q1698" s="5" t="n">
        <f aca="false">0.85*K1698 + 1.03</f>
        <v>3.495</v>
      </c>
      <c r="R1698" s="5" t="n">
        <f aca="false">IF(OR(L1698=0,L1698=1,L1698=2),IF(O1698&lt;&gt;"", 0.7*(1.121*K1698-0.76) + 0.3*(0.8*LOG10($O1698*1000)+0.6),1.121*K1698-0.76), IF(L1698=3, 0.8*LOG10($O1698*1000)+0.6, K1698))</f>
        <v>2.4909</v>
      </c>
      <c r="S1698" s="5" t="n">
        <f aca="false">IF(OR($L1698=0, $L1698=1, $L1698=2), 0.3, IF(L1698 = 3, 0.4, IF(OR($L1698=4, $L1698=5), 0.6)))</f>
        <v>0.3</v>
      </c>
      <c r="T1698" s="4" t="s">
        <v>77</v>
      </c>
      <c r="U1698" s="4" t="s">
        <v>1049</v>
      </c>
      <c r="V1698" s="4" t="s">
        <v>184</v>
      </c>
    </row>
    <row r="1699" customFormat="false" ht="12.8" hidden="false" customHeight="false" outlineLevel="0" collapsed="false">
      <c r="A1699" s="1" t="n">
        <v>2009</v>
      </c>
      <c r="B1699" s="1" t="n">
        <v>12</v>
      </c>
      <c r="C1699" s="1" t="n">
        <v>29</v>
      </c>
      <c r="D1699" s="1" t="n">
        <v>18</v>
      </c>
      <c r="E1699" s="1" t="n">
        <v>54</v>
      </c>
      <c r="F1699" s="1" t="n">
        <v>53</v>
      </c>
      <c r="G1699" s="1" t="n">
        <v>-24.27</v>
      </c>
      <c r="H1699" s="1" t="n">
        <v>-46.12</v>
      </c>
      <c r="I1699" s="1" t="n">
        <v>0</v>
      </c>
      <c r="J1699" s="1" t="n">
        <v>40</v>
      </c>
      <c r="K1699" s="1" t="n">
        <v>2.7</v>
      </c>
      <c r="L1699" s="2" t="n">
        <v>1</v>
      </c>
      <c r="M1699" s="3" t="s">
        <v>151</v>
      </c>
      <c r="N1699" s="3" t="s">
        <v>81</v>
      </c>
      <c r="P1699" s="3" t="str">
        <f aca="false">IF(L1699=4, "M(Io)", IF(L1699=3, "M(Af)", IF( L1699=2, "M(bR)", IF(L1699=1,"MR", IF(L1699=0, "mb", "Ind")))))</f>
        <v>MR</v>
      </c>
      <c r="Q1699" s="5" t="n">
        <f aca="false">0.85*K1699 + 1.03</f>
        <v>3.325</v>
      </c>
      <c r="R1699" s="5" t="n">
        <f aca="false">IF(OR(L1699=0,L1699=1,L1699=2),IF(O1699&lt;&gt;"", 0.7*(1.121*K1699-0.76) + 0.3*(0.8*LOG10($O1699*1000)+0.6),1.121*K1699-0.76), IF(L1699=3, 0.8*LOG10($O1699*1000)+0.6, K1699))</f>
        <v>2.2667</v>
      </c>
      <c r="S1699" s="5" t="n">
        <f aca="false">IF(OR($L1699=0, $L1699=1, $L1699=2), 0.3, IF(L1699 = 3, 0.4, IF(OR($L1699=4, $L1699=5), 0.6)))</f>
        <v>0.3</v>
      </c>
      <c r="T1699" s="4" t="s">
        <v>32</v>
      </c>
      <c r="U1699" s="4" t="s">
        <v>927</v>
      </c>
      <c r="V1699" s="4" t="s">
        <v>917</v>
      </c>
    </row>
    <row r="1700" customFormat="false" ht="12.8" hidden="false" customHeight="false" outlineLevel="0" collapsed="false">
      <c r="A1700" s="1" t="n">
        <v>2009</v>
      </c>
      <c r="B1700" s="1" t="n">
        <v>12</v>
      </c>
      <c r="C1700" s="1" t="n">
        <v>30</v>
      </c>
      <c r="D1700" s="1" t="n">
        <v>16</v>
      </c>
      <c r="E1700" s="1" t="n">
        <v>41</v>
      </c>
      <c r="F1700" s="1" t="n">
        <v>33</v>
      </c>
      <c r="G1700" s="1" t="n">
        <v>-2.33</v>
      </c>
      <c r="H1700" s="1" t="n">
        <v>-59.76</v>
      </c>
      <c r="I1700" s="1" t="n">
        <v>5</v>
      </c>
      <c r="J1700" s="1" t="n">
        <v>20</v>
      </c>
      <c r="K1700" s="1" t="n">
        <v>3</v>
      </c>
      <c r="L1700" s="2" t="n">
        <v>1</v>
      </c>
      <c r="M1700" s="3" t="s">
        <v>151</v>
      </c>
      <c r="N1700" s="3" t="s">
        <v>81</v>
      </c>
      <c r="P1700" s="3" t="str">
        <f aca="false">IF(L1700=4, "M(Io)", IF(L1700=3, "M(Af)", IF( L1700=2, "M(bR)", IF(L1700=1,"MR", IF(L1700=0, "mb", "Ind")))))</f>
        <v>MR</v>
      </c>
      <c r="Q1700" s="5" t="n">
        <f aca="false">0.85*K1700 + 1.03</f>
        <v>3.58</v>
      </c>
      <c r="R1700" s="5" t="n">
        <f aca="false">IF(OR(L1700=0,L1700=1,L1700=2),IF(O1700&lt;&gt;"", 0.7*(1.121*K1700-0.76) + 0.3*(0.8*LOG10($O1700*1000)+0.6),1.121*K1700-0.76), IF(L1700=3, 0.8*LOG10($O1700*1000)+0.6, K1700))</f>
        <v>2.603</v>
      </c>
      <c r="S1700" s="5" t="n">
        <f aca="false">IF(OR($L1700=0, $L1700=1, $L1700=2), 0.3, IF(L1700 = 3, 0.4, IF(OR($L1700=4, $L1700=5), 0.6)))</f>
        <v>0.3</v>
      </c>
      <c r="T1700" s="4" t="s">
        <v>156</v>
      </c>
      <c r="U1700" s="4" t="s">
        <v>1050</v>
      </c>
      <c r="V1700" s="4" t="s">
        <v>143</v>
      </c>
    </row>
    <row r="1701" customFormat="false" ht="12.8" hidden="false" customHeight="false" outlineLevel="0" collapsed="false">
      <c r="A1701" s="1" t="n">
        <v>2010</v>
      </c>
      <c r="B1701" s="1" t="n">
        <v>1</v>
      </c>
      <c r="C1701" s="1" t="n">
        <v>2</v>
      </c>
      <c r="D1701" s="1" t="n">
        <v>3</v>
      </c>
      <c r="E1701" s="1" t="n">
        <v>28</v>
      </c>
      <c r="F1701" s="1" t="n">
        <v>42</v>
      </c>
      <c r="G1701" s="1" t="n">
        <v>-3.55</v>
      </c>
      <c r="H1701" s="1" t="n">
        <v>-40.65</v>
      </c>
      <c r="I1701" s="1" t="n">
        <v>5</v>
      </c>
      <c r="J1701" s="1" t="n">
        <v>10</v>
      </c>
      <c r="K1701" s="1" t="n">
        <v>2.7</v>
      </c>
      <c r="L1701" s="2" t="n">
        <v>1</v>
      </c>
      <c r="M1701" s="3" t="s">
        <v>151</v>
      </c>
      <c r="N1701" s="3" t="s">
        <v>81</v>
      </c>
      <c r="P1701" s="3" t="str">
        <f aca="false">IF(L1701=4, "M(Io)", IF(L1701=3, "M(Af)", IF( L1701=2, "M(bR)", IF(L1701=1,"MR", IF(L1701=0, "mb", "Ind")))))</f>
        <v>MR</v>
      </c>
      <c r="Q1701" s="5" t="n">
        <f aca="false">0.85*K1701 + 1.03</f>
        <v>3.325</v>
      </c>
      <c r="R1701" s="5" t="n">
        <f aca="false">IF(OR(L1701=0,L1701=1,L1701=2),IF(O1701&lt;&gt;"", 0.7*(1.121*K1701-0.76) + 0.3*(0.8*LOG10($O1701*1000)+0.6),1.121*K1701-0.76), IF(L1701=3, 0.8*LOG10($O1701*1000)+0.6, K1701))</f>
        <v>2.2667</v>
      </c>
      <c r="S1701" s="5" t="n">
        <f aca="false">IF(OR($L1701=0, $L1701=1, $L1701=2), 0.3, IF(L1701 = 3, 0.4, IF(OR($L1701=4, $L1701=5), 0.6)))</f>
        <v>0.3</v>
      </c>
      <c r="T1701" s="4" t="s">
        <v>77</v>
      </c>
      <c r="U1701" s="4" t="s">
        <v>1051</v>
      </c>
      <c r="V1701" s="4" t="s">
        <v>684</v>
      </c>
    </row>
    <row r="1702" customFormat="false" ht="12.8" hidden="false" customHeight="false" outlineLevel="0" collapsed="false">
      <c r="A1702" s="1" t="n">
        <v>2010</v>
      </c>
      <c r="B1702" s="1" t="n">
        <v>1</v>
      </c>
      <c r="C1702" s="1" t="n">
        <v>9</v>
      </c>
      <c r="D1702" s="1" t="n">
        <v>18</v>
      </c>
      <c r="E1702" s="1" t="n">
        <v>18</v>
      </c>
      <c r="F1702" s="1" t="n">
        <v>39</v>
      </c>
      <c r="G1702" s="1" t="n">
        <v>-5.55</v>
      </c>
      <c r="H1702" s="1" t="n">
        <v>-35.66</v>
      </c>
      <c r="I1702" s="1" t="n">
        <v>10</v>
      </c>
      <c r="J1702" s="1" t="n">
        <v>5</v>
      </c>
      <c r="K1702" s="1" t="n">
        <v>3.5</v>
      </c>
      <c r="L1702" s="2" t="n">
        <v>1</v>
      </c>
      <c r="M1702" s="3" t="s">
        <v>151</v>
      </c>
      <c r="N1702" s="3" t="s">
        <v>81</v>
      </c>
      <c r="P1702" s="3" t="str">
        <f aca="false">IF(L1702=4, "M(Io)", IF(L1702=3, "M(Af)", IF( L1702=2, "M(bR)", IF(L1702=1,"MR", IF(L1702=0, "mb", "Ind")))))</f>
        <v>MR</v>
      </c>
      <c r="Q1702" s="5" t="n">
        <f aca="false">0.85*K1702 + 1.03</f>
        <v>4.005</v>
      </c>
      <c r="R1702" s="5" t="n">
        <f aca="false">IF(OR(L1702=0,L1702=1,L1702=2),IF(O1702&lt;&gt;"", 0.7*(1.121*K1702-0.76) + 0.3*(0.8*LOG10($O1702*1000)+0.6),1.121*K1702-0.76), IF(L1702=3, 0.8*LOG10($O1702*1000)+0.6, K1702))</f>
        <v>3.1635</v>
      </c>
      <c r="S1702" s="5" t="n">
        <f aca="false">IF(OR($L1702=0, $L1702=1, $L1702=2), 0.3, IF(L1702 = 3, 0.4, IF(OR($L1702=4, $L1702=5), 0.6)))</f>
        <v>0.3</v>
      </c>
      <c r="T1702" s="4" t="s">
        <v>36</v>
      </c>
      <c r="U1702" s="4" t="s">
        <v>748</v>
      </c>
      <c r="V1702" s="4" t="s">
        <v>684</v>
      </c>
    </row>
    <row r="1703" customFormat="false" ht="12.8" hidden="false" customHeight="false" outlineLevel="0" collapsed="false">
      <c r="A1703" s="1" t="n">
        <v>2010</v>
      </c>
      <c r="B1703" s="1" t="n">
        <v>1</v>
      </c>
      <c r="C1703" s="1" t="n">
        <v>11</v>
      </c>
      <c r="D1703" s="1" t="n">
        <v>15</v>
      </c>
      <c r="E1703" s="1" t="n">
        <v>54</v>
      </c>
      <c r="F1703" s="1" t="n">
        <v>30</v>
      </c>
      <c r="G1703" s="1" t="n">
        <v>-5.55</v>
      </c>
      <c r="H1703" s="1" t="n">
        <v>-35.66</v>
      </c>
      <c r="I1703" s="1" t="n">
        <v>10</v>
      </c>
      <c r="J1703" s="1" t="n">
        <v>5</v>
      </c>
      <c r="K1703" s="1" t="n">
        <v>4.3</v>
      </c>
      <c r="L1703" s="2" t="n">
        <v>1</v>
      </c>
      <c r="M1703" s="3" t="s">
        <v>151</v>
      </c>
      <c r="N1703" s="3" t="s">
        <v>81</v>
      </c>
      <c r="P1703" s="3" t="str">
        <f aca="false">IF(L1703=4, "M(Io)", IF(L1703=3, "M(Af)", IF( L1703=2, "M(bR)", IF(L1703=1,"MR", IF(L1703=0, "mb", "Ind")))))</f>
        <v>MR</v>
      </c>
      <c r="Q1703" s="5" t="n">
        <f aca="false">0.85*K1703 + 1.03</f>
        <v>4.685</v>
      </c>
      <c r="R1703" s="5" t="n">
        <f aca="false">IF(OR(L1703=0,L1703=1,L1703=2),IF(O1703&lt;&gt;"", 0.7*(1.121*K1703-0.76) + 0.3*(0.8*LOG10($O1703*1000)+0.6),1.121*K1703-0.76), IF(L1703=3, 0.8*LOG10($O1703*1000)+0.6, K1703))</f>
        <v>4.0603</v>
      </c>
      <c r="S1703" s="5" t="n">
        <f aca="false">IF(OR($L1703=0, $L1703=1, $L1703=2), 0.3, IF(L1703 = 3, 0.4, IF(OR($L1703=4, $L1703=5), 0.6)))</f>
        <v>0.3</v>
      </c>
      <c r="T1703" s="4" t="s">
        <v>36</v>
      </c>
      <c r="U1703" s="4" t="s">
        <v>748</v>
      </c>
      <c r="V1703" s="4" t="s">
        <v>1052</v>
      </c>
    </row>
    <row r="1704" customFormat="false" ht="12.8" hidden="false" customHeight="false" outlineLevel="0" collapsed="false">
      <c r="A1704" s="1" t="n">
        <v>2010</v>
      </c>
      <c r="B1704" s="1" t="n">
        <v>1</v>
      </c>
      <c r="C1704" s="1" t="n">
        <v>13</v>
      </c>
      <c r="D1704" s="1" t="n">
        <v>2</v>
      </c>
      <c r="E1704" s="1" t="n">
        <v>6</v>
      </c>
      <c r="F1704" s="1" t="n">
        <v>52</v>
      </c>
      <c r="G1704" s="1" t="n">
        <v>-11.62</v>
      </c>
      <c r="H1704" s="1" t="n">
        <v>-56.7</v>
      </c>
      <c r="I1704" s="1" t="n">
        <v>5</v>
      </c>
      <c r="J1704" s="1" t="n">
        <v>10</v>
      </c>
      <c r="K1704" s="1" t="n">
        <v>2.9</v>
      </c>
      <c r="L1704" s="2" t="n">
        <v>1</v>
      </c>
      <c r="M1704" s="3" t="s">
        <v>151</v>
      </c>
      <c r="N1704" s="3" t="s">
        <v>81</v>
      </c>
      <c r="P1704" s="3" t="str">
        <f aca="false">IF(L1704=4, "M(Io)", IF(L1704=3, "M(Af)", IF( L1704=2, "M(bR)", IF(L1704=1,"MR", IF(L1704=0, "mb", "Ind")))))</f>
        <v>MR</v>
      </c>
      <c r="Q1704" s="5" t="n">
        <f aca="false">0.85*K1704 + 1.03</f>
        <v>3.495</v>
      </c>
      <c r="R1704" s="5" t="n">
        <f aca="false">IF(OR(L1704=0,L1704=1,L1704=2),IF(O1704&lt;&gt;"", 0.7*(1.121*K1704-0.76) + 0.3*(0.8*LOG10($O1704*1000)+0.6),1.121*K1704-0.76), IF(L1704=3, 0.8*LOG10($O1704*1000)+0.6, K1704))</f>
        <v>2.4909</v>
      </c>
      <c r="S1704" s="5" t="n">
        <f aca="false">IF(OR($L1704=0, $L1704=1, $L1704=2), 0.3, IF(L1704 = 3, 0.4, IF(OR($L1704=4, $L1704=5), 0.6)))</f>
        <v>0.3</v>
      </c>
      <c r="T1704" s="4" t="s">
        <v>11</v>
      </c>
      <c r="U1704" s="4" t="s">
        <v>1053</v>
      </c>
      <c r="V1704" s="4" t="s">
        <v>1054</v>
      </c>
    </row>
    <row r="1705" customFormat="false" ht="12.8" hidden="false" customHeight="false" outlineLevel="0" collapsed="false">
      <c r="A1705" s="1" t="n">
        <v>2010</v>
      </c>
      <c r="B1705" s="1" t="n">
        <v>1</v>
      </c>
      <c r="C1705" s="1" t="n">
        <v>17</v>
      </c>
      <c r="D1705" s="1" t="n">
        <v>22</v>
      </c>
      <c r="E1705" s="1" t="n">
        <v>38</v>
      </c>
      <c r="F1705" s="1" t="n">
        <v>15</v>
      </c>
      <c r="G1705" s="1" t="n">
        <v>-11.62</v>
      </c>
      <c r="H1705" s="1" t="n">
        <v>-56.7</v>
      </c>
      <c r="I1705" s="1" t="n">
        <v>5</v>
      </c>
      <c r="J1705" s="1" t="n">
        <v>10</v>
      </c>
      <c r="K1705" s="1" t="n">
        <v>2.6</v>
      </c>
      <c r="L1705" s="2" t="n">
        <v>1</v>
      </c>
      <c r="M1705" s="3" t="s">
        <v>151</v>
      </c>
      <c r="N1705" s="3" t="s">
        <v>81</v>
      </c>
      <c r="P1705" s="3" t="str">
        <f aca="false">IF(L1705=4, "M(Io)", IF(L1705=3, "M(Af)", IF( L1705=2, "M(bR)", IF(L1705=1,"MR", IF(L1705=0, "mb", "Ind")))))</f>
        <v>MR</v>
      </c>
      <c r="Q1705" s="5" t="n">
        <f aca="false">0.85*K1705 + 1.03</f>
        <v>3.24</v>
      </c>
      <c r="R1705" s="5" t="n">
        <f aca="false">IF(OR(L1705=0,L1705=1,L1705=2),IF(O1705&lt;&gt;"", 0.7*(1.121*K1705-0.76) + 0.3*(0.8*LOG10($O1705*1000)+0.6),1.121*K1705-0.76), IF(L1705=3, 0.8*LOG10($O1705*1000)+0.6, K1705))</f>
        <v>2.1546</v>
      </c>
      <c r="S1705" s="5" t="n">
        <f aca="false">IF(OR($L1705=0, $L1705=1, $L1705=2), 0.3, IF(L1705 = 3, 0.4, IF(OR($L1705=4, $L1705=5), 0.6)))</f>
        <v>0.3</v>
      </c>
      <c r="T1705" s="4" t="s">
        <v>11</v>
      </c>
      <c r="U1705" s="4" t="s">
        <v>1053</v>
      </c>
      <c r="V1705" s="4" t="s">
        <v>1054</v>
      </c>
    </row>
    <row r="1706" customFormat="false" ht="12.8" hidden="false" customHeight="false" outlineLevel="0" collapsed="false">
      <c r="A1706" s="1" t="n">
        <v>2010</v>
      </c>
      <c r="B1706" s="1" t="n">
        <v>1</v>
      </c>
      <c r="C1706" s="1" t="n">
        <v>22</v>
      </c>
      <c r="D1706" s="1" t="n">
        <v>7</v>
      </c>
      <c r="E1706" s="1" t="n">
        <v>48</v>
      </c>
      <c r="F1706" s="1" t="n">
        <v>8</v>
      </c>
      <c r="G1706" s="1" t="n">
        <v>-14.4</v>
      </c>
      <c r="H1706" s="1" t="n">
        <v>-47.81</v>
      </c>
      <c r="I1706" s="1" t="n">
        <v>0</v>
      </c>
      <c r="J1706" s="1" t="n">
        <v>10</v>
      </c>
      <c r="K1706" s="1" t="n">
        <v>3.2</v>
      </c>
      <c r="L1706" s="2" t="n">
        <v>1</v>
      </c>
      <c r="M1706" s="3" t="s">
        <v>151</v>
      </c>
      <c r="N1706" s="3" t="s">
        <v>81</v>
      </c>
      <c r="P1706" s="3" t="str">
        <f aca="false">IF(L1706=4, "M(Io)", IF(L1706=3, "M(Af)", IF( L1706=2, "M(bR)", IF(L1706=1,"MR", IF(L1706=0, "mb", "Ind")))))</f>
        <v>MR</v>
      </c>
      <c r="Q1706" s="5" t="n">
        <f aca="false">0.85*K1706 + 1.03</f>
        <v>3.75</v>
      </c>
      <c r="R1706" s="5" t="n">
        <f aca="false">IF(OR(L1706=0,L1706=1,L1706=2),IF(O1706&lt;&gt;"", 0.7*(1.121*K1706-0.76) + 0.3*(0.8*LOG10($O1706*1000)+0.6),1.121*K1706-0.76), IF(L1706=3, 0.8*LOG10($O1706*1000)+0.6, K1706))</f>
        <v>2.8272</v>
      </c>
      <c r="S1706" s="5" t="n">
        <f aca="false">IF(OR($L1706=0, $L1706=1, $L1706=2), 0.3, IF(L1706 = 3, 0.4, IF(OR($L1706=4, $L1706=5), 0.6)))</f>
        <v>0.3</v>
      </c>
      <c r="T1706" s="4" t="s">
        <v>48</v>
      </c>
      <c r="U1706" s="4" t="s">
        <v>1055</v>
      </c>
      <c r="V1706" s="4" t="s">
        <v>143</v>
      </c>
    </row>
    <row r="1707" customFormat="false" ht="12.8" hidden="false" customHeight="false" outlineLevel="0" collapsed="false">
      <c r="A1707" s="1" t="n">
        <v>2010</v>
      </c>
      <c r="B1707" s="1" t="n">
        <v>1</v>
      </c>
      <c r="C1707" s="1" t="n">
        <v>25</v>
      </c>
      <c r="D1707" s="1" t="n">
        <v>2</v>
      </c>
      <c r="E1707" s="1" t="n">
        <v>17</v>
      </c>
      <c r="F1707" s="1" t="n">
        <v>17</v>
      </c>
      <c r="G1707" s="1" t="n">
        <v>-16.22</v>
      </c>
      <c r="H1707" s="1" t="n">
        <v>-44.91</v>
      </c>
      <c r="I1707" s="1" t="n">
        <v>0</v>
      </c>
      <c r="J1707" s="1" t="n">
        <v>20</v>
      </c>
      <c r="K1707" s="1" t="n">
        <v>3.3</v>
      </c>
      <c r="L1707" s="2" t="n">
        <v>1</v>
      </c>
      <c r="M1707" s="3" t="s">
        <v>151</v>
      </c>
      <c r="N1707" s="3" t="s">
        <v>81</v>
      </c>
      <c r="P1707" s="3" t="str">
        <f aca="false">IF(L1707=4, "M(Io)", IF(L1707=3, "M(Af)", IF( L1707=2, "M(bR)", IF(L1707=1,"MR", IF(L1707=0, "mb", "Ind")))))</f>
        <v>MR</v>
      </c>
      <c r="Q1707" s="5" t="n">
        <f aca="false">0.85*K1707 + 1.03</f>
        <v>3.835</v>
      </c>
      <c r="R1707" s="5" t="n">
        <f aca="false">IF(OR(L1707=0,L1707=1,L1707=2),IF(O1707&lt;&gt;"", 0.7*(1.121*K1707-0.76) + 0.3*(0.8*LOG10($O1707*1000)+0.6),1.121*K1707-0.76), IF(L1707=3, 0.8*LOG10($O1707*1000)+0.6, K1707))</f>
        <v>2.9393</v>
      </c>
      <c r="S1707" s="5" t="n">
        <f aca="false">IF(OR($L1707=0, $L1707=1, $L1707=2), 0.3, IF(L1707 = 3, 0.4, IF(OR($L1707=4, $L1707=5), 0.6)))</f>
        <v>0.3</v>
      </c>
      <c r="T1707" s="4" t="s">
        <v>46</v>
      </c>
      <c r="U1707" s="4" t="s">
        <v>1056</v>
      </c>
      <c r="V1707" s="4" t="s">
        <v>143</v>
      </c>
    </row>
    <row r="1708" customFormat="false" ht="12.8" hidden="false" customHeight="false" outlineLevel="0" collapsed="false">
      <c r="A1708" s="1" t="n">
        <v>2010</v>
      </c>
      <c r="B1708" s="1" t="n">
        <v>1</v>
      </c>
      <c r="C1708" s="1" t="n">
        <v>28</v>
      </c>
      <c r="D1708" s="1" t="n">
        <v>3</v>
      </c>
      <c r="E1708" s="1" t="n">
        <v>45</v>
      </c>
      <c r="F1708" s="1" t="n">
        <v>29</v>
      </c>
      <c r="G1708" s="1" t="n">
        <v>-19.5</v>
      </c>
      <c r="H1708" s="1" t="n">
        <v>-43.95</v>
      </c>
      <c r="I1708" s="1" t="n">
        <v>0</v>
      </c>
      <c r="J1708" s="1" t="n">
        <v>10</v>
      </c>
      <c r="K1708" s="1" t="n">
        <v>3.6</v>
      </c>
      <c r="L1708" s="2" t="n">
        <v>1</v>
      </c>
      <c r="M1708" s="3" t="s">
        <v>151</v>
      </c>
      <c r="N1708" s="3" t="s">
        <v>81</v>
      </c>
      <c r="P1708" s="3" t="str">
        <f aca="false">IF(L1708=4, "M(Io)", IF(L1708=3, "M(Af)", IF( L1708=2, "M(bR)", IF(L1708=1,"MR", IF(L1708=0, "mb", "Ind")))))</f>
        <v>MR</v>
      </c>
      <c r="Q1708" s="5" t="n">
        <f aca="false">0.85*K1708 + 1.03</f>
        <v>4.09</v>
      </c>
      <c r="R1708" s="5" t="n">
        <f aca="false">IF(OR(L1708=0,L1708=1,L1708=2),IF(O1708&lt;&gt;"", 0.7*(1.121*K1708-0.76) + 0.3*(0.8*LOG10($O1708*1000)+0.6),1.121*K1708-0.76), IF(L1708=3, 0.8*LOG10($O1708*1000)+0.6, K1708))</f>
        <v>3.2756</v>
      </c>
      <c r="S1708" s="5" t="n">
        <f aca="false">IF(OR($L1708=0, $L1708=1, $L1708=2), 0.3, IF(L1708 = 3, 0.4, IF(OR($L1708=4, $L1708=5), 0.6)))</f>
        <v>0.3</v>
      </c>
      <c r="T1708" s="4" t="s">
        <v>46</v>
      </c>
      <c r="U1708" s="4" t="s">
        <v>1057</v>
      </c>
      <c r="V1708" s="4" t="s">
        <v>143</v>
      </c>
    </row>
    <row r="1709" customFormat="false" ht="12.8" hidden="false" customHeight="false" outlineLevel="0" collapsed="false">
      <c r="A1709" s="1" t="n">
        <v>2010</v>
      </c>
      <c r="B1709" s="1" t="n">
        <v>2</v>
      </c>
      <c r="C1709" s="1" t="n">
        <v>15</v>
      </c>
      <c r="D1709" s="1" t="n">
        <v>18</v>
      </c>
      <c r="E1709" s="1" t="n">
        <v>50</v>
      </c>
      <c r="F1709" s="1" t="n">
        <v>38</v>
      </c>
      <c r="G1709" s="1" t="n">
        <v>-24.34</v>
      </c>
      <c r="H1709" s="1" t="n">
        <v>-45.82</v>
      </c>
      <c r="I1709" s="1" t="n">
        <v>0</v>
      </c>
      <c r="J1709" s="1" t="n">
        <v>40</v>
      </c>
      <c r="K1709" s="1" t="n">
        <v>2.4</v>
      </c>
      <c r="L1709" s="2" t="n">
        <v>1</v>
      </c>
      <c r="M1709" s="3" t="s">
        <v>151</v>
      </c>
      <c r="N1709" s="3" t="s">
        <v>81</v>
      </c>
      <c r="P1709" s="3" t="str">
        <f aca="false">IF(L1709=4, "M(Io)", IF(L1709=3, "M(Af)", IF( L1709=2, "M(bR)", IF(L1709=1,"MR", IF(L1709=0, "mb", "Ind")))))</f>
        <v>MR</v>
      </c>
      <c r="Q1709" s="5" t="n">
        <f aca="false">0.85*K1709 + 1.03</f>
        <v>3.07</v>
      </c>
      <c r="R1709" s="5" t="n">
        <f aca="false">IF(OR(L1709=0,L1709=1,L1709=2),IF(O1709&lt;&gt;"", 0.7*(1.121*K1709-0.76) + 0.3*(0.8*LOG10($O1709*1000)+0.6),1.121*K1709-0.76), IF(L1709=3, 0.8*LOG10($O1709*1000)+0.6, K1709))</f>
        <v>1.9304</v>
      </c>
      <c r="S1709" s="5" t="n">
        <f aca="false">IF(OR($L1709=0, $L1709=1, $L1709=2), 0.3, IF(L1709 = 3, 0.4, IF(OR($L1709=4, $L1709=5), 0.6)))</f>
        <v>0.3</v>
      </c>
      <c r="T1709" s="4" t="s">
        <v>32</v>
      </c>
      <c r="U1709" s="4" t="s">
        <v>927</v>
      </c>
      <c r="V1709" s="4" t="s">
        <v>917</v>
      </c>
    </row>
    <row r="1710" customFormat="false" ht="12.8" hidden="false" customHeight="false" outlineLevel="0" collapsed="false">
      <c r="A1710" s="1" t="n">
        <v>2010</v>
      </c>
      <c r="B1710" s="1" t="n">
        <v>2</v>
      </c>
      <c r="C1710" s="1" t="n">
        <v>24</v>
      </c>
      <c r="D1710" s="1" t="n">
        <v>1</v>
      </c>
      <c r="E1710" s="1" t="n">
        <v>4</v>
      </c>
      <c r="F1710" s="1" t="n">
        <v>13</v>
      </c>
      <c r="G1710" s="1" t="n">
        <v>-11.62</v>
      </c>
      <c r="H1710" s="1" t="n">
        <v>-56.7</v>
      </c>
      <c r="I1710" s="1" t="n">
        <v>5</v>
      </c>
      <c r="J1710" s="1" t="n">
        <v>10</v>
      </c>
      <c r="K1710" s="1" t="n">
        <v>2.8</v>
      </c>
      <c r="L1710" s="2" t="n">
        <v>1</v>
      </c>
      <c r="M1710" s="3" t="s">
        <v>151</v>
      </c>
      <c r="N1710" s="3" t="s">
        <v>81</v>
      </c>
      <c r="P1710" s="3" t="str">
        <f aca="false">IF(L1710=4, "M(Io)", IF(L1710=3, "M(Af)", IF( L1710=2, "M(bR)", IF(L1710=1,"MR", IF(L1710=0, "mb", "Ind")))))</f>
        <v>MR</v>
      </c>
      <c r="Q1710" s="5" t="n">
        <f aca="false">0.85*K1710 + 1.03</f>
        <v>3.41</v>
      </c>
      <c r="R1710" s="5" t="n">
        <f aca="false">IF(OR(L1710=0,L1710=1,L1710=2),IF(O1710&lt;&gt;"", 0.7*(1.121*K1710-0.76) + 0.3*(0.8*LOG10($O1710*1000)+0.6),1.121*K1710-0.76), IF(L1710=3, 0.8*LOG10($O1710*1000)+0.6, K1710))</f>
        <v>2.3788</v>
      </c>
      <c r="S1710" s="5" t="n">
        <f aca="false">IF(OR($L1710=0, $L1710=1, $L1710=2), 0.3, IF(L1710 = 3, 0.4, IF(OR($L1710=4, $L1710=5), 0.6)))</f>
        <v>0.3</v>
      </c>
      <c r="T1710" s="4" t="s">
        <v>11</v>
      </c>
      <c r="U1710" s="4" t="s">
        <v>1041</v>
      </c>
      <c r="V1710" s="4" t="s">
        <v>1058</v>
      </c>
    </row>
    <row r="1711" customFormat="false" ht="12.8" hidden="false" customHeight="false" outlineLevel="0" collapsed="false">
      <c r="A1711" s="1" t="n">
        <v>2010</v>
      </c>
      <c r="B1711" s="1" t="n">
        <v>2</v>
      </c>
      <c r="C1711" s="1" t="n">
        <v>27</v>
      </c>
      <c r="D1711" s="1" t="n">
        <v>9</v>
      </c>
      <c r="E1711" s="1" t="n">
        <v>35</v>
      </c>
      <c r="F1711" s="1" t="n">
        <v>5</v>
      </c>
      <c r="G1711" s="1" t="n">
        <v>-11.62</v>
      </c>
      <c r="H1711" s="1" t="n">
        <v>-56.7</v>
      </c>
      <c r="I1711" s="1" t="n">
        <v>5</v>
      </c>
      <c r="J1711" s="1" t="n">
        <v>40</v>
      </c>
      <c r="K1711" s="1" t="n">
        <v>3.5</v>
      </c>
      <c r="L1711" s="2" t="n">
        <v>1</v>
      </c>
      <c r="M1711" s="3" t="s">
        <v>151</v>
      </c>
      <c r="N1711" s="3" t="s">
        <v>81</v>
      </c>
      <c r="P1711" s="3" t="str">
        <f aca="false">IF(L1711=4, "M(Io)", IF(L1711=3, "M(Af)", IF( L1711=2, "M(bR)", IF(L1711=1,"MR", IF(L1711=0, "mb", "Ind")))))</f>
        <v>MR</v>
      </c>
      <c r="Q1711" s="5" t="n">
        <f aca="false">0.85*K1711 + 1.03</f>
        <v>4.005</v>
      </c>
      <c r="R1711" s="5" t="n">
        <f aca="false">IF(OR(L1711=0,L1711=1,L1711=2),IF(O1711&lt;&gt;"", 0.7*(1.121*K1711-0.76) + 0.3*(0.8*LOG10($O1711*1000)+0.6),1.121*K1711-0.76), IF(L1711=3, 0.8*LOG10($O1711*1000)+0.6, K1711))</f>
        <v>3.1635</v>
      </c>
      <c r="S1711" s="5" t="n">
        <f aca="false">IF(OR($L1711=0, $L1711=1, $L1711=2), 0.3, IF(L1711 = 3, 0.4, IF(OR($L1711=4, $L1711=5), 0.6)))</f>
        <v>0.3</v>
      </c>
      <c r="T1711" s="4" t="s">
        <v>11</v>
      </c>
      <c r="U1711" s="4" t="s">
        <v>1041</v>
      </c>
      <c r="V1711" s="4" t="s">
        <v>1054</v>
      </c>
    </row>
    <row r="1712" customFormat="false" ht="12.8" hidden="false" customHeight="false" outlineLevel="0" collapsed="false">
      <c r="A1712" s="1" t="n">
        <v>2010</v>
      </c>
      <c r="B1712" s="1" t="n">
        <v>2</v>
      </c>
      <c r="C1712" s="1" t="n">
        <v>28</v>
      </c>
      <c r="D1712" s="1" t="n">
        <v>2</v>
      </c>
      <c r="E1712" s="1" t="n">
        <v>21</v>
      </c>
      <c r="G1712" s="1" t="n">
        <v>-8.3</v>
      </c>
      <c r="H1712" s="1" t="n">
        <v>-36.15</v>
      </c>
      <c r="I1712" s="1" t="n">
        <v>0</v>
      </c>
      <c r="J1712" s="1" t="n">
        <v>5</v>
      </c>
      <c r="K1712" s="1" t="n">
        <v>2.9</v>
      </c>
      <c r="L1712" s="2" t="n">
        <v>1</v>
      </c>
      <c r="M1712" s="3" t="s">
        <v>151</v>
      </c>
      <c r="N1712" s="3" t="s">
        <v>81</v>
      </c>
      <c r="P1712" s="3" t="str">
        <f aca="false">IF(L1712=4, "M(Io)", IF(L1712=3, "M(Af)", IF( L1712=2, "M(bR)", IF(L1712=1,"MR", IF(L1712=0, "mb", "Ind")))))</f>
        <v>MR</v>
      </c>
      <c r="Q1712" s="5" t="n">
        <f aca="false">0.85*K1712 + 1.03</f>
        <v>3.495</v>
      </c>
      <c r="R1712" s="5" t="n">
        <f aca="false">IF(OR(L1712=0,L1712=1,L1712=2),IF(O1712&lt;&gt;"", 0.7*(1.121*K1712-0.76) + 0.3*(0.8*LOG10($O1712*1000)+0.6),1.121*K1712-0.76), IF(L1712=3, 0.8*LOG10($O1712*1000)+0.6, K1712))</f>
        <v>2.4909</v>
      </c>
      <c r="S1712" s="5" t="n">
        <f aca="false">IF(OR($L1712=0, $L1712=1, $L1712=2), 0.3, IF(L1712 = 3, 0.4, IF(OR($L1712=4, $L1712=5), 0.6)))</f>
        <v>0.3</v>
      </c>
      <c r="T1712" s="4" t="s">
        <v>42</v>
      </c>
      <c r="U1712" s="4" t="s">
        <v>903</v>
      </c>
      <c r="V1712" s="4" t="s">
        <v>184</v>
      </c>
    </row>
    <row r="1713" customFormat="false" ht="12.8" hidden="false" customHeight="false" outlineLevel="0" collapsed="false">
      <c r="A1713" s="1" t="n">
        <v>2010</v>
      </c>
      <c r="B1713" s="1" t="n">
        <v>3</v>
      </c>
      <c r="C1713" s="1" t="n">
        <v>2</v>
      </c>
      <c r="D1713" s="1" t="n">
        <v>1</v>
      </c>
      <c r="E1713" s="1" t="n">
        <v>46</v>
      </c>
      <c r="F1713" s="1" t="n">
        <v>37</v>
      </c>
      <c r="G1713" s="1" t="n">
        <v>-11.62</v>
      </c>
      <c r="H1713" s="1" t="n">
        <v>-56.7</v>
      </c>
      <c r="I1713" s="1" t="n">
        <v>5</v>
      </c>
      <c r="J1713" s="1" t="n">
        <v>40</v>
      </c>
      <c r="K1713" s="1" t="n">
        <v>2.5</v>
      </c>
      <c r="L1713" s="2" t="n">
        <v>1</v>
      </c>
      <c r="M1713" s="3" t="s">
        <v>151</v>
      </c>
      <c r="N1713" s="3" t="s">
        <v>81</v>
      </c>
      <c r="P1713" s="3" t="str">
        <f aca="false">IF(L1713=4, "M(Io)", IF(L1713=3, "M(Af)", IF( L1713=2, "M(bR)", IF(L1713=1,"MR", IF(L1713=0, "mb", "Ind")))))</f>
        <v>MR</v>
      </c>
      <c r="Q1713" s="5" t="n">
        <f aca="false">0.85*K1713 + 1.03</f>
        <v>3.155</v>
      </c>
      <c r="R1713" s="5" t="n">
        <f aca="false">IF(OR(L1713=0,L1713=1,L1713=2),IF(O1713&lt;&gt;"", 0.7*(1.121*K1713-0.76) + 0.3*(0.8*LOG10($O1713*1000)+0.6),1.121*K1713-0.76), IF(L1713=3, 0.8*LOG10($O1713*1000)+0.6, K1713))</f>
        <v>2.0425</v>
      </c>
      <c r="S1713" s="5" t="n">
        <f aca="false">IF(OR($L1713=0, $L1713=1, $L1713=2), 0.3, IF(L1713 = 3, 0.4, IF(OR($L1713=4, $L1713=5), 0.6)))</f>
        <v>0.3</v>
      </c>
      <c r="T1713" s="4" t="s">
        <v>11</v>
      </c>
      <c r="U1713" s="4" t="s">
        <v>1041</v>
      </c>
      <c r="V1713" s="4" t="s">
        <v>1054</v>
      </c>
    </row>
    <row r="1714" customFormat="false" ht="12.8" hidden="false" customHeight="false" outlineLevel="0" collapsed="false">
      <c r="A1714" s="1" t="n">
        <v>2010</v>
      </c>
      <c r="B1714" s="1" t="n">
        <v>3</v>
      </c>
      <c r="C1714" s="1" t="n">
        <v>3</v>
      </c>
      <c r="D1714" s="1" t="n">
        <v>21</v>
      </c>
      <c r="E1714" s="1" t="n">
        <v>0</v>
      </c>
      <c r="G1714" s="1" t="n">
        <v>-5.92</v>
      </c>
      <c r="H1714" s="1" t="n">
        <v>-38.05</v>
      </c>
      <c r="I1714" s="1" t="n">
        <v>5</v>
      </c>
      <c r="J1714" s="1" t="n">
        <v>2</v>
      </c>
      <c r="K1714" s="1" t="n">
        <v>2</v>
      </c>
      <c r="L1714" s="2" t="n">
        <v>1</v>
      </c>
      <c r="M1714" s="3" t="s">
        <v>151</v>
      </c>
      <c r="N1714" s="3" t="s">
        <v>81</v>
      </c>
      <c r="P1714" s="3" t="str">
        <f aca="false">IF(L1714=4, "M(Io)", IF(L1714=3, "M(Af)", IF( L1714=2, "M(bR)", IF(L1714=1,"MR", IF(L1714=0, "mb", "Ind")))))</f>
        <v>MR</v>
      </c>
      <c r="Q1714" s="5" t="n">
        <f aca="false">0.85*K1714 + 1.03</f>
        <v>2.73</v>
      </c>
      <c r="R1714" s="5" t="n">
        <f aca="false">IF(OR(L1714=0,L1714=1,L1714=2),IF(O1714&lt;&gt;"", 0.7*(1.121*K1714-0.76) + 0.3*(0.8*LOG10($O1714*1000)+0.6),1.121*K1714-0.76), IF(L1714=3, 0.8*LOG10($O1714*1000)+0.6, K1714))</f>
        <v>1.482</v>
      </c>
      <c r="S1714" s="5" t="n">
        <f aca="false">IF(OR($L1714=0, $L1714=1, $L1714=2), 0.3, IF(L1714 = 3, 0.4, IF(OR($L1714=4, $L1714=5), 0.6)))</f>
        <v>0.3</v>
      </c>
      <c r="T1714" s="4" t="s">
        <v>36</v>
      </c>
      <c r="U1714" s="4" t="s">
        <v>1059</v>
      </c>
      <c r="V1714" s="4" t="s">
        <v>184</v>
      </c>
    </row>
    <row r="1715" customFormat="false" ht="12.8" hidden="false" customHeight="false" outlineLevel="0" collapsed="false">
      <c r="A1715" s="1" t="n">
        <v>2010</v>
      </c>
      <c r="B1715" s="1" t="n">
        <v>3</v>
      </c>
      <c r="C1715" s="1" t="n">
        <v>3</v>
      </c>
      <c r="D1715" s="1" t="n">
        <v>22</v>
      </c>
      <c r="E1715" s="1" t="n">
        <v>49</v>
      </c>
      <c r="G1715" s="1" t="n">
        <v>-8.46</v>
      </c>
      <c r="H1715" s="1" t="n">
        <v>-36.78</v>
      </c>
      <c r="I1715" s="1" t="n">
        <v>0</v>
      </c>
      <c r="J1715" s="1" t="n">
        <v>5</v>
      </c>
      <c r="K1715" s="1" t="n">
        <v>2</v>
      </c>
      <c r="L1715" s="2" t="n">
        <v>1</v>
      </c>
      <c r="M1715" s="3" t="s">
        <v>151</v>
      </c>
      <c r="N1715" s="3" t="s">
        <v>81</v>
      </c>
      <c r="P1715" s="3" t="str">
        <f aca="false">IF(L1715=4, "M(Io)", IF(L1715=3, "M(Af)", IF( L1715=2, "M(bR)", IF(L1715=1,"MR", IF(L1715=0, "mb", "Ind")))))</f>
        <v>MR</v>
      </c>
      <c r="Q1715" s="5" t="n">
        <f aca="false">0.85*K1715 + 1.03</f>
        <v>2.73</v>
      </c>
      <c r="R1715" s="5" t="n">
        <f aca="false">IF(OR(L1715=0,L1715=1,L1715=2),IF(O1715&lt;&gt;"", 0.7*(1.121*K1715-0.76) + 0.3*(0.8*LOG10($O1715*1000)+0.6),1.121*K1715-0.76), IF(L1715=3, 0.8*LOG10($O1715*1000)+0.6, K1715))</f>
        <v>1.482</v>
      </c>
      <c r="S1715" s="5" t="n">
        <f aca="false">IF(OR($L1715=0, $L1715=1, $L1715=2), 0.3, IF(L1715 = 3, 0.4, IF(OR($L1715=4, $L1715=5), 0.6)))</f>
        <v>0.3</v>
      </c>
      <c r="T1715" s="4" t="s">
        <v>42</v>
      </c>
      <c r="U1715" s="4" t="s">
        <v>1060</v>
      </c>
      <c r="V1715" s="4" t="s">
        <v>184</v>
      </c>
    </row>
    <row r="1716" customFormat="false" ht="12.8" hidden="false" customHeight="false" outlineLevel="0" collapsed="false">
      <c r="A1716" s="1" t="n">
        <v>2010</v>
      </c>
      <c r="B1716" s="1" t="n">
        <v>3</v>
      </c>
      <c r="C1716" s="1" t="n">
        <v>4</v>
      </c>
      <c r="D1716" s="1" t="n">
        <v>19</v>
      </c>
      <c r="E1716" s="1" t="n">
        <v>51</v>
      </c>
      <c r="F1716" s="1" t="n">
        <v>48</v>
      </c>
      <c r="G1716" s="1" t="n">
        <v>-24.31</v>
      </c>
      <c r="H1716" s="1" t="n">
        <v>-45.82</v>
      </c>
      <c r="I1716" s="1" t="n">
        <v>0</v>
      </c>
      <c r="J1716" s="1" t="n">
        <v>40</v>
      </c>
      <c r="K1716" s="1" t="n">
        <v>2.4</v>
      </c>
      <c r="L1716" s="2" t="n">
        <v>1</v>
      </c>
      <c r="M1716" s="3" t="s">
        <v>151</v>
      </c>
      <c r="N1716" s="3" t="s">
        <v>81</v>
      </c>
      <c r="P1716" s="3" t="str">
        <f aca="false">IF(L1716=4, "M(Io)", IF(L1716=3, "M(Af)", IF( L1716=2, "M(bR)", IF(L1716=1,"MR", IF(L1716=0, "mb", "Ind")))))</f>
        <v>MR</v>
      </c>
      <c r="Q1716" s="5" t="n">
        <f aca="false">0.85*K1716 + 1.03</f>
        <v>3.07</v>
      </c>
      <c r="R1716" s="5" t="n">
        <f aca="false">IF(OR(L1716=0,L1716=1,L1716=2),IF(O1716&lt;&gt;"", 0.7*(1.121*K1716-0.76) + 0.3*(0.8*LOG10($O1716*1000)+0.6),1.121*K1716-0.76), IF(L1716=3, 0.8*LOG10($O1716*1000)+0.6, K1716))</f>
        <v>1.9304</v>
      </c>
      <c r="S1716" s="5" t="n">
        <f aca="false">IF(OR($L1716=0, $L1716=1, $L1716=2), 0.3, IF(L1716 = 3, 0.4, IF(OR($L1716=4, $L1716=5), 0.6)))</f>
        <v>0.3</v>
      </c>
      <c r="T1716" s="4" t="s">
        <v>32</v>
      </c>
      <c r="U1716" s="4" t="s">
        <v>927</v>
      </c>
      <c r="V1716" s="4" t="s">
        <v>917</v>
      </c>
    </row>
    <row r="1717" customFormat="false" ht="12.8" hidden="false" customHeight="false" outlineLevel="0" collapsed="false">
      <c r="A1717" s="1" t="n">
        <v>2010</v>
      </c>
      <c r="B1717" s="1" t="n">
        <v>3</v>
      </c>
      <c r="C1717" s="1" t="n">
        <v>6</v>
      </c>
      <c r="D1717" s="1" t="n">
        <v>14</v>
      </c>
      <c r="E1717" s="1" t="n">
        <v>34</v>
      </c>
      <c r="F1717" s="1" t="n">
        <v>34</v>
      </c>
      <c r="G1717" s="1" t="n">
        <v>-24.45</v>
      </c>
      <c r="H1717" s="1" t="n">
        <v>-45.72</v>
      </c>
      <c r="I1717" s="1" t="n">
        <v>0</v>
      </c>
      <c r="J1717" s="1" t="n">
        <v>40</v>
      </c>
      <c r="K1717" s="1" t="n">
        <v>2.2</v>
      </c>
      <c r="L1717" s="2" t="n">
        <v>1</v>
      </c>
      <c r="M1717" s="3" t="s">
        <v>151</v>
      </c>
      <c r="N1717" s="3" t="s">
        <v>81</v>
      </c>
      <c r="P1717" s="3" t="str">
        <f aca="false">IF(L1717=4, "M(Io)", IF(L1717=3, "M(Af)", IF( L1717=2, "M(bR)", IF(L1717=1,"MR", IF(L1717=0, "mb", "Ind")))))</f>
        <v>MR</v>
      </c>
      <c r="Q1717" s="5" t="n">
        <f aca="false">0.85*K1717 + 1.03</f>
        <v>2.9</v>
      </c>
      <c r="R1717" s="5" t="n">
        <f aca="false">IF(OR(L1717=0,L1717=1,L1717=2),IF(O1717&lt;&gt;"", 0.7*(1.121*K1717-0.76) + 0.3*(0.8*LOG10($O1717*1000)+0.6),1.121*K1717-0.76), IF(L1717=3, 0.8*LOG10($O1717*1000)+0.6, K1717))</f>
        <v>1.7062</v>
      </c>
      <c r="S1717" s="5" t="n">
        <f aca="false">IF(OR($L1717=0, $L1717=1, $L1717=2), 0.3, IF(L1717 = 3, 0.4, IF(OR($L1717=4, $L1717=5), 0.6)))</f>
        <v>0.3</v>
      </c>
      <c r="T1717" s="4" t="s">
        <v>32</v>
      </c>
      <c r="U1717" s="4" t="s">
        <v>927</v>
      </c>
      <c r="V1717" s="4" t="s">
        <v>917</v>
      </c>
    </row>
    <row r="1718" customFormat="false" ht="12.8" hidden="false" customHeight="false" outlineLevel="0" collapsed="false">
      <c r="A1718" s="1" t="n">
        <v>2010</v>
      </c>
      <c r="B1718" s="1" t="n">
        <v>3</v>
      </c>
      <c r="C1718" s="1" t="n">
        <v>8</v>
      </c>
      <c r="D1718" s="1" t="n">
        <v>23</v>
      </c>
      <c r="E1718" s="1" t="n">
        <v>14</v>
      </c>
      <c r="G1718" s="1" t="n">
        <v>-8.46</v>
      </c>
      <c r="H1718" s="1" t="n">
        <v>-36.78</v>
      </c>
      <c r="I1718" s="1" t="n">
        <v>0</v>
      </c>
      <c r="J1718" s="1" t="n">
        <v>5</v>
      </c>
      <c r="K1718" s="1" t="n">
        <v>3.2</v>
      </c>
      <c r="L1718" s="2" t="n">
        <v>1</v>
      </c>
      <c r="M1718" s="3" t="s">
        <v>151</v>
      </c>
      <c r="N1718" s="3" t="s">
        <v>81</v>
      </c>
      <c r="P1718" s="3" t="str">
        <f aca="false">IF(L1718=4, "M(Io)", IF(L1718=3, "M(Af)", IF( L1718=2, "M(bR)", IF(L1718=1,"MR", IF(L1718=0, "mb", "Ind")))))</f>
        <v>MR</v>
      </c>
      <c r="Q1718" s="5" t="n">
        <f aca="false">0.85*K1718 + 1.03</f>
        <v>3.75</v>
      </c>
      <c r="R1718" s="5" t="n">
        <f aca="false">IF(OR(L1718=0,L1718=1,L1718=2),IF(O1718&lt;&gt;"", 0.7*(1.121*K1718-0.76) + 0.3*(0.8*LOG10($O1718*1000)+0.6),1.121*K1718-0.76), IF(L1718=3, 0.8*LOG10($O1718*1000)+0.6, K1718))</f>
        <v>2.8272</v>
      </c>
      <c r="S1718" s="5" t="n">
        <f aca="false">IF(OR($L1718=0, $L1718=1, $L1718=2), 0.3, IF(L1718 = 3, 0.4, IF(OR($L1718=4, $L1718=5), 0.6)))</f>
        <v>0.3</v>
      </c>
      <c r="T1718" s="4" t="s">
        <v>42</v>
      </c>
      <c r="U1718" s="4" t="s">
        <v>1060</v>
      </c>
      <c r="V1718" s="4" t="s">
        <v>184</v>
      </c>
    </row>
    <row r="1719" customFormat="false" ht="12.8" hidden="false" customHeight="false" outlineLevel="0" collapsed="false">
      <c r="A1719" s="1" t="n">
        <v>2010</v>
      </c>
      <c r="B1719" s="1" t="n">
        <v>3</v>
      </c>
      <c r="C1719" s="1" t="n">
        <v>11</v>
      </c>
      <c r="D1719" s="1" t="n">
        <v>2</v>
      </c>
      <c r="E1719" s="1" t="n">
        <v>57</v>
      </c>
      <c r="F1719" s="1" t="n">
        <v>9</v>
      </c>
      <c r="G1719" s="1" t="n">
        <v>-8.3</v>
      </c>
      <c r="H1719" s="1" t="n">
        <v>-36.15</v>
      </c>
      <c r="I1719" s="1" t="n">
        <v>0</v>
      </c>
      <c r="J1719" s="1" t="n">
        <v>5</v>
      </c>
      <c r="K1719" s="1" t="n">
        <v>2.7</v>
      </c>
      <c r="L1719" s="2" t="n">
        <v>1</v>
      </c>
      <c r="M1719" s="3" t="s">
        <v>151</v>
      </c>
      <c r="N1719" s="3" t="s">
        <v>81</v>
      </c>
      <c r="P1719" s="3" t="str">
        <f aca="false">IF(L1719=4, "M(Io)", IF(L1719=3, "M(Af)", IF( L1719=2, "M(bR)", IF(L1719=1,"MR", IF(L1719=0, "mb", "Ind")))))</f>
        <v>MR</v>
      </c>
      <c r="Q1719" s="5" t="n">
        <f aca="false">0.85*K1719 + 1.03</f>
        <v>3.325</v>
      </c>
      <c r="R1719" s="5" t="n">
        <f aca="false">IF(OR(L1719=0,L1719=1,L1719=2),IF(O1719&lt;&gt;"", 0.7*(1.121*K1719-0.76) + 0.3*(0.8*LOG10($O1719*1000)+0.6),1.121*K1719-0.76), IF(L1719=3, 0.8*LOG10($O1719*1000)+0.6, K1719))</f>
        <v>2.2667</v>
      </c>
      <c r="S1719" s="5" t="n">
        <f aca="false">IF(OR($L1719=0, $L1719=1, $L1719=2), 0.3, IF(L1719 = 3, 0.4, IF(OR($L1719=4, $L1719=5), 0.6)))</f>
        <v>0.3</v>
      </c>
      <c r="T1719" s="4" t="s">
        <v>42</v>
      </c>
      <c r="U1719" s="4" t="s">
        <v>903</v>
      </c>
      <c r="V1719" s="4" t="s">
        <v>184</v>
      </c>
    </row>
    <row r="1720" customFormat="false" ht="12.8" hidden="false" customHeight="false" outlineLevel="0" collapsed="false">
      <c r="A1720" s="1" t="n">
        <v>2010</v>
      </c>
      <c r="B1720" s="1" t="n">
        <v>3</v>
      </c>
      <c r="C1720" s="1" t="n">
        <v>18</v>
      </c>
      <c r="D1720" s="1" t="n">
        <v>20</v>
      </c>
      <c r="E1720" s="1" t="n">
        <v>21</v>
      </c>
      <c r="F1720" s="1" t="n">
        <v>31</v>
      </c>
      <c r="G1720" s="1" t="n">
        <v>-23.43</v>
      </c>
      <c r="H1720" s="1" t="n">
        <v>-45.93</v>
      </c>
      <c r="I1720" s="1" t="n">
        <v>0</v>
      </c>
      <c r="J1720" s="1" t="n">
        <v>30</v>
      </c>
      <c r="K1720" s="1" t="n">
        <v>2</v>
      </c>
      <c r="L1720" s="2" t="n">
        <v>1</v>
      </c>
      <c r="M1720" s="3" t="s">
        <v>151</v>
      </c>
      <c r="N1720" s="3" t="s">
        <v>81</v>
      </c>
      <c r="P1720" s="3" t="str">
        <f aca="false">IF(L1720=4, "M(Io)", IF(L1720=3, "M(Af)", IF( L1720=2, "M(bR)", IF(L1720=1,"MR", IF(L1720=0, "mb", "Ind")))))</f>
        <v>MR</v>
      </c>
      <c r="Q1720" s="5" t="n">
        <f aca="false">0.85*K1720 + 1.03</f>
        <v>2.73</v>
      </c>
      <c r="R1720" s="5" t="n">
        <f aca="false">IF(OR(L1720=0,L1720=1,L1720=2),IF(O1720&lt;&gt;"", 0.7*(1.121*K1720-0.76) + 0.3*(0.8*LOG10($O1720*1000)+0.6),1.121*K1720-0.76), IF(L1720=3, 0.8*LOG10($O1720*1000)+0.6, K1720))</f>
        <v>1.482</v>
      </c>
      <c r="S1720" s="5" t="n">
        <f aca="false">IF(OR($L1720=0, $L1720=1, $L1720=2), 0.3, IF(L1720 = 3, 0.4, IF(OR($L1720=4, $L1720=5), 0.6)))</f>
        <v>0.3</v>
      </c>
      <c r="T1720" s="4" t="s">
        <v>32</v>
      </c>
      <c r="U1720" s="4" t="s">
        <v>1021</v>
      </c>
      <c r="V1720" s="4" t="s">
        <v>917</v>
      </c>
    </row>
    <row r="1721" customFormat="false" ht="12.8" hidden="false" customHeight="false" outlineLevel="0" collapsed="false">
      <c r="A1721" s="1" t="n">
        <v>2010</v>
      </c>
      <c r="B1721" s="1" t="n">
        <v>3</v>
      </c>
      <c r="C1721" s="1" t="n">
        <v>20</v>
      </c>
      <c r="D1721" s="1" t="n">
        <v>19</v>
      </c>
      <c r="E1721" s="1" t="n">
        <v>4</v>
      </c>
      <c r="F1721" s="1" t="n">
        <v>23</v>
      </c>
      <c r="G1721" s="1" t="n">
        <v>-24.01</v>
      </c>
      <c r="H1721" s="1" t="n">
        <v>-46.08</v>
      </c>
      <c r="I1721" s="1" t="n">
        <v>0</v>
      </c>
      <c r="J1721" s="1" t="n">
        <v>40</v>
      </c>
      <c r="K1721" s="1" t="n">
        <v>2.2</v>
      </c>
      <c r="L1721" s="2" t="n">
        <v>1</v>
      </c>
      <c r="M1721" s="3" t="s">
        <v>151</v>
      </c>
      <c r="N1721" s="3" t="s">
        <v>81</v>
      </c>
      <c r="P1721" s="3" t="str">
        <f aca="false">IF(L1721=4, "M(Io)", IF(L1721=3, "M(Af)", IF( L1721=2, "M(bR)", IF(L1721=1,"MR", IF(L1721=0, "mb", "Ind")))))</f>
        <v>MR</v>
      </c>
      <c r="Q1721" s="5" t="n">
        <f aca="false">0.85*K1721 + 1.03</f>
        <v>2.9</v>
      </c>
      <c r="R1721" s="5" t="n">
        <f aca="false">IF(OR(L1721=0,L1721=1,L1721=2),IF(O1721&lt;&gt;"", 0.7*(1.121*K1721-0.76) + 0.3*(0.8*LOG10($O1721*1000)+0.6),1.121*K1721-0.76), IF(L1721=3, 0.8*LOG10($O1721*1000)+0.6, K1721))</f>
        <v>1.7062</v>
      </c>
      <c r="S1721" s="5" t="n">
        <f aca="false">IF(OR($L1721=0, $L1721=1, $L1721=2), 0.3, IF(L1721 = 3, 0.4, IF(OR($L1721=4, $L1721=5), 0.6)))</f>
        <v>0.3</v>
      </c>
      <c r="T1721" s="4" t="s">
        <v>32</v>
      </c>
      <c r="U1721" s="4" t="s">
        <v>927</v>
      </c>
      <c r="V1721" s="4" t="s">
        <v>917</v>
      </c>
    </row>
    <row r="1722" customFormat="false" ht="12.8" hidden="false" customHeight="false" outlineLevel="0" collapsed="false">
      <c r="A1722" s="1" t="n">
        <v>2010</v>
      </c>
      <c r="B1722" s="1" t="n">
        <v>3</v>
      </c>
      <c r="C1722" s="1" t="n">
        <v>22</v>
      </c>
      <c r="D1722" s="1" t="n">
        <v>13</v>
      </c>
      <c r="E1722" s="1" t="n">
        <v>57</v>
      </c>
      <c r="F1722" s="1" t="n">
        <v>50</v>
      </c>
      <c r="G1722" s="1" t="n">
        <v>-24.66</v>
      </c>
      <c r="H1722" s="1" t="n">
        <v>-45.27</v>
      </c>
      <c r="I1722" s="1" t="n">
        <v>0</v>
      </c>
      <c r="J1722" s="1" t="n">
        <v>40</v>
      </c>
      <c r="K1722" s="1" t="n">
        <v>2.1</v>
      </c>
      <c r="L1722" s="2" t="n">
        <v>1</v>
      </c>
      <c r="M1722" s="3" t="s">
        <v>151</v>
      </c>
      <c r="N1722" s="3" t="s">
        <v>81</v>
      </c>
      <c r="P1722" s="3" t="str">
        <f aca="false">IF(L1722=4, "M(Io)", IF(L1722=3, "M(Af)", IF( L1722=2, "M(bR)", IF(L1722=1,"MR", IF(L1722=0, "mb", "Ind")))))</f>
        <v>MR</v>
      </c>
      <c r="Q1722" s="5" t="n">
        <f aca="false">0.85*K1722 + 1.03</f>
        <v>2.815</v>
      </c>
      <c r="R1722" s="5" t="n">
        <f aca="false">IF(OR(L1722=0,L1722=1,L1722=2),IF(O1722&lt;&gt;"", 0.7*(1.121*K1722-0.76) + 0.3*(0.8*LOG10($O1722*1000)+0.6),1.121*K1722-0.76), IF(L1722=3, 0.8*LOG10($O1722*1000)+0.6, K1722))</f>
        <v>1.5941</v>
      </c>
      <c r="S1722" s="5" t="n">
        <f aca="false">IF(OR($L1722=0, $L1722=1, $L1722=2), 0.3, IF(L1722 = 3, 0.4, IF(OR($L1722=4, $L1722=5), 0.6)))</f>
        <v>0.3</v>
      </c>
      <c r="T1722" s="4" t="s">
        <v>32</v>
      </c>
      <c r="U1722" s="4" t="s">
        <v>927</v>
      </c>
      <c r="V1722" s="4" t="s">
        <v>917</v>
      </c>
    </row>
    <row r="1723" customFormat="false" ht="12.8" hidden="false" customHeight="false" outlineLevel="0" collapsed="false">
      <c r="A1723" s="1" t="n">
        <v>2010</v>
      </c>
      <c r="B1723" s="1" t="n">
        <v>3</v>
      </c>
      <c r="C1723" s="1" t="n">
        <v>25</v>
      </c>
      <c r="D1723" s="1" t="n">
        <v>10</v>
      </c>
      <c r="E1723" s="1" t="n">
        <v>39</v>
      </c>
      <c r="F1723" s="1" t="n">
        <v>0</v>
      </c>
      <c r="G1723" s="1" t="n">
        <v>-5.97</v>
      </c>
      <c r="H1723" s="1" t="n">
        <v>-36.79</v>
      </c>
      <c r="I1723" s="1" t="n">
        <v>0</v>
      </c>
      <c r="J1723" s="1" t="n">
        <v>5</v>
      </c>
      <c r="K1723" s="1" t="n">
        <v>2.9</v>
      </c>
      <c r="L1723" s="2" t="n">
        <v>1</v>
      </c>
      <c r="M1723" s="3" t="s">
        <v>151</v>
      </c>
      <c r="N1723" s="3" t="s">
        <v>81</v>
      </c>
      <c r="P1723" s="3" t="str">
        <f aca="false">IF(L1723=4, "M(Io)", IF(L1723=3, "M(Af)", IF( L1723=2, "M(bR)", IF(L1723=1,"MR", IF(L1723=0, "mb", "Ind")))))</f>
        <v>MR</v>
      </c>
      <c r="Q1723" s="5" t="n">
        <f aca="false">0.85*K1723 + 1.03</f>
        <v>3.495</v>
      </c>
      <c r="R1723" s="5" t="n">
        <f aca="false">IF(OR(L1723=0,L1723=1,L1723=2),IF(O1723&lt;&gt;"", 0.7*(1.121*K1723-0.76) + 0.3*(0.8*LOG10($O1723*1000)+0.6),1.121*K1723-0.76), IF(L1723=3, 0.8*LOG10($O1723*1000)+0.6, K1723))</f>
        <v>2.4909</v>
      </c>
      <c r="S1723" s="5" t="n">
        <f aca="false">IF(OR($L1723=0, $L1723=1, $L1723=2), 0.3, IF(L1723 = 3, 0.4, IF(OR($L1723=4, $L1723=5), 0.6)))</f>
        <v>0.3</v>
      </c>
      <c r="T1723" s="4" t="s">
        <v>36</v>
      </c>
      <c r="U1723" s="4" t="s">
        <v>1061</v>
      </c>
      <c r="V1723" s="4" t="s">
        <v>184</v>
      </c>
    </row>
    <row r="1724" customFormat="false" ht="12.8" hidden="false" customHeight="false" outlineLevel="0" collapsed="false">
      <c r="A1724" s="1" t="n">
        <v>2010</v>
      </c>
      <c r="B1724" s="1" t="n">
        <v>3</v>
      </c>
      <c r="C1724" s="1" t="n">
        <v>28</v>
      </c>
      <c r="D1724" s="1" t="n">
        <v>16</v>
      </c>
      <c r="E1724" s="1" t="n">
        <v>41</v>
      </c>
      <c r="G1724" s="1" t="n">
        <v>-5.55</v>
      </c>
      <c r="H1724" s="1" t="n">
        <v>-35.66</v>
      </c>
      <c r="I1724" s="1" t="n">
        <v>0</v>
      </c>
      <c r="J1724" s="1" t="n">
        <v>5</v>
      </c>
      <c r="K1724" s="1" t="n">
        <v>2.3</v>
      </c>
      <c r="L1724" s="2" t="n">
        <v>1</v>
      </c>
      <c r="M1724" s="3" t="s">
        <v>151</v>
      </c>
      <c r="N1724" s="3" t="s">
        <v>81</v>
      </c>
      <c r="P1724" s="3" t="str">
        <f aca="false">IF(L1724=4, "M(Io)", IF(L1724=3, "M(Af)", IF( L1724=2, "M(bR)", IF(L1724=1,"MR", IF(L1724=0, "mb", "Ind")))))</f>
        <v>MR</v>
      </c>
      <c r="Q1724" s="5" t="n">
        <f aca="false">0.85*K1724 + 1.03</f>
        <v>2.985</v>
      </c>
      <c r="R1724" s="5" t="n">
        <f aca="false">IF(OR(L1724=0,L1724=1,L1724=2),IF(O1724&lt;&gt;"", 0.7*(1.121*K1724-0.76) + 0.3*(0.8*LOG10($O1724*1000)+0.6),1.121*K1724-0.76), IF(L1724=3, 0.8*LOG10($O1724*1000)+0.6, K1724))</f>
        <v>1.8183</v>
      </c>
      <c r="S1724" s="5" t="n">
        <f aca="false">IF(OR($L1724=0, $L1724=1, $L1724=2), 0.3, IF(L1724 = 3, 0.4, IF(OR($L1724=4, $L1724=5), 0.6)))</f>
        <v>0.3</v>
      </c>
      <c r="T1724" s="4" t="s">
        <v>36</v>
      </c>
      <c r="U1724" s="4" t="s">
        <v>748</v>
      </c>
      <c r="V1724" s="4" t="s">
        <v>184</v>
      </c>
    </row>
    <row r="1725" customFormat="false" ht="12.8" hidden="false" customHeight="false" outlineLevel="0" collapsed="false">
      <c r="A1725" s="1" t="n">
        <v>2010</v>
      </c>
      <c r="B1725" s="1" t="n">
        <v>4</v>
      </c>
      <c r="C1725" s="1" t="n">
        <v>7</v>
      </c>
      <c r="D1725" s="1" t="n">
        <v>21</v>
      </c>
      <c r="E1725" s="1" t="n">
        <v>19</v>
      </c>
      <c r="G1725" s="1" t="n">
        <v>-8.46</v>
      </c>
      <c r="H1725" s="1" t="n">
        <v>-36.78</v>
      </c>
      <c r="I1725" s="1" t="n">
        <v>0</v>
      </c>
      <c r="J1725" s="1" t="n">
        <v>5</v>
      </c>
      <c r="K1725" s="1" t="n">
        <v>2.6</v>
      </c>
      <c r="L1725" s="2" t="n">
        <v>1</v>
      </c>
      <c r="M1725" s="3" t="s">
        <v>151</v>
      </c>
      <c r="N1725" s="3" t="s">
        <v>81</v>
      </c>
      <c r="P1725" s="3" t="str">
        <f aca="false">IF(L1725=4, "M(Io)", IF(L1725=3, "M(Af)", IF( L1725=2, "M(bR)", IF(L1725=1,"MR", IF(L1725=0, "mb", "Ind")))))</f>
        <v>MR</v>
      </c>
      <c r="Q1725" s="5" t="n">
        <f aca="false">0.85*K1725 + 1.03</f>
        <v>3.24</v>
      </c>
      <c r="R1725" s="5" t="n">
        <f aca="false">IF(OR(L1725=0,L1725=1,L1725=2),IF(O1725&lt;&gt;"", 0.7*(1.121*K1725-0.76) + 0.3*(0.8*LOG10($O1725*1000)+0.6),1.121*K1725-0.76), IF(L1725=3, 0.8*LOG10($O1725*1000)+0.6, K1725))</f>
        <v>2.1546</v>
      </c>
      <c r="S1725" s="5" t="n">
        <f aca="false">IF(OR($L1725=0, $L1725=1, $L1725=2), 0.3, IF(L1725 = 3, 0.4, IF(OR($L1725=4, $L1725=5), 0.6)))</f>
        <v>0.3</v>
      </c>
      <c r="T1725" s="4" t="s">
        <v>42</v>
      </c>
      <c r="U1725" s="4" t="s">
        <v>1060</v>
      </c>
      <c r="V1725" s="4" t="s">
        <v>184</v>
      </c>
    </row>
    <row r="1726" customFormat="false" ht="12.8" hidden="false" customHeight="false" outlineLevel="0" collapsed="false">
      <c r="A1726" s="1" t="n">
        <v>2010</v>
      </c>
      <c r="B1726" s="1" t="n">
        <v>4</v>
      </c>
      <c r="C1726" s="1" t="n">
        <v>9</v>
      </c>
      <c r="D1726" s="1" t="n">
        <v>7</v>
      </c>
      <c r="E1726" s="1" t="n">
        <v>8</v>
      </c>
      <c r="G1726" s="1" t="n">
        <v>-27.71</v>
      </c>
      <c r="H1726" s="1" t="n">
        <v>-51.33</v>
      </c>
      <c r="I1726" s="1" t="n">
        <v>0</v>
      </c>
      <c r="J1726" s="1" t="n">
        <v>10</v>
      </c>
      <c r="K1726" s="1" t="n">
        <v>2.1</v>
      </c>
      <c r="L1726" s="2" t="n">
        <v>1</v>
      </c>
      <c r="M1726" s="3" t="s">
        <v>151</v>
      </c>
      <c r="N1726" s="3" t="s">
        <v>81</v>
      </c>
      <c r="P1726" s="3" t="str">
        <f aca="false">IF(L1726=4, "M(Io)", IF(L1726=3, "M(Af)", IF( L1726=2, "M(bR)", IF(L1726=1,"MR", IF(L1726=0, "mb", "Ind")))))</f>
        <v>MR</v>
      </c>
      <c r="Q1726" s="5" t="n">
        <f aca="false">0.85*K1726 + 1.03</f>
        <v>2.815</v>
      </c>
      <c r="R1726" s="5" t="n">
        <f aca="false">IF(OR(L1726=0,L1726=1,L1726=2),IF(O1726&lt;&gt;"", 0.7*(1.121*K1726-0.76) + 0.3*(0.8*LOG10($O1726*1000)+0.6),1.121*K1726-0.76), IF(L1726=3, 0.8*LOG10($O1726*1000)+0.6, K1726))</f>
        <v>1.5941</v>
      </c>
      <c r="S1726" s="5" t="n">
        <f aca="false">IF(OR($L1726=0, $L1726=1, $L1726=2), 0.3, IF(L1726 = 3, 0.4, IF(OR($L1726=4, $L1726=5), 0.6)))</f>
        <v>0.3</v>
      </c>
      <c r="T1726" s="4" t="s">
        <v>39</v>
      </c>
      <c r="U1726" s="4" t="s">
        <v>1062</v>
      </c>
      <c r="V1726" s="4" t="s">
        <v>437</v>
      </c>
    </row>
    <row r="1727" customFormat="false" ht="12.8" hidden="false" customHeight="false" outlineLevel="0" collapsed="false">
      <c r="A1727" s="1" t="n">
        <v>2010</v>
      </c>
      <c r="B1727" s="1" t="n">
        <v>4</v>
      </c>
      <c r="C1727" s="1" t="n">
        <v>9</v>
      </c>
      <c r="D1727" s="1" t="n">
        <v>7</v>
      </c>
      <c r="E1727" s="1" t="n">
        <v>8</v>
      </c>
      <c r="G1727" s="1" t="n">
        <v>-27.71</v>
      </c>
      <c r="H1727" s="1" t="n">
        <v>-51.33</v>
      </c>
      <c r="I1727" s="1" t="n">
        <v>0</v>
      </c>
      <c r="J1727" s="1" t="n">
        <v>10</v>
      </c>
      <c r="K1727" s="1" t="n">
        <v>2.1</v>
      </c>
      <c r="L1727" s="2" t="n">
        <v>1</v>
      </c>
      <c r="M1727" s="3" t="s">
        <v>151</v>
      </c>
      <c r="N1727" s="3" t="s">
        <v>81</v>
      </c>
      <c r="P1727" s="3" t="str">
        <f aca="false">IF(L1727=4, "M(Io)", IF(L1727=3, "M(Af)", IF( L1727=2, "M(bR)", IF(L1727=1,"MR", IF(L1727=0, "mb", "Ind")))))</f>
        <v>MR</v>
      </c>
      <c r="Q1727" s="5" t="n">
        <f aca="false">0.85*K1727 + 1.03</f>
        <v>2.815</v>
      </c>
      <c r="R1727" s="5" t="n">
        <f aca="false">IF(OR(L1727=0,L1727=1,L1727=2),IF(O1727&lt;&gt;"", 0.7*(1.121*K1727-0.76) + 0.3*(0.8*LOG10($O1727*1000)+0.6),1.121*K1727-0.76), IF(L1727=3, 0.8*LOG10($O1727*1000)+0.6, K1727))</f>
        <v>1.5941</v>
      </c>
      <c r="S1727" s="5" t="n">
        <f aca="false">IF(OR($L1727=0, $L1727=1, $L1727=2), 0.3, IF(L1727 = 3, 0.4, IF(OR($L1727=4, $L1727=5), 0.6)))</f>
        <v>0.3</v>
      </c>
      <c r="T1727" s="4" t="s">
        <v>39</v>
      </c>
      <c r="U1727" s="4" t="s">
        <v>1062</v>
      </c>
      <c r="V1727" s="4" t="s">
        <v>437</v>
      </c>
    </row>
    <row r="1728" customFormat="false" ht="12.8" hidden="false" customHeight="false" outlineLevel="0" collapsed="false">
      <c r="A1728" s="1" t="n">
        <v>2010</v>
      </c>
      <c r="B1728" s="1" t="n">
        <v>4</v>
      </c>
      <c r="C1728" s="1" t="n">
        <v>9</v>
      </c>
      <c r="D1728" s="1" t="n">
        <v>7</v>
      </c>
      <c r="E1728" s="1" t="n">
        <v>59</v>
      </c>
      <c r="G1728" s="1" t="n">
        <v>-3.93</v>
      </c>
      <c r="H1728" s="1" t="n">
        <v>-39.87</v>
      </c>
      <c r="I1728" s="1" t="n">
        <v>0</v>
      </c>
      <c r="J1728" s="1" t="n">
        <v>5</v>
      </c>
      <c r="K1728" s="1" t="n">
        <v>2.3</v>
      </c>
      <c r="L1728" s="2" t="n">
        <v>1</v>
      </c>
      <c r="M1728" s="3" t="s">
        <v>151</v>
      </c>
      <c r="N1728" s="3" t="s">
        <v>81</v>
      </c>
      <c r="P1728" s="3" t="str">
        <f aca="false">IF(L1728=4, "M(Io)", IF(L1728=3, "M(Af)", IF( L1728=2, "M(bR)", IF(L1728=1,"MR", IF(L1728=0, "mb", "Ind")))))</f>
        <v>MR</v>
      </c>
      <c r="Q1728" s="5" t="n">
        <f aca="false">0.85*K1728 + 1.03</f>
        <v>2.985</v>
      </c>
      <c r="R1728" s="5" t="n">
        <f aca="false">IF(OR(L1728=0,L1728=1,L1728=2),IF(O1728&lt;&gt;"", 0.7*(1.121*K1728-0.76) + 0.3*(0.8*LOG10($O1728*1000)+0.6),1.121*K1728-0.76), IF(L1728=3, 0.8*LOG10($O1728*1000)+0.6, K1728))</f>
        <v>1.8183</v>
      </c>
      <c r="S1728" s="5" t="n">
        <f aca="false">IF(OR($L1728=0, $L1728=1, $L1728=2), 0.3, IF(L1728 = 3, 0.4, IF(OR($L1728=4, $L1728=5), 0.6)))</f>
        <v>0.3</v>
      </c>
      <c r="T1728" s="4" t="s">
        <v>77</v>
      </c>
      <c r="U1728" s="4" t="s">
        <v>1063</v>
      </c>
      <c r="V1728" s="4" t="s">
        <v>184</v>
      </c>
    </row>
    <row r="1729" customFormat="false" ht="12.8" hidden="false" customHeight="false" outlineLevel="0" collapsed="false">
      <c r="A1729" s="1" t="n">
        <v>2010</v>
      </c>
      <c r="B1729" s="1" t="n">
        <v>4</v>
      </c>
      <c r="C1729" s="1" t="n">
        <v>11</v>
      </c>
      <c r="D1729" s="1" t="n">
        <v>23</v>
      </c>
      <c r="E1729" s="1" t="n">
        <v>40</v>
      </c>
      <c r="F1729" s="1" t="n">
        <v>9</v>
      </c>
      <c r="G1729" s="1" t="n">
        <v>-11.62</v>
      </c>
      <c r="H1729" s="1" t="n">
        <v>-56.7</v>
      </c>
      <c r="I1729" s="1" t="n">
        <v>5</v>
      </c>
      <c r="J1729" s="1" t="n">
        <v>40</v>
      </c>
      <c r="K1729" s="1" t="n">
        <v>2.6</v>
      </c>
      <c r="L1729" s="2" t="n">
        <v>1</v>
      </c>
      <c r="M1729" s="3" t="s">
        <v>151</v>
      </c>
      <c r="N1729" s="3" t="s">
        <v>81</v>
      </c>
      <c r="P1729" s="3" t="str">
        <f aca="false">IF(L1729=4, "M(Io)", IF(L1729=3, "M(Af)", IF( L1729=2, "M(bR)", IF(L1729=1,"MR", IF(L1729=0, "mb", "Ind")))))</f>
        <v>MR</v>
      </c>
      <c r="Q1729" s="5" t="n">
        <f aca="false">0.85*K1729 + 1.03</f>
        <v>3.24</v>
      </c>
      <c r="R1729" s="5" t="n">
        <f aca="false">IF(OR(L1729=0,L1729=1,L1729=2),IF(O1729&lt;&gt;"", 0.7*(1.121*K1729-0.76) + 0.3*(0.8*LOG10($O1729*1000)+0.6),1.121*K1729-0.76), IF(L1729=3, 0.8*LOG10($O1729*1000)+0.6, K1729))</f>
        <v>2.1546</v>
      </c>
      <c r="S1729" s="5" t="n">
        <f aca="false">IF(OR($L1729=0, $L1729=1, $L1729=2), 0.3, IF(L1729 = 3, 0.4, IF(OR($L1729=4, $L1729=5), 0.6)))</f>
        <v>0.3</v>
      </c>
      <c r="T1729" s="4" t="s">
        <v>11</v>
      </c>
      <c r="U1729" s="4" t="s">
        <v>1041</v>
      </c>
      <c r="V1729" s="4" t="s">
        <v>1042</v>
      </c>
    </row>
    <row r="1730" customFormat="false" ht="12.8" hidden="false" customHeight="false" outlineLevel="0" collapsed="false">
      <c r="A1730" s="1" t="n">
        <v>2010</v>
      </c>
      <c r="B1730" s="1" t="n">
        <v>4</v>
      </c>
      <c r="C1730" s="1" t="n">
        <v>14</v>
      </c>
      <c r="D1730" s="1" t="n">
        <v>13</v>
      </c>
      <c r="E1730" s="1" t="n">
        <v>26</v>
      </c>
      <c r="F1730" s="1" t="n">
        <v>18</v>
      </c>
      <c r="G1730" s="1" t="n">
        <v>-19.7</v>
      </c>
      <c r="H1730" s="1" t="n">
        <v>-43.96</v>
      </c>
      <c r="I1730" s="1" t="n">
        <v>0</v>
      </c>
      <c r="J1730" s="1" t="n">
        <v>40</v>
      </c>
      <c r="K1730" s="1" t="n">
        <v>2.2</v>
      </c>
      <c r="L1730" s="2" t="n">
        <v>1</v>
      </c>
      <c r="M1730" s="3" t="s">
        <v>151</v>
      </c>
      <c r="N1730" s="3" t="s">
        <v>81</v>
      </c>
      <c r="P1730" s="3" t="str">
        <f aca="false">IF(L1730=4, "M(Io)", IF(L1730=3, "M(Af)", IF( L1730=2, "M(bR)", IF(L1730=1,"MR", IF(L1730=0, "mb", "Ind")))))</f>
        <v>MR</v>
      </c>
      <c r="Q1730" s="5" t="n">
        <f aca="false">0.85*K1730 + 1.03</f>
        <v>2.9</v>
      </c>
      <c r="R1730" s="5" t="n">
        <f aca="false">IF(OR(L1730=0,L1730=1,L1730=2),IF(O1730&lt;&gt;"", 0.7*(1.121*K1730-0.76) + 0.3*(0.8*LOG10($O1730*1000)+0.6),1.121*K1730-0.76), IF(L1730=3, 0.8*LOG10($O1730*1000)+0.6, K1730))</f>
        <v>1.7062</v>
      </c>
      <c r="S1730" s="5" t="n">
        <f aca="false">IF(OR($L1730=0, $L1730=1, $L1730=2), 0.3, IF(L1730 = 3, 0.4, IF(OR($L1730=4, $L1730=5), 0.6)))</f>
        <v>0.3</v>
      </c>
      <c r="T1730" s="4" t="s">
        <v>46</v>
      </c>
      <c r="U1730" s="4" t="s">
        <v>1064</v>
      </c>
      <c r="V1730" s="4" t="s">
        <v>143</v>
      </c>
    </row>
    <row r="1731" customFormat="false" ht="12.8" hidden="false" customHeight="false" outlineLevel="0" collapsed="false">
      <c r="A1731" s="1" t="n">
        <v>2010</v>
      </c>
      <c r="B1731" s="1" t="n">
        <v>4</v>
      </c>
      <c r="C1731" s="1" t="n">
        <v>17</v>
      </c>
      <c r="D1731" s="1" t="n">
        <v>7</v>
      </c>
      <c r="E1731" s="1" t="n">
        <v>6</v>
      </c>
      <c r="G1731" s="1" t="n">
        <v>-8.3</v>
      </c>
      <c r="H1731" s="1" t="n">
        <v>-36.15</v>
      </c>
      <c r="I1731" s="1" t="n">
        <v>0</v>
      </c>
      <c r="J1731" s="1" t="n">
        <v>5</v>
      </c>
      <c r="K1731" s="1" t="n">
        <v>2.3</v>
      </c>
      <c r="L1731" s="2" t="n">
        <v>1</v>
      </c>
      <c r="M1731" s="3" t="s">
        <v>151</v>
      </c>
      <c r="N1731" s="3" t="s">
        <v>81</v>
      </c>
      <c r="P1731" s="3" t="str">
        <f aca="false">IF(L1731=4, "M(Io)", IF(L1731=3, "M(Af)", IF( L1731=2, "M(bR)", IF(L1731=1,"MR", IF(L1731=0, "mb", "Ind")))))</f>
        <v>MR</v>
      </c>
      <c r="Q1731" s="5" t="n">
        <f aca="false">0.85*K1731 + 1.03</f>
        <v>2.985</v>
      </c>
      <c r="R1731" s="5" t="n">
        <f aca="false">IF(OR(L1731=0,L1731=1,L1731=2),IF(O1731&lt;&gt;"", 0.7*(1.121*K1731-0.76) + 0.3*(0.8*LOG10($O1731*1000)+0.6),1.121*K1731-0.76), IF(L1731=3, 0.8*LOG10($O1731*1000)+0.6, K1731))</f>
        <v>1.8183</v>
      </c>
      <c r="S1731" s="5" t="n">
        <f aca="false">IF(OR($L1731=0, $L1731=1, $L1731=2), 0.3, IF(L1731 = 3, 0.4, IF(OR($L1731=4, $L1731=5), 0.6)))</f>
        <v>0.3</v>
      </c>
      <c r="T1731" s="4" t="s">
        <v>42</v>
      </c>
      <c r="U1731" s="4" t="s">
        <v>903</v>
      </c>
      <c r="V1731" s="4" t="s">
        <v>184</v>
      </c>
    </row>
    <row r="1732" customFormat="false" ht="12.8" hidden="false" customHeight="false" outlineLevel="0" collapsed="false">
      <c r="A1732" s="1" t="n">
        <v>2010</v>
      </c>
      <c r="B1732" s="1" t="n">
        <v>4</v>
      </c>
      <c r="C1732" s="1" t="n">
        <v>18</v>
      </c>
      <c r="D1732" s="1" t="n">
        <v>23</v>
      </c>
      <c r="E1732" s="1" t="n">
        <v>41</v>
      </c>
      <c r="F1732" s="1" t="n">
        <v>0</v>
      </c>
      <c r="G1732" s="1" t="n">
        <v>-8.57</v>
      </c>
      <c r="H1732" s="1" t="n">
        <v>-35.91</v>
      </c>
      <c r="I1732" s="1" t="n">
        <v>0</v>
      </c>
      <c r="J1732" s="1" t="n">
        <v>5</v>
      </c>
      <c r="K1732" s="1" t="n">
        <v>2.8</v>
      </c>
      <c r="L1732" s="2" t="n">
        <v>1</v>
      </c>
      <c r="M1732" s="3" t="s">
        <v>151</v>
      </c>
      <c r="N1732" s="3" t="s">
        <v>81</v>
      </c>
      <c r="P1732" s="3" t="str">
        <f aca="false">IF(L1732=4, "M(Io)", IF(L1732=3, "M(Af)", IF( L1732=2, "M(bR)", IF(L1732=1,"MR", IF(L1732=0, "mb", "Ind")))))</f>
        <v>MR</v>
      </c>
      <c r="Q1732" s="5" t="n">
        <f aca="false">0.85*K1732 + 1.03</f>
        <v>3.41</v>
      </c>
      <c r="R1732" s="5" t="n">
        <f aca="false">IF(OR(L1732=0,L1732=1,L1732=2),IF(O1732&lt;&gt;"", 0.7*(1.121*K1732-0.76) + 0.3*(0.8*LOG10($O1732*1000)+0.6),1.121*K1732-0.76), IF(L1732=3, 0.8*LOG10($O1732*1000)+0.6, K1732))</f>
        <v>2.3788</v>
      </c>
      <c r="S1732" s="5" t="n">
        <f aca="false">IF(OR($L1732=0, $L1732=1, $L1732=2), 0.3, IF(L1732 = 3, 0.4, IF(OR($L1732=4, $L1732=5), 0.6)))</f>
        <v>0.3</v>
      </c>
      <c r="T1732" s="4" t="s">
        <v>42</v>
      </c>
      <c r="U1732" s="4" t="s">
        <v>1065</v>
      </c>
      <c r="V1732" s="4" t="s">
        <v>184</v>
      </c>
    </row>
    <row r="1733" customFormat="false" ht="12.8" hidden="false" customHeight="false" outlineLevel="0" collapsed="false">
      <c r="A1733" s="1" t="n">
        <v>2010</v>
      </c>
      <c r="B1733" s="1" t="n">
        <v>4</v>
      </c>
      <c r="C1733" s="1" t="n">
        <v>19</v>
      </c>
      <c r="D1733" s="1" t="n">
        <v>13</v>
      </c>
      <c r="E1733" s="1" t="n">
        <v>22</v>
      </c>
      <c r="G1733" s="1" t="n">
        <v>-8.57</v>
      </c>
      <c r="H1733" s="1" t="n">
        <v>-35.91</v>
      </c>
      <c r="I1733" s="1" t="n">
        <v>0</v>
      </c>
      <c r="J1733" s="1" t="n">
        <v>5</v>
      </c>
      <c r="K1733" s="1" t="n">
        <v>2</v>
      </c>
      <c r="L1733" s="2" t="n">
        <v>1</v>
      </c>
      <c r="M1733" s="3" t="s">
        <v>151</v>
      </c>
      <c r="N1733" s="3" t="s">
        <v>81</v>
      </c>
      <c r="P1733" s="3" t="str">
        <f aca="false">IF(L1733=4, "M(Io)", IF(L1733=3, "M(Af)", IF( L1733=2, "M(bR)", IF(L1733=1,"MR", IF(L1733=0, "mb", "Ind")))))</f>
        <v>MR</v>
      </c>
      <c r="Q1733" s="5" t="n">
        <f aca="false">0.85*K1733 + 1.03</f>
        <v>2.73</v>
      </c>
      <c r="R1733" s="5" t="n">
        <f aca="false">IF(OR(L1733=0,L1733=1,L1733=2),IF(O1733&lt;&gt;"", 0.7*(1.121*K1733-0.76) + 0.3*(0.8*LOG10($O1733*1000)+0.6),1.121*K1733-0.76), IF(L1733=3, 0.8*LOG10($O1733*1000)+0.6, K1733))</f>
        <v>1.482</v>
      </c>
      <c r="S1733" s="5" t="n">
        <f aca="false">IF(OR($L1733=0, $L1733=1, $L1733=2), 0.3, IF(L1733 = 3, 0.4, IF(OR($L1733=4, $L1733=5), 0.6)))</f>
        <v>0.3</v>
      </c>
      <c r="T1733" s="4" t="s">
        <v>42</v>
      </c>
      <c r="U1733" s="4" t="s">
        <v>1065</v>
      </c>
      <c r="V1733" s="4" t="s">
        <v>184</v>
      </c>
    </row>
    <row r="1734" customFormat="false" ht="12.8" hidden="false" customHeight="false" outlineLevel="0" collapsed="false">
      <c r="A1734" s="1" t="n">
        <v>2010</v>
      </c>
      <c r="B1734" s="1" t="n">
        <v>4</v>
      </c>
      <c r="C1734" s="1" t="n">
        <v>19</v>
      </c>
      <c r="D1734" s="1" t="n">
        <v>15</v>
      </c>
      <c r="E1734" s="1" t="n">
        <v>5</v>
      </c>
      <c r="F1734" s="1" t="n">
        <v>24</v>
      </c>
      <c r="G1734" s="1" t="n">
        <v>-27.03</v>
      </c>
      <c r="H1734" s="1" t="n">
        <v>-44.78</v>
      </c>
      <c r="I1734" s="1" t="n">
        <v>0</v>
      </c>
      <c r="J1734" s="1" t="n">
        <v>90</v>
      </c>
      <c r="K1734" s="1" t="n">
        <v>2.9</v>
      </c>
      <c r="L1734" s="2" t="n">
        <v>1</v>
      </c>
      <c r="M1734" s="3" t="s">
        <v>151</v>
      </c>
      <c r="N1734" s="3" t="s">
        <v>81</v>
      </c>
      <c r="P1734" s="3" t="str">
        <f aca="false">IF(L1734=4, "M(Io)", IF(L1734=3, "M(Af)", IF( L1734=2, "M(bR)", IF(L1734=1,"MR", IF(L1734=0, "mb", "Ind")))))</f>
        <v>MR</v>
      </c>
      <c r="Q1734" s="5" t="n">
        <f aca="false">0.85*K1734 + 1.03</f>
        <v>3.495</v>
      </c>
      <c r="R1734" s="5" t="n">
        <f aca="false">IF(OR(L1734=0,L1734=1,L1734=2),IF(O1734&lt;&gt;"", 0.7*(1.121*K1734-0.76) + 0.3*(0.8*LOG10($O1734*1000)+0.6),1.121*K1734-0.76), IF(L1734=3, 0.8*LOG10($O1734*1000)+0.6, K1734))</f>
        <v>2.4909</v>
      </c>
      <c r="S1734" s="5" t="n">
        <f aca="false">IF(OR($L1734=0, $L1734=1, $L1734=2), 0.3, IF(L1734 = 3, 0.4, IF(OR($L1734=4, $L1734=5), 0.6)))</f>
        <v>0.3</v>
      </c>
      <c r="T1734" s="4" t="s">
        <v>82</v>
      </c>
      <c r="U1734" s="4" t="s">
        <v>927</v>
      </c>
      <c r="V1734" s="4" t="s">
        <v>917</v>
      </c>
    </row>
    <row r="1735" customFormat="false" ht="12.8" hidden="false" customHeight="false" outlineLevel="0" collapsed="false">
      <c r="A1735" s="1" t="n">
        <v>2010</v>
      </c>
      <c r="B1735" s="1" t="n">
        <v>4</v>
      </c>
      <c r="C1735" s="1" t="n">
        <v>20</v>
      </c>
      <c r="D1735" s="1" t="n">
        <v>21</v>
      </c>
      <c r="E1735" s="1" t="n">
        <v>9</v>
      </c>
      <c r="G1735" s="1" t="n">
        <v>-8.57</v>
      </c>
      <c r="H1735" s="1" t="n">
        <v>-35.91</v>
      </c>
      <c r="I1735" s="1" t="n">
        <v>0</v>
      </c>
      <c r="J1735" s="1" t="n">
        <v>5</v>
      </c>
      <c r="K1735" s="1" t="n">
        <v>2.2</v>
      </c>
      <c r="L1735" s="2" t="n">
        <v>1</v>
      </c>
      <c r="M1735" s="3" t="s">
        <v>151</v>
      </c>
      <c r="N1735" s="3" t="s">
        <v>81</v>
      </c>
      <c r="P1735" s="3" t="str">
        <f aca="false">IF(L1735=4, "M(Io)", IF(L1735=3, "M(Af)", IF( L1735=2, "M(bR)", IF(L1735=1,"MR", IF(L1735=0, "mb", "Ind")))))</f>
        <v>MR</v>
      </c>
      <c r="Q1735" s="5" t="n">
        <f aca="false">0.85*K1735 + 1.03</f>
        <v>2.9</v>
      </c>
      <c r="R1735" s="5" t="n">
        <f aca="false">IF(OR(L1735=0,L1735=1,L1735=2),IF(O1735&lt;&gt;"", 0.7*(1.121*K1735-0.76) + 0.3*(0.8*LOG10($O1735*1000)+0.6),1.121*K1735-0.76), IF(L1735=3, 0.8*LOG10($O1735*1000)+0.6, K1735))</f>
        <v>1.7062</v>
      </c>
      <c r="S1735" s="5" t="n">
        <f aca="false">IF(OR($L1735=0, $L1735=1, $L1735=2), 0.3, IF(L1735 = 3, 0.4, IF(OR($L1735=4, $L1735=5), 0.6)))</f>
        <v>0.3</v>
      </c>
      <c r="T1735" s="4" t="s">
        <v>42</v>
      </c>
      <c r="U1735" s="4" t="s">
        <v>1065</v>
      </c>
      <c r="V1735" s="4" t="s">
        <v>1066</v>
      </c>
    </row>
    <row r="1736" customFormat="false" ht="12.8" hidden="false" customHeight="false" outlineLevel="0" collapsed="false">
      <c r="A1736" s="1" t="n">
        <v>2010</v>
      </c>
      <c r="B1736" s="1" t="n">
        <v>4</v>
      </c>
      <c r="C1736" s="1" t="n">
        <v>24</v>
      </c>
      <c r="D1736" s="1" t="n">
        <v>15</v>
      </c>
      <c r="E1736" s="1" t="n">
        <v>44</v>
      </c>
      <c r="F1736" s="1" t="n">
        <v>39</v>
      </c>
      <c r="G1736" s="1" t="n">
        <v>-25.18</v>
      </c>
      <c r="H1736" s="1" t="n">
        <v>-44.93</v>
      </c>
      <c r="I1736" s="1" t="n">
        <v>0</v>
      </c>
      <c r="J1736" s="1" t="n">
        <v>50</v>
      </c>
      <c r="K1736" s="1" t="n">
        <v>2.4</v>
      </c>
      <c r="L1736" s="2" t="n">
        <v>1</v>
      </c>
      <c r="M1736" s="3" t="s">
        <v>151</v>
      </c>
      <c r="N1736" s="3" t="s">
        <v>81</v>
      </c>
      <c r="P1736" s="3" t="str">
        <f aca="false">IF(L1736=4, "M(Io)", IF(L1736=3, "M(Af)", IF( L1736=2, "M(bR)", IF(L1736=1,"MR", IF(L1736=0, "mb", "Ind")))))</f>
        <v>MR</v>
      </c>
      <c r="Q1736" s="5" t="n">
        <f aca="false">0.85*K1736 + 1.03</f>
        <v>3.07</v>
      </c>
      <c r="R1736" s="5" t="n">
        <f aca="false">IF(OR(L1736=0,L1736=1,L1736=2),IF(O1736&lt;&gt;"", 0.7*(1.121*K1736-0.76) + 0.3*(0.8*LOG10($O1736*1000)+0.6),1.121*K1736-0.76), IF(L1736=3, 0.8*LOG10($O1736*1000)+0.6, K1736))</f>
        <v>1.9304</v>
      </c>
      <c r="S1736" s="5" t="n">
        <f aca="false">IF(OR($L1736=0, $L1736=1, $L1736=2), 0.3, IF(L1736 = 3, 0.4, IF(OR($L1736=4, $L1736=5), 0.6)))</f>
        <v>0.3</v>
      </c>
      <c r="T1736" s="4" t="s">
        <v>32</v>
      </c>
      <c r="U1736" s="4" t="s">
        <v>927</v>
      </c>
      <c r="V1736" s="4" t="s">
        <v>917</v>
      </c>
    </row>
    <row r="1737" customFormat="false" ht="12.8" hidden="false" customHeight="false" outlineLevel="0" collapsed="false">
      <c r="A1737" s="1" t="n">
        <v>2010</v>
      </c>
      <c r="B1737" s="1" t="n">
        <v>4</v>
      </c>
      <c r="C1737" s="1" t="n">
        <v>25</v>
      </c>
      <c r="D1737" s="1" t="n">
        <v>23</v>
      </c>
      <c r="E1737" s="1" t="n">
        <v>9</v>
      </c>
      <c r="F1737" s="1" t="n">
        <v>50</v>
      </c>
      <c r="G1737" s="1" t="n">
        <v>-6.82</v>
      </c>
      <c r="H1737" s="1" t="n">
        <v>-72.98</v>
      </c>
      <c r="I1737" s="1" t="n">
        <v>17</v>
      </c>
      <c r="J1737" s="1" t="n">
        <v>30</v>
      </c>
      <c r="K1737" s="1" t="n">
        <v>4.9</v>
      </c>
      <c r="L1737" s="2" t="n">
        <v>0</v>
      </c>
      <c r="M1737" s="3" t="s">
        <v>151</v>
      </c>
      <c r="N1737" s="3" t="s">
        <v>81</v>
      </c>
      <c r="P1737" s="3" t="str">
        <f aca="false">IF(L1737=4, "M(Io)", IF(L1737=3, "M(Af)", IF( L1737=2, "M(bR)", IF(L1737=1,"MR", IF(L1737=0, "mb", "Ind")))))</f>
        <v>mb</v>
      </c>
      <c r="Q1737" s="5" t="n">
        <f aca="false">0.85*K1737 + 1.03</f>
        <v>5.195</v>
      </c>
      <c r="R1737" s="5" t="n">
        <f aca="false">IF(OR(L1737=0,L1737=1,L1737=2),IF(O1737&lt;&gt;"", 0.7*(1.121*K1737-0.76) + 0.3*(0.8*LOG10($O1737*1000)+0.6),1.121*K1737-0.76), IF(L1737=3, 0.8*LOG10($O1737*1000)+0.6, K1737))</f>
        <v>4.7329</v>
      </c>
      <c r="S1737" s="5" t="n">
        <f aca="false">IF(OR($L1737=0, $L1737=1, $L1737=2), 0.3, IF(L1737 = 3, 0.4, IF(OR($L1737=4, $L1737=5), 0.6)))</f>
        <v>0.3</v>
      </c>
      <c r="T1737" s="4" t="s">
        <v>188</v>
      </c>
      <c r="U1737" s="4" t="s">
        <v>930</v>
      </c>
      <c r="V1737" s="4" t="s">
        <v>158</v>
      </c>
    </row>
    <row r="1738" customFormat="false" ht="12.8" hidden="false" customHeight="false" outlineLevel="0" collapsed="false">
      <c r="A1738" s="1" t="n">
        <v>2010</v>
      </c>
      <c r="B1738" s="1" t="n">
        <v>4</v>
      </c>
      <c r="C1738" s="1" t="n">
        <v>26</v>
      </c>
      <c r="D1738" s="1" t="n">
        <v>4</v>
      </c>
      <c r="E1738" s="1" t="n">
        <v>33</v>
      </c>
      <c r="G1738" s="1" t="n">
        <v>-29.16</v>
      </c>
      <c r="H1738" s="1" t="n">
        <v>-51.37</v>
      </c>
      <c r="I1738" s="1" t="n">
        <v>0</v>
      </c>
      <c r="J1738" s="1" t="n">
        <v>20</v>
      </c>
      <c r="K1738" s="1" t="n">
        <v>3.5</v>
      </c>
      <c r="L1738" s="2" t="n">
        <v>1</v>
      </c>
      <c r="M1738" s="3" t="s">
        <v>151</v>
      </c>
      <c r="N1738" s="3" t="s">
        <v>81</v>
      </c>
      <c r="P1738" s="3" t="str">
        <f aca="false">IF(L1738=4, "M(Io)", IF(L1738=3, "M(Af)", IF( L1738=2, "M(bR)", IF(L1738=1,"MR", IF(L1738=0, "mb", "Ind")))))</f>
        <v>MR</v>
      </c>
      <c r="Q1738" s="5" t="n">
        <f aca="false">0.85*K1738 + 1.03</f>
        <v>4.005</v>
      </c>
      <c r="R1738" s="5" t="n">
        <f aca="false">IF(OR(L1738=0,L1738=1,L1738=2),IF(O1738&lt;&gt;"", 0.7*(1.121*K1738-0.76) + 0.3*(0.8*LOG10($O1738*1000)+0.6),1.121*K1738-0.76), IF(L1738=3, 0.8*LOG10($O1738*1000)+0.6, K1738))</f>
        <v>3.1635</v>
      </c>
      <c r="S1738" s="5" t="n">
        <f aca="false">IF(OR($L1738=0, $L1738=1, $L1738=2), 0.3, IF(L1738 = 3, 0.4, IF(OR($L1738=4, $L1738=5), 0.6)))</f>
        <v>0.3</v>
      </c>
      <c r="T1738" s="4" t="s">
        <v>39</v>
      </c>
      <c r="U1738" s="4" t="s">
        <v>1019</v>
      </c>
      <c r="V1738" s="4" t="s">
        <v>437</v>
      </c>
    </row>
    <row r="1739" customFormat="false" ht="12.8" hidden="false" customHeight="false" outlineLevel="0" collapsed="false">
      <c r="A1739" s="1" t="n">
        <v>2010</v>
      </c>
      <c r="B1739" s="1" t="n">
        <v>4</v>
      </c>
      <c r="C1739" s="1" t="n">
        <v>26</v>
      </c>
      <c r="D1739" s="1" t="n">
        <v>10</v>
      </c>
      <c r="E1739" s="1" t="n">
        <v>33</v>
      </c>
      <c r="F1739" s="1" t="n">
        <v>56</v>
      </c>
      <c r="G1739" s="1" t="n">
        <v>-3.45</v>
      </c>
      <c r="H1739" s="1" t="n">
        <v>-44.77</v>
      </c>
      <c r="I1739" s="1" t="n">
        <v>0</v>
      </c>
      <c r="J1739" s="1" t="n">
        <v>10</v>
      </c>
      <c r="K1739" s="1" t="n">
        <v>2.6</v>
      </c>
      <c r="L1739" s="2" t="n">
        <v>1</v>
      </c>
      <c r="M1739" s="3" t="s">
        <v>151</v>
      </c>
      <c r="N1739" s="3" t="s">
        <v>81</v>
      </c>
      <c r="P1739" s="3" t="str">
        <f aca="false">IF(L1739=4, "M(Io)", IF(L1739=3, "M(Af)", IF( L1739=2, "M(bR)", IF(L1739=1,"MR", IF(L1739=0, "mb", "Ind")))))</f>
        <v>MR</v>
      </c>
      <c r="Q1739" s="5" t="n">
        <f aca="false">0.85*K1739 + 1.03</f>
        <v>3.24</v>
      </c>
      <c r="R1739" s="5" t="n">
        <f aca="false">IF(OR(L1739=0,L1739=1,L1739=2),IF(O1739&lt;&gt;"", 0.7*(1.121*K1739-0.76) + 0.3*(0.8*LOG10($O1739*1000)+0.6),1.121*K1739-0.76), IF(L1739=3, 0.8*LOG10($O1739*1000)+0.6, K1739))</f>
        <v>2.1546</v>
      </c>
      <c r="S1739" s="5" t="n">
        <f aca="false">IF(OR($L1739=0, $L1739=1, $L1739=2), 0.3, IF(L1739 = 3, 0.4, IF(OR($L1739=4, $L1739=5), 0.6)))</f>
        <v>0.3</v>
      </c>
      <c r="T1739" s="4" t="s">
        <v>62</v>
      </c>
      <c r="U1739" s="4" t="s">
        <v>1067</v>
      </c>
      <c r="V1739" s="4" t="s">
        <v>184</v>
      </c>
    </row>
    <row r="1740" customFormat="false" ht="12.8" hidden="false" customHeight="false" outlineLevel="0" collapsed="false">
      <c r="A1740" s="1" t="n">
        <v>2010</v>
      </c>
      <c r="B1740" s="1" t="n">
        <v>5</v>
      </c>
      <c r="C1740" s="1" t="n">
        <v>5</v>
      </c>
      <c r="D1740" s="1" t="n">
        <v>5</v>
      </c>
      <c r="E1740" s="1" t="n">
        <v>17</v>
      </c>
      <c r="F1740" s="1" t="n">
        <v>12</v>
      </c>
      <c r="G1740" s="1" t="n">
        <v>-21.19</v>
      </c>
      <c r="H1740" s="1" t="n">
        <v>-43.98</v>
      </c>
      <c r="I1740" s="1" t="n">
        <v>0</v>
      </c>
      <c r="J1740" s="1" t="n">
        <v>30</v>
      </c>
      <c r="K1740" s="1" t="n">
        <v>2.9</v>
      </c>
      <c r="L1740" s="2" t="n">
        <v>1</v>
      </c>
      <c r="M1740" s="3" t="s">
        <v>151</v>
      </c>
      <c r="N1740" s="3" t="s">
        <v>81</v>
      </c>
      <c r="P1740" s="3" t="str">
        <f aca="false">IF(L1740=4, "M(Io)", IF(L1740=3, "M(Af)", IF( L1740=2, "M(bR)", IF(L1740=1,"MR", IF(L1740=0, "mb", "Ind")))))</f>
        <v>MR</v>
      </c>
      <c r="Q1740" s="5" t="n">
        <f aca="false">0.85*K1740 + 1.03</f>
        <v>3.495</v>
      </c>
      <c r="R1740" s="5" t="n">
        <f aca="false">IF(OR(L1740=0,L1740=1,L1740=2),IF(O1740&lt;&gt;"", 0.7*(1.121*K1740-0.76) + 0.3*(0.8*LOG10($O1740*1000)+0.6),1.121*K1740-0.76), IF(L1740=3, 0.8*LOG10($O1740*1000)+0.6, K1740))</f>
        <v>2.4909</v>
      </c>
      <c r="S1740" s="5" t="n">
        <f aca="false">IF(OR($L1740=0, $L1740=1, $L1740=2), 0.3, IF(L1740 = 3, 0.4, IF(OR($L1740=4, $L1740=5), 0.6)))</f>
        <v>0.3</v>
      </c>
      <c r="T1740" s="4" t="s">
        <v>46</v>
      </c>
      <c r="U1740" s="4" t="s">
        <v>1068</v>
      </c>
      <c r="V1740" s="4" t="s">
        <v>143</v>
      </c>
    </row>
    <row r="1741" customFormat="false" ht="12.8" hidden="false" customHeight="false" outlineLevel="0" collapsed="false">
      <c r="A1741" s="1" t="n">
        <v>2010</v>
      </c>
      <c r="B1741" s="1" t="n">
        <v>5</v>
      </c>
      <c r="C1741" s="1" t="n">
        <v>6</v>
      </c>
      <c r="D1741" s="1" t="n">
        <v>8</v>
      </c>
      <c r="E1741" s="1" t="n">
        <v>9</v>
      </c>
      <c r="F1741" s="1" t="n">
        <v>31</v>
      </c>
      <c r="G1741" s="1" t="n">
        <v>-24.1</v>
      </c>
      <c r="H1741" s="1" t="n">
        <v>-44.76</v>
      </c>
      <c r="I1741" s="1" t="n">
        <v>0</v>
      </c>
      <c r="J1741" s="1" t="n">
        <v>20</v>
      </c>
      <c r="K1741" s="1" t="n">
        <v>2</v>
      </c>
      <c r="L1741" s="2" t="n">
        <v>1</v>
      </c>
      <c r="M1741" s="3" t="s">
        <v>151</v>
      </c>
      <c r="N1741" s="3" t="s">
        <v>81</v>
      </c>
      <c r="P1741" s="3" t="str">
        <f aca="false">IF(L1741=4, "M(Io)", IF(L1741=3, "M(Af)", IF( L1741=2, "M(bR)", IF(L1741=1,"MR", IF(L1741=0, "mb", "Ind")))))</f>
        <v>MR</v>
      </c>
      <c r="Q1741" s="5" t="n">
        <f aca="false">0.85*K1741 + 1.03</f>
        <v>2.73</v>
      </c>
      <c r="R1741" s="5" t="n">
        <f aca="false">IF(OR(L1741=0,L1741=1,L1741=2),IF(O1741&lt;&gt;"", 0.7*(1.121*K1741-0.76) + 0.3*(0.8*LOG10($O1741*1000)+0.6),1.121*K1741-0.76), IF(L1741=3, 0.8*LOG10($O1741*1000)+0.6, K1741))</f>
        <v>1.482</v>
      </c>
      <c r="S1741" s="5" t="n">
        <f aca="false">IF(OR($L1741=0, $L1741=1, $L1741=2), 0.3, IF(L1741 = 3, 0.4, IF(OR($L1741=4, $L1741=5), 0.6)))</f>
        <v>0.3</v>
      </c>
      <c r="T1741" s="4" t="s">
        <v>32</v>
      </c>
      <c r="U1741" s="4" t="s">
        <v>927</v>
      </c>
      <c r="V1741" s="4" t="s">
        <v>917</v>
      </c>
    </row>
    <row r="1742" customFormat="false" ht="12.8" hidden="false" customHeight="false" outlineLevel="0" collapsed="false">
      <c r="A1742" s="1" t="n">
        <v>2010</v>
      </c>
      <c r="B1742" s="1" t="n">
        <v>5</v>
      </c>
      <c r="C1742" s="1" t="n">
        <v>19</v>
      </c>
      <c r="D1742" s="1" t="n">
        <v>0</v>
      </c>
      <c r="E1742" s="1" t="n">
        <v>54</v>
      </c>
      <c r="F1742" s="1" t="n">
        <v>48</v>
      </c>
      <c r="G1742" s="1" t="n">
        <v>-22.97</v>
      </c>
      <c r="H1742" s="1" t="n">
        <v>-44.09</v>
      </c>
      <c r="I1742" s="1" t="n">
        <v>0</v>
      </c>
      <c r="J1742" s="1" t="n">
        <v>10</v>
      </c>
      <c r="K1742" s="1" t="n">
        <v>2.1</v>
      </c>
      <c r="L1742" s="2" t="n">
        <v>1</v>
      </c>
      <c r="M1742" s="3" t="s">
        <v>151</v>
      </c>
      <c r="N1742" s="3" t="s">
        <v>81</v>
      </c>
      <c r="P1742" s="3" t="str">
        <f aca="false">IF(L1742=4, "M(Io)", IF(L1742=3, "M(Af)", IF( L1742=2, "M(bR)", IF(L1742=1,"MR", IF(L1742=0, "mb", "Ind")))))</f>
        <v>MR</v>
      </c>
      <c r="Q1742" s="5" t="n">
        <f aca="false">0.85*K1742 + 1.03</f>
        <v>2.815</v>
      </c>
      <c r="R1742" s="5" t="n">
        <f aca="false">IF(OR(L1742=0,L1742=1,L1742=2),IF(O1742&lt;&gt;"", 0.7*(1.121*K1742-0.76) + 0.3*(0.8*LOG10($O1742*1000)+0.6),1.121*K1742-0.76), IF(L1742=3, 0.8*LOG10($O1742*1000)+0.6, K1742))</f>
        <v>1.5941</v>
      </c>
      <c r="S1742" s="5" t="n">
        <f aca="false">IF(OR($L1742=0, $L1742=1, $L1742=2), 0.3, IF(L1742 = 3, 0.4, IF(OR($L1742=4, $L1742=5), 0.6)))</f>
        <v>0.3</v>
      </c>
      <c r="T1742" s="4" t="s">
        <v>72</v>
      </c>
      <c r="U1742" s="4" t="s">
        <v>1069</v>
      </c>
      <c r="V1742" s="4" t="s">
        <v>917</v>
      </c>
    </row>
    <row r="1743" customFormat="false" ht="12.8" hidden="false" customHeight="false" outlineLevel="0" collapsed="false">
      <c r="A1743" s="1" t="n">
        <v>2010</v>
      </c>
      <c r="B1743" s="1" t="n">
        <v>5</v>
      </c>
      <c r="C1743" s="1" t="n">
        <v>25</v>
      </c>
      <c r="D1743" s="1" t="n">
        <v>19</v>
      </c>
      <c r="E1743" s="1" t="n">
        <v>26</v>
      </c>
      <c r="F1743" s="1" t="n">
        <v>34</v>
      </c>
      <c r="G1743" s="1" t="n">
        <v>-21.77</v>
      </c>
      <c r="H1743" s="1" t="n">
        <v>-43.45</v>
      </c>
      <c r="I1743" s="1" t="n">
        <v>0</v>
      </c>
      <c r="J1743" s="1" t="n">
        <v>30</v>
      </c>
      <c r="K1743" s="1" t="n">
        <v>2</v>
      </c>
      <c r="L1743" s="2" t="n">
        <v>1</v>
      </c>
      <c r="M1743" s="3" t="s">
        <v>151</v>
      </c>
      <c r="N1743" s="3" t="s">
        <v>81</v>
      </c>
      <c r="P1743" s="3" t="str">
        <f aca="false">IF(L1743=4, "M(Io)", IF(L1743=3, "M(Af)", IF( L1743=2, "M(bR)", IF(L1743=1,"MR", IF(L1743=0, "mb", "Ind")))))</f>
        <v>MR</v>
      </c>
      <c r="Q1743" s="5" t="n">
        <f aca="false">0.85*K1743 + 1.03</f>
        <v>2.73</v>
      </c>
      <c r="R1743" s="5" t="n">
        <f aca="false">IF(OR(L1743=0,L1743=1,L1743=2),IF(O1743&lt;&gt;"", 0.7*(1.121*K1743-0.76) + 0.3*(0.8*LOG10($O1743*1000)+0.6),1.121*K1743-0.76), IF(L1743=3, 0.8*LOG10($O1743*1000)+0.6, K1743))</f>
        <v>1.482</v>
      </c>
      <c r="S1743" s="5" t="n">
        <f aca="false">IF(OR($L1743=0, $L1743=1, $L1743=2), 0.3, IF(L1743 = 3, 0.4, IF(OR($L1743=4, $L1743=5), 0.6)))</f>
        <v>0.3</v>
      </c>
      <c r="T1743" s="4" t="s">
        <v>46</v>
      </c>
      <c r="U1743" s="4" t="s">
        <v>435</v>
      </c>
      <c r="V1743" s="4" t="s">
        <v>917</v>
      </c>
    </row>
    <row r="1744" customFormat="false" ht="12.8" hidden="false" customHeight="false" outlineLevel="0" collapsed="false">
      <c r="A1744" s="1" t="n">
        <v>2010</v>
      </c>
      <c r="B1744" s="1" t="n">
        <v>5</v>
      </c>
      <c r="C1744" s="1" t="n">
        <v>31</v>
      </c>
      <c r="D1744" s="1" t="n">
        <v>2</v>
      </c>
      <c r="E1744" s="1" t="n">
        <v>33</v>
      </c>
      <c r="F1744" s="1" t="n">
        <v>11</v>
      </c>
      <c r="G1744" s="1" t="n">
        <v>-23.48</v>
      </c>
      <c r="H1744" s="1" t="n">
        <v>-45.8</v>
      </c>
      <c r="I1744" s="1" t="n">
        <v>0</v>
      </c>
      <c r="J1744" s="1" t="n">
        <v>30</v>
      </c>
      <c r="K1744" s="1" t="n">
        <v>2.3</v>
      </c>
      <c r="L1744" s="2" t="n">
        <v>1</v>
      </c>
      <c r="M1744" s="3" t="s">
        <v>151</v>
      </c>
      <c r="N1744" s="3" t="s">
        <v>81</v>
      </c>
      <c r="P1744" s="3" t="str">
        <f aca="false">IF(L1744=4, "M(Io)", IF(L1744=3, "M(Af)", IF( L1744=2, "M(bR)", IF(L1744=1,"MR", IF(L1744=0, "mb", "Ind")))))</f>
        <v>MR</v>
      </c>
      <c r="Q1744" s="5" t="n">
        <f aca="false">0.85*K1744 + 1.03</f>
        <v>2.985</v>
      </c>
      <c r="R1744" s="5" t="n">
        <f aca="false">IF(OR(L1744=0,L1744=1,L1744=2),IF(O1744&lt;&gt;"", 0.7*(1.121*K1744-0.76) + 0.3*(0.8*LOG10($O1744*1000)+0.6),1.121*K1744-0.76), IF(L1744=3, 0.8*LOG10($O1744*1000)+0.6, K1744))</f>
        <v>1.8183</v>
      </c>
      <c r="S1744" s="5" t="n">
        <f aca="false">IF(OR($L1744=0, $L1744=1, $L1744=2), 0.3, IF(L1744 = 3, 0.4, IF(OR($L1744=4, $L1744=5), 0.6)))</f>
        <v>0.3</v>
      </c>
      <c r="T1744" s="4" t="s">
        <v>32</v>
      </c>
      <c r="U1744" s="4" t="s">
        <v>282</v>
      </c>
      <c r="V1744" s="4" t="s">
        <v>917</v>
      </c>
    </row>
    <row r="1745" customFormat="false" ht="12.8" hidden="false" customHeight="false" outlineLevel="0" collapsed="false">
      <c r="A1745" s="1" t="n">
        <v>2010</v>
      </c>
      <c r="B1745" s="1" t="n">
        <v>6</v>
      </c>
      <c r="C1745" s="1" t="n">
        <v>1</v>
      </c>
      <c r="D1745" s="1" t="n">
        <v>6</v>
      </c>
      <c r="E1745" s="1" t="n">
        <v>58</v>
      </c>
      <c r="F1745" s="1" t="n">
        <v>47</v>
      </c>
      <c r="G1745" s="1" t="n">
        <v>-13.2</v>
      </c>
      <c r="H1745" s="1" t="n">
        <v>-39.5</v>
      </c>
      <c r="I1745" s="1" t="n">
        <v>0</v>
      </c>
      <c r="J1745" s="1" t="n">
        <v>10</v>
      </c>
      <c r="K1745" s="1" t="n">
        <v>3.2</v>
      </c>
      <c r="L1745" s="2" t="n">
        <v>1</v>
      </c>
      <c r="M1745" s="3" t="s">
        <v>151</v>
      </c>
      <c r="N1745" s="3" t="s">
        <v>81</v>
      </c>
      <c r="P1745" s="3" t="str">
        <f aca="false">IF(L1745=4, "M(Io)", IF(L1745=3, "M(Af)", IF( L1745=2, "M(bR)", IF(L1745=1,"MR", IF(L1745=0, "mb", "Ind")))))</f>
        <v>MR</v>
      </c>
      <c r="Q1745" s="5" t="n">
        <f aca="false">0.85*K1745 + 1.03</f>
        <v>3.75</v>
      </c>
      <c r="R1745" s="5" t="n">
        <f aca="false">IF(OR(L1745=0,L1745=1,L1745=2),IF(O1745&lt;&gt;"", 0.7*(1.121*K1745-0.76) + 0.3*(0.8*LOG10($O1745*1000)+0.6),1.121*K1745-0.76), IF(L1745=3, 0.8*LOG10($O1745*1000)+0.6, K1745))</f>
        <v>2.8272</v>
      </c>
      <c r="S1745" s="5" t="n">
        <f aca="false">IF(OR($L1745=0, $L1745=1, $L1745=2), 0.3, IF(L1745 = 3, 0.4, IF(OR($L1745=4, $L1745=5), 0.6)))</f>
        <v>0.3</v>
      </c>
      <c r="T1745" s="4" t="s">
        <v>24</v>
      </c>
      <c r="U1745" s="4" t="s">
        <v>1070</v>
      </c>
      <c r="V1745" s="4" t="s">
        <v>143</v>
      </c>
    </row>
    <row r="1746" customFormat="false" ht="12.8" hidden="false" customHeight="false" outlineLevel="0" collapsed="false">
      <c r="A1746" s="1" t="n">
        <v>2010</v>
      </c>
      <c r="B1746" s="1" t="n">
        <v>6</v>
      </c>
      <c r="C1746" s="1" t="n">
        <v>3</v>
      </c>
      <c r="D1746" s="1" t="n">
        <v>11</v>
      </c>
      <c r="E1746" s="1" t="n">
        <v>22</v>
      </c>
      <c r="F1746" s="1" t="n">
        <v>37</v>
      </c>
      <c r="G1746" s="1" t="n">
        <v>-19.56</v>
      </c>
      <c r="H1746" s="1" t="n">
        <v>-44.06</v>
      </c>
      <c r="I1746" s="1" t="n">
        <v>0</v>
      </c>
      <c r="J1746" s="1" t="n">
        <v>10</v>
      </c>
      <c r="K1746" s="1" t="n">
        <v>2.9</v>
      </c>
      <c r="L1746" s="2" t="n">
        <v>1</v>
      </c>
      <c r="M1746" s="3" t="s">
        <v>151</v>
      </c>
      <c r="N1746" s="3" t="s">
        <v>81</v>
      </c>
      <c r="P1746" s="3" t="str">
        <f aca="false">IF(L1746=4, "M(Io)", IF(L1746=3, "M(Af)", IF( L1746=2, "M(bR)", IF(L1746=1,"MR", IF(L1746=0, "mb", "Ind")))))</f>
        <v>MR</v>
      </c>
      <c r="Q1746" s="5" t="n">
        <f aca="false">0.85*K1746 + 1.03</f>
        <v>3.495</v>
      </c>
      <c r="R1746" s="5" t="n">
        <f aca="false">IF(OR(L1746=0,L1746=1,L1746=2),IF(O1746&lt;&gt;"", 0.7*(1.121*K1746-0.76) + 0.3*(0.8*LOG10($O1746*1000)+0.6),1.121*K1746-0.76), IF(L1746=3, 0.8*LOG10($O1746*1000)+0.6, K1746))</f>
        <v>2.4909</v>
      </c>
      <c r="S1746" s="5" t="n">
        <f aca="false">IF(OR($L1746=0, $L1746=1, $L1746=2), 0.3, IF(L1746 = 3, 0.4, IF(OR($L1746=4, $L1746=5), 0.6)))</f>
        <v>0.3</v>
      </c>
      <c r="T1746" s="4" t="s">
        <v>46</v>
      </c>
      <c r="U1746" s="4" t="s">
        <v>1071</v>
      </c>
      <c r="V1746" s="4" t="s">
        <v>143</v>
      </c>
    </row>
    <row r="1747" customFormat="false" ht="12.8" hidden="false" customHeight="false" outlineLevel="0" collapsed="false">
      <c r="A1747" s="1" t="n">
        <v>2010</v>
      </c>
      <c r="B1747" s="1" t="n">
        <v>6</v>
      </c>
      <c r="C1747" s="1" t="n">
        <v>11</v>
      </c>
      <c r="D1747" s="1" t="n">
        <v>9</v>
      </c>
      <c r="E1747" s="1" t="n">
        <v>58</v>
      </c>
      <c r="G1747" s="1" t="n">
        <v>-8.33</v>
      </c>
      <c r="H1747" s="1" t="n">
        <v>-36.29</v>
      </c>
      <c r="I1747" s="1" t="n">
        <v>0</v>
      </c>
      <c r="J1747" s="1" t="n">
        <v>10</v>
      </c>
      <c r="K1747" s="1" t="n">
        <v>2.7</v>
      </c>
      <c r="L1747" s="2" t="n">
        <v>1</v>
      </c>
      <c r="M1747" s="3" t="s">
        <v>151</v>
      </c>
      <c r="N1747" s="3" t="s">
        <v>81</v>
      </c>
      <c r="P1747" s="3" t="str">
        <f aca="false">IF(L1747=4, "M(Io)", IF(L1747=3, "M(Af)", IF( L1747=2, "M(bR)", IF(L1747=1,"MR", IF(L1747=0, "mb", "Ind")))))</f>
        <v>MR</v>
      </c>
      <c r="Q1747" s="5" t="n">
        <f aca="false">0.85*K1747 + 1.03</f>
        <v>3.325</v>
      </c>
      <c r="R1747" s="5" t="n">
        <f aca="false">IF(OR(L1747=0,L1747=1,L1747=2),IF(O1747&lt;&gt;"", 0.7*(1.121*K1747-0.76) + 0.3*(0.8*LOG10($O1747*1000)+0.6),1.121*K1747-0.76), IF(L1747=3, 0.8*LOG10($O1747*1000)+0.6, K1747))</f>
        <v>2.2667</v>
      </c>
      <c r="S1747" s="5" t="n">
        <f aca="false">IF(OR($L1747=0, $L1747=1, $L1747=2), 0.3, IF(L1747 = 3, 0.4, IF(OR($L1747=4, $L1747=5), 0.6)))</f>
        <v>0.3</v>
      </c>
      <c r="T1747" s="4" t="s">
        <v>42</v>
      </c>
      <c r="U1747" s="4" t="s">
        <v>1072</v>
      </c>
      <c r="V1747" s="4" t="s">
        <v>184</v>
      </c>
    </row>
    <row r="1748" customFormat="false" ht="12.8" hidden="false" customHeight="false" outlineLevel="0" collapsed="false">
      <c r="A1748" s="1" t="n">
        <v>2010</v>
      </c>
      <c r="B1748" s="1" t="n">
        <v>6</v>
      </c>
      <c r="C1748" s="1" t="n">
        <v>14</v>
      </c>
      <c r="D1748" s="1" t="n">
        <v>5</v>
      </c>
      <c r="E1748" s="1" t="n">
        <v>0</v>
      </c>
      <c r="G1748" s="1" t="n">
        <v>-10.73</v>
      </c>
      <c r="H1748" s="1" t="n">
        <v>-41.32</v>
      </c>
      <c r="I1748" s="1" t="n">
        <v>0</v>
      </c>
      <c r="J1748" s="1" t="n">
        <v>10</v>
      </c>
      <c r="K1748" s="1" t="n">
        <v>2.5</v>
      </c>
      <c r="L1748" s="2" t="n">
        <v>5</v>
      </c>
      <c r="M1748" s="3" t="s">
        <v>22</v>
      </c>
      <c r="N1748" s="3" t="s">
        <v>45</v>
      </c>
      <c r="P1748" s="3" t="str">
        <f aca="false">IF(L1748=4, "M(Io)", IF(L1748=3, "M(Af)", IF( L1748=2, "M(bR)", IF(L1748=1,"MR", IF(L1748=0, "mb", "Ind")))))</f>
        <v>Ind</v>
      </c>
      <c r="Q1748" s="5" t="n">
        <f aca="false">0.85*K1748 + 1.03</f>
        <v>3.155</v>
      </c>
      <c r="R1748" s="5" t="n">
        <f aca="false">IF(OR(L1748=0,L1748=1,L1748=2),IF(O1748&lt;&gt;"", 0.7*(1.121*K1748-0.76) + 0.3*(0.8*LOG10($O1748*1000)+0.6),1.121*K1748-0.76), IF(L1748=3, 0.8*LOG10($O1748*1000)+0.6, K1748))</f>
        <v>2.5</v>
      </c>
      <c r="S1748" s="5" t="n">
        <f aca="false">IF(OR($L1748=0, $L1748=1, $L1748=2), 0.3, IF(L1748 = 3, 0.4, IF(OR($L1748=4, $L1748=5), 0.6)))</f>
        <v>0.6</v>
      </c>
      <c r="T1748" s="4" t="s">
        <v>24</v>
      </c>
      <c r="U1748" s="4" t="s">
        <v>1073</v>
      </c>
      <c r="V1748" s="4" t="s">
        <v>184</v>
      </c>
    </row>
    <row r="1749" customFormat="false" ht="12.8" hidden="false" customHeight="false" outlineLevel="0" collapsed="false">
      <c r="A1749" s="1" t="n">
        <v>2010</v>
      </c>
      <c r="B1749" s="1" t="n">
        <v>7</v>
      </c>
      <c r="C1749" s="1" t="n">
        <v>1</v>
      </c>
      <c r="D1749" s="1" t="n">
        <v>16</v>
      </c>
      <c r="E1749" s="1" t="n">
        <v>44</v>
      </c>
      <c r="F1749" s="1" t="n">
        <v>19</v>
      </c>
      <c r="G1749" s="1" t="n">
        <v>-22.43</v>
      </c>
      <c r="H1749" s="1" t="n">
        <v>-40.65</v>
      </c>
      <c r="I1749" s="1" t="n">
        <v>0</v>
      </c>
      <c r="J1749" s="1" t="n">
        <v>50</v>
      </c>
      <c r="K1749" s="1" t="n">
        <v>3.8</v>
      </c>
      <c r="L1749" s="2" t="n">
        <v>1</v>
      </c>
      <c r="M1749" s="3" t="s">
        <v>151</v>
      </c>
      <c r="N1749" s="3" t="n">
        <v>4</v>
      </c>
      <c r="P1749" s="3" t="str">
        <f aca="false">IF(L1749=4, "M(Io)", IF(L1749=3, "M(Af)", IF( L1749=2, "M(bR)", IF(L1749=1,"MR", IF(L1749=0, "mb", "Ind")))))</f>
        <v>MR</v>
      </c>
      <c r="Q1749" s="5" t="n">
        <f aca="false">0.85*K1749 + 1.03</f>
        <v>4.26</v>
      </c>
      <c r="R1749" s="5" t="n">
        <f aca="false">IF(OR(L1749=0,L1749=1,L1749=2),IF(O1749&lt;&gt;"", 0.7*(1.121*K1749-0.76) + 0.3*(0.8*LOG10($O1749*1000)+0.6),1.121*K1749-0.76), IF(L1749=3, 0.8*LOG10($O1749*1000)+0.6, K1749))</f>
        <v>3.4998</v>
      </c>
      <c r="S1749" s="5" t="n">
        <f aca="false">IF(OR($L1749=0, $L1749=1, $L1749=2), 0.3, IF(L1749 = 3, 0.4, IF(OR($L1749=4, $L1749=5), 0.6)))</f>
        <v>0.3</v>
      </c>
      <c r="T1749" s="4" t="s">
        <v>72</v>
      </c>
      <c r="U1749" s="4" t="s">
        <v>1074</v>
      </c>
      <c r="V1749" s="4" t="s">
        <v>1075</v>
      </c>
    </row>
    <row r="1750" customFormat="false" ht="12.8" hidden="false" customHeight="false" outlineLevel="0" collapsed="false">
      <c r="A1750" s="1" t="n">
        <v>2010</v>
      </c>
      <c r="B1750" s="1" t="n">
        <v>7</v>
      </c>
      <c r="C1750" s="1" t="n">
        <v>19</v>
      </c>
      <c r="D1750" s="1" t="n">
        <v>4</v>
      </c>
      <c r="E1750" s="1" t="n">
        <v>10</v>
      </c>
      <c r="G1750" s="1" t="n">
        <v>-8.3</v>
      </c>
      <c r="H1750" s="1" t="n">
        <v>-36.15</v>
      </c>
      <c r="I1750" s="1" t="n">
        <v>0</v>
      </c>
      <c r="J1750" s="1" t="n">
        <v>5</v>
      </c>
      <c r="K1750" s="1" t="n">
        <v>2.7</v>
      </c>
      <c r="L1750" s="2" t="n">
        <v>1</v>
      </c>
      <c r="M1750" s="3" t="s">
        <v>151</v>
      </c>
      <c r="N1750" s="3" t="s">
        <v>81</v>
      </c>
      <c r="P1750" s="3" t="str">
        <f aca="false">IF(L1750=4, "M(Io)", IF(L1750=3, "M(Af)", IF( L1750=2, "M(bR)", IF(L1750=1,"MR", IF(L1750=0, "mb", "Ind")))))</f>
        <v>MR</v>
      </c>
      <c r="Q1750" s="5" t="n">
        <f aca="false">0.85*K1750 + 1.03</f>
        <v>3.325</v>
      </c>
      <c r="R1750" s="5" t="n">
        <f aca="false">IF(OR(L1750=0,L1750=1,L1750=2),IF(O1750&lt;&gt;"", 0.7*(1.121*K1750-0.76) + 0.3*(0.8*LOG10($O1750*1000)+0.6),1.121*K1750-0.76), IF(L1750=3, 0.8*LOG10($O1750*1000)+0.6, K1750))</f>
        <v>2.2667</v>
      </c>
      <c r="S1750" s="5" t="n">
        <f aca="false">IF(OR($L1750=0, $L1750=1, $L1750=2), 0.3, IF(L1750 = 3, 0.4, IF(OR($L1750=4, $L1750=5), 0.6)))</f>
        <v>0.3</v>
      </c>
      <c r="T1750" s="4" t="s">
        <v>42</v>
      </c>
      <c r="U1750" s="4" t="s">
        <v>903</v>
      </c>
      <c r="V1750" s="4" t="s">
        <v>184</v>
      </c>
    </row>
    <row r="1751" customFormat="false" ht="12.8" hidden="false" customHeight="false" outlineLevel="0" collapsed="false">
      <c r="A1751" s="1" t="n">
        <v>2010</v>
      </c>
      <c r="B1751" s="1" t="n">
        <v>8</v>
      </c>
      <c r="C1751" s="1" t="n">
        <v>21</v>
      </c>
      <c r="D1751" s="1" t="n">
        <v>12</v>
      </c>
      <c r="E1751" s="1" t="n">
        <v>57</v>
      </c>
      <c r="F1751" s="1" t="n">
        <v>5</v>
      </c>
      <c r="G1751" s="1" t="n">
        <v>-21.75</v>
      </c>
      <c r="H1751" s="1" t="n">
        <v>-50.01</v>
      </c>
      <c r="I1751" s="1" t="n">
        <v>0</v>
      </c>
      <c r="J1751" s="1" t="n">
        <v>40</v>
      </c>
      <c r="K1751" s="1" t="n">
        <v>3</v>
      </c>
      <c r="L1751" s="2" t="n">
        <v>1</v>
      </c>
      <c r="M1751" s="3" t="s">
        <v>151</v>
      </c>
      <c r="N1751" s="3" t="n">
        <v>4</v>
      </c>
      <c r="P1751" s="3" t="str">
        <f aca="false">IF(L1751=4, "M(Io)", IF(L1751=3, "M(Af)", IF( L1751=2, "M(bR)", IF(L1751=1,"MR", IF(L1751=0, "mb", "Ind")))))</f>
        <v>MR</v>
      </c>
      <c r="Q1751" s="5" t="n">
        <f aca="false">0.85*K1751 + 1.03</f>
        <v>3.58</v>
      </c>
      <c r="R1751" s="5" t="n">
        <f aca="false">IF(OR(L1751=0,L1751=1,L1751=2),IF(O1751&lt;&gt;"", 0.7*(1.121*K1751-0.76) + 0.3*(0.8*LOG10($O1751*1000)+0.6),1.121*K1751-0.76), IF(L1751=3, 0.8*LOG10($O1751*1000)+0.6, K1751))</f>
        <v>2.603</v>
      </c>
      <c r="S1751" s="5" t="n">
        <f aca="false">IF(OR($L1751=0, $L1751=1, $L1751=2), 0.3, IF(L1751 = 3, 0.4, IF(OR($L1751=4, $L1751=5), 0.6)))</f>
        <v>0.3</v>
      </c>
      <c r="T1751" s="4" t="s">
        <v>32</v>
      </c>
      <c r="U1751" s="4" t="s">
        <v>1076</v>
      </c>
      <c r="V1751" s="4" t="s">
        <v>248</v>
      </c>
    </row>
    <row r="1752" customFormat="false" ht="12.8" hidden="false" customHeight="false" outlineLevel="0" collapsed="false">
      <c r="A1752" s="1" t="n">
        <v>2010</v>
      </c>
      <c r="B1752" s="1" t="n">
        <v>8</v>
      </c>
      <c r="C1752" s="1" t="n">
        <v>31</v>
      </c>
      <c r="D1752" s="1" t="n">
        <v>19</v>
      </c>
      <c r="E1752" s="1" t="n">
        <v>12</v>
      </c>
      <c r="F1752" s="1" t="n">
        <v>16</v>
      </c>
      <c r="G1752" s="1" t="n">
        <v>-21.82</v>
      </c>
      <c r="H1752" s="1" t="n">
        <v>-43.41</v>
      </c>
      <c r="I1752" s="1" t="n">
        <v>0</v>
      </c>
      <c r="J1752" s="1" t="n">
        <v>30</v>
      </c>
      <c r="K1752" s="1" t="n">
        <v>2</v>
      </c>
      <c r="L1752" s="2" t="n">
        <v>1</v>
      </c>
      <c r="M1752" s="3" t="s">
        <v>151</v>
      </c>
      <c r="N1752" s="3" t="s">
        <v>81</v>
      </c>
      <c r="P1752" s="3" t="str">
        <f aca="false">IF(L1752=4, "M(Io)", IF(L1752=3, "M(Af)", IF( L1752=2, "M(bR)", IF(L1752=1,"MR", IF(L1752=0, "mb", "Ind")))))</f>
        <v>MR</v>
      </c>
      <c r="Q1752" s="5" t="n">
        <f aca="false">0.85*K1752 + 1.03</f>
        <v>2.73</v>
      </c>
      <c r="R1752" s="5" t="n">
        <f aca="false">IF(OR(L1752=0,L1752=1,L1752=2),IF(O1752&lt;&gt;"", 0.7*(1.121*K1752-0.76) + 0.3*(0.8*LOG10($O1752*1000)+0.6),1.121*K1752-0.76), IF(L1752=3, 0.8*LOG10($O1752*1000)+0.6, K1752))</f>
        <v>1.482</v>
      </c>
      <c r="S1752" s="5" t="n">
        <f aca="false">IF(OR($L1752=0, $L1752=1, $L1752=2), 0.3, IF(L1752 = 3, 0.4, IF(OR($L1752=4, $L1752=5), 0.6)))</f>
        <v>0.3</v>
      </c>
      <c r="T1752" s="4" t="s">
        <v>46</v>
      </c>
      <c r="U1752" s="4" t="s">
        <v>435</v>
      </c>
      <c r="V1752" s="4" t="s">
        <v>917</v>
      </c>
    </row>
    <row r="1753" customFormat="false" ht="12.8" hidden="false" customHeight="false" outlineLevel="0" collapsed="false">
      <c r="A1753" s="1" t="n">
        <v>2010</v>
      </c>
      <c r="B1753" s="1" t="n">
        <v>9</v>
      </c>
      <c r="C1753" s="1" t="n">
        <v>1</v>
      </c>
      <c r="D1753" s="1" t="n">
        <v>7</v>
      </c>
      <c r="E1753" s="1" t="n">
        <v>11</v>
      </c>
      <c r="G1753" s="1" t="n">
        <v>-8.3</v>
      </c>
      <c r="H1753" s="1" t="n">
        <v>-36.15</v>
      </c>
      <c r="I1753" s="1" t="n">
        <v>0</v>
      </c>
      <c r="J1753" s="1" t="n">
        <v>5</v>
      </c>
      <c r="K1753" s="1" t="n">
        <v>2</v>
      </c>
      <c r="L1753" s="2" t="n">
        <v>1</v>
      </c>
      <c r="M1753" s="3" t="s">
        <v>151</v>
      </c>
      <c r="N1753" s="3" t="s">
        <v>81</v>
      </c>
      <c r="P1753" s="3" t="str">
        <f aca="false">IF(L1753=4, "M(Io)", IF(L1753=3, "M(Af)", IF( L1753=2, "M(bR)", IF(L1753=1,"MR", IF(L1753=0, "mb", "Ind")))))</f>
        <v>MR</v>
      </c>
      <c r="Q1753" s="5" t="n">
        <f aca="false">0.85*K1753 + 1.03</f>
        <v>2.73</v>
      </c>
      <c r="R1753" s="5" t="n">
        <f aca="false">IF(OR(L1753=0,L1753=1,L1753=2),IF(O1753&lt;&gt;"", 0.7*(1.121*K1753-0.76) + 0.3*(0.8*LOG10($O1753*1000)+0.6),1.121*K1753-0.76), IF(L1753=3, 0.8*LOG10($O1753*1000)+0.6, K1753))</f>
        <v>1.482</v>
      </c>
      <c r="S1753" s="5" t="n">
        <f aca="false">IF(OR($L1753=0, $L1753=1, $L1753=2), 0.3, IF(L1753 = 3, 0.4, IF(OR($L1753=4, $L1753=5), 0.6)))</f>
        <v>0.3</v>
      </c>
      <c r="T1753" s="4" t="s">
        <v>42</v>
      </c>
      <c r="U1753" s="4" t="s">
        <v>903</v>
      </c>
      <c r="V1753" s="4" t="s">
        <v>184</v>
      </c>
    </row>
    <row r="1754" customFormat="false" ht="12.8" hidden="false" customHeight="false" outlineLevel="0" collapsed="false">
      <c r="A1754" s="1" t="n">
        <v>2010</v>
      </c>
      <c r="B1754" s="1" t="n">
        <v>9</v>
      </c>
      <c r="C1754" s="1" t="n">
        <v>29</v>
      </c>
      <c r="D1754" s="1" t="n">
        <v>17</v>
      </c>
      <c r="E1754" s="1" t="n">
        <v>34</v>
      </c>
      <c r="F1754" s="1" t="n">
        <v>46</v>
      </c>
      <c r="G1754" s="1" t="n">
        <v>-16.73</v>
      </c>
      <c r="H1754" s="1" t="n">
        <v>-43.86</v>
      </c>
      <c r="I1754" s="1" t="n">
        <v>0</v>
      </c>
      <c r="J1754" s="1" t="n">
        <v>10</v>
      </c>
      <c r="K1754" s="1" t="n">
        <v>2.4</v>
      </c>
      <c r="L1754" s="2" t="n">
        <v>1</v>
      </c>
      <c r="M1754" s="3" t="s">
        <v>151</v>
      </c>
      <c r="N1754" s="3" t="s">
        <v>81</v>
      </c>
      <c r="P1754" s="3" t="str">
        <f aca="false">IF(L1754=4, "M(Io)", IF(L1754=3, "M(Af)", IF( L1754=2, "M(bR)", IF(L1754=1,"MR", IF(L1754=0, "mb", "Ind")))))</f>
        <v>MR</v>
      </c>
      <c r="Q1754" s="5" t="n">
        <f aca="false">0.85*K1754 + 1.03</f>
        <v>3.07</v>
      </c>
      <c r="R1754" s="5" t="n">
        <f aca="false">IF(OR(L1754=0,L1754=1,L1754=2),IF(O1754&lt;&gt;"", 0.7*(1.121*K1754-0.76) + 0.3*(0.8*LOG10($O1754*1000)+0.6),1.121*K1754-0.76), IF(L1754=3, 0.8*LOG10($O1754*1000)+0.6, K1754))</f>
        <v>1.9304</v>
      </c>
      <c r="S1754" s="5" t="n">
        <f aca="false">IF(OR($L1754=0, $L1754=1, $L1754=2), 0.3, IF(L1754 = 3, 0.4, IF(OR($L1754=4, $L1754=5), 0.6)))</f>
        <v>0.3</v>
      </c>
      <c r="T1754" s="4" t="s">
        <v>46</v>
      </c>
      <c r="U1754" s="4" t="s">
        <v>766</v>
      </c>
      <c r="V1754" s="4" t="s">
        <v>143</v>
      </c>
    </row>
    <row r="1755" customFormat="false" ht="12.8" hidden="false" customHeight="false" outlineLevel="0" collapsed="false">
      <c r="A1755" s="1" t="n">
        <v>2010</v>
      </c>
      <c r="B1755" s="1" t="n">
        <v>9</v>
      </c>
      <c r="C1755" s="1" t="n">
        <v>29</v>
      </c>
      <c r="D1755" s="1" t="n">
        <v>19</v>
      </c>
      <c r="E1755" s="1" t="n">
        <v>54</v>
      </c>
      <c r="F1755" s="1" t="n">
        <v>43</v>
      </c>
      <c r="G1755" s="1" t="n">
        <v>-16.73</v>
      </c>
      <c r="H1755" s="1" t="n">
        <v>-43.86</v>
      </c>
      <c r="I1755" s="1" t="n">
        <v>0</v>
      </c>
      <c r="J1755" s="1" t="n">
        <v>10</v>
      </c>
      <c r="K1755" s="1" t="n">
        <v>2.8</v>
      </c>
      <c r="L1755" s="2" t="n">
        <v>1</v>
      </c>
      <c r="M1755" s="3" t="s">
        <v>151</v>
      </c>
      <c r="N1755" s="3" t="n">
        <v>4</v>
      </c>
      <c r="P1755" s="3" t="str">
        <f aca="false">IF(L1755=4, "M(Io)", IF(L1755=3, "M(Af)", IF( L1755=2, "M(bR)", IF(L1755=1,"MR", IF(L1755=0, "mb", "Ind")))))</f>
        <v>MR</v>
      </c>
      <c r="Q1755" s="5" t="n">
        <f aca="false">0.85*K1755 + 1.03</f>
        <v>3.41</v>
      </c>
      <c r="R1755" s="5" t="n">
        <f aca="false">IF(OR(L1755=0,L1755=1,L1755=2),IF(O1755&lt;&gt;"", 0.7*(1.121*K1755-0.76) + 0.3*(0.8*LOG10($O1755*1000)+0.6),1.121*K1755-0.76), IF(L1755=3, 0.8*LOG10($O1755*1000)+0.6, K1755))</f>
        <v>2.3788</v>
      </c>
      <c r="S1755" s="5" t="n">
        <f aca="false">IF(OR($L1755=0, $L1755=1, $L1755=2), 0.3, IF(L1755 = 3, 0.4, IF(OR($L1755=4, $L1755=5), 0.6)))</f>
        <v>0.3</v>
      </c>
      <c r="T1755" s="4" t="s">
        <v>46</v>
      </c>
      <c r="U1755" s="4" t="s">
        <v>766</v>
      </c>
      <c r="V1755" s="4" t="s">
        <v>1077</v>
      </c>
    </row>
    <row r="1756" customFormat="false" ht="12.8" hidden="false" customHeight="false" outlineLevel="0" collapsed="false">
      <c r="A1756" s="1" t="n">
        <v>2010</v>
      </c>
      <c r="B1756" s="1" t="n">
        <v>10</v>
      </c>
      <c r="C1756" s="1" t="n">
        <v>4</v>
      </c>
      <c r="D1756" s="1" t="n">
        <v>19</v>
      </c>
      <c r="E1756" s="1" t="n">
        <v>7</v>
      </c>
      <c r="F1756" s="1" t="n">
        <v>1</v>
      </c>
      <c r="G1756" s="1" t="n">
        <v>-13.72</v>
      </c>
      <c r="H1756" s="1" t="n">
        <v>-49.16</v>
      </c>
      <c r="I1756" s="1" t="n">
        <v>5</v>
      </c>
      <c r="J1756" s="1" t="n">
        <v>5</v>
      </c>
      <c r="K1756" s="1" t="n">
        <v>3.6</v>
      </c>
      <c r="L1756" s="2" t="n">
        <v>1</v>
      </c>
      <c r="M1756" s="3" t="s">
        <v>151</v>
      </c>
      <c r="N1756" s="3" t="n">
        <v>4</v>
      </c>
      <c r="P1756" s="3" t="str">
        <f aca="false">IF(L1756=4, "M(Io)", IF(L1756=3, "M(Af)", IF( L1756=2, "M(bR)", IF(L1756=1,"MR", IF(L1756=0, "mb", "Ind")))))</f>
        <v>MR</v>
      </c>
      <c r="Q1756" s="5" t="n">
        <f aca="false">0.85*K1756 + 1.03</f>
        <v>4.09</v>
      </c>
      <c r="R1756" s="5" t="n">
        <f aca="false">IF(OR(L1756=0,L1756=1,L1756=2),IF(O1756&lt;&gt;"", 0.7*(1.121*K1756-0.76) + 0.3*(0.8*LOG10($O1756*1000)+0.6),1.121*K1756-0.76), IF(L1756=3, 0.8*LOG10($O1756*1000)+0.6, K1756))</f>
        <v>3.2756</v>
      </c>
      <c r="S1756" s="5" t="n">
        <f aca="false">IF(OR($L1756=0, $L1756=1, $L1756=2), 0.3, IF(L1756 = 3, 0.4, IF(OR($L1756=4, $L1756=5), 0.6)))</f>
        <v>0.3</v>
      </c>
      <c r="T1756" s="4" t="s">
        <v>48</v>
      </c>
      <c r="U1756" s="4" t="s">
        <v>1078</v>
      </c>
      <c r="V1756" s="4" t="s">
        <v>294</v>
      </c>
    </row>
    <row r="1757" customFormat="false" ht="12.8" hidden="false" customHeight="false" outlineLevel="0" collapsed="false">
      <c r="A1757" s="1" t="n">
        <v>2010</v>
      </c>
      <c r="B1757" s="1" t="n">
        <v>10</v>
      </c>
      <c r="C1757" s="1" t="n">
        <v>8</v>
      </c>
      <c r="D1757" s="1" t="n">
        <v>20</v>
      </c>
      <c r="E1757" s="1" t="n">
        <v>16</v>
      </c>
      <c r="F1757" s="1" t="n">
        <v>54.79</v>
      </c>
      <c r="G1757" s="1" t="n">
        <v>-13.771</v>
      </c>
      <c r="H1757" s="1" t="n">
        <v>-49.16</v>
      </c>
      <c r="I1757" s="1" t="n">
        <v>1.4</v>
      </c>
      <c r="J1757" s="1" t="n">
        <v>3</v>
      </c>
      <c r="K1757" s="1" t="n">
        <v>5</v>
      </c>
      <c r="L1757" s="2" t="n">
        <v>0</v>
      </c>
      <c r="M1757" s="3" t="s">
        <v>151</v>
      </c>
      <c r="N1757" s="3" t="n">
        <v>6</v>
      </c>
      <c r="O1757" s="1" t="n">
        <v>185</v>
      </c>
      <c r="P1757" s="3" t="str">
        <f aca="false">IF(L1757=4, "M(Io)", IF(L1757=3, "M(Af)", IF( L1757=2, "M(bR)", IF(L1757=1,"MR", IF(L1757=0, "mb", "Ind")))))</f>
        <v>mb</v>
      </c>
      <c r="Q1757" s="5" t="n">
        <f aca="false">0.85*K1757 + 1.03</f>
        <v>5.28</v>
      </c>
      <c r="R1757" s="5" t="n">
        <f aca="false">IF(OR(L1757=0,L1757=1,L1757=2),IF(O1757&lt;&gt;"", 0.7*(1.121*K1757-0.76) + 0.3*(0.8*LOG10($O1757*1000)+0.6),1.121*K1757-0.76), IF(L1757=3, 0.8*LOG10($O1757*1000)+0.6, K1757))</f>
        <v>4.83562121481672</v>
      </c>
      <c r="S1757" s="5" t="n">
        <f aca="false">IF(OR($L1757=0, $L1757=1, $L1757=2), 0.3, IF(L1757 = 3, 0.4, IF(OR($L1757=4, $L1757=5), 0.6)))</f>
        <v>0.3</v>
      </c>
      <c r="T1757" s="4" t="s">
        <v>48</v>
      </c>
      <c r="U1757" s="4" t="s">
        <v>1078</v>
      </c>
      <c r="V1757" s="4" t="s">
        <v>1079</v>
      </c>
    </row>
    <row r="1758" customFormat="false" ht="12.8" hidden="false" customHeight="false" outlineLevel="0" collapsed="false">
      <c r="A1758" s="1" t="n">
        <v>2010</v>
      </c>
      <c r="B1758" s="1" t="n">
        <v>10</v>
      </c>
      <c r="C1758" s="1" t="n">
        <v>8</v>
      </c>
      <c r="D1758" s="1" t="n">
        <v>20</v>
      </c>
      <c r="E1758" s="1" t="n">
        <v>25</v>
      </c>
      <c r="F1758" s="1" t="n">
        <v>18</v>
      </c>
      <c r="G1758" s="1" t="n">
        <v>-13.77</v>
      </c>
      <c r="H1758" s="1" t="n">
        <v>-49.16</v>
      </c>
      <c r="I1758" s="1" t="n">
        <v>2</v>
      </c>
      <c r="J1758" s="1" t="n">
        <v>3</v>
      </c>
      <c r="K1758" s="1" t="n">
        <v>4.2</v>
      </c>
      <c r="L1758" s="2" t="n">
        <v>0</v>
      </c>
      <c r="M1758" s="3" t="s">
        <v>151</v>
      </c>
      <c r="N1758" s="3" t="n">
        <v>6</v>
      </c>
      <c r="P1758" s="3" t="str">
        <f aca="false">IF(L1758=4, "M(Io)", IF(L1758=3, "M(Af)", IF( L1758=2, "M(bR)", IF(L1758=1,"MR", IF(L1758=0, "mb", "Ind")))))</f>
        <v>mb</v>
      </c>
      <c r="Q1758" s="5" t="n">
        <f aca="false">0.85*K1758 + 1.03</f>
        <v>4.6</v>
      </c>
      <c r="R1758" s="5" t="n">
        <f aca="false">IF(OR(L1758=0,L1758=1,L1758=2),IF(O1758&lt;&gt;"", 0.7*(1.121*K1758-0.76) + 0.3*(0.8*LOG10($O1758*1000)+0.6),1.121*K1758-0.76), IF(L1758=3, 0.8*LOG10($O1758*1000)+0.6, K1758))</f>
        <v>3.9482</v>
      </c>
      <c r="S1758" s="5" t="n">
        <f aca="false">IF(OR($L1758=0, $L1758=1, $L1758=2), 0.3, IF(L1758 = 3, 0.4, IF(OR($L1758=4, $L1758=5), 0.6)))</f>
        <v>0.3</v>
      </c>
      <c r="T1758" s="4" t="s">
        <v>48</v>
      </c>
      <c r="U1758" s="4" t="s">
        <v>1078</v>
      </c>
      <c r="V1758" s="4" t="s">
        <v>143</v>
      </c>
    </row>
    <row r="1759" customFormat="false" ht="12.8" hidden="false" customHeight="false" outlineLevel="0" collapsed="false">
      <c r="A1759" s="1" t="n">
        <v>2010</v>
      </c>
      <c r="B1759" s="1" t="n">
        <v>10</v>
      </c>
      <c r="C1759" s="1" t="n">
        <v>14</v>
      </c>
      <c r="D1759" s="1" t="n">
        <v>3</v>
      </c>
      <c r="E1759" s="1" t="n">
        <v>51</v>
      </c>
      <c r="F1759" s="1" t="n">
        <v>31</v>
      </c>
      <c r="G1759" s="1" t="n">
        <v>-24.38</v>
      </c>
      <c r="H1759" s="1" t="n">
        <v>-45.08</v>
      </c>
      <c r="I1759" s="1" t="n">
        <v>0</v>
      </c>
      <c r="J1759" s="1" t="n">
        <v>30</v>
      </c>
      <c r="K1759" s="1" t="n">
        <v>2.3</v>
      </c>
      <c r="L1759" s="2" t="n">
        <v>1</v>
      </c>
      <c r="M1759" s="3" t="s">
        <v>151</v>
      </c>
      <c r="N1759" s="3" t="s">
        <v>81</v>
      </c>
      <c r="P1759" s="3" t="str">
        <f aca="false">IF(L1759=4, "M(Io)", IF(L1759=3, "M(Af)", IF( L1759=2, "M(bR)", IF(L1759=1,"MR", IF(L1759=0, "mb", "Ind")))))</f>
        <v>MR</v>
      </c>
      <c r="Q1759" s="5" t="n">
        <f aca="false">0.85*K1759 + 1.03</f>
        <v>2.985</v>
      </c>
      <c r="R1759" s="5" t="n">
        <f aca="false">IF(OR(L1759=0,L1759=1,L1759=2),IF(O1759&lt;&gt;"", 0.7*(1.121*K1759-0.76) + 0.3*(0.8*LOG10($O1759*1000)+0.6),1.121*K1759-0.76), IF(L1759=3, 0.8*LOG10($O1759*1000)+0.6, K1759))</f>
        <v>1.8183</v>
      </c>
      <c r="S1759" s="5" t="n">
        <f aca="false">IF(OR($L1759=0, $L1759=1, $L1759=2), 0.3, IF(L1759 = 3, 0.4, IF(OR($L1759=4, $L1759=5), 0.6)))</f>
        <v>0.3</v>
      </c>
      <c r="T1759" s="4" t="s">
        <v>32</v>
      </c>
      <c r="U1759" s="4" t="s">
        <v>927</v>
      </c>
      <c r="V1759" s="4" t="s">
        <v>917</v>
      </c>
    </row>
    <row r="1760" customFormat="false" ht="12.8" hidden="false" customHeight="false" outlineLevel="0" collapsed="false">
      <c r="A1760" s="1" t="n">
        <v>2010</v>
      </c>
      <c r="B1760" s="1" t="n">
        <v>10</v>
      </c>
      <c r="C1760" s="1" t="n">
        <v>24</v>
      </c>
      <c r="D1760" s="1" t="n">
        <v>19</v>
      </c>
      <c r="E1760" s="1" t="n">
        <v>1</v>
      </c>
      <c r="F1760" s="1" t="n">
        <v>40</v>
      </c>
      <c r="G1760" s="1" t="n">
        <v>-25.46</v>
      </c>
      <c r="H1760" s="1" t="n">
        <v>-47.6</v>
      </c>
      <c r="I1760" s="1" t="n">
        <v>0</v>
      </c>
      <c r="J1760" s="1" t="n">
        <v>80</v>
      </c>
      <c r="K1760" s="1" t="n">
        <v>2.8</v>
      </c>
      <c r="L1760" s="2" t="n">
        <v>1</v>
      </c>
      <c r="M1760" s="3" t="s">
        <v>151</v>
      </c>
      <c r="N1760" s="3" t="s">
        <v>81</v>
      </c>
      <c r="P1760" s="3" t="str">
        <f aca="false">IF(L1760=4, "M(Io)", IF(L1760=3, "M(Af)", IF( L1760=2, "M(bR)", IF(L1760=1,"MR", IF(L1760=0, "mb", "Ind")))))</f>
        <v>MR</v>
      </c>
      <c r="Q1760" s="5" t="n">
        <f aca="false">0.85*K1760 + 1.03</f>
        <v>3.41</v>
      </c>
      <c r="R1760" s="5" t="n">
        <f aca="false">IF(OR(L1760=0,L1760=1,L1760=2),IF(O1760&lt;&gt;"", 0.7*(1.121*K1760-0.76) + 0.3*(0.8*LOG10($O1760*1000)+0.6),1.121*K1760-0.76), IF(L1760=3, 0.8*LOG10($O1760*1000)+0.6, K1760))</f>
        <v>2.3788</v>
      </c>
      <c r="S1760" s="5" t="n">
        <f aca="false">IF(OR($L1760=0, $L1760=1, $L1760=2), 0.3, IF(L1760 = 3, 0.4, IF(OR($L1760=4, $L1760=5), 0.6)))</f>
        <v>0.3</v>
      </c>
      <c r="T1760" s="4" t="s">
        <v>32</v>
      </c>
      <c r="U1760" s="4" t="s">
        <v>927</v>
      </c>
      <c r="V1760" s="4" t="s">
        <v>917</v>
      </c>
    </row>
    <row r="1761" customFormat="false" ht="12.8" hidden="false" customHeight="false" outlineLevel="0" collapsed="false">
      <c r="A1761" s="1" t="n">
        <v>2010</v>
      </c>
      <c r="B1761" s="1" t="n">
        <v>10</v>
      </c>
      <c r="C1761" s="1" t="n">
        <v>26</v>
      </c>
      <c r="D1761" s="1" t="n">
        <v>5</v>
      </c>
      <c r="E1761" s="1" t="n">
        <v>34</v>
      </c>
      <c r="F1761" s="1" t="n">
        <v>18</v>
      </c>
      <c r="G1761" s="1" t="n">
        <v>-13.79</v>
      </c>
      <c r="H1761" s="1" t="n">
        <v>-49.99</v>
      </c>
      <c r="I1761" s="1" t="n">
        <v>0</v>
      </c>
      <c r="J1761" s="1" t="n">
        <v>20</v>
      </c>
      <c r="K1761" s="1" t="n">
        <v>3.5</v>
      </c>
      <c r="L1761" s="2" t="n">
        <v>1</v>
      </c>
      <c r="M1761" s="3" t="s">
        <v>151</v>
      </c>
      <c r="N1761" s="3" t="s">
        <v>81</v>
      </c>
      <c r="P1761" s="3" t="str">
        <f aca="false">IF(L1761=4, "M(Io)", IF(L1761=3, "M(Af)", IF( L1761=2, "M(bR)", IF(L1761=1,"MR", IF(L1761=0, "mb", "Ind")))))</f>
        <v>MR</v>
      </c>
      <c r="Q1761" s="5" t="n">
        <f aca="false">0.85*K1761 + 1.03</f>
        <v>4.005</v>
      </c>
      <c r="R1761" s="5" t="n">
        <f aca="false">IF(OR(L1761=0,L1761=1,L1761=2),IF(O1761&lt;&gt;"", 0.7*(1.121*K1761-0.76) + 0.3*(0.8*LOG10($O1761*1000)+0.6),1.121*K1761-0.76), IF(L1761=3, 0.8*LOG10($O1761*1000)+0.6, K1761))</f>
        <v>3.1635</v>
      </c>
      <c r="S1761" s="5" t="n">
        <f aca="false">IF(OR($L1761=0, $L1761=1, $L1761=2), 0.3, IF(L1761 = 3, 0.4, IF(OR($L1761=4, $L1761=5), 0.6)))</f>
        <v>0.3</v>
      </c>
      <c r="T1761" s="4" t="s">
        <v>11</v>
      </c>
      <c r="U1761" s="4" t="s">
        <v>1080</v>
      </c>
      <c r="V1761" s="4" t="s">
        <v>143</v>
      </c>
    </row>
    <row r="1762" customFormat="false" ht="12.8" hidden="false" customHeight="false" outlineLevel="0" collapsed="false">
      <c r="A1762" s="1" t="n">
        <v>2010</v>
      </c>
      <c r="B1762" s="1" t="n">
        <v>10</v>
      </c>
      <c r="C1762" s="1" t="n">
        <v>26</v>
      </c>
      <c r="D1762" s="1" t="n">
        <v>13</v>
      </c>
      <c r="E1762" s="1" t="n">
        <v>15</v>
      </c>
      <c r="G1762" s="1" t="n">
        <v>-3.63</v>
      </c>
      <c r="H1762" s="1" t="n">
        <v>-40.51</v>
      </c>
      <c r="I1762" s="1" t="n">
        <v>5</v>
      </c>
      <c r="J1762" s="1" t="n">
        <v>5</v>
      </c>
      <c r="K1762" s="1" t="n">
        <v>2.6</v>
      </c>
      <c r="L1762" s="2" t="n">
        <v>1</v>
      </c>
      <c r="M1762" s="3" t="s">
        <v>151</v>
      </c>
      <c r="N1762" s="3" t="s">
        <v>81</v>
      </c>
      <c r="P1762" s="3" t="str">
        <f aca="false">IF(L1762=4, "M(Io)", IF(L1762=3, "M(Af)", IF( L1762=2, "M(bR)", IF(L1762=1,"MR", IF(L1762=0, "mb", "Ind")))))</f>
        <v>MR</v>
      </c>
      <c r="Q1762" s="5" t="n">
        <f aca="false">0.85*K1762 + 1.03</f>
        <v>3.24</v>
      </c>
      <c r="R1762" s="5" t="n">
        <f aca="false">IF(OR(L1762=0,L1762=1,L1762=2),IF(O1762&lt;&gt;"", 0.7*(1.121*K1762-0.76) + 0.3*(0.8*LOG10($O1762*1000)+0.6),1.121*K1762-0.76), IF(L1762=3, 0.8*LOG10($O1762*1000)+0.6, K1762))</f>
        <v>2.1546</v>
      </c>
      <c r="S1762" s="5" t="n">
        <f aca="false">IF(OR($L1762=0, $L1762=1, $L1762=2), 0.3, IF(L1762 = 3, 0.4, IF(OR($L1762=4, $L1762=5), 0.6)))</f>
        <v>0.3</v>
      </c>
      <c r="T1762" s="4" t="s">
        <v>77</v>
      </c>
      <c r="U1762" s="4" t="s">
        <v>999</v>
      </c>
      <c r="V1762" s="4" t="s">
        <v>184</v>
      </c>
    </row>
    <row r="1763" customFormat="false" ht="12.8" hidden="false" customHeight="false" outlineLevel="0" collapsed="false">
      <c r="A1763" s="1" t="n">
        <v>2010</v>
      </c>
      <c r="B1763" s="1" t="n">
        <v>10</v>
      </c>
      <c r="C1763" s="1" t="n">
        <v>31</v>
      </c>
      <c r="G1763" s="1" t="n">
        <v>-3.63</v>
      </c>
      <c r="H1763" s="1" t="n">
        <v>-40.51</v>
      </c>
      <c r="I1763" s="1" t="n">
        <v>5</v>
      </c>
      <c r="J1763" s="1" t="n">
        <v>5</v>
      </c>
      <c r="K1763" s="1" t="n">
        <v>3.1</v>
      </c>
      <c r="L1763" s="2" t="n">
        <v>1</v>
      </c>
      <c r="M1763" s="3" t="s">
        <v>151</v>
      </c>
      <c r="N1763" s="3" t="s">
        <v>81</v>
      </c>
      <c r="P1763" s="3" t="str">
        <f aca="false">IF(L1763=4, "M(Io)", IF(L1763=3, "M(Af)", IF( L1763=2, "M(bR)", IF(L1763=1,"MR", IF(L1763=0, "mb", "Ind")))))</f>
        <v>MR</v>
      </c>
      <c r="Q1763" s="5" t="n">
        <f aca="false">0.85*K1763 + 1.03</f>
        <v>3.665</v>
      </c>
      <c r="R1763" s="5" t="n">
        <f aca="false">IF(OR(L1763=0,L1763=1,L1763=2),IF(O1763&lt;&gt;"", 0.7*(1.121*K1763-0.76) + 0.3*(0.8*LOG10($O1763*1000)+0.6),1.121*K1763-0.76), IF(L1763=3, 0.8*LOG10($O1763*1000)+0.6, K1763))</f>
        <v>2.7151</v>
      </c>
      <c r="S1763" s="5" t="n">
        <f aca="false">IF(OR($L1763=0, $L1763=1, $L1763=2), 0.3, IF(L1763 = 3, 0.4, IF(OR($L1763=4, $L1763=5), 0.6)))</f>
        <v>0.3</v>
      </c>
      <c r="T1763" s="4" t="s">
        <v>77</v>
      </c>
      <c r="U1763" s="4" t="s">
        <v>999</v>
      </c>
      <c r="V1763" s="4" t="s">
        <v>184</v>
      </c>
    </row>
    <row r="1764" customFormat="false" ht="12.8" hidden="false" customHeight="false" outlineLevel="0" collapsed="false">
      <c r="A1764" s="1" t="n">
        <v>2010</v>
      </c>
      <c r="B1764" s="1" t="n">
        <v>11</v>
      </c>
      <c r="C1764" s="1" t="n">
        <v>5</v>
      </c>
      <c r="D1764" s="1" t="n">
        <v>14</v>
      </c>
      <c r="E1764" s="1" t="n">
        <v>49</v>
      </c>
      <c r="F1764" s="1" t="n">
        <v>59</v>
      </c>
      <c r="G1764" s="1" t="n">
        <v>-24.47</v>
      </c>
      <c r="H1764" s="1" t="n">
        <v>-45.25</v>
      </c>
      <c r="I1764" s="1" t="n">
        <v>0</v>
      </c>
      <c r="J1764" s="1" t="n">
        <v>40</v>
      </c>
      <c r="K1764" s="1" t="n">
        <v>2.1</v>
      </c>
      <c r="L1764" s="2" t="n">
        <v>1</v>
      </c>
      <c r="M1764" s="3" t="s">
        <v>151</v>
      </c>
      <c r="N1764" s="3" t="s">
        <v>81</v>
      </c>
      <c r="P1764" s="3" t="str">
        <f aca="false">IF(L1764=4, "M(Io)", IF(L1764=3, "M(Af)", IF( L1764=2, "M(bR)", IF(L1764=1,"MR", IF(L1764=0, "mb", "Ind")))))</f>
        <v>MR</v>
      </c>
      <c r="Q1764" s="5" t="n">
        <f aca="false">0.85*K1764 + 1.03</f>
        <v>2.815</v>
      </c>
      <c r="R1764" s="5" t="n">
        <f aca="false">IF(OR(L1764=0,L1764=1,L1764=2),IF(O1764&lt;&gt;"", 0.7*(1.121*K1764-0.76) + 0.3*(0.8*LOG10($O1764*1000)+0.6),1.121*K1764-0.76), IF(L1764=3, 0.8*LOG10($O1764*1000)+0.6, K1764))</f>
        <v>1.5941</v>
      </c>
      <c r="S1764" s="5" t="n">
        <f aca="false">IF(OR($L1764=0, $L1764=1, $L1764=2), 0.3, IF(L1764 = 3, 0.4, IF(OR($L1764=4, $L1764=5), 0.6)))</f>
        <v>0.3</v>
      </c>
      <c r="T1764" s="4" t="s">
        <v>32</v>
      </c>
      <c r="U1764" s="4" t="s">
        <v>927</v>
      </c>
      <c r="V1764" s="4" t="s">
        <v>917</v>
      </c>
    </row>
    <row r="1765" customFormat="false" ht="12.8" hidden="false" customHeight="false" outlineLevel="0" collapsed="false">
      <c r="A1765" s="1" t="n">
        <v>2010</v>
      </c>
      <c r="B1765" s="1" t="n">
        <v>11</v>
      </c>
      <c r="C1765" s="1" t="n">
        <v>9</v>
      </c>
      <c r="D1765" s="1" t="n">
        <v>14</v>
      </c>
      <c r="E1765" s="1" t="n">
        <v>50</v>
      </c>
      <c r="F1765" s="1" t="n">
        <v>57</v>
      </c>
      <c r="G1765" s="1" t="n">
        <v>-21.48</v>
      </c>
      <c r="H1765" s="1" t="n">
        <v>-43.58</v>
      </c>
      <c r="I1765" s="1" t="n">
        <v>0</v>
      </c>
      <c r="J1765" s="1" t="n">
        <v>40</v>
      </c>
      <c r="K1765" s="1" t="n">
        <v>2.2</v>
      </c>
      <c r="L1765" s="2" t="n">
        <v>1</v>
      </c>
      <c r="M1765" s="3" t="s">
        <v>151</v>
      </c>
      <c r="N1765" s="3" t="s">
        <v>81</v>
      </c>
      <c r="P1765" s="3" t="str">
        <f aca="false">IF(L1765=4, "M(Io)", IF(L1765=3, "M(Af)", IF( L1765=2, "M(bR)", IF(L1765=1,"MR", IF(L1765=0, "mb", "Ind")))))</f>
        <v>MR</v>
      </c>
      <c r="Q1765" s="5" t="n">
        <f aca="false">0.85*K1765 + 1.03</f>
        <v>2.9</v>
      </c>
      <c r="R1765" s="5" t="n">
        <f aca="false">IF(OR(L1765=0,L1765=1,L1765=2),IF(O1765&lt;&gt;"", 0.7*(1.121*K1765-0.76) + 0.3*(0.8*LOG10($O1765*1000)+0.6),1.121*K1765-0.76), IF(L1765=3, 0.8*LOG10($O1765*1000)+0.6, K1765))</f>
        <v>1.7062</v>
      </c>
      <c r="S1765" s="5" t="n">
        <f aca="false">IF(OR($L1765=0, $L1765=1, $L1765=2), 0.3, IF(L1765 = 3, 0.4, IF(OR($L1765=4, $L1765=5), 0.6)))</f>
        <v>0.3</v>
      </c>
      <c r="T1765" s="4" t="s">
        <v>46</v>
      </c>
      <c r="U1765" s="4" t="s">
        <v>435</v>
      </c>
      <c r="V1765" s="4" t="s">
        <v>917</v>
      </c>
    </row>
    <row r="1766" customFormat="false" ht="12.8" hidden="false" customHeight="false" outlineLevel="0" collapsed="false">
      <c r="A1766" s="1" t="n">
        <v>2010</v>
      </c>
      <c r="B1766" s="1" t="n">
        <v>11</v>
      </c>
      <c r="C1766" s="1" t="n">
        <v>28</v>
      </c>
      <c r="D1766" s="1" t="n">
        <v>10</v>
      </c>
      <c r="E1766" s="1" t="n">
        <v>21</v>
      </c>
      <c r="F1766" s="1" t="n">
        <v>20</v>
      </c>
      <c r="G1766" s="1" t="n">
        <v>-7.47</v>
      </c>
      <c r="H1766" s="1" t="n">
        <v>-50.4</v>
      </c>
      <c r="I1766" s="1" t="n">
        <v>0</v>
      </c>
      <c r="J1766" s="1" t="n">
        <v>20</v>
      </c>
      <c r="K1766" s="1" t="n">
        <v>4.2</v>
      </c>
      <c r="L1766" s="2" t="n">
        <v>1</v>
      </c>
      <c r="M1766" s="3" t="s">
        <v>151</v>
      </c>
      <c r="N1766" s="3" t="s">
        <v>81</v>
      </c>
      <c r="P1766" s="3" t="str">
        <f aca="false">IF(L1766=4, "M(Io)", IF(L1766=3, "M(Af)", IF( L1766=2, "M(bR)", IF(L1766=1,"MR", IF(L1766=0, "mb", "Ind")))))</f>
        <v>MR</v>
      </c>
      <c r="Q1766" s="5" t="n">
        <f aca="false">0.85*K1766 + 1.03</f>
        <v>4.6</v>
      </c>
      <c r="R1766" s="5" t="n">
        <f aca="false">IF(OR(L1766=0,L1766=1,L1766=2),IF(O1766&lt;&gt;"", 0.7*(1.121*K1766-0.76) + 0.3*(0.8*LOG10($O1766*1000)+0.6),1.121*K1766-0.76), IF(L1766=3, 0.8*LOG10($O1766*1000)+0.6, K1766))</f>
        <v>3.9482</v>
      </c>
      <c r="S1766" s="5" t="n">
        <f aca="false">IF(OR($L1766=0, $L1766=1, $L1766=2), 0.3, IF(L1766 = 3, 0.4, IF(OR($L1766=4, $L1766=5), 0.6)))</f>
        <v>0.3</v>
      </c>
      <c r="T1766" s="4" t="s">
        <v>134</v>
      </c>
      <c r="U1766" s="4" t="s">
        <v>1081</v>
      </c>
      <c r="V1766" s="4" t="s">
        <v>348</v>
      </c>
    </row>
    <row r="1767" customFormat="false" ht="12.8" hidden="false" customHeight="false" outlineLevel="0" collapsed="false">
      <c r="A1767" s="1" t="n">
        <v>2010</v>
      </c>
      <c r="B1767" s="1" t="n">
        <v>12</v>
      </c>
      <c r="C1767" s="1" t="n">
        <v>4</v>
      </c>
      <c r="D1767" s="1" t="n">
        <v>11</v>
      </c>
      <c r="E1767" s="1" t="n">
        <v>26</v>
      </c>
      <c r="G1767" s="1" t="n">
        <v>-5.46</v>
      </c>
      <c r="H1767" s="1" t="n">
        <v>-36.1</v>
      </c>
      <c r="I1767" s="1" t="n">
        <v>5</v>
      </c>
      <c r="J1767" s="1" t="n">
        <v>3</v>
      </c>
      <c r="K1767" s="1" t="n">
        <v>3.1</v>
      </c>
      <c r="L1767" s="2" t="n">
        <v>1</v>
      </c>
      <c r="M1767" s="3" t="s">
        <v>151</v>
      </c>
      <c r="N1767" s="3" t="s">
        <v>81</v>
      </c>
      <c r="P1767" s="3" t="str">
        <f aca="false">IF(L1767=4, "M(Io)", IF(L1767=3, "M(Af)", IF( L1767=2, "M(bR)", IF(L1767=1,"MR", IF(L1767=0, "mb", "Ind")))))</f>
        <v>MR</v>
      </c>
      <c r="Q1767" s="5" t="n">
        <f aca="false">0.85*K1767 + 1.03</f>
        <v>3.665</v>
      </c>
      <c r="R1767" s="5" t="n">
        <f aca="false">IF(OR(L1767=0,L1767=1,L1767=2),IF(O1767&lt;&gt;"", 0.7*(1.121*K1767-0.76) + 0.3*(0.8*LOG10($O1767*1000)+0.6),1.121*K1767-0.76), IF(L1767=3, 0.8*LOG10($O1767*1000)+0.6, K1767))</f>
        <v>2.7151</v>
      </c>
      <c r="S1767" s="5" t="n">
        <f aca="false">IF(OR($L1767=0, $L1767=1, $L1767=2), 0.3, IF(L1767 = 3, 0.4, IF(OR($L1767=4, $L1767=5), 0.6)))</f>
        <v>0.3</v>
      </c>
      <c r="T1767" s="4" t="s">
        <v>36</v>
      </c>
      <c r="U1767" s="4" t="s">
        <v>1082</v>
      </c>
      <c r="V1767" s="4" t="s">
        <v>184</v>
      </c>
    </row>
    <row r="1768" customFormat="false" ht="12.8" hidden="false" customHeight="false" outlineLevel="0" collapsed="false">
      <c r="A1768" s="1" t="n">
        <v>2010</v>
      </c>
      <c r="B1768" s="1" t="n">
        <v>12</v>
      </c>
      <c r="C1768" s="1" t="n">
        <v>4</v>
      </c>
      <c r="D1768" s="1" t="n">
        <v>23</v>
      </c>
      <c r="E1768" s="1" t="n">
        <v>58</v>
      </c>
      <c r="G1768" s="1" t="n">
        <v>-5.46</v>
      </c>
      <c r="H1768" s="1" t="n">
        <v>-36.1</v>
      </c>
      <c r="I1768" s="1" t="n">
        <v>5</v>
      </c>
      <c r="J1768" s="1" t="n">
        <v>3</v>
      </c>
      <c r="K1768" s="1" t="n">
        <v>3</v>
      </c>
      <c r="L1768" s="2" t="n">
        <v>1</v>
      </c>
      <c r="M1768" s="3" t="s">
        <v>151</v>
      </c>
      <c r="N1768" s="3" t="s">
        <v>81</v>
      </c>
      <c r="P1768" s="3" t="str">
        <f aca="false">IF(L1768=4, "M(Io)", IF(L1768=3, "M(Af)", IF( L1768=2, "M(bR)", IF(L1768=1,"MR", IF(L1768=0, "mb", "Ind")))))</f>
        <v>MR</v>
      </c>
      <c r="Q1768" s="5" t="n">
        <f aca="false">0.85*K1768 + 1.03</f>
        <v>3.58</v>
      </c>
      <c r="R1768" s="5" t="n">
        <f aca="false">IF(OR(L1768=0,L1768=1,L1768=2),IF(O1768&lt;&gt;"", 0.7*(1.121*K1768-0.76) + 0.3*(0.8*LOG10($O1768*1000)+0.6),1.121*K1768-0.76), IF(L1768=3, 0.8*LOG10($O1768*1000)+0.6, K1768))</f>
        <v>2.603</v>
      </c>
      <c r="S1768" s="5" t="n">
        <f aca="false">IF(OR($L1768=0, $L1768=1, $L1768=2), 0.3, IF(L1768 = 3, 0.4, IF(OR($L1768=4, $L1768=5), 0.6)))</f>
        <v>0.3</v>
      </c>
      <c r="T1768" s="4" t="s">
        <v>36</v>
      </c>
      <c r="U1768" s="4" t="s">
        <v>1082</v>
      </c>
      <c r="V1768" s="4" t="s">
        <v>184</v>
      </c>
    </row>
    <row r="1769" customFormat="false" ht="12.8" hidden="false" customHeight="false" outlineLevel="0" collapsed="false">
      <c r="A1769" s="1" t="n">
        <v>2010</v>
      </c>
      <c r="B1769" s="1" t="n">
        <v>12</v>
      </c>
      <c r="C1769" s="1" t="n">
        <v>5</v>
      </c>
      <c r="D1769" s="1" t="n">
        <v>0</v>
      </c>
      <c r="E1769" s="1" t="n">
        <v>1</v>
      </c>
      <c r="G1769" s="1" t="n">
        <v>-5.46</v>
      </c>
      <c r="H1769" s="1" t="n">
        <v>-36.1</v>
      </c>
      <c r="I1769" s="1" t="n">
        <v>5</v>
      </c>
      <c r="J1769" s="1" t="n">
        <v>3</v>
      </c>
      <c r="K1769" s="1" t="n">
        <v>3.1</v>
      </c>
      <c r="L1769" s="2" t="n">
        <v>1</v>
      </c>
      <c r="M1769" s="3" t="s">
        <v>151</v>
      </c>
      <c r="N1769" s="3" t="s">
        <v>81</v>
      </c>
      <c r="P1769" s="3" t="str">
        <f aca="false">IF(L1769=4, "M(Io)", IF(L1769=3, "M(Af)", IF( L1769=2, "M(bR)", IF(L1769=1,"MR", IF(L1769=0, "mb", "Ind")))))</f>
        <v>MR</v>
      </c>
      <c r="Q1769" s="5" t="n">
        <f aca="false">0.85*K1769 + 1.03</f>
        <v>3.665</v>
      </c>
      <c r="R1769" s="5" t="n">
        <f aca="false">IF(OR(L1769=0,L1769=1,L1769=2),IF(O1769&lt;&gt;"", 0.7*(1.121*K1769-0.76) + 0.3*(0.8*LOG10($O1769*1000)+0.6),1.121*K1769-0.76), IF(L1769=3, 0.8*LOG10($O1769*1000)+0.6, K1769))</f>
        <v>2.7151</v>
      </c>
      <c r="S1769" s="5" t="n">
        <f aca="false">IF(OR($L1769=0, $L1769=1, $L1769=2), 0.3, IF(L1769 = 3, 0.4, IF(OR($L1769=4, $L1769=5), 0.6)))</f>
        <v>0.3</v>
      </c>
      <c r="T1769" s="4" t="s">
        <v>36</v>
      </c>
      <c r="U1769" s="4" t="s">
        <v>1082</v>
      </c>
      <c r="V1769" s="4" t="s">
        <v>184</v>
      </c>
    </row>
    <row r="1770" customFormat="false" ht="12.8" hidden="false" customHeight="false" outlineLevel="0" collapsed="false">
      <c r="A1770" s="1" t="n">
        <v>2010</v>
      </c>
      <c r="B1770" s="1" t="n">
        <v>12</v>
      </c>
      <c r="C1770" s="1" t="n">
        <v>5</v>
      </c>
      <c r="D1770" s="1" t="n">
        <v>0</v>
      </c>
      <c r="E1770" s="1" t="n">
        <v>25</v>
      </c>
      <c r="G1770" s="1" t="n">
        <v>-5.46</v>
      </c>
      <c r="H1770" s="1" t="n">
        <v>-36.1</v>
      </c>
      <c r="I1770" s="1" t="n">
        <v>5</v>
      </c>
      <c r="J1770" s="1" t="n">
        <v>3</v>
      </c>
      <c r="K1770" s="1" t="n">
        <v>2</v>
      </c>
      <c r="L1770" s="2" t="n">
        <v>1</v>
      </c>
      <c r="M1770" s="3" t="s">
        <v>151</v>
      </c>
      <c r="N1770" s="3" t="s">
        <v>81</v>
      </c>
      <c r="P1770" s="3" t="str">
        <f aca="false">IF(L1770=4, "M(Io)", IF(L1770=3, "M(Af)", IF( L1770=2, "M(bR)", IF(L1770=1,"MR", IF(L1770=0, "mb", "Ind")))))</f>
        <v>MR</v>
      </c>
      <c r="Q1770" s="5" t="n">
        <f aca="false">0.85*K1770 + 1.03</f>
        <v>2.73</v>
      </c>
      <c r="R1770" s="5" t="n">
        <f aca="false">IF(OR(L1770=0,L1770=1,L1770=2),IF(O1770&lt;&gt;"", 0.7*(1.121*K1770-0.76) + 0.3*(0.8*LOG10($O1770*1000)+0.6),1.121*K1770-0.76), IF(L1770=3, 0.8*LOG10($O1770*1000)+0.6, K1770))</f>
        <v>1.482</v>
      </c>
      <c r="S1770" s="5" t="n">
        <f aca="false">IF(OR($L1770=0, $L1770=1, $L1770=2), 0.3, IF(L1770 = 3, 0.4, IF(OR($L1770=4, $L1770=5), 0.6)))</f>
        <v>0.3</v>
      </c>
      <c r="T1770" s="4" t="s">
        <v>36</v>
      </c>
      <c r="U1770" s="4" t="s">
        <v>1082</v>
      </c>
      <c r="V1770" s="4" t="s">
        <v>184</v>
      </c>
    </row>
    <row r="1771" customFormat="false" ht="12.8" hidden="false" customHeight="false" outlineLevel="0" collapsed="false">
      <c r="A1771" s="1" t="n">
        <v>2010</v>
      </c>
      <c r="B1771" s="1" t="n">
        <v>12</v>
      </c>
      <c r="C1771" s="1" t="n">
        <v>8</v>
      </c>
      <c r="D1771" s="1" t="n">
        <v>0</v>
      </c>
      <c r="E1771" s="1" t="n">
        <v>12</v>
      </c>
      <c r="G1771" s="1" t="n">
        <v>-5.46</v>
      </c>
      <c r="H1771" s="1" t="n">
        <v>-36.1</v>
      </c>
      <c r="I1771" s="1" t="n">
        <v>5</v>
      </c>
      <c r="J1771" s="1" t="n">
        <v>3</v>
      </c>
      <c r="K1771" s="1" t="n">
        <v>2.3</v>
      </c>
      <c r="L1771" s="2" t="n">
        <v>1</v>
      </c>
      <c r="M1771" s="3" t="s">
        <v>151</v>
      </c>
      <c r="N1771" s="3" t="s">
        <v>81</v>
      </c>
      <c r="P1771" s="3" t="str">
        <f aca="false">IF(L1771=4, "M(Io)", IF(L1771=3, "M(Af)", IF( L1771=2, "M(bR)", IF(L1771=1,"MR", IF(L1771=0, "mb", "Ind")))))</f>
        <v>MR</v>
      </c>
      <c r="Q1771" s="5" t="n">
        <f aca="false">0.85*K1771 + 1.03</f>
        <v>2.985</v>
      </c>
      <c r="R1771" s="5" t="n">
        <f aca="false">IF(OR(L1771=0,L1771=1,L1771=2),IF(O1771&lt;&gt;"", 0.7*(1.121*K1771-0.76) + 0.3*(0.8*LOG10($O1771*1000)+0.6),1.121*K1771-0.76), IF(L1771=3, 0.8*LOG10($O1771*1000)+0.6, K1771))</f>
        <v>1.8183</v>
      </c>
      <c r="S1771" s="5" t="n">
        <f aca="false">IF(OR($L1771=0, $L1771=1, $L1771=2), 0.3, IF(L1771 = 3, 0.4, IF(OR($L1771=4, $L1771=5), 0.6)))</f>
        <v>0.3</v>
      </c>
      <c r="T1771" s="4" t="s">
        <v>36</v>
      </c>
      <c r="U1771" s="4" t="s">
        <v>1082</v>
      </c>
      <c r="V1771" s="4" t="s">
        <v>184</v>
      </c>
    </row>
    <row r="1772" customFormat="false" ht="12.8" hidden="false" customHeight="false" outlineLevel="0" collapsed="false">
      <c r="A1772" s="1" t="n">
        <v>2010</v>
      </c>
      <c r="B1772" s="1" t="n">
        <v>12</v>
      </c>
      <c r="C1772" s="1" t="n">
        <v>9</v>
      </c>
      <c r="D1772" s="1" t="n">
        <v>21</v>
      </c>
      <c r="E1772" s="1" t="n">
        <v>29</v>
      </c>
      <c r="F1772" s="1" t="n">
        <v>14</v>
      </c>
      <c r="G1772" s="1" t="n">
        <v>-13.4</v>
      </c>
      <c r="H1772" s="1" t="n">
        <v>-46.32</v>
      </c>
      <c r="I1772" s="1" t="n">
        <v>0</v>
      </c>
      <c r="J1772" s="1" t="n">
        <v>30</v>
      </c>
      <c r="K1772" s="1" t="n">
        <v>3.7</v>
      </c>
      <c r="L1772" s="2" t="n">
        <v>1</v>
      </c>
      <c r="M1772" s="3" t="s">
        <v>151</v>
      </c>
      <c r="N1772" s="3" t="s">
        <v>81</v>
      </c>
      <c r="P1772" s="3" t="str">
        <f aca="false">IF(L1772=4, "M(Io)", IF(L1772=3, "M(Af)", IF( L1772=2, "M(bR)", IF(L1772=1,"MR", IF(L1772=0, "mb", "Ind")))))</f>
        <v>MR</v>
      </c>
      <c r="Q1772" s="5" t="n">
        <f aca="false">0.85*K1772 + 1.03</f>
        <v>4.175</v>
      </c>
      <c r="R1772" s="5" t="n">
        <f aca="false">IF(OR(L1772=0,L1772=1,L1772=2),IF(O1772&lt;&gt;"", 0.7*(1.121*K1772-0.76) + 0.3*(0.8*LOG10($O1772*1000)+0.6),1.121*K1772-0.76), IF(L1772=3, 0.8*LOG10($O1772*1000)+0.6, K1772))</f>
        <v>3.3877</v>
      </c>
      <c r="S1772" s="5" t="n">
        <f aca="false">IF(OR($L1772=0, $L1772=1, $L1772=2), 0.3, IF(L1772 = 3, 0.4, IF(OR($L1772=4, $L1772=5), 0.6)))</f>
        <v>0.3</v>
      </c>
      <c r="T1772" s="4" t="s">
        <v>48</v>
      </c>
      <c r="U1772" s="4" t="s">
        <v>646</v>
      </c>
      <c r="V1772" s="4" t="s">
        <v>348</v>
      </c>
    </row>
    <row r="1773" customFormat="false" ht="12.8" hidden="false" customHeight="false" outlineLevel="0" collapsed="false">
      <c r="A1773" s="1" t="n">
        <v>2010</v>
      </c>
      <c r="B1773" s="1" t="n">
        <v>12</v>
      </c>
      <c r="C1773" s="1" t="n">
        <v>13</v>
      </c>
      <c r="D1773" s="1" t="n">
        <v>3</v>
      </c>
      <c r="E1773" s="1" t="n">
        <v>16</v>
      </c>
      <c r="G1773" s="1" t="n">
        <v>-5.46</v>
      </c>
      <c r="H1773" s="1" t="n">
        <v>-36.1</v>
      </c>
      <c r="I1773" s="1" t="n">
        <v>5</v>
      </c>
      <c r="J1773" s="1" t="n">
        <v>3</v>
      </c>
      <c r="K1773" s="1" t="n">
        <v>2.1</v>
      </c>
      <c r="L1773" s="2" t="n">
        <v>1</v>
      </c>
      <c r="M1773" s="3" t="s">
        <v>151</v>
      </c>
      <c r="N1773" s="3" t="s">
        <v>81</v>
      </c>
      <c r="P1773" s="3" t="str">
        <f aca="false">IF(L1773=4, "M(Io)", IF(L1773=3, "M(Af)", IF( L1773=2, "M(bR)", IF(L1773=1,"MR", IF(L1773=0, "mb", "Ind")))))</f>
        <v>MR</v>
      </c>
      <c r="Q1773" s="5" t="n">
        <f aca="false">0.85*K1773 + 1.03</f>
        <v>2.815</v>
      </c>
      <c r="R1773" s="5" t="n">
        <f aca="false">IF(OR(L1773=0,L1773=1,L1773=2),IF(O1773&lt;&gt;"", 0.7*(1.121*K1773-0.76) + 0.3*(0.8*LOG10($O1773*1000)+0.6),1.121*K1773-0.76), IF(L1773=3, 0.8*LOG10($O1773*1000)+0.6, K1773))</f>
        <v>1.5941</v>
      </c>
      <c r="S1773" s="5" t="n">
        <f aca="false">IF(OR($L1773=0, $L1773=1, $L1773=2), 0.3, IF(L1773 = 3, 0.4, IF(OR($L1773=4, $L1773=5), 0.6)))</f>
        <v>0.3</v>
      </c>
      <c r="T1773" s="4" t="s">
        <v>36</v>
      </c>
      <c r="U1773" s="4" t="s">
        <v>1082</v>
      </c>
      <c r="V1773" s="4" t="s">
        <v>184</v>
      </c>
    </row>
    <row r="1774" customFormat="false" ht="12.8" hidden="false" customHeight="false" outlineLevel="0" collapsed="false">
      <c r="A1774" s="1" t="n">
        <v>2010</v>
      </c>
      <c r="B1774" s="1" t="n">
        <v>12</v>
      </c>
      <c r="C1774" s="1" t="n">
        <v>14</v>
      </c>
      <c r="D1774" s="1" t="n">
        <v>10</v>
      </c>
      <c r="E1774" s="1" t="n">
        <v>46</v>
      </c>
      <c r="G1774" s="1" t="n">
        <v>-5.46</v>
      </c>
      <c r="H1774" s="1" t="n">
        <v>-36.1</v>
      </c>
      <c r="I1774" s="1" t="n">
        <v>5</v>
      </c>
      <c r="J1774" s="1" t="n">
        <v>3</v>
      </c>
      <c r="K1774" s="1" t="n">
        <v>2.5</v>
      </c>
      <c r="L1774" s="2" t="n">
        <v>1</v>
      </c>
      <c r="M1774" s="3" t="s">
        <v>151</v>
      </c>
      <c r="N1774" s="3" t="s">
        <v>81</v>
      </c>
      <c r="P1774" s="3" t="str">
        <f aca="false">IF(L1774=4, "M(Io)", IF(L1774=3, "M(Af)", IF( L1774=2, "M(bR)", IF(L1774=1,"MR", IF(L1774=0, "mb", "Ind")))))</f>
        <v>MR</v>
      </c>
      <c r="Q1774" s="5" t="n">
        <f aca="false">0.85*K1774 + 1.03</f>
        <v>3.155</v>
      </c>
      <c r="R1774" s="5" t="n">
        <f aca="false">IF(OR(L1774=0,L1774=1,L1774=2),IF(O1774&lt;&gt;"", 0.7*(1.121*K1774-0.76) + 0.3*(0.8*LOG10($O1774*1000)+0.6),1.121*K1774-0.76), IF(L1774=3, 0.8*LOG10($O1774*1000)+0.6, K1774))</f>
        <v>2.0425</v>
      </c>
      <c r="S1774" s="5" t="n">
        <f aca="false">IF(OR($L1774=0, $L1774=1, $L1774=2), 0.3, IF(L1774 = 3, 0.4, IF(OR($L1774=4, $L1774=5), 0.6)))</f>
        <v>0.3</v>
      </c>
      <c r="T1774" s="4" t="s">
        <v>36</v>
      </c>
      <c r="U1774" s="4" t="s">
        <v>1082</v>
      </c>
      <c r="V1774" s="4" t="s">
        <v>184</v>
      </c>
    </row>
    <row r="1775" customFormat="false" ht="12.8" hidden="false" customHeight="false" outlineLevel="0" collapsed="false">
      <c r="A1775" s="1" t="n">
        <v>2010</v>
      </c>
      <c r="B1775" s="1" t="n">
        <v>12</v>
      </c>
      <c r="C1775" s="1" t="n">
        <v>31</v>
      </c>
      <c r="D1775" s="1" t="n">
        <v>3</v>
      </c>
      <c r="E1775" s="1" t="n">
        <v>1</v>
      </c>
      <c r="G1775" s="1" t="n">
        <v>-5.46</v>
      </c>
      <c r="H1775" s="1" t="n">
        <v>-36.1</v>
      </c>
      <c r="I1775" s="1" t="n">
        <v>5</v>
      </c>
      <c r="J1775" s="1" t="n">
        <v>3</v>
      </c>
      <c r="K1775" s="1" t="n">
        <v>2.6</v>
      </c>
      <c r="L1775" s="2" t="n">
        <v>1</v>
      </c>
      <c r="M1775" s="3" t="s">
        <v>151</v>
      </c>
      <c r="N1775" s="3" t="s">
        <v>81</v>
      </c>
      <c r="P1775" s="3" t="str">
        <f aca="false">IF(L1775=4, "M(Io)", IF(L1775=3, "M(Af)", IF( L1775=2, "M(bR)", IF(L1775=1,"MR", IF(L1775=0, "mb", "Ind")))))</f>
        <v>MR</v>
      </c>
      <c r="Q1775" s="5" t="n">
        <f aca="false">0.85*K1775 + 1.03</f>
        <v>3.24</v>
      </c>
      <c r="R1775" s="5" t="n">
        <f aca="false">IF(OR(L1775=0,L1775=1,L1775=2),IF(O1775&lt;&gt;"", 0.7*(1.121*K1775-0.76) + 0.3*(0.8*LOG10($O1775*1000)+0.6),1.121*K1775-0.76), IF(L1775=3, 0.8*LOG10($O1775*1000)+0.6, K1775))</f>
        <v>2.1546</v>
      </c>
      <c r="S1775" s="5" t="n">
        <f aca="false">IF(OR($L1775=0, $L1775=1, $L1775=2), 0.3, IF(L1775 = 3, 0.4, IF(OR($L1775=4, $L1775=5), 0.6)))</f>
        <v>0.3</v>
      </c>
      <c r="T1775" s="4" t="s">
        <v>36</v>
      </c>
      <c r="U1775" s="4" t="s">
        <v>1082</v>
      </c>
      <c r="V1775" s="4" t="s">
        <v>184</v>
      </c>
    </row>
    <row r="1776" customFormat="false" ht="12.8" hidden="false" customHeight="false" outlineLevel="0" collapsed="false">
      <c r="A1776" s="1" t="n">
        <v>2011</v>
      </c>
      <c r="B1776" s="1" t="n">
        <v>1</v>
      </c>
      <c r="C1776" s="1" t="n">
        <v>6</v>
      </c>
      <c r="D1776" s="1" t="n">
        <v>19</v>
      </c>
      <c r="E1776" s="1" t="n">
        <v>30</v>
      </c>
      <c r="F1776" s="1" t="n">
        <v>8</v>
      </c>
      <c r="G1776" s="1" t="n">
        <v>-22.96</v>
      </c>
      <c r="H1776" s="1" t="n">
        <v>-44.55</v>
      </c>
      <c r="I1776" s="1" t="n">
        <v>0</v>
      </c>
      <c r="J1776" s="1" t="n">
        <v>5</v>
      </c>
      <c r="K1776" s="1" t="n">
        <v>2</v>
      </c>
      <c r="L1776" s="2" t="n">
        <v>1</v>
      </c>
      <c r="M1776" s="3" t="s">
        <v>151</v>
      </c>
      <c r="N1776" s="3" t="s">
        <v>81</v>
      </c>
      <c r="P1776" s="3" t="str">
        <f aca="false">IF(L1776=4, "M(Io)", IF(L1776=3, "M(Af)", IF( L1776=2, "M(bR)", IF(L1776=1,"MR", IF(L1776=0, "mb", "Ind")))))</f>
        <v>MR</v>
      </c>
      <c r="Q1776" s="5" t="n">
        <f aca="false">0.85*K1776 + 1.03</f>
        <v>2.73</v>
      </c>
      <c r="R1776" s="5" t="n">
        <f aca="false">IF(OR(L1776=0,L1776=1,L1776=2),IF(O1776&lt;&gt;"", 0.7*(1.121*K1776-0.76) + 0.3*(0.8*LOG10($O1776*1000)+0.6),1.121*K1776-0.76), IF(L1776=3, 0.8*LOG10($O1776*1000)+0.6, K1776))</f>
        <v>1.482</v>
      </c>
      <c r="S1776" s="5" t="n">
        <f aca="false">IF(OR($L1776=0, $L1776=1, $L1776=2), 0.3, IF(L1776 = 3, 0.4, IF(OR($L1776=4, $L1776=5), 0.6)))</f>
        <v>0.3</v>
      </c>
      <c r="T1776" s="4" t="s">
        <v>72</v>
      </c>
      <c r="U1776" s="4" t="s">
        <v>1083</v>
      </c>
      <c r="V1776" s="4" t="s">
        <v>917</v>
      </c>
    </row>
    <row r="1777" customFormat="false" ht="12.8" hidden="false" customHeight="false" outlineLevel="0" collapsed="false">
      <c r="A1777" s="1" t="n">
        <v>2011</v>
      </c>
      <c r="B1777" s="1" t="n">
        <v>1</v>
      </c>
      <c r="C1777" s="1" t="n">
        <v>8</v>
      </c>
      <c r="D1777" s="1" t="n">
        <v>11</v>
      </c>
      <c r="E1777" s="1" t="n">
        <v>49</v>
      </c>
      <c r="F1777" s="1" t="n">
        <v>38</v>
      </c>
      <c r="G1777" s="1" t="n">
        <v>-13.52</v>
      </c>
      <c r="H1777" s="1" t="n">
        <v>-48.84</v>
      </c>
      <c r="I1777" s="1" t="n">
        <v>0</v>
      </c>
      <c r="J1777" s="1" t="n">
        <v>30</v>
      </c>
      <c r="K1777" s="1" t="n">
        <v>4.1</v>
      </c>
      <c r="L1777" s="2" t="n">
        <v>1</v>
      </c>
      <c r="M1777" s="3" t="s">
        <v>151</v>
      </c>
      <c r="N1777" s="3" t="s">
        <v>81</v>
      </c>
      <c r="P1777" s="3" t="str">
        <f aca="false">IF(L1777=4, "M(Io)", IF(L1777=3, "M(Af)", IF( L1777=2, "M(bR)", IF(L1777=1,"MR", IF(L1777=0, "mb", "Ind")))))</f>
        <v>MR</v>
      </c>
      <c r="Q1777" s="5" t="n">
        <f aca="false">0.85*K1777 + 1.03</f>
        <v>4.515</v>
      </c>
      <c r="R1777" s="5" t="n">
        <f aca="false">IF(OR(L1777=0,L1777=1,L1777=2),IF(O1777&lt;&gt;"", 0.7*(1.121*K1777-0.76) + 0.3*(0.8*LOG10($O1777*1000)+0.6),1.121*K1777-0.76), IF(L1777=3, 0.8*LOG10($O1777*1000)+0.6, K1777))</f>
        <v>3.8361</v>
      </c>
      <c r="S1777" s="5" t="n">
        <f aca="false">IF(OR($L1777=0, $L1777=1, $L1777=2), 0.3, IF(L1777 = 3, 0.4, IF(OR($L1777=4, $L1777=5), 0.6)))</f>
        <v>0.3</v>
      </c>
      <c r="T1777" s="4" t="s">
        <v>48</v>
      </c>
      <c r="U1777" s="4" t="s">
        <v>1084</v>
      </c>
      <c r="V1777" s="4" t="s">
        <v>348</v>
      </c>
    </row>
    <row r="1778" customFormat="false" ht="12.8" hidden="false" customHeight="false" outlineLevel="0" collapsed="false">
      <c r="A1778" s="1" t="n">
        <v>2011</v>
      </c>
      <c r="B1778" s="1" t="n">
        <v>2</v>
      </c>
      <c r="C1778" s="1" t="n">
        <v>3</v>
      </c>
      <c r="D1778" s="1" t="n">
        <v>18</v>
      </c>
      <c r="E1778" s="1" t="n">
        <v>26</v>
      </c>
      <c r="F1778" s="1" t="n">
        <v>44</v>
      </c>
      <c r="G1778" s="1" t="n">
        <v>-22.13</v>
      </c>
      <c r="H1778" s="1" t="n">
        <v>-43.12</v>
      </c>
      <c r="I1778" s="1" t="n">
        <v>0</v>
      </c>
      <c r="J1778" s="1" t="n">
        <v>30</v>
      </c>
      <c r="K1778" s="1" t="n">
        <v>2</v>
      </c>
      <c r="L1778" s="2" t="n">
        <v>1</v>
      </c>
      <c r="M1778" s="3" t="s">
        <v>151</v>
      </c>
      <c r="N1778" s="3" t="s">
        <v>81</v>
      </c>
      <c r="P1778" s="3" t="str">
        <f aca="false">IF(L1778=4, "M(Io)", IF(L1778=3, "M(Af)", IF( L1778=2, "M(bR)", IF(L1778=1,"MR", IF(L1778=0, "mb", "Ind")))))</f>
        <v>MR</v>
      </c>
      <c r="Q1778" s="5" t="n">
        <f aca="false">0.85*K1778 + 1.03</f>
        <v>2.73</v>
      </c>
      <c r="R1778" s="5" t="n">
        <f aca="false">IF(OR(L1778=0,L1778=1,L1778=2),IF(O1778&lt;&gt;"", 0.7*(1.121*K1778-0.76) + 0.3*(0.8*LOG10($O1778*1000)+0.6),1.121*K1778-0.76), IF(L1778=3, 0.8*LOG10($O1778*1000)+0.6, K1778))</f>
        <v>1.482</v>
      </c>
      <c r="S1778" s="5" t="n">
        <f aca="false">IF(OR($L1778=0, $L1778=1, $L1778=2), 0.3, IF(L1778 = 3, 0.4, IF(OR($L1778=4, $L1778=5), 0.6)))</f>
        <v>0.3</v>
      </c>
      <c r="T1778" s="4" t="s">
        <v>72</v>
      </c>
      <c r="U1778" s="4" t="s">
        <v>1085</v>
      </c>
      <c r="V1778" s="4" t="s">
        <v>917</v>
      </c>
    </row>
    <row r="1779" customFormat="false" ht="12.8" hidden="false" customHeight="false" outlineLevel="0" collapsed="false">
      <c r="A1779" s="1" t="n">
        <v>2011</v>
      </c>
      <c r="B1779" s="1" t="n">
        <v>2</v>
      </c>
      <c r="C1779" s="1" t="n">
        <v>3</v>
      </c>
      <c r="D1779" s="1" t="n">
        <v>19</v>
      </c>
      <c r="E1779" s="1" t="n">
        <v>43</v>
      </c>
      <c r="F1779" s="1" t="n">
        <v>39</v>
      </c>
      <c r="G1779" s="1" t="n">
        <v>-21.89</v>
      </c>
      <c r="H1779" s="1" t="n">
        <v>-41.42</v>
      </c>
      <c r="I1779" s="1" t="n">
        <v>0</v>
      </c>
      <c r="J1779" s="1" t="n">
        <v>70</v>
      </c>
      <c r="K1779" s="1" t="n">
        <v>2.5</v>
      </c>
      <c r="L1779" s="2" t="n">
        <v>1</v>
      </c>
      <c r="M1779" s="3" t="s">
        <v>151</v>
      </c>
      <c r="N1779" s="3" t="s">
        <v>81</v>
      </c>
      <c r="P1779" s="3" t="str">
        <f aca="false">IF(L1779=4, "M(Io)", IF(L1779=3, "M(Af)", IF( L1779=2, "M(bR)", IF(L1779=1,"MR", IF(L1779=0, "mb", "Ind")))))</f>
        <v>MR</v>
      </c>
      <c r="Q1779" s="5" t="n">
        <f aca="false">0.85*K1779 + 1.03</f>
        <v>3.155</v>
      </c>
      <c r="R1779" s="5" t="n">
        <f aca="false">IF(OR(L1779=0,L1779=1,L1779=2),IF(O1779&lt;&gt;"", 0.7*(1.121*K1779-0.76) + 0.3*(0.8*LOG10($O1779*1000)+0.6),1.121*K1779-0.76), IF(L1779=3, 0.8*LOG10($O1779*1000)+0.6, K1779))</f>
        <v>2.0425</v>
      </c>
      <c r="S1779" s="5" t="n">
        <f aca="false">IF(OR($L1779=0, $L1779=1, $L1779=2), 0.3, IF(L1779 = 3, 0.4, IF(OR($L1779=4, $L1779=5), 0.6)))</f>
        <v>0.3</v>
      </c>
      <c r="T1779" s="4" t="s">
        <v>72</v>
      </c>
      <c r="U1779" s="4" t="s">
        <v>1086</v>
      </c>
      <c r="V1779" s="4" t="s">
        <v>917</v>
      </c>
    </row>
    <row r="1780" customFormat="false" ht="12.8" hidden="false" customHeight="false" outlineLevel="0" collapsed="false">
      <c r="A1780" s="1" t="n">
        <v>2011</v>
      </c>
      <c r="B1780" s="1" t="n">
        <v>2</v>
      </c>
      <c r="C1780" s="1" t="n">
        <v>14</v>
      </c>
      <c r="D1780" s="1" t="n">
        <v>18</v>
      </c>
      <c r="E1780" s="1" t="n">
        <v>58</v>
      </c>
      <c r="G1780" s="1" t="n">
        <v>-5.55</v>
      </c>
      <c r="H1780" s="1" t="n">
        <v>-35.66</v>
      </c>
      <c r="I1780" s="1" t="n">
        <v>0</v>
      </c>
      <c r="J1780" s="1" t="n">
        <v>5</v>
      </c>
      <c r="K1780" s="1" t="n">
        <v>2.1</v>
      </c>
      <c r="L1780" s="2" t="n">
        <v>1</v>
      </c>
      <c r="M1780" s="3" t="s">
        <v>151</v>
      </c>
      <c r="N1780" s="3" t="s">
        <v>81</v>
      </c>
      <c r="P1780" s="3" t="str">
        <f aca="false">IF(L1780=4, "M(Io)", IF(L1780=3, "M(Af)", IF( L1780=2, "M(bR)", IF(L1780=1,"MR", IF(L1780=0, "mb", "Ind")))))</f>
        <v>MR</v>
      </c>
      <c r="Q1780" s="5" t="n">
        <f aca="false">0.85*K1780 + 1.03</f>
        <v>2.815</v>
      </c>
      <c r="R1780" s="5" t="n">
        <f aca="false">IF(OR(L1780=0,L1780=1,L1780=2),IF(O1780&lt;&gt;"", 0.7*(1.121*K1780-0.76) + 0.3*(0.8*LOG10($O1780*1000)+0.6),1.121*K1780-0.76), IF(L1780=3, 0.8*LOG10($O1780*1000)+0.6, K1780))</f>
        <v>1.5941</v>
      </c>
      <c r="S1780" s="5" t="n">
        <f aca="false">IF(OR($L1780=0, $L1780=1, $L1780=2), 0.3, IF(L1780 = 3, 0.4, IF(OR($L1780=4, $L1780=5), 0.6)))</f>
        <v>0.3</v>
      </c>
      <c r="T1780" s="4" t="s">
        <v>36</v>
      </c>
      <c r="U1780" s="4" t="s">
        <v>748</v>
      </c>
      <c r="V1780" s="4" t="s">
        <v>184</v>
      </c>
    </row>
    <row r="1781" customFormat="false" ht="12.8" hidden="false" customHeight="false" outlineLevel="0" collapsed="false">
      <c r="A1781" s="1" t="n">
        <v>2011</v>
      </c>
      <c r="B1781" s="1" t="n">
        <v>2</v>
      </c>
      <c r="C1781" s="1" t="n">
        <v>20</v>
      </c>
      <c r="D1781" s="1" t="n">
        <v>14</v>
      </c>
      <c r="E1781" s="1" t="n">
        <v>6</v>
      </c>
      <c r="F1781" s="1" t="n">
        <v>32</v>
      </c>
      <c r="G1781" s="1" t="n">
        <v>-24.78</v>
      </c>
      <c r="H1781" s="1" t="n">
        <v>-45.03</v>
      </c>
      <c r="I1781" s="1" t="n">
        <v>0</v>
      </c>
      <c r="J1781" s="1" t="n">
        <v>40</v>
      </c>
      <c r="K1781" s="1" t="n">
        <v>2.4</v>
      </c>
      <c r="L1781" s="2" t="n">
        <v>1</v>
      </c>
      <c r="M1781" s="3" t="s">
        <v>151</v>
      </c>
      <c r="N1781" s="3" t="s">
        <v>81</v>
      </c>
      <c r="P1781" s="3" t="str">
        <f aca="false">IF(L1781=4, "M(Io)", IF(L1781=3, "M(Af)", IF( L1781=2, "M(bR)", IF(L1781=1,"MR", IF(L1781=0, "mb", "Ind")))))</f>
        <v>MR</v>
      </c>
      <c r="Q1781" s="5" t="n">
        <f aca="false">0.85*K1781 + 1.03</f>
        <v>3.07</v>
      </c>
      <c r="R1781" s="5" t="n">
        <f aca="false">IF(OR(L1781=0,L1781=1,L1781=2),IF(O1781&lt;&gt;"", 0.7*(1.121*K1781-0.76) + 0.3*(0.8*LOG10($O1781*1000)+0.6),1.121*K1781-0.76), IF(L1781=3, 0.8*LOG10($O1781*1000)+0.6, K1781))</f>
        <v>1.9304</v>
      </c>
      <c r="S1781" s="5" t="n">
        <f aca="false">IF(OR($L1781=0, $L1781=1, $L1781=2), 0.3, IF(L1781 = 3, 0.4, IF(OR($L1781=4, $L1781=5), 0.6)))</f>
        <v>0.3</v>
      </c>
      <c r="T1781" s="4" t="s">
        <v>32</v>
      </c>
      <c r="U1781" s="4" t="s">
        <v>927</v>
      </c>
      <c r="V1781" s="4" t="s">
        <v>917</v>
      </c>
    </row>
    <row r="1782" customFormat="false" ht="12.8" hidden="false" customHeight="false" outlineLevel="0" collapsed="false">
      <c r="A1782" s="1" t="n">
        <v>2011</v>
      </c>
      <c r="B1782" s="1" t="n">
        <v>2</v>
      </c>
      <c r="C1782" s="1" t="n">
        <v>26</v>
      </c>
      <c r="D1782" s="1" t="n">
        <v>22</v>
      </c>
      <c r="E1782" s="1" t="n">
        <v>52</v>
      </c>
      <c r="F1782" s="1" t="n">
        <v>12</v>
      </c>
      <c r="G1782" s="1" t="n">
        <v>-13.78</v>
      </c>
      <c r="H1782" s="1" t="n">
        <v>-49.21</v>
      </c>
      <c r="I1782" s="1" t="n">
        <v>0</v>
      </c>
      <c r="J1782" s="1" t="n">
        <v>20</v>
      </c>
      <c r="K1782" s="1" t="n">
        <v>3.4</v>
      </c>
      <c r="L1782" s="2" t="n">
        <v>1</v>
      </c>
      <c r="M1782" s="3" t="s">
        <v>151</v>
      </c>
      <c r="N1782" s="3" t="s">
        <v>81</v>
      </c>
      <c r="P1782" s="3" t="str">
        <f aca="false">IF(L1782=4, "M(Io)", IF(L1782=3, "M(Af)", IF( L1782=2, "M(bR)", IF(L1782=1,"MR", IF(L1782=0, "mb", "Ind")))))</f>
        <v>MR</v>
      </c>
      <c r="Q1782" s="5" t="n">
        <f aca="false">0.85*K1782 + 1.03</f>
        <v>3.92</v>
      </c>
      <c r="R1782" s="5" t="n">
        <f aca="false">IF(OR(L1782=0,L1782=1,L1782=2),IF(O1782&lt;&gt;"", 0.7*(1.121*K1782-0.76) + 0.3*(0.8*LOG10($O1782*1000)+0.6),1.121*K1782-0.76), IF(L1782=3, 0.8*LOG10($O1782*1000)+0.6, K1782))</f>
        <v>3.0514</v>
      </c>
      <c r="S1782" s="5" t="n">
        <f aca="false">IF(OR($L1782=0, $L1782=1, $L1782=2), 0.3, IF(L1782 = 3, 0.4, IF(OR($L1782=4, $L1782=5), 0.6)))</f>
        <v>0.3</v>
      </c>
      <c r="T1782" s="4" t="s">
        <v>48</v>
      </c>
      <c r="U1782" s="4" t="s">
        <v>1087</v>
      </c>
      <c r="V1782" s="4" t="s">
        <v>143</v>
      </c>
    </row>
    <row r="1783" customFormat="false" ht="12.8" hidden="false" customHeight="false" outlineLevel="0" collapsed="false">
      <c r="A1783" s="1" t="n">
        <v>2011</v>
      </c>
      <c r="B1783" s="1" t="n">
        <v>2</v>
      </c>
      <c r="C1783" s="1" t="n">
        <v>27</v>
      </c>
      <c r="D1783" s="1" t="n">
        <v>7</v>
      </c>
      <c r="E1783" s="1" t="n">
        <v>41</v>
      </c>
      <c r="G1783" s="1" t="n">
        <v>-29.14</v>
      </c>
      <c r="H1783" s="1" t="n">
        <v>-51.1</v>
      </c>
      <c r="I1783" s="1" t="n">
        <v>0</v>
      </c>
      <c r="J1783" s="1" t="n">
        <v>20</v>
      </c>
      <c r="K1783" s="1" t="n">
        <v>3.1</v>
      </c>
      <c r="L1783" s="2" t="n">
        <v>1</v>
      </c>
      <c r="M1783" s="3" t="s">
        <v>151</v>
      </c>
      <c r="N1783" s="3" t="s">
        <v>81</v>
      </c>
      <c r="P1783" s="3" t="str">
        <f aca="false">IF(L1783=4, "M(Io)", IF(L1783=3, "M(Af)", IF( L1783=2, "M(bR)", IF(L1783=1,"MR", IF(L1783=0, "mb", "Ind")))))</f>
        <v>MR</v>
      </c>
      <c r="Q1783" s="5" t="n">
        <f aca="false">0.85*K1783 + 1.03</f>
        <v>3.665</v>
      </c>
      <c r="R1783" s="5" t="n">
        <f aca="false">IF(OR(L1783=0,L1783=1,L1783=2),IF(O1783&lt;&gt;"", 0.7*(1.121*K1783-0.76) + 0.3*(0.8*LOG10($O1783*1000)+0.6),1.121*K1783-0.76), IF(L1783=3, 0.8*LOG10($O1783*1000)+0.6, K1783))</f>
        <v>2.7151</v>
      </c>
      <c r="S1783" s="5" t="n">
        <f aca="false">IF(OR($L1783=0, $L1783=1, $L1783=2), 0.3, IF(L1783 = 3, 0.4, IF(OR($L1783=4, $L1783=5), 0.6)))</f>
        <v>0.3</v>
      </c>
      <c r="T1783" s="4" t="s">
        <v>39</v>
      </c>
      <c r="U1783" s="4" t="s">
        <v>1019</v>
      </c>
      <c r="V1783" s="4" t="s">
        <v>437</v>
      </c>
    </row>
    <row r="1784" customFormat="false" ht="12.8" hidden="false" customHeight="false" outlineLevel="0" collapsed="false">
      <c r="A1784" s="1" t="n">
        <v>2011</v>
      </c>
      <c r="B1784" s="1" t="n">
        <v>3</v>
      </c>
      <c r="C1784" s="1" t="n">
        <v>2</v>
      </c>
      <c r="D1784" s="1" t="n">
        <v>19</v>
      </c>
      <c r="E1784" s="1" t="n">
        <v>17</v>
      </c>
      <c r="F1784" s="1" t="n">
        <v>16</v>
      </c>
      <c r="G1784" s="1" t="n">
        <v>-11.45</v>
      </c>
      <c r="H1784" s="1" t="n">
        <v>-48.71</v>
      </c>
      <c r="I1784" s="1" t="n">
        <v>0</v>
      </c>
      <c r="J1784" s="1" t="n">
        <v>20</v>
      </c>
      <c r="K1784" s="1" t="n">
        <v>3.2</v>
      </c>
      <c r="L1784" s="2" t="n">
        <v>1</v>
      </c>
      <c r="M1784" s="3" t="s">
        <v>151</v>
      </c>
      <c r="N1784" s="3" t="s">
        <v>81</v>
      </c>
      <c r="P1784" s="3" t="str">
        <f aca="false">IF(L1784=4, "M(Io)", IF(L1784=3, "M(Af)", IF( L1784=2, "M(bR)", IF(L1784=1,"MR", IF(L1784=0, "mb", "Ind")))))</f>
        <v>MR</v>
      </c>
      <c r="Q1784" s="5" t="n">
        <f aca="false">0.85*K1784 + 1.03</f>
        <v>3.75</v>
      </c>
      <c r="R1784" s="5" t="n">
        <f aca="false">IF(OR(L1784=0,L1784=1,L1784=2),IF(O1784&lt;&gt;"", 0.7*(1.121*K1784-0.76) + 0.3*(0.8*LOG10($O1784*1000)+0.6),1.121*K1784-0.76), IF(L1784=3, 0.8*LOG10($O1784*1000)+0.6, K1784))</f>
        <v>2.8272</v>
      </c>
      <c r="S1784" s="5" t="n">
        <f aca="false">IF(OR($L1784=0, $L1784=1, $L1784=2), 0.3, IF(L1784 = 3, 0.4, IF(OR($L1784=4, $L1784=5), 0.6)))</f>
        <v>0.3</v>
      </c>
      <c r="T1784" s="4" t="s">
        <v>506</v>
      </c>
      <c r="U1784" s="4" t="s">
        <v>1088</v>
      </c>
      <c r="V1784" s="4" t="s">
        <v>143</v>
      </c>
    </row>
    <row r="1785" customFormat="false" ht="12.8" hidden="false" customHeight="false" outlineLevel="0" collapsed="false">
      <c r="A1785" s="1" t="n">
        <v>2011</v>
      </c>
      <c r="B1785" s="1" t="n">
        <v>3</v>
      </c>
      <c r="C1785" s="1" t="n">
        <v>4</v>
      </c>
      <c r="D1785" s="1" t="n">
        <v>6</v>
      </c>
      <c r="E1785" s="1" t="n">
        <v>59</v>
      </c>
      <c r="F1785" s="1" t="n">
        <v>45</v>
      </c>
      <c r="G1785" s="1" t="n">
        <v>-13.78</v>
      </c>
      <c r="H1785" s="1" t="n">
        <v>-49.21</v>
      </c>
      <c r="I1785" s="1" t="n">
        <v>0</v>
      </c>
      <c r="J1785" s="1" t="n">
        <v>10</v>
      </c>
      <c r="K1785" s="1" t="n">
        <v>3.6</v>
      </c>
      <c r="L1785" s="2" t="n">
        <v>1</v>
      </c>
      <c r="M1785" s="3" t="s">
        <v>151</v>
      </c>
      <c r="N1785" s="3" t="s">
        <v>81</v>
      </c>
      <c r="P1785" s="3" t="str">
        <f aca="false">IF(L1785=4, "M(Io)", IF(L1785=3, "M(Af)", IF( L1785=2, "M(bR)", IF(L1785=1,"MR", IF(L1785=0, "mb", "Ind")))))</f>
        <v>MR</v>
      </c>
      <c r="Q1785" s="5" t="n">
        <f aca="false">0.85*K1785 + 1.03</f>
        <v>4.09</v>
      </c>
      <c r="R1785" s="5" t="n">
        <f aca="false">IF(OR(L1785=0,L1785=1,L1785=2),IF(O1785&lt;&gt;"", 0.7*(1.121*K1785-0.76) + 0.3*(0.8*LOG10($O1785*1000)+0.6),1.121*K1785-0.76), IF(L1785=3, 0.8*LOG10($O1785*1000)+0.6, K1785))</f>
        <v>3.2756</v>
      </c>
      <c r="S1785" s="5" t="n">
        <f aca="false">IF(OR($L1785=0, $L1785=1, $L1785=2), 0.3, IF(L1785 = 3, 0.4, IF(OR($L1785=4, $L1785=5), 0.6)))</f>
        <v>0.3</v>
      </c>
      <c r="T1785" s="4" t="s">
        <v>48</v>
      </c>
      <c r="U1785" s="4" t="s">
        <v>1087</v>
      </c>
      <c r="V1785" s="4" t="s">
        <v>1089</v>
      </c>
    </row>
    <row r="1786" customFormat="false" ht="12.8" hidden="false" customHeight="false" outlineLevel="0" collapsed="false">
      <c r="A1786" s="1" t="n">
        <v>2011</v>
      </c>
      <c r="B1786" s="1" t="n">
        <v>3</v>
      </c>
      <c r="C1786" s="1" t="n">
        <v>4</v>
      </c>
      <c r="D1786" s="1" t="n">
        <v>7</v>
      </c>
      <c r="E1786" s="1" t="n">
        <v>2</v>
      </c>
      <c r="F1786" s="1" t="n">
        <v>7</v>
      </c>
      <c r="G1786" s="1" t="n">
        <v>-13.78</v>
      </c>
      <c r="H1786" s="1" t="n">
        <v>-49.21</v>
      </c>
      <c r="I1786" s="1" t="n">
        <v>0</v>
      </c>
      <c r="J1786" s="1" t="n">
        <v>10</v>
      </c>
      <c r="K1786" s="1" t="n">
        <v>2.8</v>
      </c>
      <c r="L1786" s="2" t="n">
        <v>1</v>
      </c>
      <c r="M1786" s="3" t="s">
        <v>151</v>
      </c>
      <c r="N1786" s="3" t="s">
        <v>81</v>
      </c>
      <c r="P1786" s="3" t="str">
        <f aca="false">IF(L1786=4, "M(Io)", IF(L1786=3, "M(Af)", IF( L1786=2, "M(bR)", IF(L1786=1,"MR", IF(L1786=0, "mb", "Ind")))))</f>
        <v>MR</v>
      </c>
      <c r="Q1786" s="5" t="n">
        <f aca="false">0.85*K1786 + 1.03</f>
        <v>3.41</v>
      </c>
      <c r="R1786" s="5" t="n">
        <f aca="false">IF(OR(L1786=0,L1786=1,L1786=2),IF(O1786&lt;&gt;"", 0.7*(1.121*K1786-0.76) + 0.3*(0.8*LOG10($O1786*1000)+0.6),1.121*K1786-0.76), IF(L1786=3, 0.8*LOG10($O1786*1000)+0.6, K1786))</f>
        <v>2.3788</v>
      </c>
      <c r="S1786" s="5" t="n">
        <f aca="false">IF(OR($L1786=0, $L1786=1, $L1786=2), 0.3, IF(L1786 = 3, 0.4, IF(OR($L1786=4, $L1786=5), 0.6)))</f>
        <v>0.3</v>
      </c>
      <c r="T1786" s="4" t="s">
        <v>48</v>
      </c>
      <c r="U1786" s="4" t="s">
        <v>1087</v>
      </c>
      <c r="V1786" s="4" t="s">
        <v>143</v>
      </c>
    </row>
    <row r="1787" customFormat="false" ht="12.8" hidden="false" customHeight="false" outlineLevel="0" collapsed="false">
      <c r="A1787" s="1" t="n">
        <v>2011</v>
      </c>
      <c r="B1787" s="1" t="n">
        <v>3</v>
      </c>
      <c r="C1787" s="1" t="n">
        <v>4</v>
      </c>
      <c r="D1787" s="1" t="n">
        <v>7</v>
      </c>
      <c r="E1787" s="1" t="n">
        <v>5</v>
      </c>
      <c r="F1787" s="1" t="n">
        <v>35</v>
      </c>
      <c r="G1787" s="1" t="n">
        <v>-13.78</v>
      </c>
      <c r="H1787" s="1" t="n">
        <v>-49.21</v>
      </c>
      <c r="I1787" s="1" t="n">
        <v>0</v>
      </c>
      <c r="J1787" s="1" t="n">
        <v>10</v>
      </c>
      <c r="K1787" s="1" t="n">
        <v>3.1</v>
      </c>
      <c r="L1787" s="2" t="n">
        <v>1</v>
      </c>
      <c r="M1787" s="3" t="s">
        <v>151</v>
      </c>
      <c r="N1787" s="3" t="s">
        <v>81</v>
      </c>
      <c r="P1787" s="3" t="str">
        <f aca="false">IF(L1787=4, "M(Io)", IF(L1787=3, "M(Af)", IF( L1787=2, "M(bR)", IF(L1787=1,"MR", IF(L1787=0, "mb", "Ind")))))</f>
        <v>MR</v>
      </c>
      <c r="Q1787" s="5" t="n">
        <f aca="false">0.85*K1787 + 1.03</f>
        <v>3.665</v>
      </c>
      <c r="R1787" s="5" t="n">
        <f aca="false">IF(OR(L1787=0,L1787=1,L1787=2),IF(O1787&lt;&gt;"", 0.7*(1.121*K1787-0.76) + 0.3*(0.8*LOG10($O1787*1000)+0.6),1.121*K1787-0.76), IF(L1787=3, 0.8*LOG10($O1787*1000)+0.6, K1787))</f>
        <v>2.7151</v>
      </c>
      <c r="S1787" s="5" t="n">
        <f aca="false">IF(OR($L1787=0, $L1787=1, $L1787=2), 0.3, IF(L1787 = 3, 0.4, IF(OR($L1787=4, $L1787=5), 0.6)))</f>
        <v>0.3</v>
      </c>
      <c r="T1787" s="4" t="s">
        <v>48</v>
      </c>
      <c r="U1787" s="4" t="s">
        <v>1087</v>
      </c>
      <c r="V1787" s="4" t="s">
        <v>143</v>
      </c>
    </row>
    <row r="1788" customFormat="false" ht="12.8" hidden="false" customHeight="false" outlineLevel="0" collapsed="false">
      <c r="A1788" s="1" t="n">
        <v>2011</v>
      </c>
      <c r="B1788" s="1" t="n">
        <v>3</v>
      </c>
      <c r="C1788" s="1" t="n">
        <v>5</v>
      </c>
      <c r="D1788" s="1" t="n">
        <v>23</v>
      </c>
      <c r="E1788" s="1" t="n">
        <v>28</v>
      </c>
      <c r="F1788" s="1" t="n">
        <v>45.4</v>
      </c>
      <c r="G1788" s="1" t="n">
        <v>-16.701</v>
      </c>
      <c r="H1788" s="1" t="n">
        <v>-43.883</v>
      </c>
      <c r="I1788" s="1" t="n">
        <v>0</v>
      </c>
      <c r="J1788" s="1" t="n">
        <v>1</v>
      </c>
      <c r="K1788" s="1" t="n">
        <v>3.3</v>
      </c>
      <c r="L1788" s="2" t="n">
        <v>1</v>
      </c>
      <c r="M1788" s="3" t="s">
        <v>151</v>
      </c>
      <c r="N1788" s="3" t="s">
        <v>81</v>
      </c>
      <c r="P1788" s="3" t="str">
        <f aca="false">IF(L1788=4, "M(Io)", IF(L1788=3, "M(Af)", IF( L1788=2, "M(bR)", IF(L1788=1,"MR", IF(L1788=0, "mb", "Ind")))))</f>
        <v>MR</v>
      </c>
      <c r="Q1788" s="5" t="n">
        <f aca="false">0.85*K1788 + 1.03</f>
        <v>3.835</v>
      </c>
      <c r="R1788" s="5" t="n">
        <f aca="false">IF(OR(L1788=0,L1788=1,L1788=2),IF(O1788&lt;&gt;"", 0.7*(1.121*K1788-0.76) + 0.3*(0.8*LOG10($O1788*1000)+0.6),1.121*K1788-0.76), IF(L1788=3, 0.8*LOG10($O1788*1000)+0.6, K1788))</f>
        <v>2.9393</v>
      </c>
      <c r="S1788" s="5" t="n">
        <f aca="false">IF(OR($L1788=0, $L1788=1, $L1788=2), 0.3, IF(L1788 = 3, 0.4, IF(OR($L1788=4, $L1788=5), 0.6)))</f>
        <v>0.3</v>
      </c>
      <c r="T1788" s="4" t="s">
        <v>46</v>
      </c>
      <c r="U1788" s="4" t="s">
        <v>766</v>
      </c>
      <c r="V1788" s="4" t="s">
        <v>1090</v>
      </c>
    </row>
    <row r="1789" customFormat="false" ht="12.8" hidden="false" customHeight="false" outlineLevel="0" collapsed="false">
      <c r="A1789" s="1" t="n">
        <v>2011</v>
      </c>
      <c r="B1789" s="1" t="n">
        <v>3</v>
      </c>
      <c r="C1789" s="1" t="n">
        <v>12</v>
      </c>
      <c r="D1789" s="1" t="n">
        <v>15</v>
      </c>
      <c r="E1789" s="1" t="n">
        <v>48</v>
      </c>
      <c r="G1789" s="1" t="n">
        <v>-5.55</v>
      </c>
      <c r="H1789" s="1" t="n">
        <v>-35.66</v>
      </c>
      <c r="I1789" s="1" t="n">
        <v>0</v>
      </c>
      <c r="J1789" s="1" t="n">
        <v>5</v>
      </c>
      <c r="K1789" s="1" t="n">
        <v>2.6</v>
      </c>
      <c r="L1789" s="2" t="n">
        <v>1</v>
      </c>
      <c r="M1789" s="3" t="s">
        <v>151</v>
      </c>
      <c r="N1789" s="3" t="s">
        <v>81</v>
      </c>
      <c r="P1789" s="3" t="str">
        <f aca="false">IF(L1789=4, "M(Io)", IF(L1789=3, "M(Af)", IF( L1789=2, "M(bR)", IF(L1789=1,"MR", IF(L1789=0, "mb", "Ind")))))</f>
        <v>MR</v>
      </c>
      <c r="Q1789" s="5" t="n">
        <f aca="false">0.85*K1789 + 1.03</f>
        <v>3.24</v>
      </c>
      <c r="R1789" s="5" t="n">
        <f aca="false">IF(OR(L1789=0,L1789=1,L1789=2),IF(O1789&lt;&gt;"", 0.7*(1.121*K1789-0.76) + 0.3*(0.8*LOG10($O1789*1000)+0.6),1.121*K1789-0.76), IF(L1789=3, 0.8*LOG10($O1789*1000)+0.6, K1789))</f>
        <v>2.1546</v>
      </c>
      <c r="S1789" s="5" t="n">
        <f aca="false">IF(OR($L1789=0, $L1789=1, $L1789=2), 0.3, IF(L1789 = 3, 0.4, IF(OR($L1789=4, $L1789=5), 0.6)))</f>
        <v>0.3</v>
      </c>
      <c r="T1789" s="4" t="s">
        <v>36</v>
      </c>
      <c r="U1789" s="4" t="s">
        <v>748</v>
      </c>
      <c r="V1789" s="4" t="s">
        <v>184</v>
      </c>
    </row>
    <row r="1790" customFormat="false" ht="12.8" hidden="false" customHeight="false" outlineLevel="0" collapsed="false">
      <c r="A1790" s="1" t="n">
        <v>2011</v>
      </c>
      <c r="B1790" s="1" t="n">
        <v>3</v>
      </c>
      <c r="C1790" s="1" t="n">
        <v>16</v>
      </c>
      <c r="D1790" s="1" t="n">
        <v>20</v>
      </c>
      <c r="E1790" s="1" t="n">
        <v>8</v>
      </c>
      <c r="G1790" s="1" t="n">
        <v>-8.26</v>
      </c>
      <c r="H1790" s="1" t="n">
        <v>-35.96</v>
      </c>
      <c r="I1790" s="1" t="n">
        <v>0</v>
      </c>
      <c r="J1790" s="1" t="n">
        <v>5</v>
      </c>
      <c r="K1790" s="1" t="n">
        <v>2</v>
      </c>
      <c r="L1790" s="2" t="n">
        <v>1</v>
      </c>
      <c r="M1790" s="3" t="s">
        <v>151</v>
      </c>
      <c r="N1790" s="3" t="s">
        <v>81</v>
      </c>
      <c r="P1790" s="3" t="str">
        <f aca="false">IF(L1790=4, "M(Io)", IF(L1790=3, "M(Af)", IF( L1790=2, "M(bR)", IF(L1790=1,"MR", IF(L1790=0, "mb", "Ind")))))</f>
        <v>MR</v>
      </c>
      <c r="Q1790" s="5" t="n">
        <f aca="false">0.85*K1790 + 1.03</f>
        <v>2.73</v>
      </c>
      <c r="R1790" s="5" t="n">
        <f aca="false">IF(OR(L1790=0,L1790=1,L1790=2),IF(O1790&lt;&gt;"", 0.7*(1.121*K1790-0.76) + 0.3*(0.8*LOG10($O1790*1000)+0.6),1.121*K1790-0.76), IF(L1790=3, 0.8*LOG10($O1790*1000)+0.6, K1790))</f>
        <v>1.482</v>
      </c>
      <c r="S1790" s="5" t="n">
        <f aca="false">IF(OR($L1790=0, $L1790=1, $L1790=2), 0.3, IF(L1790 = 3, 0.4, IF(OR($L1790=4, $L1790=5), 0.6)))</f>
        <v>0.3</v>
      </c>
      <c r="T1790" s="4" t="s">
        <v>42</v>
      </c>
      <c r="U1790" s="4" t="s">
        <v>629</v>
      </c>
      <c r="V1790" s="4" t="s">
        <v>184</v>
      </c>
    </row>
    <row r="1791" customFormat="false" ht="12.8" hidden="false" customHeight="false" outlineLevel="0" collapsed="false">
      <c r="A1791" s="1" t="n">
        <v>2011</v>
      </c>
      <c r="B1791" s="1" t="n">
        <v>4</v>
      </c>
      <c r="C1791" s="1" t="n">
        <v>4</v>
      </c>
      <c r="D1791" s="1" t="n">
        <v>15</v>
      </c>
      <c r="E1791" s="1" t="n">
        <v>20</v>
      </c>
      <c r="G1791" s="1" t="n">
        <v>-3.5</v>
      </c>
      <c r="H1791" s="1" t="n">
        <v>-40.29</v>
      </c>
      <c r="I1791" s="1" t="n">
        <v>0</v>
      </c>
      <c r="J1791" s="1" t="n">
        <v>10</v>
      </c>
      <c r="K1791" s="1" t="n">
        <v>2.7</v>
      </c>
      <c r="L1791" s="2" t="n">
        <v>1</v>
      </c>
      <c r="M1791" s="3" t="s">
        <v>151</v>
      </c>
      <c r="N1791" s="3" t="s">
        <v>81</v>
      </c>
      <c r="P1791" s="3" t="str">
        <f aca="false">IF(L1791=4, "M(Io)", IF(L1791=3, "M(Af)", IF( L1791=2, "M(bR)", IF(L1791=1,"MR", IF(L1791=0, "mb", "Ind")))))</f>
        <v>MR</v>
      </c>
      <c r="Q1791" s="5" t="n">
        <f aca="false">0.85*K1791 + 1.03</f>
        <v>3.325</v>
      </c>
      <c r="R1791" s="5" t="n">
        <f aca="false">IF(OR(L1791=0,L1791=1,L1791=2),IF(O1791&lt;&gt;"", 0.7*(1.121*K1791-0.76) + 0.3*(0.8*LOG10($O1791*1000)+0.6),1.121*K1791-0.76), IF(L1791=3, 0.8*LOG10($O1791*1000)+0.6, K1791))</f>
        <v>2.2667</v>
      </c>
      <c r="S1791" s="5" t="n">
        <f aca="false">IF(OR($L1791=0, $L1791=1, $L1791=2), 0.3, IF(L1791 = 3, 0.4, IF(OR($L1791=4, $L1791=5), 0.6)))</f>
        <v>0.3</v>
      </c>
      <c r="T1791" s="4" t="s">
        <v>77</v>
      </c>
      <c r="U1791" s="4" t="s">
        <v>1091</v>
      </c>
      <c r="V1791" s="4" t="s">
        <v>184</v>
      </c>
    </row>
    <row r="1792" customFormat="false" ht="12.8" hidden="false" customHeight="false" outlineLevel="0" collapsed="false">
      <c r="A1792" s="1" t="n">
        <v>2011</v>
      </c>
      <c r="B1792" s="1" t="n">
        <v>4</v>
      </c>
      <c r="C1792" s="1" t="n">
        <v>19</v>
      </c>
      <c r="D1792" s="1" t="n">
        <v>1</v>
      </c>
      <c r="E1792" s="1" t="n">
        <v>19</v>
      </c>
      <c r="G1792" s="1" t="n">
        <v>-3.63</v>
      </c>
      <c r="H1792" s="1" t="n">
        <v>-40.51</v>
      </c>
      <c r="I1792" s="1" t="n">
        <v>0</v>
      </c>
      <c r="J1792" s="1" t="n">
        <v>5</v>
      </c>
      <c r="K1792" s="1" t="n">
        <v>2.7</v>
      </c>
      <c r="L1792" s="2" t="n">
        <v>1</v>
      </c>
      <c r="M1792" s="3" t="s">
        <v>151</v>
      </c>
      <c r="N1792" s="3" t="s">
        <v>81</v>
      </c>
      <c r="P1792" s="3" t="str">
        <f aca="false">IF(L1792=4, "M(Io)", IF(L1792=3, "M(Af)", IF( L1792=2, "M(bR)", IF(L1792=1,"MR", IF(L1792=0, "mb", "Ind")))))</f>
        <v>MR</v>
      </c>
      <c r="Q1792" s="5" t="n">
        <f aca="false">0.85*K1792 + 1.03</f>
        <v>3.325</v>
      </c>
      <c r="R1792" s="5" t="n">
        <f aca="false">IF(OR(L1792=0,L1792=1,L1792=2),IF(O1792&lt;&gt;"", 0.7*(1.121*K1792-0.76) + 0.3*(0.8*LOG10($O1792*1000)+0.6),1.121*K1792-0.76), IF(L1792=3, 0.8*LOG10($O1792*1000)+0.6, K1792))</f>
        <v>2.2667</v>
      </c>
      <c r="S1792" s="5" t="n">
        <f aca="false">IF(OR($L1792=0, $L1792=1, $L1792=2), 0.3, IF(L1792 = 3, 0.4, IF(OR($L1792=4, $L1792=5), 0.6)))</f>
        <v>0.3</v>
      </c>
      <c r="T1792" s="4" t="s">
        <v>77</v>
      </c>
      <c r="U1792" s="4" t="s">
        <v>999</v>
      </c>
      <c r="V1792" s="4" t="s">
        <v>184</v>
      </c>
    </row>
    <row r="1793" customFormat="false" ht="12.8" hidden="false" customHeight="false" outlineLevel="0" collapsed="false">
      <c r="A1793" s="1" t="n">
        <v>2011</v>
      </c>
      <c r="B1793" s="1" t="n">
        <v>4</v>
      </c>
      <c r="C1793" s="1" t="n">
        <v>23</v>
      </c>
      <c r="D1793" s="1" t="n">
        <v>2</v>
      </c>
      <c r="E1793" s="1" t="n">
        <v>58</v>
      </c>
      <c r="G1793" s="1" t="n">
        <v>-3.5</v>
      </c>
      <c r="H1793" s="1" t="n">
        <v>-40.29</v>
      </c>
      <c r="I1793" s="1" t="n">
        <v>0</v>
      </c>
      <c r="J1793" s="1" t="n">
        <v>10</v>
      </c>
      <c r="K1793" s="1" t="n">
        <v>2.7</v>
      </c>
      <c r="L1793" s="2" t="n">
        <v>1</v>
      </c>
      <c r="M1793" s="3" t="s">
        <v>151</v>
      </c>
      <c r="N1793" s="3" t="s">
        <v>81</v>
      </c>
      <c r="P1793" s="3" t="str">
        <f aca="false">IF(L1793=4, "M(Io)", IF(L1793=3, "M(Af)", IF( L1793=2, "M(bR)", IF(L1793=1,"MR", IF(L1793=0, "mb", "Ind")))))</f>
        <v>MR</v>
      </c>
      <c r="Q1793" s="5" t="n">
        <f aca="false">0.85*K1793 + 1.03</f>
        <v>3.325</v>
      </c>
      <c r="R1793" s="5" t="n">
        <f aca="false">IF(OR(L1793=0,L1793=1,L1793=2),IF(O1793&lt;&gt;"", 0.7*(1.121*K1793-0.76) + 0.3*(0.8*LOG10($O1793*1000)+0.6),1.121*K1793-0.76), IF(L1793=3, 0.8*LOG10($O1793*1000)+0.6, K1793))</f>
        <v>2.2667</v>
      </c>
      <c r="S1793" s="5" t="n">
        <f aca="false">IF(OR($L1793=0, $L1793=1, $L1793=2), 0.3, IF(L1793 = 3, 0.4, IF(OR($L1793=4, $L1793=5), 0.6)))</f>
        <v>0.3</v>
      </c>
      <c r="T1793" s="4" t="s">
        <v>77</v>
      </c>
      <c r="U1793" s="4" t="s">
        <v>1091</v>
      </c>
      <c r="V1793" s="4" t="s">
        <v>184</v>
      </c>
    </row>
    <row r="1794" customFormat="false" ht="12.8" hidden="false" customHeight="false" outlineLevel="0" collapsed="false">
      <c r="A1794" s="1" t="n">
        <v>2011</v>
      </c>
      <c r="B1794" s="1" t="n">
        <v>4</v>
      </c>
      <c r="C1794" s="1" t="n">
        <v>27</v>
      </c>
      <c r="D1794" s="1" t="n">
        <v>20</v>
      </c>
      <c r="E1794" s="1" t="n">
        <v>38</v>
      </c>
      <c r="G1794" s="1" t="n">
        <v>-28.21</v>
      </c>
      <c r="H1794" s="1" t="n">
        <v>-51.53</v>
      </c>
      <c r="I1794" s="1" t="n">
        <v>0</v>
      </c>
      <c r="J1794" s="1" t="n">
        <v>20</v>
      </c>
      <c r="K1794" s="1" t="n">
        <v>2.5</v>
      </c>
      <c r="L1794" s="2" t="n">
        <v>0</v>
      </c>
      <c r="M1794" s="3" t="s">
        <v>151</v>
      </c>
      <c r="N1794" s="3" t="s">
        <v>81</v>
      </c>
      <c r="P1794" s="3" t="str">
        <f aca="false">IF(L1794=4, "M(Io)", IF(L1794=3, "M(Af)", IF( L1794=2, "M(bR)", IF(L1794=1,"MR", IF(L1794=0, "mb", "Ind")))))</f>
        <v>mb</v>
      </c>
      <c r="Q1794" s="5" t="n">
        <f aca="false">0.85*K1794 + 1.03</f>
        <v>3.155</v>
      </c>
      <c r="R1794" s="5" t="n">
        <f aca="false">IF(OR(L1794=0,L1794=1,L1794=2),IF(O1794&lt;&gt;"", 0.7*(1.121*K1794-0.76) + 0.3*(0.8*LOG10($O1794*1000)+0.6),1.121*K1794-0.76), IF(L1794=3, 0.8*LOG10($O1794*1000)+0.6, K1794))</f>
        <v>2.0425</v>
      </c>
      <c r="S1794" s="5" t="n">
        <f aca="false">IF(OR($L1794=0, $L1794=1, $L1794=2), 0.3, IF(L1794 = 3, 0.4, IF(OR($L1794=4, $L1794=5), 0.6)))</f>
        <v>0.3</v>
      </c>
      <c r="T1794" s="4" t="s">
        <v>39</v>
      </c>
      <c r="U1794" s="4" t="s">
        <v>1092</v>
      </c>
      <c r="V1794" s="4" t="s">
        <v>1093</v>
      </c>
    </row>
    <row r="1795" customFormat="false" ht="12.8" hidden="false" customHeight="false" outlineLevel="0" collapsed="false">
      <c r="A1795" s="1" t="n">
        <v>2011</v>
      </c>
      <c r="B1795" s="1" t="n">
        <v>4</v>
      </c>
      <c r="C1795" s="1" t="n">
        <v>30</v>
      </c>
      <c r="D1795" s="1" t="n">
        <v>8</v>
      </c>
      <c r="E1795" s="1" t="n">
        <v>16</v>
      </c>
      <c r="F1795" s="1" t="n">
        <v>22</v>
      </c>
      <c r="G1795" s="1" t="n">
        <v>-11.17</v>
      </c>
      <c r="H1795" s="1" t="n">
        <v>-48.7</v>
      </c>
      <c r="I1795" s="1" t="n">
        <v>0</v>
      </c>
      <c r="J1795" s="1" t="n">
        <v>30</v>
      </c>
      <c r="K1795" s="1" t="n">
        <v>3.6</v>
      </c>
      <c r="L1795" s="2" t="n">
        <v>1</v>
      </c>
      <c r="M1795" s="3" t="s">
        <v>151</v>
      </c>
      <c r="N1795" s="3" t="s">
        <v>81</v>
      </c>
      <c r="P1795" s="3" t="str">
        <f aca="false">IF(L1795=4, "M(Io)", IF(L1795=3, "M(Af)", IF( L1795=2, "M(bR)", IF(L1795=1,"MR", IF(L1795=0, "mb", "Ind")))))</f>
        <v>MR</v>
      </c>
      <c r="Q1795" s="5" t="n">
        <f aca="false">0.85*K1795 + 1.03</f>
        <v>4.09</v>
      </c>
      <c r="R1795" s="5" t="n">
        <f aca="false">IF(OR(L1795=0,L1795=1,L1795=2),IF(O1795&lt;&gt;"", 0.7*(1.121*K1795-0.76) + 0.3*(0.8*LOG10($O1795*1000)+0.6),1.121*K1795-0.76), IF(L1795=3, 0.8*LOG10($O1795*1000)+0.6, K1795))</f>
        <v>3.2756</v>
      </c>
      <c r="S1795" s="5" t="n">
        <f aca="false">IF(OR($L1795=0, $L1795=1, $L1795=2), 0.3, IF(L1795 = 3, 0.4, IF(OR($L1795=4, $L1795=5), 0.6)))</f>
        <v>0.3</v>
      </c>
      <c r="T1795" s="4" t="s">
        <v>506</v>
      </c>
      <c r="U1795" s="4" t="s">
        <v>1094</v>
      </c>
      <c r="V1795" s="4" t="s">
        <v>143</v>
      </c>
    </row>
    <row r="1796" customFormat="false" ht="12.8" hidden="false" customHeight="false" outlineLevel="0" collapsed="false">
      <c r="A1796" s="1" t="n">
        <v>2011</v>
      </c>
      <c r="B1796" s="1" t="n">
        <v>5</v>
      </c>
      <c r="C1796" s="1" t="n">
        <v>21</v>
      </c>
      <c r="D1796" s="1" t="n">
        <v>19</v>
      </c>
      <c r="E1796" s="1" t="n">
        <v>51</v>
      </c>
      <c r="F1796" s="1" t="n">
        <v>4</v>
      </c>
      <c r="G1796" s="1" t="n">
        <v>-24.09</v>
      </c>
      <c r="H1796" s="1" t="n">
        <v>-46.04</v>
      </c>
      <c r="I1796" s="1" t="n">
        <v>0</v>
      </c>
      <c r="J1796" s="1" t="n">
        <v>40</v>
      </c>
      <c r="K1796" s="1" t="n">
        <v>2.1</v>
      </c>
      <c r="L1796" s="2" t="n">
        <v>1</v>
      </c>
      <c r="M1796" s="3" t="s">
        <v>151</v>
      </c>
      <c r="N1796" s="3" t="s">
        <v>81</v>
      </c>
      <c r="P1796" s="3" t="str">
        <f aca="false">IF(L1796=4, "M(Io)", IF(L1796=3, "M(Af)", IF( L1796=2, "M(bR)", IF(L1796=1,"MR", IF(L1796=0, "mb", "Ind")))))</f>
        <v>MR</v>
      </c>
      <c r="Q1796" s="5" t="n">
        <f aca="false">0.85*K1796 + 1.03</f>
        <v>2.815</v>
      </c>
      <c r="R1796" s="5" t="n">
        <f aca="false">IF(OR(L1796=0,L1796=1,L1796=2),IF(O1796&lt;&gt;"", 0.7*(1.121*K1796-0.76) + 0.3*(0.8*LOG10($O1796*1000)+0.6),1.121*K1796-0.76), IF(L1796=3, 0.8*LOG10($O1796*1000)+0.6, K1796))</f>
        <v>1.5941</v>
      </c>
      <c r="S1796" s="5" t="n">
        <f aca="false">IF(OR($L1796=0, $L1796=1, $L1796=2), 0.3, IF(L1796 = 3, 0.4, IF(OR($L1796=4, $L1796=5), 0.6)))</f>
        <v>0.3</v>
      </c>
      <c r="T1796" s="4" t="s">
        <v>32</v>
      </c>
      <c r="U1796" s="4" t="s">
        <v>927</v>
      </c>
      <c r="V1796" s="4" t="s">
        <v>917</v>
      </c>
    </row>
    <row r="1797" customFormat="false" ht="12.8" hidden="false" customHeight="false" outlineLevel="0" collapsed="false">
      <c r="A1797" s="1" t="n">
        <v>2011</v>
      </c>
      <c r="B1797" s="1" t="n">
        <v>6</v>
      </c>
      <c r="C1797" s="1" t="n">
        <v>7</v>
      </c>
      <c r="D1797" s="1" t="n">
        <v>2</v>
      </c>
      <c r="E1797" s="1" t="n">
        <v>17</v>
      </c>
      <c r="G1797" s="1" t="n">
        <v>-8.24</v>
      </c>
      <c r="H1797" s="1" t="n">
        <v>-35.78</v>
      </c>
      <c r="I1797" s="1" t="n">
        <v>0</v>
      </c>
      <c r="J1797" s="1" t="n">
        <v>10</v>
      </c>
      <c r="K1797" s="1" t="n">
        <v>2.2</v>
      </c>
      <c r="L1797" s="2" t="n">
        <v>1</v>
      </c>
      <c r="M1797" s="3" t="s">
        <v>151</v>
      </c>
      <c r="N1797" s="3" t="s">
        <v>81</v>
      </c>
      <c r="P1797" s="3" t="str">
        <f aca="false">IF(L1797=4, "M(Io)", IF(L1797=3, "M(Af)", IF( L1797=2, "M(bR)", IF(L1797=1,"MR", IF(L1797=0, "mb", "Ind")))))</f>
        <v>MR</v>
      </c>
      <c r="Q1797" s="5" t="n">
        <f aca="false">0.85*K1797 + 1.03</f>
        <v>2.9</v>
      </c>
      <c r="R1797" s="5" t="n">
        <f aca="false">IF(OR(L1797=0,L1797=1,L1797=2),IF(O1797&lt;&gt;"", 0.7*(1.121*K1797-0.76) + 0.3*(0.8*LOG10($O1797*1000)+0.6),1.121*K1797-0.76), IF(L1797=3, 0.8*LOG10($O1797*1000)+0.6, K1797))</f>
        <v>1.7062</v>
      </c>
      <c r="S1797" s="5" t="n">
        <f aca="false">IF(OR($L1797=0, $L1797=1, $L1797=2), 0.3, IF(L1797 = 3, 0.4, IF(OR($L1797=4, $L1797=5), 0.6)))</f>
        <v>0.3</v>
      </c>
      <c r="T1797" s="4" t="s">
        <v>42</v>
      </c>
      <c r="U1797" s="4" t="s">
        <v>1095</v>
      </c>
      <c r="V1797" s="4" t="s">
        <v>184</v>
      </c>
    </row>
    <row r="1798" customFormat="false" ht="12.8" hidden="false" customHeight="false" outlineLevel="0" collapsed="false">
      <c r="A1798" s="1" t="n">
        <v>2011</v>
      </c>
      <c r="B1798" s="1" t="n">
        <v>6</v>
      </c>
      <c r="C1798" s="1" t="n">
        <v>24</v>
      </c>
      <c r="D1798" s="1" t="n">
        <v>11</v>
      </c>
      <c r="E1798" s="1" t="n">
        <v>58</v>
      </c>
      <c r="F1798" s="1" t="n">
        <v>57</v>
      </c>
      <c r="G1798" s="1" t="n">
        <v>-21.43</v>
      </c>
      <c r="H1798" s="1" t="n">
        <v>-47.1</v>
      </c>
      <c r="I1798" s="1" t="n">
        <v>0</v>
      </c>
      <c r="J1798" s="1" t="n">
        <v>70</v>
      </c>
      <c r="K1798" s="1" t="n">
        <v>2.5</v>
      </c>
      <c r="L1798" s="2" t="n">
        <v>1</v>
      </c>
      <c r="M1798" s="3" t="s">
        <v>151</v>
      </c>
      <c r="N1798" s="3" t="s">
        <v>81</v>
      </c>
      <c r="P1798" s="3" t="str">
        <f aca="false">IF(L1798=4, "M(Io)", IF(L1798=3, "M(Af)", IF( L1798=2, "M(bR)", IF(L1798=1,"MR", IF(L1798=0, "mb", "Ind")))))</f>
        <v>MR</v>
      </c>
      <c r="Q1798" s="5" t="n">
        <f aca="false">0.85*K1798 + 1.03</f>
        <v>3.155</v>
      </c>
      <c r="R1798" s="5" t="n">
        <f aca="false">IF(OR(L1798=0,L1798=1,L1798=2),IF(O1798&lt;&gt;"", 0.7*(1.121*K1798-0.76) + 0.3*(0.8*LOG10($O1798*1000)+0.6),1.121*K1798-0.76), IF(L1798=3, 0.8*LOG10($O1798*1000)+0.6, K1798))</f>
        <v>2.0425</v>
      </c>
      <c r="S1798" s="5" t="n">
        <f aca="false">IF(OR($L1798=0, $L1798=1, $L1798=2), 0.3, IF(L1798 = 3, 0.4, IF(OR($L1798=4, $L1798=5), 0.6)))</f>
        <v>0.3</v>
      </c>
      <c r="T1798" s="4" t="s">
        <v>32</v>
      </c>
      <c r="U1798" s="4" t="s">
        <v>1096</v>
      </c>
      <c r="V1798" s="4" t="s">
        <v>917</v>
      </c>
    </row>
    <row r="1799" customFormat="false" ht="12.8" hidden="false" customHeight="false" outlineLevel="0" collapsed="false">
      <c r="A1799" s="1" t="n">
        <v>2011</v>
      </c>
      <c r="B1799" s="1" t="n">
        <v>7</v>
      </c>
      <c r="C1799" s="1" t="n">
        <v>3</v>
      </c>
      <c r="D1799" s="1" t="n">
        <v>5</v>
      </c>
      <c r="E1799" s="1" t="n">
        <v>4</v>
      </c>
      <c r="F1799" s="1" t="n">
        <v>11</v>
      </c>
      <c r="G1799" s="1" t="n">
        <v>-13.77</v>
      </c>
      <c r="H1799" s="1" t="n">
        <v>-49.11</v>
      </c>
      <c r="I1799" s="1" t="n">
        <v>0</v>
      </c>
      <c r="J1799" s="1" t="n">
        <v>10</v>
      </c>
      <c r="K1799" s="1" t="n">
        <v>2.4</v>
      </c>
      <c r="L1799" s="2" t="n">
        <v>1</v>
      </c>
      <c r="M1799" s="3" t="s">
        <v>151</v>
      </c>
      <c r="N1799" s="3" t="s">
        <v>81</v>
      </c>
      <c r="P1799" s="3" t="str">
        <f aca="false">IF(L1799=4, "M(Io)", IF(L1799=3, "M(Af)", IF( L1799=2, "M(bR)", IF(L1799=1,"MR", IF(L1799=0, "mb", "Ind")))))</f>
        <v>MR</v>
      </c>
      <c r="Q1799" s="5" t="n">
        <f aca="false">0.85*K1799 + 1.03</f>
        <v>3.07</v>
      </c>
      <c r="R1799" s="5" t="n">
        <f aca="false">IF(OR(L1799=0,L1799=1,L1799=2),IF(O1799&lt;&gt;"", 0.7*(1.121*K1799-0.76) + 0.3*(0.8*LOG10($O1799*1000)+0.6),1.121*K1799-0.76), IF(L1799=3, 0.8*LOG10($O1799*1000)+0.6, K1799))</f>
        <v>1.9304</v>
      </c>
      <c r="S1799" s="5" t="n">
        <f aca="false">IF(OR($L1799=0, $L1799=1, $L1799=2), 0.3, IF(L1799 = 3, 0.4, IF(OR($L1799=4, $L1799=5), 0.6)))</f>
        <v>0.3</v>
      </c>
      <c r="T1799" s="4" t="s">
        <v>48</v>
      </c>
      <c r="U1799" s="4" t="s">
        <v>1087</v>
      </c>
      <c r="V1799" s="4" t="s">
        <v>143</v>
      </c>
    </row>
    <row r="1800" customFormat="false" ht="12.8" hidden="false" customHeight="false" outlineLevel="0" collapsed="false">
      <c r="A1800" s="1" t="n">
        <v>2011</v>
      </c>
      <c r="B1800" s="1" t="n">
        <v>7</v>
      </c>
      <c r="C1800" s="1" t="n">
        <v>8</v>
      </c>
      <c r="D1800" s="1" t="n">
        <v>10</v>
      </c>
      <c r="E1800" s="1" t="n">
        <v>46</v>
      </c>
      <c r="G1800" s="1" t="n">
        <v>-6.12</v>
      </c>
      <c r="H1800" s="1" t="n">
        <v>-36.81</v>
      </c>
      <c r="I1800" s="1" t="n">
        <v>0</v>
      </c>
      <c r="J1800" s="1" t="n">
        <v>5</v>
      </c>
      <c r="K1800" s="1" t="n">
        <v>2.1</v>
      </c>
      <c r="L1800" s="2" t="n">
        <v>1</v>
      </c>
      <c r="M1800" s="3" t="s">
        <v>151</v>
      </c>
      <c r="N1800" s="3" t="s">
        <v>81</v>
      </c>
      <c r="P1800" s="3" t="str">
        <f aca="false">IF(L1800=4, "M(Io)", IF(L1800=3, "M(Af)", IF( L1800=2, "M(bR)", IF(L1800=1,"MR", IF(L1800=0, "mb", "Ind")))))</f>
        <v>MR</v>
      </c>
      <c r="Q1800" s="5" t="n">
        <f aca="false">0.85*K1800 + 1.03</f>
        <v>2.815</v>
      </c>
      <c r="R1800" s="5" t="n">
        <f aca="false">IF(OR(L1800=0,L1800=1,L1800=2),IF(O1800&lt;&gt;"", 0.7*(1.121*K1800-0.76) + 0.3*(0.8*LOG10($O1800*1000)+0.6),1.121*K1800-0.76), IF(L1800=3, 0.8*LOG10($O1800*1000)+0.6, K1800))</f>
        <v>1.5941</v>
      </c>
      <c r="S1800" s="5" t="n">
        <f aca="false">IF(OR($L1800=0, $L1800=1, $L1800=2), 0.3, IF(L1800 = 3, 0.4, IF(OR($L1800=4, $L1800=5), 0.6)))</f>
        <v>0.3</v>
      </c>
      <c r="T1800" s="4" t="s">
        <v>36</v>
      </c>
      <c r="U1800" s="4" t="s">
        <v>1097</v>
      </c>
      <c r="V1800" s="4" t="s">
        <v>184</v>
      </c>
    </row>
    <row r="1801" customFormat="false" ht="12.8" hidden="false" customHeight="false" outlineLevel="0" collapsed="false">
      <c r="A1801" s="1" t="n">
        <v>2011</v>
      </c>
      <c r="B1801" s="1" t="n">
        <v>7</v>
      </c>
      <c r="C1801" s="1" t="n">
        <v>14</v>
      </c>
      <c r="D1801" s="1" t="n">
        <v>3</v>
      </c>
      <c r="E1801" s="1" t="n">
        <v>15</v>
      </c>
      <c r="F1801" s="1" t="n">
        <v>0</v>
      </c>
      <c r="G1801" s="1" t="n">
        <v>-23.38</v>
      </c>
      <c r="H1801" s="1" t="n">
        <v>-45.66</v>
      </c>
      <c r="I1801" s="1" t="n">
        <v>0</v>
      </c>
      <c r="J1801" s="1" t="n">
        <v>5</v>
      </c>
      <c r="K1801" s="1" t="n">
        <v>2.4</v>
      </c>
      <c r="L1801" s="2" t="n">
        <v>1</v>
      </c>
      <c r="M1801" s="3" t="s">
        <v>151</v>
      </c>
      <c r="N1801" s="3" t="n">
        <v>4</v>
      </c>
      <c r="P1801" s="3" t="str">
        <f aca="false">IF(L1801=4, "M(Io)", IF(L1801=3, "M(Af)", IF( L1801=2, "M(bR)", IF(L1801=1,"MR", IF(L1801=0, "mb", "Ind")))))</f>
        <v>MR</v>
      </c>
      <c r="Q1801" s="5" t="n">
        <f aca="false">0.85*K1801 + 1.03</f>
        <v>3.07</v>
      </c>
      <c r="R1801" s="5" t="n">
        <f aca="false">IF(OR(L1801=0,L1801=1,L1801=2),IF(O1801&lt;&gt;"", 0.7*(1.121*K1801-0.76) + 0.3*(0.8*LOG10($O1801*1000)+0.6),1.121*K1801-0.76), IF(L1801=3, 0.8*LOG10($O1801*1000)+0.6, K1801))</f>
        <v>1.9304</v>
      </c>
      <c r="S1801" s="5" t="n">
        <f aca="false">IF(OR($L1801=0, $L1801=1, $L1801=2), 0.3, IF(L1801 = 3, 0.4, IF(OR($L1801=4, $L1801=5), 0.6)))</f>
        <v>0.3</v>
      </c>
      <c r="T1801" s="4" t="s">
        <v>32</v>
      </c>
      <c r="U1801" s="4" t="s">
        <v>525</v>
      </c>
      <c r="V1801" s="4" t="s">
        <v>1098</v>
      </c>
    </row>
    <row r="1802" customFormat="false" ht="12.8" hidden="false" customHeight="false" outlineLevel="0" collapsed="false">
      <c r="A1802" s="1" t="n">
        <v>2011</v>
      </c>
      <c r="B1802" s="1" t="n">
        <v>7</v>
      </c>
      <c r="C1802" s="1" t="n">
        <v>21</v>
      </c>
      <c r="D1802" s="1" t="n">
        <v>21</v>
      </c>
      <c r="E1802" s="1" t="n">
        <v>57</v>
      </c>
      <c r="F1802" s="1" t="n">
        <v>0</v>
      </c>
      <c r="G1802" s="1" t="n">
        <v>-23.18</v>
      </c>
      <c r="H1802" s="1" t="n">
        <v>-46.1</v>
      </c>
      <c r="I1802" s="1" t="n">
        <v>0</v>
      </c>
      <c r="J1802" s="1" t="n">
        <v>5</v>
      </c>
      <c r="K1802" s="1" t="n">
        <v>2.1</v>
      </c>
      <c r="L1802" s="2" t="n">
        <v>1</v>
      </c>
      <c r="M1802" s="3" t="s">
        <v>151</v>
      </c>
      <c r="N1802" s="3" t="n">
        <v>4</v>
      </c>
      <c r="P1802" s="3" t="str">
        <f aca="false">IF(L1802=4, "M(Io)", IF(L1802=3, "M(Af)", IF( L1802=2, "M(bR)", IF(L1802=1,"MR", IF(L1802=0, "mb", "Ind")))))</f>
        <v>MR</v>
      </c>
      <c r="Q1802" s="5" t="n">
        <f aca="false">0.85*K1802 + 1.03</f>
        <v>2.815</v>
      </c>
      <c r="R1802" s="5" t="n">
        <f aca="false">IF(OR(L1802=0,L1802=1,L1802=2),IF(O1802&lt;&gt;"", 0.7*(1.121*K1802-0.76) + 0.3*(0.8*LOG10($O1802*1000)+0.6),1.121*K1802-0.76), IF(L1802=3, 0.8*LOG10($O1802*1000)+0.6, K1802))</f>
        <v>1.5941</v>
      </c>
      <c r="S1802" s="5" t="n">
        <f aca="false">IF(OR($L1802=0, $L1802=1, $L1802=2), 0.3, IF(L1802 = 3, 0.4, IF(OR($L1802=4, $L1802=5), 0.6)))</f>
        <v>0.3</v>
      </c>
      <c r="T1802" s="4" t="s">
        <v>32</v>
      </c>
      <c r="U1802" s="4" t="s">
        <v>732</v>
      </c>
      <c r="V1802" s="4" t="s">
        <v>437</v>
      </c>
    </row>
    <row r="1803" customFormat="false" ht="12.8" hidden="false" customHeight="false" outlineLevel="0" collapsed="false">
      <c r="A1803" s="1" t="n">
        <v>2011</v>
      </c>
      <c r="B1803" s="1" t="n">
        <v>7</v>
      </c>
      <c r="C1803" s="1" t="n">
        <v>24</v>
      </c>
      <c r="D1803" s="1" t="n">
        <v>21</v>
      </c>
      <c r="E1803" s="1" t="n">
        <v>56</v>
      </c>
      <c r="F1803" s="1" t="n">
        <v>57</v>
      </c>
      <c r="G1803" s="1" t="n">
        <v>-23.19</v>
      </c>
      <c r="H1803" s="1" t="n">
        <v>-46.11</v>
      </c>
      <c r="I1803" s="1" t="n">
        <v>0</v>
      </c>
      <c r="J1803" s="1" t="n">
        <v>30</v>
      </c>
      <c r="K1803" s="1" t="n">
        <v>2</v>
      </c>
      <c r="L1803" s="2" t="n">
        <v>1</v>
      </c>
      <c r="M1803" s="3" t="s">
        <v>151</v>
      </c>
      <c r="N1803" s="3" t="s">
        <v>81</v>
      </c>
      <c r="P1803" s="3" t="str">
        <f aca="false">IF(L1803=4, "M(Io)", IF(L1803=3, "M(Af)", IF( L1803=2, "M(bR)", IF(L1803=1,"MR", IF(L1803=0, "mb", "Ind")))))</f>
        <v>MR</v>
      </c>
      <c r="Q1803" s="5" t="n">
        <f aca="false">0.85*K1803 + 1.03</f>
        <v>2.73</v>
      </c>
      <c r="R1803" s="5" t="n">
        <f aca="false">IF(OR(L1803=0,L1803=1,L1803=2),IF(O1803&lt;&gt;"", 0.7*(1.121*K1803-0.76) + 0.3*(0.8*LOG10($O1803*1000)+0.6),1.121*K1803-0.76), IF(L1803=3, 0.8*LOG10($O1803*1000)+0.6, K1803))</f>
        <v>1.482</v>
      </c>
      <c r="S1803" s="5" t="n">
        <f aca="false">IF(OR($L1803=0, $L1803=1, $L1803=2), 0.3, IF(L1803 = 3, 0.4, IF(OR($L1803=4, $L1803=5), 0.6)))</f>
        <v>0.3</v>
      </c>
      <c r="T1803" s="4" t="s">
        <v>32</v>
      </c>
      <c r="U1803" s="4" t="s">
        <v>1099</v>
      </c>
      <c r="V1803" s="4" t="s">
        <v>917</v>
      </c>
    </row>
    <row r="1804" customFormat="false" ht="12.8" hidden="false" customHeight="false" outlineLevel="0" collapsed="false">
      <c r="A1804" s="1" t="n">
        <v>2011</v>
      </c>
      <c r="B1804" s="1" t="n">
        <v>7</v>
      </c>
      <c r="C1804" s="1" t="n">
        <v>27</v>
      </c>
      <c r="D1804" s="1" t="n">
        <v>18</v>
      </c>
      <c r="E1804" s="1" t="n">
        <v>25</v>
      </c>
      <c r="F1804" s="1" t="n">
        <v>50</v>
      </c>
      <c r="G1804" s="1" t="n">
        <v>-22.18</v>
      </c>
      <c r="H1804" s="1" t="n">
        <v>-39.55</v>
      </c>
      <c r="I1804" s="1" t="n">
        <v>0</v>
      </c>
      <c r="J1804" s="1" t="n">
        <v>50</v>
      </c>
      <c r="K1804" s="1" t="n">
        <v>3.2</v>
      </c>
      <c r="L1804" s="2" t="n">
        <v>1</v>
      </c>
      <c r="M1804" s="3" t="s">
        <v>151</v>
      </c>
      <c r="N1804" s="3" t="n">
        <v>3</v>
      </c>
      <c r="P1804" s="3" t="str">
        <f aca="false">IF(L1804=4, "M(Io)", IF(L1804=3, "M(Af)", IF( L1804=2, "M(bR)", IF(L1804=1,"MR", IF(L1804=0, "mb", "Ind")))))</f>
        <v>MR</v>
      </c>
      <c r="Q1804" s="5" t="n">
        <f aca="false">0.85*K1804 + 1.03</f>
        <v>3.75</v>
      </c>
      <c r="R1804" s="5" t="n">
        <f aca="false">IF(OR(L1804=0,L1804=1,L1804=2),IF(O1804&lt;&gt;"", 0.7*(1.121*K1804-0.76) + 0.3*(0.8*LOG10($O1804*1000)+0.6),1.121*K1804-0.76), IF(L1804=3, 0.8*LOG10($O1804*1000)+0.6, K1804))</f>
        <v>2.8272</v>
      </c>
      <c r="S1804" s="5" t="n">
        <f aca="false">IF(OR($L1804=0, $L1804=1, $L1804=2), 0.3, IF(L1804 = 3, 0.4, IF(OR($L1804=4, $L1804=5), 0.6)))</f>
        <v>0.3</v>
      </c>
      <c r="T1804" s="4" t="s">
        <v>72</v>
      </c>
      <c r="U1804" s="4" t="s">
        <v>1100</v>
      </c>
      <c r="V1804" s="4" t="s">
        <v>1101</v>
      </c>
    </row>
    <row r="1805" customFormat="false" ht="12.8" hidden="false" customHeight="false" outlineLevel="0" collapsed="false">
      <c r="A1805" s="1" t="n">
        <v>2011</v>
      </c>
      <c r="B1805" s="1" t="n">
        <v>8</v>
      </c>
      <c r="C1805" s="1" t="n">
        <v>1</v>
      </c>
      <c r="D1805" s="1" t="n">
        <v>6</v>
      </c>
      <c r="E1805" s="1" t="n">
        <v>18</v>
      </c>
      <c r="F1805" s="1" t="n">
        <v>35</v>
      </c>
      <c r="G1805" s="1" t="n">
        <v>-25.05</v>
      </c>
      <c r="H1805" s="1" t="n">
        <v>-52.83</v>
      </c>
      <c r="I1805" s="1" t="n">
        <v>0</v>
      </c>
      <c r="J1805" s="1" t="n">
        <v>30</v>
      </c>
      <c r="K1805" s="1" t="n">
        <v>2.8</v>
      </c>
      <c r="L1805" s="2" t="n">
        <v>1</v>
      </c>
      <c r="M1805" s="3" t="s">
        <v>151</v>
      </c>
      <c r="N1805" s="3" t="s">
        <v>81</v>
      </c>
      <c r="P1805" s="3" t="str">
        <f aca="false">IF(L1805=4, "M(Io)", IF(L1805=3, "M(Af)", IF( L1805=2, "M(bR)", IF(L1805=1,"MR", IF(L1805=0, "mb", "Ind")))))</f>
        <v>MR</v>
      </c>
      <c r="Q1805" s="5" t="n">
        <f aca="false">0.85*K1805 + 1.03</f>
        <v>3.41</v>
      </c>
      <c r="R1805" s="5" t="n">
        <f aca="false">IF(OR(L1805=0,L1805=1,L1805=2),IF(O1805&lt;&gt;"", 0.7*(1.121*K1805-0.76) + 0.3*(0.8*LOG10($O1805*1000)+0.6),1.121*K1805-0.76), IF(L1805=3, 0.8*LOG10($O1805*1000)+0.6, K1805))</f>
        <v>2.3788</v>
      </c>
      <c r="S1805" s="5" t="n">
        <f aca="false">IF(OR($L1805=0, $L1805=1, $L1805=2), 0.3, IF(L1805 = 3, 0.4, IF(OR($L1805=4, $L1805=5), 0.6)))</f>
        <v>0.3</v>
      </c>
      <c r="T1805" s="4" t="s">
        <v>75</v>
      </c>
      <c r="U1805" s="4" t="s">
        <v>1102</v>
      </c>
      <c r="V1805" s="4" t="s">
        <v>452</v>
      </c>
    </row>
    <row r="1806" customFormat="false" ht="12.8" hidden="false" customHeight="false" outlineLevel="0" collapsed="false">
      <c r="A1806" s="1" t="n">
        <v>2011</v>
      </c>
      <c r="B1806" s="1" t="n">
        <v>8</v>
      </c>
      <c r="C1806" s="1" t="n">
        <v>8</v>
      </c>
      <c r="D1806" s="1" t="n">
        <v>13</v>
      </c>
      <c r="E1806" s="1" t="n">
        <v>53</v>
      </c>
      <c r="G1806" s="1" t="n">
        <v>-3.63</v>
      </c>
      <c r="H1806" s="1" t="n">
        <v>-40.51</v>
      </c>
      <c r="I1806" s="1" t="n">
        <v>5</v>
      </c>
      <c r="J1806" s="1" t="n">
        <v>5</v>
      </c>
      <c r="K1806" s="1" t="n">
        <v>3</v>
      </c>
      <c r="L1806" s="2" t="n">
        <v>1</v>
      </c>
      <c r="M1806" s="3" t="s">
        <v>151</v>
      </c>
      <c r="N1806" s="3" t="s">
        <v>81</v>
      </c>
      <c r="P1806" s="3" t="str">
        <f aca="false">IF(L1806=4, "M(Io)", IF(L1806=3, "M(Af)", IF( L1806=2, "M(bR)", IF(L1806=1,"MR", IF(L1806=0, "mb", "Ind")))))</f>
        <v>MR</v>
      </c>
      <c r="Q1806" s="5" t="n">
        <f aca="false">0.85*K1806 + 1.03</f>
        <v>3.58</v>
      </c>
      <c r="R1806" s="5" t="n">
        <f aca="false">IF(OR(L1806=0,L1806=1,L1806=2),IF(O1806&lt;&gt;"", 0.7*(1.121*K1806-0.76) + 0.3*(0.8*LOG10($O1806*1000)+0.6),1.121*K1806-0.76), IF(L1806=3, 0.8*LOG10($O1806*1000)+0.6, K1806))</f>
        <v>2.603</v>
      </c>
      <c r="S1806" s="5" t="n">
        <f aca="false">IF(OR($L1806=0, $L1806=1, $L1806=2), 0.3, IF(L1806 = 3, 0.4, IF(OR($L1806=4, $L1806=5), 0.6)))</f>
        <v>0.3</v>
      </c>
      <c r="T1806" s="4" t="s">
        <v>77</v>
      </c>
      <c r="U1806" s="4" t="s">
        <v>999</v>
      </c>
      <c r="V1806" s="4" t="s">
        <v>184</v>
      </c>
    </row>
    <row r="1807" customFormat="false" ht="12.8" hidden="false" customHeight="false" outlineLevel="0" collapsed="false">
      <c r="A1807" s="1" t="n">
        <v>2011</v>
      </c>
      <c r="B1807" s="1" t="n">
        <v>8</v>
      </c>
      <c r="C1807" s="1" t="n">
        <v>11</v>
      </c>
      <c r="D1807" s="1" t="n">
        <v>15</v>
      </c>
      <c r="E1807" s="1" t="n">
        <v>16</v>
      </c>
      <c r="F1807" s="1" t="n">
        <v>1</v>
      </c>
      <c r="G1807" s="1" t="n">
        <v>-22.91</v>
      </c>
      <c r="H1807" s="1" t="n">
        <v>-44.17</v>
      </c>
      <c r="I1807" s="1" t="n">
        <v>0</v>
      </c>
      <c r="J1807" s="1" t="n">
        <v>10</v>
      </c>
      <c r="K1807" s="1" t="n">
        <v>2.1</v>
      </c>
      <c r="L1807" s="2" t="n">
        <v>1</v>
      </c>
      <c r="M1807" s="3" t="s">
        <v>151</v>
      </c>
      <c r="N1807" s="3" t="s">
        <v>81</v>
      </c>
      <c r="P1807" s="3" t="str">
        <f aca="false">IF(L1807=4, "M(Io)", IF(L1807=3, "M(Af)", IF( L1807=2, "M(bR)", IF(L1807=1,"MR", IF(L1807=0, "mb", "Ind")))))</f>
        <v>MR</v>
      </c>
      <c r="Q1807" s="5" t="n">
        <f aca="false">0.85*K1807 + 1.03</f>
        <v>2.815</v>
      </c>
      <c r="R1807" s="5" t="n">
        <f aca="false">IF(OR(L1807=0,L1807=1,L1807=2),IF(O1807&lt;&gt;"", 0.7*(1.121*K1807-0.76) + 0.3*(0.8*LOG10($O1807*1000)+0.6),1.121*K1807-0.76), IF(L1807=3, 0.8*LOG10($O1807*1000)+0.6, K1807))</f>
        <v>1.5941</v>
      </c>
      <c r="S1807" s="5" t="n">
        <f aca="false">IF(OR($L1807=0, $L1807=1, $L1807=2), 0.3, IF(L1807 = 3, 0.4, IF(OR($L1807=4, $L1807=5), 0.6)))</f>
        <v>0.3</v>
      </c>
      <c r="T1807" s="4" t="s">
        <v>72</v>
      </c>
      <c r="U1807" s="4" t="s">
        <v>1103</v>
      </c>
      <c r="V1807" s="4" t="s">
        <v>917</v>
      </c>
    </row>
    <row r="1808" customFormat="false" ht="12.8" hidden="false" customHeight="false" outlineLevel="0" collapsed="false">
      <c r="A1808" s="1" t="n">
        <v>2011</v>
      </c>
      <c r="B1808" s="1" t="n">
        <v>8</v>
      </c>
      <c r="C1808" s="1" t="n">
        <v>12</v>
      </c>
      <c r="D1808" s="1" t="n">
        <v>10</v>
      </c>
      <c r="E1808" s="1" t="n">
        <v>2</v>
      </c>
      <c r="F1808" s="1" t="n">
        <v>4</v>
      </c>
      <c r="G1808" s="1" t="n">
        <v>-22.92</v>
      </c>
      <c r="H1808" s="1" t="n">
        <v>-44.17</v>
      </c>
      <c r="I1808" s="1" t="n">
        <v>0</v>
      </c>
      <c r="J1808" s="1" t="n">
        <v>10</v>
      </c>
      <c r="K1808" s="1" t="n">
        <v>2.4</v>
      </c>
      <c r="L1808" s="2" t="n">
        <v>1</v>
      </c>
      <c r="M1808" s="3" t="s">
        <v>151</v>
      </c>
      <c r="N1808" s="3" t="s">
        <v>81</v>
      </c>
      <c r="P1808" s="3" t="str">
        <f aca="false">IF(L1808=4, "M(Io)", IF(L1808=3, "M(Af)", IF( L1808=2, "M(bR)", IF(L1808=1,"MR", IF(L1808=0, "mb", "Ind")))))</f>
        <v>MR</v>
      </c>
      <c r="Q1808" s="5" t="n">
        <f aca="false">0.85*K1808 + 1.03</f>
        <v>3.07</v>
      </c>
      <c r="R1808" s="5" t="n">
        <f aca="false">IF(OR(L1808=0,L1808=1,L1808=2),IF(O1808&lt;&gt;"", 0.7*(1.121*K1808-0.76) + 0.3*(0.8*LOG10($O1808*1000)+0.6),1.121*K1808-0.76), IF(L1808=3, 0.8*LOG10($O1808*1000)+0.6, K1808))</f>
        <v>1.9304</v>
      </c>
      <c r="S1808" s="5" t="n">
        <f aca="false">IF(OR($L1808=0, $L1808=1, $L1808=2), 0.3, IF(L1808 = 3, 0.4, IF(OR($L1808=4, $L1808=5), 0.6)))</f>
        <v>0.3</v>
      </c>
      <c r="T1808" s="4" t="s">
        <v>72</v>
      </c>
      <c r="U1808" s="4" t="s">
        <v>1103</v>
      </c>
      <c r="V1808" s="4" t="s">
        <v>917</v>
      </c>
    </row>
    <row r="1809" customFormat="false" ht="12.8" hidden="false" customHeight="false" outlineLevel="0" collapsed="false">
      <c r="A1809" s="1" t="n">
        <v>2011</v>
      </c>
      <c r="B1809" s="1" t="n">
        <v>8</v>
      </c>
      <c r="C1809" s="1" t="n">
        <v>12</v>
      </c>
      <c r="D1809" s="1" t="n">
        <v>10</v>
      </c>
      <c r="E1809" s="1" t="n">
        <v>7</v>
      </c>
      <c r="F1809" s="1" t="n">
        <v>28</v>
      </c>
      <c r="G1809" s="1" t="n">
        <v>-22.91</v>
      </c>
      <c r="H1809" s="1" t="n">
        <v>-44.17</v>
      </c>
      <c r="I1809" s="1" t="n">
        <v>0</v>
      </c>
      <c r="J1809" s="1" t="n">
        <v>10</v>
      </c>
      <c r="K1809" s="1" t="n">
        <v>2.3</v>
      </c>
      <c r="L1809" s="2" t="n">
        <v>1</v>
      </c>
      <c r="M1809" s="3" t="s">
        <v>151</v>
      </c>
      <c r="N1809" s="3" t="s">
        <v>81</v>
      </c>
      <c r="P1809" s="3" t="str">
        <f aca="false">IF(L1809=4, "M(Io)", IF(L1809=3, "M(Af)", IF( L1809=2, "M(bR)", IF(L1809=1,"MR", IF(L1809=0, "mb", "Ind")))))</f>
        <v>MR</v>
      </c>
      <c r="Q1809" s="5" t="n">
        <f aca="false">0.85*K1809 + 1.03</f>
        <v>2.985</v>
      </c>
      <c r="R1809" s="5" t="n">
        <f aca="false">IF(OR(L1809=0,L1809=1,L1809=2),IF(O1809&lt;&gt;"", 0.7*(1.121*K1809-0.76) + 0.3*(0.8*LOG10($O1809*1000)+0.6),1.121*K1809-0.76), IF(L1809=3, 0.8*LOG10($O1809*1000)+0.6, K1809))</f>
        <v>1.8183</v>
      </c>
      <c r="S1809" s="5" t="n">
        <f aca="false">IF(OR($L1809=0, $L1809=1, $L1809=2), 0.3, IF(L1809 = 3, 0.4, IF(OR($L1809=4, $L1809=5), 0.6)))</f>
        <v>0.3</v>
      </c>
      <c r="T1809" s="4" t="s">
        <v>72</v>
      </c>
      <c r="U1809" s="4" t="s">
        <v>1103</v>
      </c>
      <c r="V1809" s="4" t="s">
        <v>917</v>
      </c>
    </row>
    <row r="1810" customFormat="false" ht="12.8" hidden="false" customHeight="false" outlineLevel="0" collapsed="false">
      <c r="A1810" s="1" t="n">
        <v>2011</v>
      </c>
      <c r="B1810" s="1" t="n">
        <v>8</v>
      </c>
      <c r="C1810" s="1" t="n">
        <v>14</v>
      </c>
      <c r="D1810" s="1" t="n">
        <v>16</v>
      </c>
      <c r="E1810" s="1" t="n">
        <v>50</v>
      </c>
      <c r="F1810" s="1" t="n">
        <v>10</v>
      </c>
      <c r="G1810" s="1" t="n">
        <v>-21.17</v>
      </c>
      <c r="H1810" s="1" t="n">
        <v>-44.95</v>
      </c>
      <c r="I1810" s="1" t="n">
        <v>0</v>
      </c>
      <c r="J1810" s="1" t="n">
        <v>10</v>
      </c>
      <c r="K1810" s="1" t="n">
        <v>3.2</v>
      </c>
      <c r="L1810" s="2" t="n">
        <v>1</v>
      </c>
      <c r="M1810" s="3" t="s">
        <v>151</v>
      </c>
      <c r="N1810" s="3" t="s">
        <v>81</v>
      </c>
      <c r="P1810" s="3" t="str">
        <f aca="false">IF(L1810=4, "M(Io)", IF(L1810=3, "M(Af)", IF( L1810=2, "M(bR)", IF(L1810=1,"MR", IF(L1810=0, "mb", "Ind")))))</f>
        <v>MR</v>
      </c>
      <c r="Q1810" s="5" t="n">
        <f aca="false">0.85*K1810 + 1.03</f>
        <v>3.75</v>
      </c>
      <c r="R1810" s="5" t="n">
        <f aca="false">IF(OR(L1810=0,L1810=1,L1810=2),IF(O1810&lt;&gt;"", 0.7*(1.121*K1810-0.76) + 0.3*(0.8*LOG10($O1810*1000)+0.6),1.121*K1810-0.76), IF(L1810=3, 0.8*LOG10($O1810*1000)+0.6, K1810))</f>
        <v>2.8272</v>
      </c>
      <c r="S1810" s="5" t="n">
        <f aca="false">IF(OR($L1810=0, $L1810=1, $L1810=2), 0.3, IF(L1810 = 3, 0.4, IF(OR($L1810=4, $L1810=5), 0.6)))</f>
        <v>0.3</v>
      </c>
      <c r="T1810" s="4" t="s">
        <v>46</v>
      </c>
      <c r="U1810" s="4" t="s">
        <v>1104</v>
      </c>
      <c r="V1810" s="4" t="s">
        <v>348</v>
      </c>
    </row>
    <row r="1811" customFormat="false" ht="12.8" hidden="false" customHeight="false" outlineLevel="0" collapsed="false">
      <c r="A1811" s="1" t="n">
        <v>2011</v>
      </c>
      <c r="B1811" s="1" t="n">
        <v>8</v>
      </c>
      <c r="C1811" s="1" t="n">
        <v>18</v>
      </c>
      <c r="D1811" s="1" t="n">
        <v>21</v>
      </c>
      <c r="E1811" s="1" t="n">
        <v>14</v>
      </c>
      <c r="F1811" s="1" t="n">
        <v>54</v>
      </c>
      <c r="G1811" s="1" t="n">
        <v>-30.44</v>
      </c>
      <c r="H1811" s="1" t="n">
        <v>-49.96</v>
      </c>
      <c r="I1811" s="1" t="n">
        <v>0</v>
      </c>
      <c r="J1811" s="1" t="n">
        <v>50</v>
      </c>
      <c r="K1811" s="1" t="n">
        <v>3.3</v>
      </c>
      <c r="L1811" s="2" t="n">
        <v>1</v>
      </c>
      <c r="M1811" s="3" t="s">
        <v>151</v>
      </c>
      <c r="N1811" s="3" t="s">
        <v>81</v>
      </c>
      <c r="P1811" s="3" t="str">
        <f aca="false">IF(L1811=4, "M(Io)", IF(L1811=3, "M(Af)", IF( L1811=2, "M(bR)", IF(L1811=1,"MR", IF(L1811=0, "mb", "Ind")))))</f>
        <v>MR</v>
      </c>
      <c r="Q1811" s="5" t="n">
        <f aca="false">0.85*K1811 + 1.03</f>
        <v>3.835</v>
      </c>
      <c r="R1811" s="5" t="n">
        <f aca="false">IF(OR(L1811=0,L1811=1,L1811=2),IF(O1811&lt;&gt;"", 0.7*(1.121*K1811-0.76) + 0.3*(0.8*LOG10($O1811*1000)+0.6),1.121*K1811-0.76), IF(L1811=3, 0.8*LOG10($O1811*1000)+0.6, K1811))</f>
        <v>2.9393</v>
      </c>
      <c r="S1811" s="5" t="n">
        <f aca="false">IF(OR($L1811=0, $L1811=1, $L1811=2), 0.3, IF(L1811 = 3, 0.4, IF(OR($L1811=4, $L1811=5), 0.6)))</f>
        <v>0.3</v>
      </c>
      <c r="T1811" s="4" t="s">
        <v>39</v>
      </c>
      <c r="U1811" s="4" t="s">
        <v>1100</v>
      </c>
      <c r="V1811" s="4" t="s">
        <v>452</v>
      </c>
    </row>
    <row r="1812" customFormat="false" ht="12.8" hidden="false" customHeight="false" outlineLevel="0" collapsed="false">
      <c r="A1812" s="1" t="n">
        <v>2011</v>
      </c>
      <c r="B1812" s="1" t="n">
        <v>8</v>
      </c>
      <c r="C1812" s="1" t="n">
        <v>24</v>
      </c>
      <c r="D1812" s="1" t="n">
        <v>5</v>
      </c>
      <c r="E1812" s="1" t="n">
        <v>28</v>
      </c>
      <c r="F1812" s="1" t="n">
        <v>12</v>
      </c>
      <c r="G1812" s="1" t="n">
        <v>-15.06</v>
      </c>
      <c r="H1812" s="1" t="n">
        <v>-44.29</v>
      </c>
      <c r="I1812" s="1" t="n">
        <v>0</v>
      </c>
      <c r="J1812" s="1" t="n">
        <v>10</v>
      </c>
      <c r="K1812" s="1" t="n">
        <v>2.3</v>
      </c>
      <c r="L1812" s="2" t="n">
        <v>1</v>
      </c>
      <c r="M1812" s="3" t="s">
        <v>151</v>
      </c>
      <c r="N1812" s="3" t="s">
        <v>81</v>
      </c>
      <c r="P1812" s="3" t="str">
        <f aca="false">IF(L1812=4, "M(Io)", IF(L1812=3, "M(Af)", IF( L1812=2, "M(bR)", IF(L1812=1,"MR", IF(L1812=0, "mb", "Ind")))))</f>
        <v>MR</v>
      </c>
      <c r="Q1812" s="5" t="n">
        <f aca="false">0.85*K1812 + 1.03</f>
        <v>2.985</v>
      </c>
      <c r="R1812" s="5" t="n">
        <f aca="false">IF(OR(L1812=0,L1812=1,L1812=2),IF(O1812&lt;&gt;"", 0.7*(1.121*K1812-0.76) + 0.3*(0.8*LOG10($O1812*1000)+0.6),1.121*K1812-0.76), IF(L1812=3, 0.8*LOG10($O1812*1000)+0.6, K1812))</f>
        <v>1.8183</v>
      </c>
      <c r="S1812" s="5" t="n">
        <f aca="false">IF(OR($L1812=0, $L1812=1, $L1812=2), 0.3, IF(L1812 = 3, 0.4, IF(OR($L1812=4, $L1812=5), 0.6)))</f>
        <v>0.3</v>
      </c>
      <c r="T1812" s="4" t="s">
        <v>46</v>
      </c>
      <c r="U1812" s="4" t="s">
        <v>1105</v>
      </c>
      <c r="V1812" s="4" t="s">
        <v>143</v>
      </c>
    </row>
    <row r="1813" customFormat="false" ht="12.8" hidden="false" customHeight="false" outlineLevel="0" collapsed="false">
      <c r="A1813" s="1" t="n">
        <v>2011</v>
      </c>
      <c r="B1813" s="1" t="n">
        <v>9</v>
      </c>
      <c r="C1813" s="1" t="n">
        <v>9</v>
      </c>
      <c r="D1813" s="1" t="n">
        <v>13</v>
      </c>
      <c r="E1813" s="1" t="n">
        <v>22</v>
      </c>
      <c r="F1813" s="1" t="n">
        <v>7</v>
      </c>
      <c r="G1813" s="1" t="n">
        <v>-16.59</v>
      </c>
      <c r="H1813" s="1" t="n">
        <v>-43.9</v>
      </c>
      <c r="I1813" s="1" t="n">
        <v>0</v>
      </c>
      <c r="J1813" s="1" t="n">
        <v>10</v>
      </c>
      <c r="K1813" s="1" t="n">
        <v>2.6</v>
      </c>
      <c r="L1813" s="2" t="n">
        <v>1</v>
      </c>
      <c r="M1813" s="3" t="s">
        <v>151</v>
      </c>
      <c r="N1813" s="3" t="s">
        <v>81</v>
      </c>
      <c r="P1813" s="3" t="str">
        <f aca="false">IF(L1813=4, "M(Io)", IF(L1813=3, "M(Af)", IF( L1813=2, "M(bR)", IF(L1813=1,"MR", IF(L1813=0, "mb", "Ind")))))</f>
        <v>MR</v>
      </c>
      <c r="Q1813" s="5" t="n">
        <f aca="false">0.85*K1813 + 1.03</f>
        <v>3.24</v>
      </c>
      <c r="R1813" s="5" t="n">
        <f aca="false">IF(OR(L1813=0,L1813=1,L1813=2),IF(O1813&lt;&gt;"", 0.7*(1.121*K1813-0.76) + 0.3*(0.8*LOG10($O1813*1000)+0.6),1.121*K1813-0.76), IF(L1813=3, 0.8*LOG10($O1813*1000)+0.6, K1813))</f>
        <v>2.1546</v>
      </c>
      <c r="S1813" s="5" t="n">
        <f aca="false">IF(OR($L1813=0, $L1813=1, $L1813=2), 0.3, IF(L1813 = 3, 0.4, IF(OR($L1813=4, $L1813=5), 0.6)))</f>
        <v>0.3</v>
      </c>
      <c r="T1813" s="4" t="s">
        <v>46</v>
      </c>
      <c r="U1813" s="4" t="s">
        <v>766</v>
      </c>
      <c r="V1813" s="4" t="s">
        <v>348</v>
      </c>
    </row>
    <row r="1814" customFormat="false" ht="12.8" hidden="false" customHeight="false" outlineLevel="0" collapsed="false">
      <c r="A1814" s="1" t="n">
        <v>2011</v>
      </c>
      <c r="B1814" s="1" t="n">
        <v>9</v>
      </c>
      <c r="C1814" s="1" t="n">
        <v>22</v>
      </c>
      <c r="D1814" s="1" t="n">
        <v>11</v>
      </c>
      <c r="E1814" s="1" t="n">
        <v>57</v>
      </c>
      <c r="F1814" s="1" t="n">
        <v>12</v>
      </c>
      <c r="G1814" s="1" t="n">
        <v>-29.47</v>
      </c>
      <c r="H1814" s="1" t="n">
        <v>-50.08</v>
      </c>
      <c r="I1814" s="1" t="n">
        <v>0</v>
      </c>
      <c r="J1814" s="1" t="n">
        <v>20</v>
      </c>
      <c r="K1814" s="1" t="n">
        <v>2.6</v>
      </c>
      <c r="L1814" s="2" t="n">
        <v>1</v>
      </c>
      <c r="M1814" s="3" t="s">
        <v>151</v>
      </c>
      <c r="N1814" s="3" t="s">
        <v>81</v>
      </c>
      <c r="P1814" s="3" t="str">
        <f aca="false">IF(L1814=4, "M(Io)", IF(L1814=3, "M(Af)", IF( L1814=2, "M(bR)", IF(L1814=1,"MR", IF(L1814=0, "mb", "Ind")))))</f>
        <v>MR</v>
      </c>
      <c r="Q1814" s="5" t="n">
        <f aca="false">0.85*K1814 + 1.03</f>
        <v>3.24</v>
      </c>
      <c r="R1814" s="5" t="n">
        <f aca="false">IF(OR(L1814=0,L1814=1,L1814=2),IF(O1814&lt;&gt;"", 0.7*(1.121*K1814-0.76) + 0.3*(0.8*LOG10($O1814*1000)+0.6),1.121*K1814-0.76), IF(L1814=3, 0.8*LOG10($O1814*1000)+0.6, K1814))</f>
        <v>2.1546</v>
      </c>
      <c r="S1814" s="5" t="n">
        <f aca="false">IF(OR($L1814=0, $L1814=1, $L1814=2), 0.3, IF(L1814 = 3, 0.4, IF(OR($L1814=4, $L1814=5), 0.6)))</f>
        <v>0.3</v>
      </c>
      <c r="T1814" s="4" t="s">
        <v>39</v>
      </c>
      <c r="U1814" s="4" t="s">
        <v>1106</v>
      </c>
      <c r="V1814" s="4" t="s">
        <v>526</v>
      </c>
    </row>
    <row r="1815" customFormat="false" ht="12.8" hidden="false" customHeight="false" outlineLevel="0" collapsed="false">
      <c r="A1815" s="1" t="n">
        <v>2011</v>
      </c>
      <c r="B1815" s="1" t="n">
        <v>9</v>
      </c>
      <c r="C1815" s="1" t="n">
        <v>28</v>
      </c>
      <c r="D1815" s="1" t="n">
        <v>5</v>
      </c>
      <c r="E1815" s="1" t="n">
        <v>4</v>
      </c>
      <c r="F1815" s="1" t="n">
        <v>37</v>
      </c>
      <c r="G1815" s="1" t="n">
        <v>-29.61</v>
      </c>
      <c r="H1815" s="1" t="n">
        <v>-50.24</v>
      </c>
      <c r="I1815" s="1" t="n">
        <v>0</v>
      </c>
      <c r="J1815" s="1" t="n">
        <v>20</v>
      </c>
      <c r="K1815" s="1" t="n">
        <v>2.2</v>
      </c>
      <c r="L1815" s="2" t="n">
        <v>1</v>
      </c>
      <c r="M1815" s="3" t="s">
        <v>151</v>
      </c>
      <c r="N1815" s="3" t="s">
        <v>81</v>
      </c>
      <c r="P1815" s="3" t="str">
        <f aca="false">IF(L1815=4, "M(Io)", IF(L1815=3, "M(Af)", IF( L1815=2, "M(bR)", IF(L1815=1,"MR", IF(L1815=0, "mb", "Ind")))))</f>
        <v>MR</v>
      </c>
      <c r="Q1815" s="5" t="n">
        <f aca="false">0.85*K1815 + 1.03</f>
        <v>2.9</v>
      </c>
      <c r="R1815" s="5" t="n">
        <f aca="false">IF(OR(L1815=0,L1815=1,L1815=2),IF(O1815&lt;&gt;"", 0.7*(1.121*K1815-0.76) + 0.3*(0.8*LOG10($O1815*1000)+0.6),1.121*K1815-0.76), IF(L1815=3, 0.8*LOG10($O1815*1000)+0.6, K1815))</f>
        <v>1.7062</v>
      </c>
      <c r="S1815" s="5" t="n">
        <f aca="false">IF(OR($L1815=0, $L1815=1, $L1815=2), 0.3, IF(L1815 = 3, 0.4, IF(OR($L1815=4, $L1815=5), 0.6)))</f>
        <v>0.3</v>
      </c>
      <c r="T1815" s="4" t="s">
        <v>39</v>
      </c>
      <c r="U1815" s="4" t="s">
        <v>1106</v>
      </c>
      <c r="V1815" s="4" t="s">
        <v>1107</v>
      </c>
    </row>
    <row r="1816" customFormat="false" ht="12.8" hidden="false" customHeight="false" outlineLevel="0" collapsed="false">
      <c r="A1816" s="1" t="n">
        <v>2011</v>
      </c>
      <c r="B1816" s="1" t="n">
        <v>10</v>
      </c>
      <c r="C1816" s="1" t="n">
        <v>1</v>
      </c>
      <c r="D1816" s="1" t="n">
        <v>1</v>
      </c>
      <c r="E1816" s="1" t="n">
        <v>40</v>
      </c>
      <c r="F1816" s="1" t="n">
        <v>4</v>
      </c>
      <c r="G1816" s="1" t="n">
        <v>-25.17</v>
      </c>
      <c r="H1816" s="1" t="n">
        <v>-44.72</v>
      </c>
      <c r="I1816" s="1" t="n">
        <v>0</v>
      </c>
      <c r="J1816" s="1" t="n">
        <v>50</v>
      </c>
      <c r="K1816" s="1" t="n">
        <v>2.2</v>
      </c>
      <c r="L1816" s="2" t="n">
        <v>1</v>
      </c>
      <c r="M1816" s="3" t="s">
        <v>151</v>
      </c>
      <c r="N1816" s="3" t="s">
        <v>81</v>
      </c>
      <c r="P1816" s="3" t="str">
        <f aca="false">IF(L1816=4, "M(Io)", IF(L1816=3, "M(Af)", IF( L1816=2, "M(bR)", IF(L1816=1,"MR", IF(L1816=0, "mb", "Ind")))))</f>
        <v>MR</v>
      </c>
      <c r="Q1816" s="5" t="n">
        <f aca="false">0.85*K1816 + 1.03</f>
        <v>2.9</v>
      </c>
      <c r="R1816" s="5" t="n">
        <f aca="false">IF(OR(L1816=0,L1816=1,L1816=2),IF(O1816&lt;&gt;"", 0.7*(1.121*K1816-0.76) + 0.3*(0.8*LOG10($O1816*1000)+0.6),1.121*K1816-0.76), IF(L1816=3, 0.8*LOG10($O1816*1000)+0.6, K1816))</f>
        <v>1.7062</v>
      </c>
      <c r="S1816" s="5" t="n">
        <f aca="false">IF(OR($L1816=0, $L1816=1, $L1816=2), 0.3, IF(L1816 = 3, 0.4, IF(OR($L1816=4, $L1816=5), 0.6)))</f>
        <v>0.3</v>
      </c>
      <c r="T1816" s="4" t="s">
        <v>32</v>
      </c>
      <c r="U1816" s="4" t="s">
        <v>927</v>
      </c>
      <c r="V1816" s="4" t="s">
        <v>917</v>
      </c>
    </row>
    <row r="1817" customFormat="false" ht="12.8" hidden="false" customHeight="false" outlineLevel="0" collapsed="false">
      <c r="A1817" s="1" t="n">
        <v>2011</v>
      </c>
      <c r="B1817" s="1" t="n">
        <v>10</v>
      </c>
      <c r="C1817" s="1" t="n">
        <v>4</v>
      </c>
      <c r="D1817" s="1" t="n">
        <v>14</v>
      </c>
      <c r="E1817" s="1" t="n">
        <v>1</v>
      </c>
      <c r="F1817" s="1" t="n">
        <v>31</v>
      </c>
      <c r="G1817" s="1" t="n">
        <v>-22.87</v>
      </c>
      <c r="H1817" s="1" t="n">
        <v>-44.42</v>
      </c>
      <c r="I1817" s="1" t="n">
        <v>0</v>
      </c>
      <c r="J1817" s="1" t="n">
        <v>5</v>
      </c>
      <c r="K1817" s="1" t="n">
        <v>2</v>
      </c>
      <c r="L1817" s="2" t="n">
        <v>1</v>
      </c>
      <c r="M1817" s="3" t="s">
        <v>151</v>
      </c>
      <c r="N1817" s="3" t="s">
        <v>81</v>
      </c>
      <c r="P1817" s="3" t="str">
        <f aca="false">IF(L1817=4, "M(Io)", IF(L1817=3, "M(Af)", IF( L1817=2, "M(bR)", IF(L1817=1,"MR", IF(L1817=0, "mb", "Ind")))))</f>
        <v>MR</v>
      </c>
      <c r="Q1817" s="5" t="n">
        <f aca="false">0.85*K1817 + 1.03</f>
        <v>2.73</v>
      </c>
      <c r="R1817" s="5" t="n">
        <f aca="false">IF(OR(L1817=0,L1817=1,L1817=2),IF(O1817&lt;&gt;"", 0.7*(1.121*K1817-0.76) + 0.3*(0.8*LOG10($O1817*1000)+0.6),1.121*K1817-0.76), IF(L1817=3, 0.8*LOG10($O1817*1000)+0.6, K1817))</f>
        <v>1.482</v>
      </c>
      <c r="S1817" s="5" t="n">
        <f aca="false">IF(OR($L1817=0, $L1817=1, $L1817=2), 0.3, IF(L1817 = 3, 0.4, IF(OR($L1817=4, $L1817=5), 0.6)))</f>
        <v>0.3</v>
      </c>
      <c r="T1817" s="4" t="s">
        <v>72</v>
      </c>
      <c r="U1817" s="4" t="s">
        <v>1108</v>
      </c>
      <c r="V1817" s="4" t="s">
        <v>917</v>
      </c>
    </row>
    <row r="1818" customFormat="false" ht="12.8" hidden="false" customHeight="false" outlineLevel="0" collapsed="false">
      <c r="A1818" s="1" t="n">
        <v>2011</v>
      </c>
      <c r="B1818" s="1" t="n">
        <v>10</v>
      </c>
      <c r="C1818" s="1" t="n">
        <v>10</v>
      </c>
      <c r="D1818" s="1" t="n">
        <v>13</v>
      </c>
      <c r="E1818" s="1" t="n">
        <v>22</v>
      </c>
      <c r="F1818" s="1" t="n">
        <v>47</v>
      </c>
      <c r="G1818" s="1" t="n">
        <v>-16.59</v>
      </c>
      <c r="H1818" s="1" t="n">
        <v>-43.9</v>
      </c>
      <c r="I1818" s="1" t="n">
        <v>0</v>
      </c>
      <c r="J1818" s="1" t="n">
        <v>10</v>
      </c>
      <c r="K1818" s="1" t="n">
        <v>2.6</v>
      </c>
      <c r="L1818" s="2" t="n">
        <v>1</v>
      </c>
      <c r="M1818" s="3" t="s">
        <v>151</v>
      </c>
      <c r="N1818" s="3" t="s">
        <v>81</v>
      </c>
      <c r="P1818" s="3" t="str">
        <f aca="false">IF(L1818=4, "M(Io)", IF(L1818=3, "M(Af)", IF( L1818=2, "M(bR)", IF(L1818=1,"MR", IF(L1818=0, "mb", "Ind")))))</f>
        <v>MR</v>
      </c>
      <c r="Q1818" s="5" t="n">
        <f aca="false">0.85*K1818 + 1.03</f>
        <v>3.24</v>
      </c>
      <c r="R1818" s="5" t="n">
        <f aca="false">IF(OR(L1818=0,L1818=1,L1818=2),IF(O1818&lt;&gt;"", 0.7*(1.121*K1818-0.76) + 0.3*(0.8*LOG10($O1818*1000)+0.6),1.121*K1818-0.76), IF(L1818=3, 0.8*LOG10($O1818*1000)+0.6, K1818))</f>
        <v>2.1546</v>
      </c>
      <c r="S1818" s="5" t="n">
        <f aca="false">IF(OR($L1818=0, $L1818=1, $L1818=2), 0.3, IF(L1818 = 3, 0.4, IF(OR($L1818=4, $L1818=5), 0.6)))</f>
        <v>0.3</v>
      </c>
      <c r="T1818" s="4" t="s">
        <v>46</v>
      </c>
      <c r="U1818" s="4" t="s">
        <v>766</v>
      </c>
      <c r="V1818" s="4" t="s">
        <v>143</v>
      </c>
    </row>
    <row r="1819" customFormat="false" ht="12.8" hidden="false" customHeight="false" outlineLevel="0" collapsed="false">
      <c r="A1819" s="1" t="n">
        <v>2011</v>
      </c>
      <c r="B1819" s="1" t="n">
        <v>10</v>
      </c>
      <c r="C1819" s="1" t="n">
        <v>12</v>
      </c>
      <c r="D1819" s="1" t="n">
        <v>17</v>
      </c>
      <c r="E1819" s="1" t="n">
        <v>31</v>
      </c>
      <c r="F1819" s="1" t="n">
        <v>9</v>
      </c>
      <c r="G1819" s="1" t="n">
        <v>-5.54</v>
      </c>
      <c r="H1819" s="1" t="n">
        <v>-35.75</v>
      </c>
      <c r="I1819" s="1" t="n">
        <v>0</v>
      </c>
      <c r="J1819" s="1" t="n">
        <v>5</v>
      </c>
      <c r="K1819" s="1" t="n">
        <v>2.3</v>
      </c>
      <c r="L1819" s="2" t="n">
        <v>1</v>
      </c>
      <c r="M1819" s="3" t="s">
        <v>151</v>
      </c>
      <c r="N1819" s="3" t="s">
        <v>81</v>
      </c>
      <c r="P1819" s="3" t="str">
        <f aca="false">IF(L1819=4, "M(Io)", IF(L1819=3, "M(Af)", IF( L1819=2, "M(bR)", IF(L1819=1,"MR", IF(L1819=0, "mb", "Ind")))))</f>
        <v>MR</v>
      </c>
      <c r="Q1819" s="5" t="n">
        <f aca="false">0.85*K1819 + 1.03</f>
        <v>2.985</v>
      </c>
      <c r="R1819" s="5" t="n">
        <f aca="false">IF(OR(L1819=0,L1819=1,L1819=2),IF(O1819&lt;&gt;"", 0.7*(1.121*K1819-0.76) + 0.3*(0.8*LOG10($O1819*1000)+0.6),1.121*K1819-0.76), IF(L1819=3, 0.8*LOG10($O1819*1000)+0.6, K1819))</f>
        <v>1.8183</v>
      </c>
      <c r="S1819" s="5" t="n">
        <f aca="false">IF(OR($L1819=0, $L1819=1, $L1819=2), 0.3, IF(L1819 = 3, 0.4, IF(OR($L1819=4, $L1819=5), 0.6)))</f>
        <v>0.3</v>
      </c>
      <c r="T1819" s="4" t="s">
        <v>36</v>
      </c>
      <c r="U1819" s="4" t="s">
        <v>441</v>
      </c>
      <c r="V1819" s="4" t="s">
        <v>573</v>
      </c>
    </row>
    <row r="1820" customFormat="false" ht="12.8" hidden="false" customHeight="false" outlineLevel="0" collapsed="false">
      <c r="A1820" s="1" t="n">
        <v>2011</v>
      </c>
      <c r="B1820" s="1" t="n">
        <v>10</v>
      </c>
      <c r="C1820" s="1" t="n">
        <v>14</v>
      </c>
      <c r="D1820" s="1" t="n">
        <v>7</v>
      </c>
      <c r="E1820" s="1" t="n">
        <v>17</v>
      </c>
      <c r="F1820" s="1" t="n">
        <v>6</v>
      </c>
      <c r="G1820" s="1" t="n">
        <v>-20.63</v>
      </c>
      <c r="H1820" s="1" t="n">
        <v>-45.76</v>
      </c>
      <c r="I1820" s="1" t="n">
        <v>0</v>
      </c>
      <c r="J1820" s="1" t="n">
        <v>20</v>
      </c>
      <c r="K1820" s="1" t="n">
        <v>2.8</v>
      </c>
      <c r="L1820" s="2" t="n">
        <v>1</v>
      </c>
      <c r="M1820" s="3" t="s">
        <v>151</v>
      </c>
      <c r="N1820" s="3" t="s">
        <v>81</v>
      </c>
      <c r="P1820" s="3" t="str">
        <f aca="false">IF(L1820=4, "M(Io)", IF(L1820=3, "M(Af)", IF( L1820=2, "M(bR)", IF(L1820=1,"MR", IF(L1820=0, "mb", "Ind")))))</f>
        <v>MR</v>
      </c>
      <c r="Q1820" s="5" t="n">
        <f aca="false">0.85*K1820 + 1.03</f>
        <v>3.41</v>
      </c>
      <c r="R1820" s="5" t="n">
        <f aca="false">IF(OR(L1820=0,L1820=1,L1820=2),IF(O1820&lt;&gt;"", 0.7*(1.121*K1820-0.76) + 0.3*(0.8*LOG10($O1820*1000)+0.6),1.121*K1820-0.76), IF(L1820=3, 0.8*LOG10($O1820*1000)+0.6, K1820))</f>
        <v>2.3788</v>
      </c>
      <c r="S1820" s="5" t="n">
        <f aca="false">IF(OR($L1820=0, $L1820=1, $L1820=2), 0.3, IF(L1820 = 3, 0.4, IF(OR($L1820=4, $L1820=5), 0.6)))</f>
        <v>0.3</v>
      </c>
      <c r="T1820" s="4" t="s">
        <v>46</v>
      </c>
      <c r="U1820" s="4" t="s">
        <v>1109</v>
      </c>
      <c r="V1820" s="4" t="s">
        <v>1110</v>
      </c>
    </row>
    <row r="1821" customFormat="false" ht="12.8" hidden="false" customHeight="false" outlineLevel="0" collapsed="false">
      <c r="A1821" s="1" t="n">
        <v>2011</v>
      </c>
      <c r="B1821" s="1" t="n">
        <v>10</v>
      </c>
      <c r="C1821" s="1" t="n">
        <v>17</v>
      </c>
      <c r="D1821" s="1" t="n">
        <v>23</v>
      </c>
      <c r="E1821" s="1" t="n">
        <v>24</v>
      </c>
      <c r="G1821" s="1" t="n">
        <v>-23.38</v>
      </c>
      <c r="H1821" s="1" t="n">
        <v>-45.66</v>
      </c>
      <c r="I1821" s="1" t="n">
        <v>0</v>
      </c>
      <c r="J1821" s="1" t="n">
        <v>5</v>
      </c>
      <c r="K1821" s="1" t="n">
        <v>2.6</v>
      </c>
      <c r="L1821" s="2" t="n">
        <v>1</v>
      </c>
      <c r="M1821" s="3" t="s">
        <v>151</v>
      </c>
      <c r="N1821" s="3" t="n">
        <v>4</v>
      </c>
      <c r="P1821" s="3" t="str">
        <f aca="false">IF(L1821=4, "M(Io)", IF(L1821=3, "M(Af)", IF( L1821=2, "M(bR)", IF(L1821=1,"MR", IF(L1821=0, "mb", "Ind")))))</f>
        <v>MR</v>
      </c>
      <c r="Q1821" s="5" t="n">
        <f aca="false">0.85*K1821 + 1.03</f>
        <v>3.24</v>
      </c>
      <c r="R1821" s="5" t="n">
        <f aca="false">IF(OR(L1821=0,L1821=1,L1821=2),IF(O1821&lt;&gt;"", 0.7*(1.121*K1821-0.76) + 0.3*(0.8*LOG10($O1821*1000)+0.6),1.121*K1821-0.76), IF(L1821=3, 0.8*LOG10($O1821*1000)+0.6, K1821))</f>
        <v>2.1546</v>
      </c>
      <c r="S1821" s="5" t="n">
        <f aca="false">IF(OR($L1821=0, $L1821=1, $L1821=2), 0.3, IF(L1821 = 3, 0.4, IF(OR($L1821=4, $L1821=5), 0.6)))</f>
        <v>0.3</v>
      </c>
      <c r="T1821" s="4" t="s">
        <v>32</v>
      </c>
      <c r="U1821" s="4" t="s">
        <v>525</v>
      </c>
      <c r="V1821" s="4" t="s">
        <v>437</v>
      </c>
    </row>
    <row r="1822" customFormat="false" ht="12.8" hidden="false" customHeight="false" outlineLevel="0" collapsed="false">
      <c r="A1822" s="1" t="n">
        <v>2011</v>
      </c>
      <c r="B1822" s="1" t="n">
        <v>10</v>
      </c>
      <c r="C1822" s="1" t="n">
        <v>19</v>
      </c>
      <c r="D1822" s="1" t="n">
        <v>11</v>
      </c>
      <c r="E1822" s="1" t="n">
        <v>48</v>
      </c>
      <c r="G1822" s="1" t="n">
        <v>-5.54</v>
      </c>
      <c r="H1822" s="1" t="n">
        <v>-35.75</v>
      </c>
      <c r="I1822" s="1" t="n">
        <v>0</v>
      </c>
      <c r="J1822" s="1" t="n">
        <v>5</v>
      </c>
      <c r="K1822" s="1" t="n">
        <v>2.1</v>
      </c>
      <c r="L1822" s="2" t="n">
        <v>1</v>
      </c>
      <c r="M1822" s="3" t="s">
        <v>151</v>
      </c>
      <c r="N1822" s="3" t="s">
        <v>81</v>
      </c>
      <c r="P1822" s="3" t="str">
        <f aca="false">IF(L1822=4, "M(Io)", IF(L1822=3, "M(Af)", IF( L1822=2, "M(bR)", IF(L1822=1,"MR", IF(L1822=0, "mb", "Ind")))))</f>
        <v>MR</v>
      </c>
      <c r="Q1822" s="5" t="n">
        <f aca="false">0.85*K1822 + 1.03</f>
        <v>2.815</v>
      </c>
      <c r="R1822" s="5" t="n">
        <f aca="false">IF(OR(L1822=0,L1822=1,L1822=2),IF(O1822&lt;&gt;"", 0.7*(1.121*K1822-0.76) + 0.3*(0.8*LOG10($O1822*1000)+0.6),1.121*K1822-0.76), IF(L1822=3, 0.8*LOG10($O1822*1000)+0.6, K1822))</f>
        <v>1.5941</v>
      </c>
      <c r="S1822" s="5" t="n">
        <f aca="false">IF(OR($L1822=0, $L1822=1, $L1822=2), 0.3, IF(L1822 = 3, 0.4, IF(OR($L1822=4, $L1822=5), 0.6)))</f>
        <v>0.3</v>
      </c>
      <c r="T1822" s="4" t="s">
        <v>36</v>
      </c>
      <c r="U1822" s="4" t="s">
        <v>441</v>
      </c>
      <c r="V1822" s="4" t="s">
        <v>184</v>
      </c>
    </row>
    <row r="1823" customFormat="false" ht="12.8" hidden="false" customHeight="false" outlineLevel="0" collapsed="false">
      <c r="A1823" s="1" t="n">
        <v>2011</v>
      </c>
      <c r="B1823" s="1" t="n">
        <v>10</v>
      </c>
      <c r="C1823" s="1" t="n">
        <v>21</v>
      </c>
      <c r="D1823" s="1" t="n">
        <v>23</v>
      </c>
      <c r="E1823" s="1" t="n">
        <v>12</v>
      </c>
      <c r="G1823" s="1" t="n">
        <v>-5.54</v>
      </c>
      <c r="H1823" s="1" t="n">
        <v>-35.75</v>
      </c>
      <c r="I1823" s="1" t="n">
        <v>0</v>
      </c>
      <c r="J1823" s="1" t="n">
        <v>5</v>
      </c>
      <c r="K1823" s="1" t="n">
        <v>2.3</v>
      </c>
      <c r="L1823" s="2" t="n">
        <v>1</v>
      </c>
      <c r="M1823" s="3" t="s">
        <v>151</v>
      </c>
      <c r="N1823" s="3" t="s">
        <v>81</v>
      </c>
      <c r="P1823" s="3" t="str">
        <f aca="false">IF(L1823=4, "M(Io)", IF(L1823=3, "M(Af)", IF( L1823=2, "M(bR)", IF(L1823=1,"MR", IF(L1823=0, "mb", "Ind")))))</f>
        <v>MR</v>
      </c>
      <c r="Q1823" s="5" t="n">
        <f aca="false">0.85*K1823 + 1.03</f>
        <v>2.985</v>
      </c>
      <c r="R1823" s="5" t="n">
        <f aca="false">IF(OR(L1823=0,L1823=1,L1823=2),IF(O1823&lt;&gt;"", 0.7*(1.121*K1823-0.76) + 0.3*(0.8*LOG10($O1823*1000)+0.6),1.121*K1823-0.76), IF(L1823=3, 0.8*LOG10($O1823*1000)+0.6, K1823))</f>
        <v>1.8183</v>
      </c>
      <c r="S1823" s="5" t="n">
        <f aca="false">IF(OR($L1823=0, $L1823=1, $L1823=2), 0.3, IF(L1823 = 3, 0.4, IF(OR($L1823=4, $L1823=5), 0.6)))</f>
        <v>0.3</v>
      </c>
      <c r="T1823" s="4" t="s">
        <v>36</v>
      </c>
      <c r="U1823" s="4" t="s">
        <v>441</v>
      </c>
      <c r="V1823" s="4" t="s">
        <v>184</v>
      </c>
    </row>
    <row r="1824" customFormat="false" ht="12.8" hidden="false" customHeight="false" outlineLevel="0" collapsed="false">
      <c r="A1824" s="1" t="n">
        <v>2011</v>
      </c>
      <c r="B1824" s="1" t="n">
        <v>10</v>
      </c>
      <c r="C1824" s="1" t="n">
        <v>22</v>
      </c>
      <c r="D1824" s="1" t="n">
        <v>0</v>
      </c>
      <c r="E1824" s="1" t="n">
        <v>26</v>
      </c>
      <c r="G1824" s="1" t="n">
        <v>-5.54</v>
      </c>
      <c r="H1824" s="1" t="n">
        <v>-35.75</v>
      </c>
      <c r="I1824" s="1" t="n">
        <v>0</v>
      </c>
      <c r="J1824" s="1" t="n">
        <v>5</v>
      </c>
      <c r="K1824" s="1" t="n">
        <v>2.2</v>
      </c>
      <c r="L1824" s="2" t="n">
        <v>1</v>
      </c>
      <c r="M1824" s="3" t="s">
        <v>151</v>
      </c>
      <c r="N1824" s="3" t="s">
        <v>81</v>
      </c>
      <c r="P1824" s="3" t="str">
        <f aca="false">IF(L1824=4, "M(Io)", IF(L1824=3, "M(Af)", IF( L1824=2, "M(bR)", IF(L1824=1,"MR", IF(L1824=0, "mb", "Ind")))))</f>
        <v>MR</v>
      </c>
      <c r="Q1824" s="5" t="n">
        <f aca="false">0.85*K1824 + 1.03</f>
        <v>2.9</v>
      </c>
      <c r="R1824" s="5" t="n">
        <f aca="false">IF(OR(L1824=0,L1824=1,L1824=2),IF(O1824&lt;&gt;"", 0.7*(1.121*K1824-0.76) + 0.3*(0.8*LOG10($O1824*1000)+0.6),1.121*K1824-0.76), IF(L1824=3, 0.8*LOG10($O1824*1000)+0.6, K1824))</f>
        <v>1.7062</v>
      </c>
      <c r="S1824" s="5" t="n">
        <f aca="false">IF(OR($L1824=0, $L1824=1, $L1824=2), 0.3, IF(L1824 = 3, 0.4, IF(OR($L1824=4, $L1824=5), 0.6)))</f>
        <v>0.3</v>
      </c>
      <c r="T1824" s="4" t="s">
        <v>36</v>
      </c>
      <c r="U1824" s="4" t="s">
        <v>441</v>
      </c>
      <c r="V1824" s="4" t="s">
        <v>184</v>
      </c>
    </row>
    <row r="1825" customFormat="false" ht="12.8" hidden="false" customHeight="false" outlineLevel="0" collapsed="false">
      <c r="A1825" s="1" t="n">
        <v>2011</v>
      </c>
      <c r="B1825" s="1" t="n">
        <v>10</v>
      </c>
      <c r="C1825" s="1" t="n">
        <v>22</v>
      </c>
      <c r="D1825" s="1" t="n">
        <v>0</v>
      </c>
      <c r="E1825" s="1" t="n">
        <v>39</v>
      </c>
      <c r="G1825" s="1" t="n">
        <v>-5.54</v>
      </c>
      <c r="H1825" s="1" t="n">
        <v>-35.75</v>
      </c>
      <c r="I1825" s="1" t="n">
        <v>0</v>
      </c>
      <c r="J1825" s="1" t="n">
        <v>5</v>
      </c>
      <c r="K1825" s="1" t="n">
        <v>2.1</v>
      </c>
      <c r="L1825" s="2" t="n">
        <v>1</v>
      </c>
      <c r="M1825" s="3" t="s">
        <v>151</v>
      </c>
      <c r="N1825" s="3" t="s">
        <v>81</v>
      </c>
      <c r="P1825" s="3" t="str">
        <f aca="false">IF(L1825=4, "M(Io)", IF(L1825=3, "M(Af)", IF( L1825=2, "M(bR)", IF(L1825=1,"MR", IF(L1825=0, "mb", "Ind")))))</f>
        <v>MR</v>
      </c>
      <c r="Q1825" s="5" t="n">
        <f aca="false">0.85*K1825 + 1.03</f>
        <v>2.815</v>
      </c>
      <c r="R1825" s="5" t="n">
        <f aca="false">IF(OR(L1825=0,L1825=1,L1825=2),IF(O1825&lt;&gt;"", 0.7*(1.121*K1825-0.76) + 0.3*(0.8*LOG10($O1825*1000)+0.6),1.121*K1825-0.76), IF(L1825=3, 0.8*LOG10($O1825*1000)+0.6, K1825))</f>
        <v>1.5941</v>
      </c>
      <c r="S1825" s="5" t="n">
        <f aca="false">IF(OR($L1825=0, $L1825=1, $L1825=2), 0.3, IF(L1825 = 3, 0.4, IF(OR($L1825=4, $L1825=5), 0.6)))</f>
        <v>0.3</v>
      </c>
      <c r="T1825" s="4" t="s">
        <v>36</v>
      </c>
      <c r="U1825" s="4" t="s">
        <v>441</v>
      </c>
      <c r="V1825" s="4" t="s">
        <v>184</v>
      </c>
    </row>
    <row r="1826" customFormat="false" ht="12.8" hidden="false" customHeight="false" outlineLevel="0" collapsed="false">
      <c r="A1826" s="1" t="n">
        <v>2011</v>
      </c>
      <c r="B1826" s="1" t="n">
        <v>10</v>
      </c>
      <c r="C1826" s="1" t="n">
        <v>22</v>
      </c>
      <c r="D1826" s="1" t="n">
        <v>19</v>
      </c>
      <c r="E1826" s="1" t="n">
        <v>29</v>
      </c>
      <c r="F1826" s="1" t="n">
        <v>49</v>
      </c>
      <c r="G1826" s="1" t="n">
        <v>-20.1</v>
      </c>
      <c r="H1826" s="1" t="n">
        <v>-43.94</v>
      </c>
      <c r="I1826" s="1" t="n">
        <v>0</v>
      </c>
      <c r="J1826" s="1" t="n">
        <v>5</v>
      </c>
      <c r="K1826" s="1" t="n">
        <v>3.4</v>
      </c>
      <c r="L1826" s="2" t="n">
        <v>1</v>
      </c>
      <c r="M1826" s="3" t="s">
        <v>151</v>
      </c>
      <c r="N1826" s="3" t="s">
        <v>45</v>
      </c>
      <c r="P1826" s="3" t="str">
        <f aca="false">IF(L1826=4, "M(Io)", IF(L1826=3, "M(Af)", IF( L1826=2, "M(bR)", IF(L1826=1,"MR", IF(L1826=0, "mb", "Ind")))))</f>
        <v>MR</v>
      </c>
      <c r="Q1826" s="5" t="n">
        <f aca="false">0.85*K1826 + 1.03</f>
        <v>3.92</v>
      </c>
      <c r="R1826" s="5" t="n">
        <f aca="false">IF(OR(L1826=0,L1826=1,L1826=2),IF(O1826&lt;&gt;"", 0.7*(1.121*K1826-0.76) + 0.3*(0.8*LOG10($O1826*1000)+0.6),1.121*K1826-0.76), IF(L1826=3, 0.8*LOG10($O1826*1000)+0.6, K1826))</f>
        <v>3.0514</v>
      </c>
      <c r="S1826" s="5" t="n">
        <f aca="false">IF(OR($L1826=0, $L1826=1, $L1826=2), 0.3, IF(L1826 = 3, 0.4, IF(OR($L1826=4, $L1826=5), 0.6)))</f>
        <v>0.3</v>
      </c>
      <c r="T1826" s="4" t="s">
        <v>46</v>
      </c>
      <c r="U1826" s="4" t="s">
        <v>465</v>
      </c>
      <c r="V1826" s="4" t="s">
        <v>1111</v>
      </c>
    </row>
    <row r="1827" customFormat="false" ht="12.8" hidden="false" customHeight="false" outlineLevel="0" collapsed="false">
      <c r="A1827" s="1" t="n">
        <v>2011</v>
      </c>
      <c r="B1827" s="1" t="n">
        <v>10</v>
      </c>
      <c r="C1827" s="1" t="n">
        <v>23</v>
      </c>
      <c r="D1827" s="1" t="n">
        <v>10</v>
      </c>
      <c r="E1827" s="1" t="n">
        <v>17</v>
      </c>
      <c r="G1827" s="1" t="n">
        <v>-5.54</v>
      </c>
      <c r="H1827" s="1" t="n">
        <v>-35.75</v>
      </c>
      <c r="I1827" s="1" t="n">
        <v>0</v>
      </c>
      <c r="J1827" s="1" t="n">
        <v>5</v>
      </c>
      <c r="K1827" s="1" t="n">
        <v>2.6</v>
      </c>
      <c r="L1827" s="2" t="n">
        <v>1</v>
      </c>
      <c r="M1827" s="3" t="s">
        <v>151</v>
      </c>
      <c r="N1827" s="3" t="s">
        <v>81</v>
      </c>
      <c r="P1827" s="3" t="str">
        <f aca="false">IF(L1827=4, "M(Io)", IF(L1827=3, "M(Af)", IF( L1827=2, "M(bR)", IF(L1827=1,"MR", IF(L1827=0, "mb", "Ind")))))</f>
        <v>MR</v>
      </c>
      <c r="Q1827" s="5" t="n">
        <f aca="false">0.85*K1827 + 1.03</f>
        <v>3.24</v>
      </c>
      <c r="R1827" s="5" t="n">
        <f aca="false">IF(OR(L1827=0,L1827=1,L1827=2),IF(O1827&lt;&gt;"", 0.7*(1.121*K1827-0.76) + 0.3*(0.8*LOG10($O1827*1000)+0.6),1.121*K1827-0.76), IF(L1827=3, 0.8*LOG10($O1827*1000)+0.6, K1827))</f>
        <v>2.1546</v>
      </c>
      <c r="S1827" s="5" t="n">
        <f aca="false">IF(OR($L1827=0, $L1827=1, $L1827=2), 0.3, IF(L1827 = 3, 0.4, IF(OR($L1827=4, $L1827=5), 0.6)))</f>
        <v>0.3</v>
      </c>
      <c r="T1827" s="4" t="s">
        <v>36</v>
      </c>
      <c r="U1827" s="4" t="s">
        <v>441</v>
      </c>
      <c r="V1827" s="4" t="s">
        <v>184</v>
      </c>
    </row>
    <row r="1828" customFormat="false" ht="12.8" hidden="false" customHeight="false" outlineLevel="0" collapsed="false">
      <c r="A1828" s="1" t="n">
        <v>2011</v>
      </c>
      <c r="B1828" s="1" t="n">
        <v>10</v>
      </c>
      <c r="C1828" s="1" t="n">
        <v>23</v>
      </c>
      <c r="D1828" s="1" t="n">
        <v>10</v>
      </c>
      <c r="E1828" s="1" t="n">
        <v>29</v>
      </c>
      <c r="G1828" s="1" t="n">
        <v>-5.54</v>
      </c>
      <c r="H1828" s="1" t="n">
        <v>-35.75</v>
      </c>
      <c r="I1828" s="1" t="n">
        <v>0</v>
      </c>
      <c r="J1828" s="1" t="n">
        <v>5</v>
      </c>
      <c r="K1828" s="1" t="n">
        <v>2.2</v>
      </c>
      <c r="L1828" s="2" t="n">
        <v>1</v>
      </c>
      <c r="M1828" s="3" t="s">
        <v>151</v>
      </c>
      <c r="N1828" s="3" t="s">
        <v>81</v>
      </c>
      <c r="P1828" s="3" t="str">
        <f aca="false">IF(L1828=4, "M(Io)", IF(L1828=3, "M(Af)", IF( L1828=2, "M(bR)", IF(L1828=1,"MR", IF(L1828=0, "mb", "Ind")))))</f>
        <v>MR</v>
      </c>
      <c r="Q1828" s="5" t="n">
        <f aca="false">0.85*K1828 + 1.03</f>
        <v>2.9</v>
      </c>
      <c r="R1828" s="5" t="n">
        <f aca="false">IF(OR(L1828=0,L1828=1,L1828=2),IF(O1828&lt;&gt;"", 0.7*(1.121*K1828-0.76) + 0.3*(0.8*LOG10($O1828*1000)+0.6),1.121*K1828-0.76), IF(L1828=3, 0.8*LOG10($O1828*1000)+0.6, K1828))</f>
        <v>1.7062</v>
      </c>
      <c r="S1828" s="5" t="n">
        <f aca="false">IF(OR($L1828=0, $L1828=1, $L1828=2), 0.3, IF(L1828 = 3, 0.4, IF(OR($L1828=4, $L1828=5), 0.6)))</f>
        <v>0.3</v>
      </c>
      <c r="T1828" s="4" t="s">
        <v>36</v>
      </c>
      <c r="U1828" s="4" t="s">
        <v>441</v>
      </c>
      <c r="V1828" s="4" t="s">
        <v>184</v>
      </c>
    </row>
    <row r="1829" customFormat="false" ht="12.8" hidden="false" customHeight="false" outlineLevel="0" collapsed="false">
      <c r="A1829" s="1" t="n">
        <v>2011</v>
      </c>
      <c r="B1829" s="1" t="n">
        <v>10</v>
      </c>
      <c r="C1829" s="1" t="n">
        <v>24</v>
      </c>
      <c r="D1829" s="1" t="n">
        <v>12</v>
      </c>
      <c r="E1829" s="1" t="n">
        <v>38</v>
      </c>
      <c r="G1829" s="1" t="n">
        <v>-5.54</v>
      </c>
      <c r="H1829" s="1" t="n">
        <v>-35.75</v>
      </c>
      <c r="I1829" s="1" t="n">
        <v>0</v>
      </c>
      <c r="J1829" s="1" t="n">
        <v>5</v>
      </c>
      <c r="K1829" s="1" t="n">
        <v>2.8</v>
      </c>
      <c r="L1829" s="2" t="n">
        <v>1</v>
      </c>
      <c r="M1829" s="3" t="s">
        <v>151</v>
      </c>
      <c r="N1829" s="3" t="s">
        <v>81</v>
      </c>
      <c r="P1829" s="3" t="str">
        <f aca="false">IF(L1829=4, "M(Io)", IF(L1829=3, "M(Af)", IF( L1829=2, "M(bR)", IF(L1829=1,"MR", IF(L1829=0, "mb", "Ind")))))</f>
        <v>MR</v>
      </c>
      <c r="Q1829" s="5" t="n">
        <f aca="false">0.85*K1829 + 1.03</f>
        <v>3.41</v>
      </c>
      <c r="R1829" s="5" t="n">
        <f aca="false">IF(OR(L1829=0,L1829=1,L1829=2),IF(O1829&lt;&gt;"", 0.7*(1.121*K1829-0.76) + 0.3*(0.8*LOG10($O1829*1000)+0.6),1.121*K1829-0.76), IF(L1829=3, 0.8*LOG10($O1829*1000)+0.6, K1829))</f>
        <v>2.3788</v>
      </c>
      <c r="S1829" s="5" t="n">
        <f aca="false">IF(OR($L1829=0, $L1829=1, $L1829=2), 0.3, IF(L1829 = 3, 0.4, IF(OR($L1829=4, $L1829=5), 0.6)))</f>
        <v>0.3</v>
      </c>
      <c r="T1829" s="4" t="s">
        <v>36</v>
      </c>
      <c r="U1829" s="4" t="s">
        <v>441</v>
      </c>
      <c r="V1829" s="4" t="s">
        <v>184</v>
      </c>
    </row>
    <row r="1830" customFormat="false" ht="12.8" hidden="false" customHeight="false" outlineLevel="0" collapsed="false">
      <c r="A1830" s="1" t="n">
        <v>2011</v>
      </c>
      <c r="B1830" s="1" t="n">
        <v>11</v>
      </c>
      <c r="C1830" s="1" t="n">
        <v>9</v>
      </c>
      <c r="D1830" s="1" t="n">
        <v>5</v>
      </c>
      <c r="E1830" s="1" t="n">
        <v>18</v>
      </c>
      <c r="G1830" s="1" t="n">
        <v>-3.46</v>
      </c>
      <c r="H1830" s="1" t="n">
        <v>-40.21</v>
      </c>
      <c r="I1830" s="1" t="n">
        <v>0</v>
      </c>
      <c r="J1830" s="1" t="n">
        <v>10</v>
      </c>
      <c r="K1830" s="1" t="n">
        <v>2.1</v>
      </c>
      <c r="L1830" s="2" t="n">
        <v>1</v>
      </c>
      <c r="M1830" s="3" t="s">
        <v>151</v>
      </c>
      <c r="N1830" s="3" t="s">
        <v>81</v>
      </c>
      <c r="P1830" s="3" t="str">
        <f aca="false">IF(L1830=4, "M(Io)", IF(L1830=3, "M(Af)", IF( L1830=2, "M(bR)", IF(L1830=1,"MR", IF(L1830=0, "mb", "Ind")))))</f>
        <v>MR</v>
      </c>
      <c r="Q1830" s="5" t="n">
        <f aca="false">0.85*K1830 + 1.03</f>
        <v>2.815</v>
      </c>
      <c r="R1830" s="5" t="n">
        <f aca="false">IF(OR(L1830=0,L1830=1,L1830=2),IF(O1830&lt;&gt;"", 0.7*(1.121*K1830-0.76) + 0.3*(0.8*LOG10($O1830*1000)+0.6),1.121*K1830-0.76), IF(L1830=3, 0.8*LOG10($O1830*1000)+0.6, K1830))</f>
        <v>1.5941</v>
      </c>
      <c r="S1830" s="5" t="n">
        <f aca="false">IF(OR($L1830=0, $L1830=1, $L1830=2), 0.3, IF(L1830 = 3, 0.4, IF(OR($L1830=4, $L1830=5), 0.6)))</f>
        <v>0.3</v>
      </c>
      <c r="T1830" s="4" t="s">
        <v>77</v>
      </c>
      <c r="U1830" s="4" t="s">
        <v>1112</v>
      </c>
      <c r="V1830" s="4" t="s">
        <v>184</v>
      </c>
    </row>
    <row r="1831" customFormat="false" ht="12.8" hidden="false" customHeight="false" outlineLevel="0" collapsed="false">
      <c r="A1831" s="1" t="n">
        <v>2011</v>
      </c>
      <c r="B1831" s="1" t="n">
        <v>11</v>
      </c>
      <c r="C1831" s="1" t="n">
        <v>13</v>
      </c>
      <c r="D1831" s="1" t="n">
        <v>7</v>
      </c>
      <c r="E1831" s="1" t="n">
        <v>39</v>
      </c>
      <c r="F1831" s="1" t="n">
        <v>27</v>
      </c>
      <c r="G1831" s="1" t="n">
        <v>-21.29</v>
      </c>
      <c r="H1831" s="1" t="n">
        <v>-45.14</v>
      </c>
      <c r="I1831" s="1" t="n">
        <v>0</v>
      </c>
      <c r="J1831" s="1" t="n">
        <v>40</v>
      </c>
      <c r="K1831" s="1" t="n">
        <v>2.6</v>
      </c>
      <c r="L1831" s="2" t="n">
        <v>1</v>
      </c>
      <c r="M1831" s="3" t="s">
        <v>151</v>
      </c>
      <c r="N1831" s="3" t="s">
        <v>81</v>
      </c>
      <c r="P1831" s="3" t="str">
        <f aca="false">IF(L1831=4, "M(Io)", IF(L1831=3, "M(Af)", IF( L1831=2, "M(bR)", IF(L1831=1,"MR", IF(L1831=0, "mb", "Ind")))))</f>
        <v>MR</v>
      </c>
      <c r="Q1831" s="5" t="n">
        <f aca="false">0.85*K1831 + 1.03</f>
        <v>3.24</v>
      </c>
      <c r="R1831" s="5" t="n">
        <f aca="false">IF(OR(L1831=0,L1831=1,L1831=2),IF(O1831&lt;&gt;"", 0.7*(1.121*K1831-0.76) + 0.3*(0.8*LOG10($O1831*1000)+0.6),1.121*K1831-0.76), IF(L1831=3, 0.8*LOG10($O1831*1000)+0.6, K1831))</f>
        <v>2.1546</v>
      </c>
      <c r="S1831" s="5" t="n">
        <f aca="false">IF(OR($L1831=0, $L1831=1, $L1831=2), 0.3, IF(L1831 = 3, 0.4, IF(OR($L1831=4, $L1831=5), 0.6)))</f>
        <v>0.3</v>
      </c>
      <c r="T1831" s="4" t="s">
        <v>46</v>
      </c>
      <c r="U1831" s="4" t="s">
        <v>1113</v>
      </c>
      <c r="V1831" s="4" t="s">
        <v>917</v>
      </c>
    </row>
    <row r="1832" customFormat="false" ht="12.8" hidden="false" customHeight="false" outlineLevel="0" collapsed="false">
      <c r="A1832" s="1" t="n">
        <v>2011</v>
      </c>
      <c r="B1832" s="1" t="n">
        <v>11</v>
      </c>
      <c r="C1832" s="1" t="n">
        <v>19</v>
      </c>
      <c r="D1832" s="1" t="n">
        <v>4</v>
      </c>
      <c r="E1832" s="1" t="n">
        <v>3</v>
      </c>
      <c r="F1832" s="1" t="n">
        <v>19</v>
      </c>
      <c r="G1832" s="1" t="n">
        <v>-21.3</v>
      </c>
      <c r="H1832" s="1" t="n">
        <v>-43.97</v>
      </c>
      <c r="I1832" s="1" t="n">
        <v>0</v>
      </c>
      <c r="J1832" s="1" t="n">
        <v>40</v>
      </c>
      <c r="K1832" s="1" t="n">
        <v>2.2</v>
      </c>
      <c r="L1832" s="2" t="n">
        <v>1</v>
      </c>
      <c r="M1832" s="3" t="s">
        <v>151</v>
      </c>
      <c r="N1832" s="3" t="s">
        <v>81</v>
      </c>
      <c r="P1832" s="3" t="str">
        <f aca="false">IF(L1832=4, "M(Io)", IF(L1832=3, "M(Af)", IF( L1832=2, "M(bR)", IF(L1832=1,"MR", IF(L1832=0, "mb", "Ind")))))</f>
        <v>MR</v>
      </c>
      <c r="Q1832" s="5" t="n">
        <f aca="false">0.85*K1832 + 1.03</f>
        <v>2.9</v>
      </c>
      <c r="R1832" s="5" t="n">
        <f aca="false">IF(OR(L1832=0,L1832=1,L1832=2),IF(O1832&lt;&gt;"", 0.7*(1.121*K1832-0.76) + 0.3*(0.8*LOG10($O1832*1000)+0.6),1.121*K1832-0.76), IF(L1832=3, 0.8*LOG10($O1832*1000)+0.6, K1832))</f>
        <v>1.7062</v>
      </c>
      <c r="S1832" s="5" t="n">
        <f aca="false">IF(OR($L1832=0, $L1832=1, $L1832=2), 0.3, IF(L1832 = 3, 0.4, IF(OR($L1832=4, $L1832=5), 0.6)))</f>
        <v>0.3</v>
      </c>
      <c r="T1832" s="4" t="s">
        <v>46</v>
      </c>
      <c r="U1832" s="4" t="s">
        <v>1114</v>
      </c>
      <c r="V1832" s="4" t="s">
        <v>917</v>
      </c>
    </row>
    <row r="1833" customFormat="false" ht="12.8" hidden="false" customHeight="false" outlineLevel="0" collapsed="false">
      <c r="A1833" s="1" t="n">
        <v>2011</v>
      </c>
      <c r="B1833" s="1" t="n">
        <v>11</v>
      </c>
      <c r="C1833" s="1" t="n">
        <v>20</v>
      </c>
      <c r="D1833" s="1" t="n">
        <v>4</v>
      </c>
      <c r="E1833" s="1" t="n">
        <v>15</v>
      </c>
      <c r="F1833" s="1" t="n">
        <v>3</v>
      </c>
      <c r="G1833" s="1" t="n">
        <v>-23.63</v>
      </c>
      <c r="H1833" s="1" t="n">
        <v>-44.92</v>
      </c>
      <c r="I1833" s="1" t="n">
        <v>0</v>
      </c>
      <c r="J1833" s="1" t="n">
        <v>20</v>
      </c>
      <c r="K1833" s="1" t="n">
        <v>2.2</v>
      </c>
      <c r="L1833" s="2" t="n">
        <v>1</v>
      </c>
      <c r="M1833" s="3" t="s">
        <v>151</v>
      </c>
      <c r="N1833" s="3" t="s">
        <v>81</v>
      </c>
      <c r="P1833" s="3" t="str">
        <f aca="false">IF(L1833=4, "M(Io)", IF(L1833=3, "M(Af)", IF( L1833=2, "M(bR)", IF(L1833=1,"MR", IF(L1833=0, "mb", "Ind")))))</f>
        <v>MR</v>
      </c>
      <c r="Q1833" s="5" t="n">
        <f aca="false">0.85*K1833 + 1.03</f>
        <v>2.9</v>
      </c>
      <c r="R1833" s="5" t="n">
        <f aca="false">IF(OR(L1833=0,L1833=1,L1833=2),IF(O1833&lt;&gt;"", 0.7*(1.121*K1833-0.76) + 0.3*(0.8*LOG10($O1833*1000)+0.6),1.121*K1833-0.76), IF(L1833=3, 0.8*LOG10($O1833*1000)+0.6, K1833))</f>
        <v>1.7062</v>
      </c>
      <c r="S1833" s="5" t="n">
        <f aca="false">IF(OR($L1833=0, $L1833=1, $L1833=2), 0.3, IF(L1833 = 3, 0.4, IF(OR($L1833=4, $L1833=5), 0.6)))</f>
        <v>0.3</v>
      </c>
      <c r="T1833" s="4" t="s">
        <v>32</v>
      </c>
      <c r="U1833" s="4" t="s">
        <v>927</v>
      </c>
      <c r="V1833" s="4" t="s">
        <v>917</v>
      </c>
    </row>
    <row r="1834" customFormat="false" ht="12.8" hidden="false" customHeight="false" outlineLevel="0" collapsed="false">
      <c r="A1834" s="1" t="n">
        <v>2011</v>
      </c>
      <c r="B1834" s="1" t="n">
        <v>11</v>
      </c>
      <c r="C1834" s="1" t="n">
        <v>23</v>
      </c>
      <c r="D1834" s="1" t="n">
        <v>7</v>
      </c>
      <c r="E1834" s="1" t="n">
        <v>9</v>
      </c>
      <c r="F1834" s="1" t="n">
        <v>16</v>
      </c>
      <c r="G1834" s="1" t="n">
        <v>-21.2</v>
      </c>
      <c r="H1834" s="1" t="n">
        <v>-44.95</v>
      </c>
      <c r="I1834" s="1" t="n">
        <v>0</v>
      </c>
      <c r="J1834" s="1" t="n">
        <v>10</v>
      </c>
      <c r="K1834" s="1" t="n">
        <v>2.6</v>
      </c>
      <c r="L1834" s="2" t="n">
        <v>1</v>
      </c>
      <c r="M1834" s="3" t="s">
        <v>151</v>
      </c>
      <c r="N1834" s="3" t="s">
        <v>81</v>
      </c>
      <c r="P1834" s="3" t="str">
        <f aca="false">IF(L1834=4, "M(Io)", IF(L1834=3, "M(Af)", IF( L1834=2, "M(bR)", IF(L1834=1,"MR", IF(L1834=0, "mb", "Ind")))))</f>
        <v>MR</v>
      </c>
      <c r="Q1834" s="5" t="n">
        <f aca="false">0.85*K1834 + 1.03</f>
        <v>3.24</v>
      </c>
      <c r="R1834" s="5" t="n">
        <f aca="false">IF(OR(L1834=0,L1834=1,L1834=2),IF(O1834&lt;&gt;"", 0.7*(1.121*K1834-0.76) + 0.3*(0.8*LOG10($O1834*1000)+0.6),1.121*K1834-0.76), IF(L1834=3, 0.8*LOG10($O1834*1000)+0.6, K1834))</f>
        <v>2.1546</v>
      </c>
      <c r="S1834" s="5" t="n">
        <f aca="false">IF(OR($L1834=0, $L1834=1, $L1834=2), 0.3, IF(L1834 = 3, 0.4, IF(OR($L1834=4, $L1834=5), 0.6)))</f>
        <v>0.3</v>
      </c>
      <c r="T1834" s="4" t="s">
        <v>46</v>
      </c>
      <c r="U1834" s="4" t="s">
        <v>1115</v>
      </c>
      <c r="V1834" s="4" t="s">
        <v>348</v>
      </c>
    </row>
    <row r="1835" customFormat="false" ht="12.8" hidden="false" customHeight="false" outlineLevel="0" collapsed="false">
      <c r="A1835" s="1" t="n">
        <v>2011</v>
      </c>
      <c r="B1835" s="1" t="n">
        <v>11</v>
      </c>
      <c r="C1835" s="1" t="n">
        <v>23</v>
      </c>
      <c r="D1835" s="1" t="n">
        <v>19</v>
      </c>
      <c r="E1835" s="1" t="n">
        <v>33</v>
      </c>
      <c r="G1835" s="1" t="n">
        <v>-5.46</v>
      </c>
      <c r="H1835" s="1" t="n">
        <v>-36.1</v>
      </c>
      <c r="I1835" s="1" t="n">
        <v>5</v>
      </c>
      <c r="J1835" s="1" t="n">
        <v>3</v>
      </c>
      <c r="K1835" s="1" t="n">
        <v>2</v>
      </c>
      <c r="L1835" s="2" t="n">
        <v>1</v>
      </c>
      <c r="M1835" s="3" t="s">
        <v>151</v>
      </c>
      <c r="N1835" s="3" t="s">
        <v>81</v>
      </c>
      <c r="P1835" s="3" t="str">
        <f aca="false">IF(L1835=4, "M(Io)", IF(L1835=3, "M(Af)", IF( L1835=2, "M(bR)", IF(L1835=1,"MR", IF(L1835=0, "mb", "Ind")))))</f>
        <v>MR</v>
      </c>
      <c r="Q1835" s="5" t="n">
        <f aca="false">0.85*K1835 + 1.03</f>
        <v>2.73</v>
      </c>
      <c r="R1835" s="5" t="n">
        <f aca="false">IF(OR(L1835=0,L1835=1,L1835=2),IF(O1835&lt;&gt;"", 0.7*(1.121*K1835-0.76) + 0.3*(0.8*LOG10($O1835*1000)+0.6),1.121*K1835-0.76), IF(L1835=3, 0.8*LOG10($O1835*1000)+0.6, K1835))</f>
        <v>1.482</v>
      </c>
      <c r="S1835" s="5" t="n">
        <f aca="false">IF(OR($L1835=0, $L1835=1, $L1835=2), 0.3, IF(L1835 = 3, 0.4, IF(OR($L1835=4, $L1835=5), 0.6)))</f>
        <v>0.3</v>
      </c>
      <c r="T1835" s="4" t="s">
        <v>36</v>
      </c>
      <c r="U1835" s="4" t="s">
        <v>1082</v>
      </c>
      <c r="V1835" s="4" t="s">
        <v>184</v>
      </c>
    </row>
    <row r="1836" customFormat="false" ht="12.8" hidden="false" customHeight="false" outlineLevel="0" collapsed="false">
      <c r="A1836" s="1" t="n">
        <v>2011</v>
      </c>
      <c r="B1836" s="1" t="n">
        <v>12</v>
      </c>
      <c r="C1836" s="1" t="n">
        <v>3</v>
      </c>
      <c r="D1836" s="1" t="n">
        <v>15</v>
      </c>
      <c r="E1836" s="1" t="n">
        <v>49</v>
      </c>
      <c r="G1836" s="1" t="n">
        <v>-8.96</v>
      </c>
      <c r="H1836" s="1" t="n">
        <v>-40.47</v>
      </c>
      <c r="I1836" s="1" t="n">
        <v>0</v>
      </c>
      <c r="J1836" s="1" t="n">
        <v>20</v>
      </c>
      <c r="K1836" s="1" t="n">
        <v>3.3</v>
      </c>
      <c r="L1836" s="2" t="n">
        <v>1</v>
      </c>
      <c r="M1836" s="3" t="s">
        <v>151</v>
      </c>
      <c r="N1836" s="3" t="s">
        <v>45</v>
      </c>
      <c r="P1836" s="3" t="str">
        <f aca="false">IF(L1836=4, "M(Io)", IF(L1836=3, "M(Af)", IF( L1836=2, "M(bR)", IF(L1836=1,"MR", IF(L1836=0, "mb", "Ind")))))</f>
        <v>MR</v>
      </c>
      <c r="Q1836" s="5" t="n">
        <f aca="false">0.85*K1836 + 1.03</f>
        <v>3.835</v>
      </c>
      <c r="R1836" s="5" t="n">
        <f aca="false">IF(OR(L1836=0,L1836=1,L1836=2),IF(O1836&lt;&gt;"", 0.7*(1.121*K1836-0.76) + 0.3*(0.8*LOG10($O1836*1000)+0.6),1.121*K1836-0.76), IF(L1836=3, 0.8*LOG10($O1836*1000)+0.6, K1836))</f>
        <v>2.9393</v>
      </c>
      <c r="S1836" s="5" t="n">
        <f aca="false">IF(OR($L1836=0, $L1836=1, $L1836=2), 0.3, IF(L1836 = 3, 0.4, IF(OR($L1836=4, $L1836=5), 0.6)))</f>
        <v>0.3</v>
      </c>
      <c r="T1836" s="4" t="s">
        <v>42</v>
      </c>
      <c r="U1836" s="4" t="s">
        <v>1116</v>
      </c>
      <c r="V1836" s="4" t="s">
        <v>184</v>
      </c>
    </row>
    <row r="1837" customFormat="false" ht="12.8" hidden="false" customHeight="false" outlineLevel="0" collapsed="false">
      <c r="A1837" s="1" t="n">
        <v>2011</v>
      </c>
      <c r="B1837" s="1" t="n">
        <v>12</v>
      </c>
      <c r="C1837" s="1" t="n">
        <v>11</v>
      </c>
      <c r="D1837" s="1" t="n">
        <v>16</v>
      </c>
      <c r="E1837" s="1" t="n">
        <v>55</v>
      </c>
      <c r="G1837" s="1" t="n">
        <v>-5.46</v>
      </c>
      <c r="H1837" s="1" t="n">
        <v>-36.1</v>
      </c>
      <c r="I1837" s="1" t="n">
        <v>5</v>
      </c>
      <c r="J1837" s="1" t="n">
        <v>3</v>
      </c>
      <c r="K1837" s="1" t="n">
        <v>2</v>
      </c>
      <c r="L1837" s="2" t="n">
        <v>1</v>
      </c>
      <c r="M1837" s="3" t="s">
        <v>151</v>
      </c>
      <c r="N1837" s="3" t="s">
        <v>81</v>
      </c>
      <c r="P1837" s="3" t="str">
        <f aca="false">IF(L1837=4, "M(Io)", IF(L1837=3, "M(Af)", IF( L1837=2, "M(bR)", IF(L1837=1,"MR", IF(L1837=0, "mb", "Ind")))))</f>
        <v>MR</v>
      </c>
      <c r="Q1837" s="5" t="n">
        <f aca="false">0.85*K1837 + 1.03</f>
        <v>2.73</v>
      </c>
      <c r="R1837" s="5" t="n">
        <f aca="false">IF(OR(L1837=0,L1837=1,L1837=2),IF(O1837&lt;&gt;"", 0.7*(1.121*K1837-0.76) + 0.3*(0.8*LOG10($O1837*1000)+0.6),1.121*K1837-0.76), IF(L1837=3, 0.8*LOG10($O1837*1000)+0.6, K1837))</f>
        <v>1.482</v>
      </c>
      <c r="S1837" s="5" t="n">
        <f aca="false">IF(OR($L1837=0, $L1837=1, $L1837=2), 0.3, IF(L1837 = 3, 0.4, IF(OR($L1837=4, $L1837=5), 0.6)))</f>
        <v>0.3</v>
      </c>
      <c r="T1837" s="4" t="s">
        <v>36</v>
      </c>
      <c r="U1837" s="4" t="s">
        <v>1082</v>
      </c>
      <c r="V1837" s="4" t="s">
        <v>184</v>
      </c>
    </row>
    <row r="1838" customFormat="false" ht="12.8" hidden="false" customHeight="false" outlineLevel="0" collapsed="false">
      <c r="A1838" s="1" t="n">
        <v>2011</v>
      </c>
      <c r="B1838" s="1" t="n">
        <v>12</v>
      </c>
      <c r="C1838" s="1" t="n">
        <v>15</v>
      </c>
      <c r="D1838" s="1" t="n">
        <v>5</v>
      </c>
      <c r="E1838" s="1" t="n">
        <v>19</v>
      </c>
      <c r="G1838" s="1" t="n">
        <v>-3.63</v>
      </c>
      <c r="H1838" s="1" t="n">
        <v>-40.51</v>
      </c>
      <c r="I1838" s="1" t="n">
        <v>5</v>
      </c>
      <c r="J1838" s="1" t="n">
        <v>5</v>
      </c>
      <c r="K1838" s="1" t="n">
        <v>2</v>
      </c>
      <c r="L1838" s="2" t="n">
        <v>1</v>
      </c>
      <c r="M1838" s="3" t="s">
        <v>151</v>
      </c>
      <c r="N1838" s="3" t="s">
        <v>81</v>
      </c>
      <c r="P1838" s="3" t="str">
        <f aca="false">IF(L1838=4, "M(Io)", IF(L1838=3, "M(Af)", IF( L1838=2, "M(bR)", IF(L1838=1,"MR", IF(L1838=0, "mb", "Ind")))))</f>
        <v>MR</v>
      </c>
      <c r="Q1838" s="5" t="n">
        <f aca="false">0.85*K1838 + 1.03</f>
        <v>2.73</v>
      </c>
      <c r="R1838" s="5" t="n">
        <f aca="false">IF(OR(L1838=0,L1838=1,L1838=2),IF(O1838&lt;&gt;"", 0.7*(1.121*K1838-0.76) + 0.3*(0.8*LOG10($O1838*1000)+0.6),1.121*K1838-0.76), IF(L1838=3, 0.8*LOG10($O1838*1000)+0.6, K1838))</f>
        <v>1.482</v>
      </c>
      <c r="S1838" s="5" t="n">
        <f aca="false">IF(OR($L1838=0, $L1838=1, $L1838=2), 0.3, IF(L1838 = 3, 0.4, IF(OR($L1838=4, $L1838=5), 0.6)))</f>
        <v>0.3</v>
      </c>
      <c r="T1838" s="4" t="s">
        <v>77</v>
      </c>
      <c r="U1838" s="4" t="s">
        <v>999</v>
      </c>
      <c r="V1838" s="4" t="s">
        <v>184</v>
      </c>
    </row>
    <row r="1839" customFormat="false" ht="12.8" hidden="false" customHeight="false" outlineLevel="0" collapsed="false">
      <c r="A1839" s="1" t="n">
        <v>2011</v>
      </c>
      <c r="B1839" s="1" t="n">
        <v>12</v>
      </c>
      <c r="C1839" s="1" t="n">
        <v>15</v>
      </c>
      <c r="D1839" s="1" t="n">
        <v>13</v>
      </c>
      <c r="E1839" s="1" t="n">
        <v>1</v>
      </c>
      <c r="F1839" s="1" t="n">
        <v>54</v>
      </c>
      <c r="G1839" s="1" t="n">
        <v>-16.59</v>
      </c>
      <c r="H1839" s="1" t="n">
        <v>-40.7</v>
      </c>
      <c r="I1839" s="1" t="n">
        <v>0</v>
      </c>
      <c r="J1839" s="1" t="n">
        <v>20</v>
      </c>
      <c r="K1839" s="1" t="n">
        <v>3.6</v>
      </c>
      <c r="L1839" s="2" t="n">
        <v>4</v>
      </c>
      <c r="M1839" s="3" t="s">
        <v>151</v>
      </c>
      <c r="N1839" s="3" t="s">
        <v>23</v>
      </c>
      <c r="P1839" s="3" t="str">
        <f aca="false">IF(L1839=4, "M(Io)", IF(L1839=3, "M(Af)", IF( L1839=2, "M(bR)", IF(L1839=1,"MR", IF(L1839=0, "mb", "Ind")))))</f>
        <v>M(Io)</v>
      </c>
      <c r="Q1839" s="5" t="n">
        <f aca="false">0.85*K1839 + 1.03</f>
        <v>4.09</v>
      </c>
      <c r="R1839" s="5" t="n">
        <f aca="false">IF(OR(L1839=0,L1839=1,L1839=2),IF(O1839&lt;&gt;"", 0.7*(1.121*K1839-0.76) + 0.3*(0.8*LOG10($O1839*1000)+0.6),1.121*K1839-0.76), IF(L1839=3, 0.8*LOG10($O1839*1000)+0.6, K1839))</f>
        <v>3.6</v>
      </c>
      <c r="S1839" s="5" t="n">
        <f aca="false">IF(OR($L1839=0, $L1839=1, $L1839=2), 0.3, IF(L1839 = 3, 0.4, IF(OR($L1839=4, $L1839=5), 0.6)))</f>
        <v>0.6</v>
      </c>
      <c r="T1839" s="4" t="s">
        <v>46</v>
      </c>
      <c r="U1839" s="4" t="s">
        <v>1117</v>
      </c>
      <c r="V1839" s="4" t="s">
        <v>294</v>
      </c>
    </row>
    <row r="1840" customFormat="false" ht="12.8" hidden="false" customHeight="false" outlineLevel="0" collapsed="false">
      <c r="A1840" s="1" t="n">
        <v>2011</v>
      </c>
      <c r="B1840" s="1" t="n">
        <v>12</v>
      </c>
      <c r="C1840" s="1" t="n">
        <v>16</v>
      </c>
      <c r="D1840" s="1" t="n">
        <v>3</v>
      </c>
      <c r="E1840" s="1" t="n">
        <v>22</v>
      </c>
      <c r="G1840" s="1" t="n">
        <v>-5.46</v>
      </c>
      <c r="H1840" s="1" t="n">
        <v>-36.1</v>
      </c>
      <c r="I1840" s="1" t="n">
        <v>0</v>
      </c>
      <c r="J1840" s="1" t="n">
        <v>3</v>
      </c>
      <c r="K1840" s="1" t="n">
        <v>2.1</v>
      </c>
      <c r="L1840" s="2" t="n">
        <v>1</v>
      </c>
      <c r="M1840" s="3" t="s">
        <v>151</v>
      </c>
      <c r="N1840" s="3" t="s">
        <v>81</v>
      </c>
      <c r="P1840" s="3" t="str">
        <f aca="false">IF(L1840=4, "M(Io)", IF(L1840=3, "M(Af)", IF( L1840=2, "M(bR)", IF(L1840=1,"MR", IF(L1840=0, "mb", "Ind")))))</f>
        <v>MR</v>
      </c>
      <c r="Q1840" s="5" t="n">
        <f aca="false">0.85*K1840 + 1.03</f>
        <v>2.815</v>
      </c>
      <c r="R1840" s="5" t="n">
        <f aca="false">IF(OR(L1840=0,L1840=1,L1840=2),IF(O1840&lt;&gt;"", 0.7*(1.121*K1840-0.76) + 0.3*(0.8*LOG10($O1840*1000)+0.6),1.121*K1840-0.76), IF(L1840=3, 0.8*LOG10($O1840*1000)+0.6, K1840))</f>
        <v>1.5941</v>
      </c>
      <c r="S1840" s="5" t="n">
        <f aca="false">IF(OR($L1840=0, $L1840=1, $L1840=2), 0.3, IF(L1840 = 3, 0.4, IF(OR($L1840=4, $L1840=5), 0.6)))</f>
        <v>0.3</v>
      </c>
      <c r="T1840" s="4" t="s">
        <v>36</v>
      </c>
      <c r="U1840" s="4" t="s">
        <v>1082</v>
      </c>
      <c r="V1840" s="4" t="s">
        <v>184</v>
      </c>
    </row>
    <row r="1841" customFormat="false" ht="12.8" hidden="false" customHeight="false" outlineLevel="0" collapsed="false">
      <c r="A1841" s="1" t="n">
        <v>2011</v>
      </c>
      <c r="B1841" s="1" t="n">
        <v>12</v>
      </c>
      <c r="C1841" s="1" t="n">
        <v>17</v>
      </c>
      <c r="D1841" s="1" t="n">
        <v>16</v>
      </c>
      <c r="E1841" s="1" t="n">
        <v>55</v>
      </c>
      <c r="G1841" s="1" t="n">
        <v>-5.46</v>
      </c>
      <c r="H1841" s="1" t="n">
        <v>-36.1</v>
      </c>
      <c r="I1841" s="1" t="n">
        <v>0</v>
      </c>
      <c r="J1841" s="1" t="n">
        <v>3</v>
      </c>
      <c r="K1841" s="1" t="n">
        <v>2</v>
      </c>
      <c r="L1841" s="2" t="n">
        <v>1</v>
      </c>
      <c r="M1841" s="3" t="s">
        <v>151</v>
      </c>
      <c r="N1841" s="3" t="s">
        <v>81</v>
      </c>
      <c r="P1841" s="3" t="str">
        <f aca="false">IF(L1841=4, "M(Io)", IF(L1841=3, "M(Af)", IF( L1841=2, "M(bR)", IF(L1841=1,"MR", IF(L1841=0, "mb", "Ind")))))</f>
        <v>MR</v>
      </c>
      <c r="Q1841" s="5" t="n">
        <f aca="false">0.85*K1841 + 1.03</f>
        <v>2.73</v>
      </c>
      <c r="R1841" s="5" t="n">
        <f aca="false">IF(OR(L1841=0,L1841=1,L1841=2),IF(O1841&lt;&gt;"", 0.7*(1.121*K1841-0.76) + 0.3*(0.8*LOG10($O1841*1000)+0.6),1.121*K1841-0.76), IF(L1841=3, 0.8*LOG10($O1841*1000)+0.6, K1841))</f>
        <v>1.482</v>
      </c>
      <c r="S1841" s="5" t="n">
        <f aca="false">IF(OR($L1841=0, $L1841=1, $L1841=2), 0.3, IF(L1841 = 3, 0.4, IF(OR($L1841=4, $L1841=5), 0.6)))</f>
        <v>0.3</v>
      </c>
      <c r="T1841" s="4" t="s">
        <v>36</v>
      </c>
      <c r="U1841" s="4" t="s">
        <v>1082</v>
      </c>
      <c r="V1841" s="4" t="s">
        <v>184</v>
      </c>
    </row>
    <row r="1842" customFormat="false" ht="12.8" hidden="false" customHeight="false" outlineLevel="0" collapsed="false">
      <c r="A1842" s="1" t="n">
        <v>2011</v>
      </c>
      <c r="B1842" s="1" t="n">
        <v>12</v>
      </c>
      <c r="C1842" s="1" t="n">
        <v>18</v>
      </c>
      <c r="D1842" s="1" t="n">
        <v>18</v>
      </c>
      <c r="E1842" s="1" t="n">
        <v>55</v>
      </c>
      <c r="F1842" s="1" t="n">
        <v>48</v>
      </c>
      <c r="G1842" s="1" t="n">
        <v>-29.3</v>
      </c>
      <c r="H1842" s="1" t="n">
        <v>-50.22</v>
      </c>
      <c r="I1842" s="1" t="n">
        <v>0</v>
      </c>
      <c r="J1842" s="1" t="n">
        <v>40</v>
      </c>
      <c r="K1842" s="1" t="n">
        <v>2.7</v>
      </c>
      <c r="L1842" s="2" t="n">
        <v>1</v>
      </c>
      <c r="M1842" s="3" t="s">
        <v>151</v>
      </c>
      <c r="N1842" s="3" t="s">
        <v>81</v>
      </c>
      <c r="P1842" s="3" t="str">
        <f aca="false">IF(L1842=4, "M(Io)", IF(L1842=3, "M(Af)", IF( L1842=2, "M(bR)", IF(L1842=1,"MR", IF(L1842=0, "mb", "Ind")))))</f>
        <v>MR</v>
      </c>
      <c r="Q1842" s="5" t="n">
        <f aca="false">0.85*K1842 + 1.03</f>
        <v>3.325</v>
      </c>
      <c r="R1842" s="5" t="n">
        <f aca="false">IF(OR(L1842=0,L1842=1,L1842=2),IF(O1842&lt;&gt;"", 0.7*(1.121*K1842-0.76) + 0.3*(0.8*LOG10($O1842*1000)+0.6),1.121*K1842-0.76), IF(L1842=3, 0.8*LOG10($O1842*1000)+0.6, K1842))</f>
        <v>2.2667</v>
      </c>
      <c r="S1842" s="5" t="n">
        <f aca="false">IF(OR($L1842=0, $L1842=1, $L1842=2), 0.3, IF(L1842 = 3, 0.4, IF(OR($L1842=4, $L1842=5), 0.6)))</f>
        <v>0.3</v>
      </c>
      <c r="T1842" s="4" t="s">
        <v>39</v>
      </c>
      <c r="U1842" s="4" t="s">
        <v>1118</v>
      </c>
      <c r="V1842" s="4" t="s">
        <v>452</v>
      </c>
    </row>
    <row r="1843" customFormat="false" ht="12.8" hidden="false" customHeight="false" outlineLevel="0" collapsed="false">
      <c r="A1843" s="1" t="n">
        <v>2011</v>
      </c>
      <c r="B1843" s="1" t="n">
        <v>12</v>
      </c>
      <c r="C1843" s="1" t="n">
        <v>20</v>
      </c>
      <c r="D1843" s="1" t="n">
        <v>12</v>
      </c>
      <c r="E1843" s="1" t="n">
        <v>22</v>
      </c>
      <c r="G1843" s="1" t="n">
        <v>-16.59</v>
      </c>
      <c r="H1843" s="1" t="n">
        <v>-43.9</v>
      </c>
      <c r="I1843" s="1" t="n">
        <v>0</v>
      </c>
      <c r="J1843" s="1" t="n">
        <v>30</v>
      </c>
      <c r="K1843" s="1" t="n">
        <v>2.7</v>
      </c>
      <c r="L1843" s="2" t="n">
        <v>1</v>
      </c>
      <c r="M1843" s="3" t="s">
        <v>151</v>
      </c>
      <c r="N1843" s="3" t="s">
        <v>81</v>
      </c>
      <c r="P1843" s="3" t="str">
        <f aca="false">IF(L1843=4, "M(Io)", IF(L1843=3, "M(Af)", IF( L1843=2, "M(bR)", IF(L1843=1,"MR", IF(L1843=0, "mb", "Ind")))))</f>
        <v>MR</v>
      </c>
      <c r="Q1843" s="5" t="n">
        <f aca="false">0.85*K1843 + 1.03</f>
        <v>3.325</v>
      </c>
      <c r="R1843" s="5" t="n">
        <f aca="false">IF(OR(L1843=0,L1843=1,L1843=2),IF(O1843&lt;&gt;"", 0.7*(1.121*K1843-0.76) + 0.3*(0.8*LOG10($O1843*1000)+0.6),1.121*K1843-0.76), IF(L1843=3, 0.8*LOG10($O1843*1000)+0.6, K1843))</f>
        <v>2.2667</v>
      </c>
      <c r="S1843" s="5" t="n">
        <f aca="false">IF(OR($L1843=0, $L1843=1, $L1843=2), 0.3, IF(L1843 = 3, 0.4, IF(OR($L1843=4, $L1843=5), 0.6)))</f>
        <v>0.3</v>
      </c>
      <c r="T1843" s="4" t="s">
        <v>46</v>
      </c>
      <c r="U1843" s="4" t="s">
        <v>1119</v>
      </c>
      <c r="V1843" s="4" t="s">
        <v>348</v>
      </c>
    </row>
    <row r="1844" customFormat="false" ht="12.8" hidden="false" customHeight="false" outlineLevel="0" collapsed="false">
      <c r="A1844" s="1" t="n">
        <v>2012</v>
      </c>
      <c r="B1844" s="1" t="n">
        <v>1</v>
      </c>
      <c r="C1844" s="1" t="n">
        <v>24</v>
      </c>
      <c r="D1844" s="1" t="n">
        <v>4</v>
      </c>
      <c r="E1844" s="1" t="n">
        <v>41</v>
      </c>
      <c r="G1844" s="1" t="n">
        <v>-3.63</v>
      </c>
      <c r="H1844" s="1" t="n">
        <v>-40.51</v>
      </c>
      <c r="I1844" s="1" t="n">
        <v>5</v>
      </c>
      <c r="J1844" s="1" t="n">
        <v>5</v>
      </c>
      <c r="K1844" s="1" t="n">
        <v>2.1</v>
      </c>
      <c r="L1844" s="2" t="n">
        <v>1</v>
      </c>
      <c r="M1844" s="3" t="s">
        <v>151</v>
      </c>
      <c r="N1844" s="3" t="s">
        <v>81</v>
      </c>
      <c r="P1844" s="3" t="str">
        <f aca="false">IF(L1844=4, "M(Io)", IF(L1844=3, "M(Af)", IF( L1844=2, "M(bR)", IF(L1844=1,"MR", IF(L1844=0, "mb", "Ind")))))</f>
        <v>MR</v>
      </c>
      <c r="Q1844" s="5" t="n">
        <f aca="false">0.85*K1844 + 1.03</f>
        <v>2.815</v>
      </c>
      <c r="R1844" s="5" t="n">
        <f aca="false">IF(OR(L1844=0,L1844=1,L1844=2),IF(O1844&lt;&gt;"", 0.7*(1.121*K1844-0.76) + 0.3*(0.8*LOG10($O1844*1000)+0.6),1.121*K1844-0.76), IF(L1844=3, 0.8*LOG10($O1844*1000)+0.6, K1844))</f>
        <v>1.5941</v>
      </c>
      <c r="S1844" s="5" t="n">
        <f aca="false">IF(OR($L1844=0, $L1844=1, $L1844=2), 0.3, IF(L1844 = 3, 0.4, IF(OR($L1844=4, $L1844=5), 0.6)))</f>
        <v>0.3</v>
      </c>
      <c r="T1844" s="4" t="s">
        <v>77</v>
      </c>
      <c r="U1844" s="4" t="s">
        <v>999</v>
      </c>
      <c r="V1844" s="4" t="s">
        <v>184</v>
      </c>
    </row>
    <row r="1845" customFormat="false" ht="12.8" hidden="false" customHeight="false" outlineLevel="0" collapsed="false">
      <c r="A1845" s="1" t="n">
        <v>2012</v>
      </c>
      <c r="B1845" s="1" t="n">
        <v>2</v>
      </c>
      <c r="C1845" s="1" t="n">
        <v>17</v>
      </c>
      <c r="D1845" s="1" t="n">
        <v>7</v>
      </c>
      <c r="E1845" s="1" t="n">
        <v>11</v>
      </c>
      <c r="G1845" s="1" t="n">
        <v>-3</v>
      </c>
      <c r="H1845" s="1" t="n">
        <v>-41.14</v>
      </c>
      <c r="I1845" s="1" t="n">
        <v>0</v>
      </c>
      <c r="J1845" s="1" t="n">
        <v>20</v>
      </c>
      <c r="K1845" s="1" t="n">
        <v>2.5</v>
      </c>
      <c r="L1845" s="2" t="n">
        <v>1</v>
      </c>
      <c r="M1845" s="3" t="s">
        <v>151</v>
      </c>
      <c r="N1845" s="3" t="s">
        <v>81</v>
      </c>
      <c r="P1845" s="3" t="str">
        <f aca="false">IF(L1845=4, "M(Io)", IF(L1845=3, "M(Af)", IF( L1845=2, "M(bR)", IF(L1845=1,"MR", IF(L1845=0, "mb", "Ind")))))</f>
        <v>MR</v>
      </c>
      <c r="Q1845" s="5" t="n">
        <f aca="false">0.85*K1845 + 1.03</f>
        <v>3.155</v>
      </c>
      <c r="R1845" s="5" t="n">
        <f aca="false">IF(OR(L1845=0,L1845=1,L1845=2),IF(O1845&lt;&gt;"", 0.7*(1.121*K1845-0.76) + 0.3*(0.8*LOG10($O1845*1000)+0.6),1.121*K1845-0.76), IF(L1845=3, 0.8*LOG10($O1845*1000)+0.6, K1845))</f>
        <v>2.0425</v>
      </c>
      <c r="S1845" s="5" t="n">
        <f aca="false">IF(OR($L1845=0, $L1845=1, $L1845=2), 0.3, IF(L1845 = 3, 0.4, IF(OR($L1845=4, $L1845=5), 0.6)))</f>
        <v>0.3</v>
      </c>
      <c r="T1845" s="4" t="s">
        <v>77</v>
      </c>
      <c r="U1845" s="4" t="s">
        <v>1120</v>
      </c>
      <c r="V1845" s="4" t="s">
        <v>184</v>
      </c>
    </row>
    <row r="1846" customFormat="false" ht="12.8" hidden="false" customHeight="false" outlineLevel="0" collapsed="false">
      <c r="A1846" s="1" t="n">
        <v>2012</v>
      </c>
      <c r="B1846" s="1" t="n">
        <v>2</v>
      </c>
      <c r="C1846" s="1" t="n">
        <v>21</v>
      </c>
      <c r="D1846" s="1" t="n">
        <v>6</v>
      </c>
      <c r="E1846" s="1" t="n">
        <v>36</v>
      </c>
      <c r="F1846" s="1" t="n">
        <v>25</v>
      </c>
      <c r="G1846" s="1" t="n">
        <v>-23.38</v>
      </c>
      <c r="H1846" s="1" t="n">
        <v>-45.66</v>
      </c>
      <c r="I1846" s="1" t="n">
        <v>0</v>
      </c>
      <c r="J1846" s="1" t="n">
        <v>5</v>
      </c>
      <c r="K1846" s="1" t="n">
        <v>3.3</v>
      </c>
      <c r="L1846" s="2" t="n">
        <v>1</v>
      </c>
      <c r="M1846" s="3" t="s">
        <v>151</v>
      </c>
      <c r="N1846" s="3" t="s">
        <v>81</v>
      </c>
      <c r="P1846" s="3" t="str">
        <f aca="false">IF(L1846=4, "M(Io)", IF(L1846=3, "M(Af)", IF( L1846=2, "M(bR)", IF(L1846=1,"MR", IF(L1846=0, "mb", "Ind")))))</f>
        <v>MR</v>
      </c>
      <c r="Q1846" s="5" t="n">
        <f aca="false">0.85*K1846 + 1.03</f>
        <v>3.835</v>
      </c>
      <c r="R1846" s="5" t="n">
        <f aca="false">IF(OR(L1846=0,L1846=1,L1846=2),IF(O1846&lt;&gt;"", 0.7*(1.121*K1846-0.76) + 0.3*(0.8*LOG10($O1846*1000)+0.6),1.121*K1846-0.76), IF(L1846=3, 0.8*LOG10($O1846*1000)+0.6, K1846))</f>
        <v>2.9393</v>
      </c>
      <c r="S1846" s="5" t="n">
        <f aca="false">IF(OR($L1846=0, $L1846=1, $L1846=2), 0.3, IF(L1846 = 3, 0.4, IF(OR($L1846=4, $L1846=5), 0.6)))</f>
        <v>0.3</v>
      </c>
      <c r="T1846" s="4" t="s">
        <v>32</v>
      </c>
      <c r="U1846" s="4" t="s">
        <v>525</v>
      </c>
      <c r="V1846" s="4" t="s">
        <v>452</v>
      </c>
    </row>
    <row r="1847" customFormat="false" ht="12.8" hidden="false" customHeight="false" outlineLevel="0" collapsed="false">
      <c r="A1847" s="1" t="n">
        <v>2012</v>
      </c>
      <c r="B1847" s="1" t="n">
        <v>2</v>
      </c>
      <c r="C1847" s="1" t="n">
        <v>24</v>
      </c>
      <c r="D1847" s="1" t="n">
        <v>21</v>
      </c>
      <c r="E1847" s="1" t="n">
        <v>50</v>
      </c>
      <c r="F1847" s="1" t="n">
        <v>21</v>
      </c>
      <c r="G1847" s="1" t="n">
        <v>-12.05</v>
      </c>
      <c r="H1847" s="1" t="n">
        <v>-63.5</v>
      </c>
      <c r="I1847" s="1" t="n">
        <v>0</v>
      </c>
      <c r="J1847" s="1" t="n">
        <v>100</v>
      </c>
      <c r="K1847" s="1" t="n">
        <v>3.6</v>
      </c>
      <c r="L1847" s="2" t="n">
        <v>1</v>
      </c>
      <c r="M1847" s="3" t="s">
        <v>151</v>
      </c>
      <c r="N1847" s="3" t="s">
        <v>81</v>
      </c>
      <c r="P1847" s="3" t="str">
        <f aca="false">IF(L1847=4, "M(Io)", IF(L1847=3, "M(Af)", IF( L1847=2, "M(bR)", IF(L1847=1,"MR", IF(L1847=0, "mb", "Ind")))))</f>
        <v>MR</v>
      </c>
      <c r="Q1847" s="5" t="n">
        <f aca="false">0.85*K1847 + 1.03</f>
        <v>4.09</v>
      </c>
      <c r="R1847" s="5" t="n">
        <f aca="false">IF(OR(L1847=0,L1847=1,L1847=2),IF(O1847&lt;&gt;"", 0.7*(1.121*K1847-0.76) + 0.3*(0.8*LOG10($O1847*1000)+0.6),1.121*K1847-0.76), IF(L1847=3, 0.8*LOG10($O1847*1000)+0.6, K1847))</f>
        <v>3.2756</v>
      </c>
      <c r="S1847" s="5" t="n">
        <f aca="false">IF(OR($L1847=0, $L1847=1, $L1847=2), 0.3, IF(L1847 = 3, 0.4, IF(OR($L1847=4, $L1847=5), 0.6)))</f>
        <v>0.3</v>
      </c>
      <c r="T1847" s="4" t="s">
        <v>290</v>
      </c>
      <c r="U1847" s="4" t="s">
        <v>1121</v>
      </c>
      <c r="V1847" s="4" t="s">
        <v>1122</v>
      </c>
    </row>
    <row r="1848" customFormat="false" ht="12.8" hidden="false" customHeight="false" outlineLevel="0" collapsed="false">
      <c r="A1848" s="1" t="n">
        <v>2012</v>
      </c>
      <c r="B1848" s="1" t="n">
        <v>3</v>
      </c>
      <c r="C1848" s="1" t="n">
        <v>10</v>
      </c>
      <c r="D1848" s="1" t="n">
        <v>18</v>
      </c>
      <c r="E1848" s="1" t="n">
        <v>26</v>
      </c>
      <c r="G1848" s="1" t="n">
        <v>-3.41</v>
      </c>
      <c r="H1848" s="1" t="n">
        <v>-33.95</v>
      </c>
      <c r="I1848" s="1" t="n">
        <v>0</v>
      </c>
      <c r="J1848" s="1" t="n">
        <v>50</v>
      </c>
      <c r="K1848" s="1" t="n">
        <v>2.3</v>
      </c>
      <c r="L1848" s="2" t="n">
        <v>1</v>
      </c>
      <c r="M1848" s="3" t="s">
        <v>151</v>
      </c>
      <c r="N1848" s="3" t="s">
        <v>81</v>
      </c>
      <c r="P1848" s="3" t="str">
        <f aca="false">IF(L1848=4, "M(Io)", IF(L1848=3, "M(Af)", IF( L1848=2, "M(bR)", IF(L1848=1,"MR", IF(L1848=0, "mb", "Ind")))))</f>
        <v>MR</v>
      </c>
      <c r="Q1848" s="5" t="n">
        <f aca="false">0.85*K1848 + 1.03</f>
        <v>2.985</v>
      </c>
      <c r="R1848" s="5" t="n">
        <f aca="false">IF(OR(L1848=0,L1848=1,L1848=2),IF(O1848&lt;&gt;"", 0.7*(1.121*K1848-0.76) + 0.3*(0.8*LOG10($O1848*1000)+0.6),1.121*K1848-0.76), IF(L1848=3, 0.8*LOG10($O1848*1000)+0.6, K1848))</f>
        <v>1.8183</v>
      </c>
      <c r="S1848" s="5" t="n">
        <f aca="false">IF(OR($L1848=0, $L1848=1, $L1848=2), 0.3, IF(L1848 = 3, 0.4, IF(OR($L1848=4, $L1848=5), 0.6)))</f>
        <v>0.3</v>
      </c>
      <c r="T1848" s="4" t="s">
        <v>36</v>
      </c>
      <c r="U1848" s="4" t="s">
        <v>1123</v>
      </c>
      <c r="V1848" s="4" t="s">
        <v>184</v>
      </c>
    </row>
    <row r="1849" customFormat="false" ht="12.8" hidden="false" customHeight="false" outlineLevel="0" collapsed="false">
      <c r="A1849" s="1" t="n">
        <v>2012</v>
      </c>
      <c r="B1849" s="1" t="n">
        <v>3</v>
      </c>
      <c r="C1849" s="1" t="n">
        <v>14</v>
      </c>
      <c r="D1849" s="1" t="n">
        <v>10</v>
      </c>
      <c r="E1849" s="1" t="n">
        <v>40</v>
      </c>
      <c r="F1849" s="1" t="n">
        <v>49</v>
      </c>
      <c r="G1849" s="1" t="n">
        <v>-28.16</v>
      </c>
      <c r="H1849" s="1" t="n">
        <v>-48.13</v>
      </c>
      <c r="I1849" s="1" t="n">
        <v>0</v>
      </c>
      <c r="J1849" s="1" t="n">
        <v>30</v>
      </c>
      <c r="K1849" s="1" t="n">
        <v>3.1</v>
      </c>
      <c r="L1849" s="2" t="n">
        <v>1</v>
      </c>
      <c r="M1849" s="3" t="s">
        <v>151</v>
      </c>
      <c r="N1849" s="3" t="s">
        <v>81</v>
      </c>
      <c r="P1849" s="3" t="str">
        <f aca="false">IF(L1849=4, "M(Io)", IF(L1849=3, "M(Af)", IF( L1849=2, "M(bR)", IF(L1849=1,"MR", IF(L1849=0, "mb", "Ind")))))</f>
        <v>MR</v>
      </c>
      <c r="Q1849" s="5" t="n">
        <f aca="false">0.85*K1849 + 1.03</f>
        <v>3.665</v>
      </c>
      <c r="R1849" s="5" t="n">
        <f aca="false">IF(OR(L1849=0,L1849=1,L1849=2),IF(O1849&lt;&gt;"", 0.7*(1.121*K1849-0.76) + 0.3*(0.8*LOG10($O1849*1000)+0.6),1.121*K1849-0.76), IF(L1849=3, 0.8*LOG10($O1849*1000)+0.6, K1849))</f>
        <v>2.7151</v>
      </c>
      <c r="S1849" s="5" t="n">
        <f aca="false">IF(OR($L1849=0, $L1849=1, $L1849=2), 0.3, IF(L1849 = 3, 0.4, IF(OR($L1849=4, $L1849=5), 0.6)))</f>
        <v>0.3</v>
      </c>
      <c r="T1849" s="4" t="s">
        <v>82</v>
      </c>
      <c r="U1849" s="4" t="s">
        <v>1100</v>
      </c>
      <c r="V1849" s="4" t="s">
        <v>452</v>
      </c>
    </row>
    <row r="1850" customFormat="false" ht="12.8" hidden="false" customHeight="false" outlineLevel="0" collapsed="false">
      <c r="A1850" s="1" t="n">
        <v>2012</v>
      </c>
      <c r="B1850" s="1" t="n">
        <v>3</v>
      </c>
      <c r="C1850" s="1" t="n">
        <v>18</v>
      </c>
      <c r="D1850" s="1" t="n">
        <v>3</v>
      </c>
      <c r="E1850" s="1" t="n">
        <v>14</v>
      </c>
      <c r="G1850" s="1" t="n">
        <v>-8.24</v>
      </c>
      <c r="H1850" s="1" t="n">
        <v>-36</v>
      </c>
      <c r="I1850" s="1" t="n">
        <v>0</v>
      </c>
      <c r="J1850" s="1" t="n">
        <v>5</v>
      </c>
      <c r="K1850" s="1" t="n">
        <v>2.1</v>
      </c>
      <c r="L1850" s="2" t="n">
        <v>1</v>
      </c>
      <c r="M1850" s="3" t="s">
        <v>151</v>
      </c>
      <c r="N1850" s="3" t="s">
        <v>81</v>
      </c>
      <c r="P1850" s="3" t="str">
        <f aca="false">IF(L1850=4, "M(Io)", IF(L1850=3, "M(Af)", IF( L1850=2, "M(bR)", IF(L1850=1,"MR", IF(L1850=0, "mb", "Ind")))))</f>
        <v>MR</v>
      </c>
      <c r="Q1850" s="5" t="n">
        <f aca="false">0.85*K1850 + 1.03</f>
        <v>2.815</v>
      </c>
      <c r="R1850" s="5" t="n">
        <f aca="false">IF(OR(L1850=0,L1850=1,L1850=2),IF(O1850&lt;&gt;"", 0.7*(1.121*K1850-0.76) + 0.3*(0.8*LOG10($O1850*1000)+0.6),1.121*K1850-0.76), IF(L1850=3, 0.8*LOG10($O1850*1000)+0.6, K1850))</f>
        <v>1.5941</v>
      </c>
      <c r="S1850" s="5" t="n">
        <f aca="false">IF(OR($L1850=0, $L1850=1, $L1850=2), 0.3, IF(L1850 = 3, 0.4, IF(OR($L1850=4, $L1850=5), 0.6)))</f>
        <v>0.3</v>
      </c>
      <c r="T1850" s="4" t="s">
        <v>42</v>
      </c>
      <c r="U1850" s="4" t="s">
        <v>629</v>
      </c>
      <c r="V1850" s="4" t="s">
        <v>184</v>
      </c>
    </row>
    <row r="1851" customFormat="false" ht="12.8" hidden="false" customHeight="false" outlineLevel="0" collapsed="false">
      <c r="A1851" s="1" t="n">
        <v>2012</v>
      </c>
      <c r="B1851" s="1" t="n">
        <v>3</v>
      </c>
      <c r="C1851" s="1" t="n">
        <v>23</v>
      </c>
      <c r="D1851" s="1" t="n">
        <v>15</v>
      </c>
      <c r="E1851" s="1" t="n">
        <v>31</v>
      </c>
      <c r="F1851" s="1" t="n">
        <v>26</v>
      </c>
      <c r="G1851" s="1" t="n">
        <v>-23.28</v>
      </c>
      <c r="H1851" s="1" t="n">
        <v>-44.81</v>
      </c>
      <c r="I1851" s="1" t="n">
        <v>0</v>
      </c>
      <c r="J1851" s="1" t="n">
        <v>10</v>
      </c>
      <c r="K1851" s="1" t="n">
        <v>2</v>
      </c>
      <c r="L1851" s="2" t="n">
        <v>1</v>
      </c>
      <c r="M1851" s="3" t="s">
        <v>151</v>
      </c>
      <c r="N1851" s="3" t="s">
        <v>81</v>
      </c>
      <c r="P1851" s="3" t="str">
        <f aca="false">IF(L1851=4, "M(Io)", IF(L1851=3, "M(Af)", IF( L1851=2, "M(bR)", IF(L1851=1,"MR", IF(L1851=0, "mb", "Ind")))))</f>
        <v>MR</v>
      </c>
      <c r="Q1851" s="5" t="n">
        <f aca="false">0.85*K1851 + 1.03</f>
        <v>2.73</v>
      </c>
      <c r="R1851" s="5" t="n">
        <f aca="false">IF(OR(L1851=0,L1851=1,L1851=2),IF(O1851&lt;&gt;"", 0.7*(1.121*K1851-0.76) + 0.3*(0.8*LOG10($O1851*1000)+0.6),1.121*K1851-0.76), IF(L1851=3, 0.8*LOG10($O1851*1000)+0.6, K1851))</f>
        <v>1.482</v>
      </c>
      <c r="S1851" s="5" t="n">
        <f aca="false">IF(OR($L1851=0, $L1851=1, $L1851=2), 0.3, IF(L1851 = 3, 0.4, IF(OR($L1851=4, $L1851=5), 0.6)))</f>
        <v>0.3</v>
      </c>
      <c r="T1851" s="4" t="s">
        <v>72</v>
      </c>
      <c r="U1851" s="4" t="s">
        <v>927</v>
      </c>
      <c r="V1851" s="4" t="s">
        <v>1124</v>
      </c>
    </row>
    <row r="1852" customFormat="false" ht="12.8" hidden="false" customHeight="false" outlineLevel="0" collapsed="false">
      <c r="A1852" s="1" t="n">
        <v>2012</v>
      </c>
      <c r="B1852" s="1" t="n">
        <v>3</v>
      </c>
      <c r="C1852" s="1" t="n">
        <v>24</v>
      </c>
      <c r="D1852" s="1" t="n">
        <v>17</v>
      </c>
      <c r="E1852" s="1" t="n">
        <v>2</v>
      </c>
      <c r="F1852" s="1" t="n">
        <v>16</v>
      </c>
      <c r="G1852" s="1" t="n">
        <v>-25.42</v>
      </c>
      <c r="H1852" s="1" t="n">
        <v>-44.65</v>
      </c>
      <c r="I1852" s="1" t="n">
        <v>0</v>
      </c>
      <c r="J1852" s="1" t="n">
        <v>40</v>
      </c>
      <c r="K1852" s="1" t="n">
        <v>2.7</v>
      </c>
      <c r="L1852" s="2" t="n">
        <v>1</v>
      </c>
      <c r="M1852" s="3" t="s">
        <v>151</v>
      </c>
      <c r="N1852" s="3" t="s">
        <v>81</v>
      </c>
      <c r="P1852" s="3" t="str">
        <f aca="false">IF(L1852=4, "M(Io)", IF(L1852=3, "M(Af)", IF( L1852=2, "M(bR)", IF(L1852=1,"MR", IF(L1852=0, "mb", "Ind")))))</f>
        <v>MR</v>
      </c>
      <c r="Q1852" s="5" t="n">
        <f aca="false">0.85*K1852 + 1.03</f>
        <v>3.325</v>
      </c>
      <c r="R1852" s="5" t="n">
        <f aca="false">IF(OR(L1852=0,L1852=1,L1852=2),IF(O1852&lt;&gt;"", 0.7*(1.121*K1852-0.76) + 0.3*(0.8*LOG10($O1852*1000)+0.6),1.121*K1852-0.76), IF(L1852=3, 0.8*LOG10($O1852*1000)+0.6, K1852))</f>
        <v>2.2667</v>
      </c>
      <c r="S1852" s="5" t="n">
        <f aca="false">IF(OR($L1852=0, $L1852=1, $L1852=2), 0.3, IF(L1852 = 3, 0.4, IF(OR($L1852=4, $L1852=5), 0.6)))</f>
        <v>0.3</v>
      </c>
      <c r="T1852" s="4" t="s">
        <v>32</v>
      </c>
      <c r="U1852" s="4" t="s">
        <v>927</v>
      </c>
      <c r="V1852" s="4" t="s">
        <v>1124</v>
      </c>
    </row>
    <row r="1853" customFormat="false" ht="12.8" hidden="false" customHeight="false" outlineLevel="0" collapsed="false">
      <c r="A1853" s="1" t="n">
        <v>2012</v>
      </c>
      <c r="B1853" s="1" t="n">
        <v>3</v>
      </c>
      <c r="C1853" s="1" t="n">
        <v>28</v>
      </c>
      <c r="D1853" s="1" t="n">
        <v>14</v>
      </c>
      <c r="E1853" s="1" t="n">
        <v>15</v>
      </c>
      <c r="G1853" s="1" t="n">
        <v>-8.25</v>
      </c>
      <c r="H1853" s="1" t="n">
        <v>-36.16</v>
      </c>
      <c r="I1853" s="1" t="n">
        <v>0</v>
      </c>
      <c r="J1853" s="1" t="n">
        <v>5</v>
      </c>
      <c r="K1853" s="1" t="n">
        <v>2.6</v>
      </c>
      <c r="L1853" s="2" t="n">
        <v>1</v>
      </c>
      <c r="M1853" s="3" t="s">
        <v>151</v>
      </c>
      <c r="N1853" s="3" t="s">
        <v>81</v>
      </c>
      <c r="P1853" s="3" t="str">
        <f aca="false">IF(L1853=4, "M(Io)", IF(L1853=3, "M(Af)", IF( L1853=2, "M(bR)", IF(L1853=1,"MR", IF(L1853=0, "mb", "Ind")))))</f>
        <v>MR</v>
      </c>
      <c r="Q1853" s="5" t="n">
        <f aca="false">0.85*K1853 + 1.03</f>
        <v>3.24</v>
      </c>
      <c r="R1853" s="5" t="n">
        <f aca="false">IF(OR(L1853=0,L1853=1,L1853=2),IF(O1853&lt;&gt;"", 0.7*(1.121*K1853-0.76) + 0.3*(0.8*LOG10($O1853*1000)+0.6),1.121*K1853-0.76), IF(L1853=3, 0.8*LOG10($O1853*1000)+0.6, K1853))</f>
        <v>2.1546</v>
      </c>
      <c r="S1853" s="5" t="n">
        <f aca="false">IF(OR($L1853=0, $L1853=1, $L1853=2), 0.3, IF(L1853 = 3, 0.4, IF(OR($L1853=4, $L1853=5), 0.6)))</f>
        <v>0.3</v>
      </c>
      <c r="T1853" s="4" t="s">
        <v>42</v>
      </c>
      <c r="U1853" s="4" t="s">
        <v>903</v>
      </c>
      <c r="V1853" s="4" t="s">
        <v>184</v>
      </c>
    </row>
    <row r="1854" customFormat="false" ht="12.8" hidden="false" customHeight="false" outlineLevel="0" collapsed="false">
      <c r="A1854" s="1" t="n">
        <v>2012</v>
      </c>
      <c r="B1854" s="1" t="n">
        <v>3</v>
      </c>
      <c r="C1854" s="1" t="n">
        <v>28</v>
      </c>
      <c r="D1854" s="1" t="n">
        <v>23</v>
      </c>
      <c r="E1854" s="1" t="n">
        <v>53</v>
      </c>
      <c r="G1854" s="1" t="n">
        <v>-8.25</v>
      </c>
      <c r="H1854" s="1" t="n">
        <v>-36.16</v>
      </c>
      <c r="I1854" s="1" t="n">
        <v>0</v>
      </c>
      <c r="J1854" s="1" t="n">
        <v>5</v>
      </c>
      <c r="K1854" s="1" t="n">
        <v>2.6</v>
      </c>
      <c r="L1854" s="2" t="n">
        <v>1</v>
      </c>
      <c r="M1854" s="3" t="s">
        <v>151</v>
      </c>
      <c r="N1854" s="3" t="s">
        <v>81</v>
      </c>
      <c r="P1854" s="3" t="str">
        <f aca="false">IF(L1854=4, "M(Io)", IF(L1854=3, "M(Af)", IF( L1854=2, "M(bR)", IF(L1854=1,"MR", IF(L1854=0, "mb", "Ind")))))</f>
        <v>MR</v>
      </c>
      <c r="Q1854" s="5" t="n">
        <f aca="false">0.85*K1854 + 1.03</f>
        <v>3.24</v>
      </c>
      <c r="R1854" s="5" t="n">
        <f aca="false">IF(OR(L1854=0,L1854=1,L1854=2),IF(O1854&lt;&gt;"", 0.7*(1.121*K1854-0.76) + 0.3*(0.8*LOG10($O1854*1000)+0.6),1.121*K1854-0.76), IF(L1854=3, 0.8*LOG10($O1854*1000)+0.6, K1854))</f>
        <v>2.1546</v>
      </c>
      <c r="S1854" s="5" t="n">
        <f aca="false">IF(OR($L1854=0, $L1854=1, $L1854=2), 0.3, IF(L1854 = 3, 0.4, IF(OR($L1854=4, $L1854=5), 0.6)))</f>
        <v>0.3</v>
      </c>
      <c r="T1854" s="4" t="s">
        <v>42</v>
      </c>
      <c r="U1854" s="4" t="s">
        <v>903</v>
      </c>
      <c r="V1854" s="4" t="s">
        <v>184</v>
      </c>
    </row>
    <row r="1855" customFormat="false" ht="12.8" hidden="false" customHeight="false" outlineLevel="0" collapsed="false">
      <c r="A1855" s="1" t="n">
        <v>2012</v>
      </c>
      <c r="B1855" s="1" t="n">
        <v>3</v>
      </c>
      <c r="C1855" s="1" t="n">
        <v>29</v>
      </c>
      <c r="D1855" s="1" t="n">
        <v>17</v>
      </c>
      <c r="E1855" s="1" t="n">
        <v>15</v>
      </c>
      <c r="G1855" s="1" t="n">
        <v>-8.25</v>
      </c>
      <c r="H1855" s="1" t="n">
        <v>-36.16</v>
      </c>
      <c r="I1855" s="1" t="n">
        <v>0</v>
      </c>
      <c r="J1855" s="1" t="n">
        <v>5</v>
      </c>
      <c r="K1855" s="1" t="n">
        <v>3.1</v>
      </c>
      <c r="L1855" s="2" t="n">
        <v>1</v>
      </c>
      <c r="M1855" s="3" t="s">
        <v>151</v>
      </c>
      <c r="N1855" s="3" t="s">
        <v>81</v>
      </c>
      <c r="P1855" s="3" t="str">
        <f aca="false">IF(L1855=4, "M(Io)", IF(L1855=3, "M(Af)", IF( L1855=2, "M(bR)", IF(L1855=1,"MR", IF(L1855=0, "mb", "Ind")))))</f>
        <v>MR</v>
      </c>
      <c r="Q1855" s="5" t="n">
        <f aca="false">0.85*K1855 + 1.03</f>
        <v>3.665</v>
      </c>
      <c r="R1855" s="5" t="n">
        <f aca="false">IF(OR(L1855=0,L1855=1,L1855=2),IF(O1855&lt;&gt;"", 0.7*(1.121*K1855-0.76) + 0.3*(0.8*LOG10($O1855*1000)+0.6),1.121*K1855-0.76), IF(L1855=3, 0.8*LOG10($O1855*1000)+0.6, K1855))</f>
        <v>2.7151</v>
      </c>
      <c r="S1855" s="5" t="n">
        <f aca="false">IF(OR($L1855=0, $L1855=1, $L1855=2), 0.3, IF(L1855 = 3, 0.4, IF(OR($L1855=4, $L1855=5), 0.6)))</f>
        <v>0.3</v>
      </c>
      <c r="T1855" s="4" t="s">
        <v>42</v>
      </c>
      <c r="U1855" s="4" t="s">
        <v>903</v>
      </c>
      <c r="V1855" s="4" t="s">
        <v>184</v>
      </c>
    </row>
    <row r="1856" customFormat="false" ht="12.8" hidden="false" customHeight="false" outlineLevel="0" collapsed="false">
      <c r="A1856" s="1" t="n">
        <v>2012</v>
      </c>
      <c r="B1856" s="1" t="n">
        <v>3</v>
      </c>
      <c r="C1856" s="1" t="n">
        <v>31</v>
      </c>
      <c r="D1856" s="1" t="n">
        <v>16</v>
      </c>
      <c r="E1856" s="1" t="n">
        <v>9</v>
      </c>
      <c r="F1856" s="1" t="n">
        <v>53</v>
      </c>
      <c r="G1856" s="1" t="n">
        <v>-13.45</v>
      </c>
      <c r="H1856" s="1" t="n">
        <v>-49.95</v>
      </c>
      <c r="I1856" s="1" t="n">
        <v>0</v>
      </c>
      <c r="J1856" s="1" t="n">
        <v>30</v>
      </c>
      <c r="K1856" s="1" t="n">
        <v>3.7</v>
      </c>
      <c r="L1856" s="2" t="n">
        <v>1</v>
      </c>
      <c r="M1856" s="3" t="s">
        <v>151</v>
      </c>
      <c r="N1856" s="3" t="s">
        <v>81</v>
      </c>
      <c r="P1856" s="3" t="str">
        <f aca="false">IF(L1856=4, "M(Io)", IF(L1856=3, "M(Af)", IF( L1856=2, "M(bR)", IF(L1856=1,"MR", IF(L1856=0, "mb", "Ind")))))</f>
        <v>MR</v>
      </c>
      <c r="Q1856" s="5" t="n">
        <f aca="false">0.85*K1856 + 1.03</f>
        <v>4.175</v>
      </c>
      <c r="R1856" s="5" t="n">
        <f aca="false">IF(OR(L1856=0,L1856=1,L1856=2),IF(O1856&lt;&gt;"", 0.7*(1.121*K1856-0.76) + 0.3*(0.8*LOG10($O1856*1000)+0.6),1.121*K1856-0.76), IF(L1856=3, 0.8*LOG10($O1856*1000)+0.6, K1856))</f>
        <v>3.3877</v>
      </c>
      <c r="S1856" s="5" t="n">
        <f aca="false">IF(OR($L1856=0, $L1856=1, $L1856=2), 0.3, IF(L1856 = 3, 0.4, IF(OR($L1856=4, $L1856=5), 0.6)))</f>
        <v>0.3</v>
      </c>
      <c r="T1856" s="4" t="s">
        <v>48</v>
      </c>
      <c r="U1856" s="4" t="s">
        <v>1125</v>
      </c>
      <c r="V1856" s="4" t="s">
        <v>143</v>
      </c>
    </row>
    <row r="1857" customFormat="false" ht="12.8" hidden="false" customHeight="false" outlineLevel="0" collapsed="false">
      <c r="A1857" s="1" t="n">
        <v>2012</v>
      </c>
      <c r="B1857" s="1" t="n">
        <v>4</v>
      </c>
      <c r="C1857" s="1" t="n">
        <v>2</v>
      </c>
      <c r="D1857" s="1" t="n">
        <v>5</v>
      </c>
      <c r="E1857" s="1" t="n">
        <v>21</v>
      </c>
      <c r="F1857" s="1" t="n">
        <v>16</v>
      </c>
      <c r="G1857" s="1" t="n">
        <v>-16.59</v>
      </c>
      <c r="H1857" s="1" t="n">
        <v>-43.9</v>
      </c>
      <c r="I1857" s="1" t="n">
        <v>0</v>
      </c>
      <c r="J1857" s="1" t="n">
        <v>10</v>
      </c>
      <c r="K1857" s="1" t="n">
        <v>2.8</v>
      </c>
      <c r="L1857" s="2" t="n">
        <v>1</v>
      </c>
      <c r="M1857" s="3" t="s">
        <v>151</v>
      </c>
      <c r="N1857" s="3" t="s">
        <v>81</v>
      </c>
      <c r="P1857" s="3" t="str">
        <f aca="false">IF(L1857=4, "M(Io)", IF(L1857=3, "M(Af)", IF( L1857=2, "M(bR)", IF(L1857=1,"MR", IF(L1857=0, "mb", "Ind")))))</f>
        <v>MR</v>
      </c>
      <c r="Q1857" s="5" t="n">
        <f aca="false">0.85*K1857 + 1.03</f>
        <v>3.41</v>
      </c>
      <c r="R1857" s="5" t="n">
        <f aca="false">IF(OR(L1857=0,L1857=1,L1857=2),IF(O1857&lt;&gt;"", 0.7*(1.121*K1857-0.76) + 0.3*(0.8*LOG10($O1857*1000)+0.6),1.121*K1857-0.76), IF(L1857=3, 0.8*LOG10($O1857*1000)+0.6, K1857))</f>
        <v>2.3788</v>
      </c>
      <c r="S1857" s="5" t="n">
        <f aca="false">IF(OR($L1857=0, $L1857=1, $L1857=2), 0.3, IF(L1857 = 3, 0.4, IF(OR($L1857=4, $L1857=5), 0.6)))</f>
        <v>0.3</v>
      </c>
      <c r="T1857" s="4" t="s">
        <v>46</v>
      </c>
      <c r="U1857" s="4" t="s">
        <v>766</v>
      </c>
      <c r="V1857" s="4" t="s">
        <v>1126</v>
      </c>
    </row>
    <row r="1858" customFormat="false" ht="12.8" hidden="false" customHeight="false" outlineLevel="0" collapsed="false">
      <c r="A1858" s="1" t="n">
        <v>2012</v>
      </c>
      <c r="B1858" s="1" t="n">
        <v>4</v>
      </c>
      <c r="C1858" s="1" t="n">
        <v>2</v>
      </c>
      <c r="D1858" s="1" t="n">
        <v>7</v>
      </c>
      <c r="E1858" s="1" t="n">
        <v>19</v>
      </c>
      <c r="F1858" s="1" t="n">
        <v>33</v>
      </c>
      <c r="G1858" s="1" t="n">
        <v>-16.59</v>
      </c>
      <c r="H1858" s="1" t="n">
        <v>-43.9</v>
      </c>
      <c r="I1858" s="1" t="n">
        <v>0</v>
      </c>
      <c r="J1858" s="1" t="n">
        <v>10</v>
      </c>
      <c r="K1858" s="1" t="n">
        <v>2.7</v>
      </c>
      <c r="L1858" s="2" t="n">
        <v>1</v>
      </c>
      <c r="M1858" s="3" t="s">
        <v>151</v>
      </c>
      <c r="N1858" s="3" t="s">
        <v>81</v>
      </c>
      <c r="P1858" s="3" t="str">
        <f aca="false">IF(L1858=4, "M(Io)", IF(L1858=3, "M(Af)", IF( L1858=2, "M(bR)", IF(L1858=1,"MR", IF(L1858=0, "mb", "Ind")))))</f>
        <v>MR</v>
      </c>
      <c r="Q1858" s="5" t="n">
        <f aca="false">0.85*K1858 + 1.03</f>
        <v>3.325</v>
      </c>
      <c r="R1858" s="5" t="n">
        <f aca="false">IF(OR(L1858=0,L1858=1,L1858=2),IF(O1858&lt;&gt;"", 0.7*(1.121*K1858-0.76) + 0.3*(0.8*LOG10($O1858*1000)+0.6),1.121*K1858-0.76), IF(L1858=3, 0.8*LOG10($O1858*1000)+0.6, K1858))</f>
        <v>2.2667</v>
      </c>
      <c r="S1858" s="5" t="n">
        <f aca="false">IF(OR($L1858=0, $L1858=1, $L1858=2), 0.3, IF(L1858 = 3, 0.4, IF(OR($L1858=4, $L1858=5), 0.6)))</f>
        <v>0.3</v>
      </c>
      <c r="T1858" s="4" t="s">
        <v>46</v>
      </c>
      <c r="U1858" s="4" t="s">
        <v>766</v>
      </c>
      <c r="V1858" s="4" t="s">
        <v>1126</v>
      </c>
    </row>
    <row r="1859" customFormat="false" ht="12.8" hidden="false" customHeight="false" outlineLevel="0" collapsed="false">
      <c r="A1859" s="1" t="n">
        <v>2012</v>
      </c>
      <c r="B1859" s="1" t="n">
        <v>4</v>
      </c>
      <c r="C1859" s="1" t="n">
        <v>15</v>
      </c>
      <c r="D1859" s="1" t="n">
        <v>18</v>
      </c>
      <c r="E1859" s="1" t="n">
        <v>4</v>
      </c>
      <c r="G1859" s="1" t="n">
        <v>-5.46</v>
      </c>
      <c r="H1859" s="1" t="n">
        <v>-36.1</v>
      </c>
      <c r="I1859" s="1" t="n">
        <v>0</v>
      </c>
      <c r="J1859" s="1" t="n">
        <v>5</v>
      </c>
      <c r="K1859" s="1" t="n">
        <v>2.8</v>
      </c>
      <c r="L1859" s="2" t="n">
        <v>1</v>
      </c>
      <c r="M1859" s="3" t="s">
        <v>151</v>
      </c>
      <c r="N1859" s="3" t="s">
        <v>81</v>
      </c>
      <c r="P1859" s="3" t="str">
        <f aca="false">IF(L1859=4, "M(Io)", IF(L1859=3, "M(Af)", IF( L1859=2, "M(bR)", IF(L1859=1,"MR", IF(L1859=0, "mb", "Ind")))))</f>
        <v>MR</v>
      </c>
      <c r="Q1859" s="5" t="n">
        <f aca="false">0.85*K1859 + 1.03</f>
        <v>3.41</v>
      </c>
      <c r="R1859" s="5" t="n">
        <f aca="false">IF(OR(L1859=0,L1859=1,L1859=2),IF(O1859&lt;&gt;"", 0.7*(1.121*K1859-0.76) + 0.3*(0.8*LOG10($O1859*1000)+0.6),1.121*K1859-0.76), IF(L1859=3, 0.8*LOG10($O1859*1000)+0.6, K1859))</f>
        <v>2.3788</v>
      </c>
      <c r="S1859" s="5" t="n">
        <f aca="false">IF(OR($L1859=0, $L1859=1, $L1859=2), 0.3, IF(L1859 = 3, 0.4, IF(OR($L1859=4, $L1859=5), 0.6)))</f>
        <v>0.3</v>
      </c>
      <c r="T1859" s="4" t="s">
        <v>36</v>
      </c>
      <c r="U1859" s="4" t="s">
        <v>1082</v>
      </c>
      <c r="V1859" s="4" t="s">
        <v>184</v>
      </c>
    </row>
    <row r="1860" customFormat="false" ht="12.8" hidden="false" customHeight="false" outlineLevel="0" collapsed="false">
      <c r="A1860" s="1" t="n">
        <v>2012</v>
      </c>
      <c r="B1860" s="1" t="n">
        <v>4</v>
      </c>
      <c r="C1860" s="1" t="n">
        <v>20</v>
      </c>
      <c r="D1860" s="1" t="n">
        <v>19</v>
      </c>
      <c r="E1860" s="1" t="n">
        <v>33</v>
      </c>
      <c r="G1860" s="1" t="n">
        <v>-8.25</v>
      </c>
      <c r="H1860" s="1" t="n">
        <v>-36.16</v>
      </c>
      <c r="I1860" s="1" t="n">
        <v>0</v>
      </c>
      <c r="J1860" s="1" t="n">
        <v>5</v>
      </c>
      <c r="K1860" s="1" t="n">
        <v>2.2</v>
      </c>
      <c r="L1860" s="2" t="n">
        <v>1</v>
      </c>
      <c r="M1860" s="3" t="s">
        <v>151</v>
      </c>
      <c r="N1860" s="3" t="s">
        <v>81</v>
      </c>
      <c r="P1860" s="3" t="str">
        <f aca="false">IF(L1860=4, "M(Io)", IF(L1860=3, "M(Af)", IF( L1860=2, "M(bR)", IF(L1860=1,"MR", IF(L1860=0, "mb", "Ind")))))</f>
        <v>MR</v>
      </c>
      <c r="Q1860" s="5" t="n">
        <f aca="false">0.85*K1860 + 1.03</f>
        <v>2.9</v>
      </c>
      <c r="R1860" s="5" t="n">
        <f aca="false">IF(OR(L1860=0,L1860=1,L1860=2),IF(O1860&lt;&gt;"", 0.7*(1.121*K1860-0.76) + 0.3*(0.8*LOG10($O1860*1000)+0.6),1.121*K1860-0.76), IF(L1860=3, 0.8*LOG10($O1860*1000)+0.6, K1860))</f>
        <v>1.7062</v>
      </c>
      <c r="S1860" s="5" t="n">
        <f aca="false">IF(OR($L1860=0, $L1860=1, $L1860=2), 0.3, IF(L1860 = 3, 0.4, IF(OR($L1860=4, $L1860=5), 0.6)))</f>
        <v>0.3</v>
      </c>
      <c r="T1860" s="4" t="s">
        <v>42</v>
      </c>
      <c r="U1860" s="4" t="s">
        <v>903</v>
      </c>
      <c r="V1860" s="4" t="s">
        <v>184</v>
      </c>
    </row>
    <row r="1861" customFormat="false" ht="12.8" hidden="false" customHeight="false" outlineLevel="0" collapsed="false">
      <c r="A1861" s="1" t="n">
        <v>2012</v>
      </c>
      <c r="B1861" s="1" t="n">
        <v>4</v>
      </c>
      <c r="C1861" s="1" t="n">
        <v>21</v>
      </c>
      <c r="D1861" s="1" t="n">
        <v>6</v>
      </c>
      <c r="E1861" s="1" t="n">
        <v>36</v>
      </c>
      <c r="F1861" s="1" t="n">
        <v>25</v>
      </c>
      <c r="G1861" s="1" t="n">
        <v>-23.38</v>
      </c>
      <c r="H1861" s="1" t="n">
        <v>-45.66</v>
      </c>
      <c r="I1861" s="1" t="n">
        <v>0</v>
      </c>
      <c r="J1861" s="1" t="n">
        <v>5</v>
      </c>
      <c r="K1861" s="1" t="n">
        <v>3.2</v>
      </c>
      <c r="L1861" s="2" t="n">
        <v>1</v>
      </c>
      <c r="M1861" s="3" t="s">
        <v>151</v>
      </c>
      <c r="N1861" s="3" t="s">
        <v>81</v>
      </c>
      <c r="P1861" s="3" t="str">
        <f aca="false">IF(L1861=4, "M(Io)", IF(L1861=3, "M(Af)", IF( L1861=2, "M(bR)", IF(L1861=1,"MR", IF(L1861=0, "mb", "Ind")))))</f>
        <v>MR</v>
      </c>
      <c r="Q1861" s="5" t="n">
        <f aca="false">0.85*K1861 + 1.03</f>
        <v>3.75</v>
      </c>
      <c r="R1861" s="5" t="n">
        <f aca="false">IF(OR(L1861=0,L1861=1,L1861=2),IF(O1861&lt;&gt;"", 0.7*(1.121*K1861-0.76) + 0.3*(0.8*LOG10($O1861*1000)+0.6),1.121*K1861-0.76), IF(L1861=3, 0.8*LOG10($O1861*1000)+0.6, K1861))</f>
        <v>2.8272</v>
      </c>
      <c r="S1861" s="5" t="n">
        <f aca="false">IF(OR($L1861=0, $L1861=1, $L1861=2), 0.3, IF(L1861 = 3, 0.4, IF(OR($L1861=4, $L1861=5), 0.6)))</f>
        <v>0.3</v>
      </c>
      <c r="T1861" s="4" t="s">
        <v>32</v>
      </c>
      <c r="U1861" s="4" t="s">
        <v>525</v>
      </c>
      <c r="V1861" s="4" t="s">
        <v>452</v>
      </c>
    </row>
    <row r="1862" customFormat="false" ht="12.8" hidden="false" customHeight="false" outlineLevel="0" collapsed="false">
      <c r="A1862" s="1" t="n">
        <v>2012</v>
      </c>
      <c r="B1862" s="1" t="n">
        <v>4</v>
      </c>
      <c r="C1862" s="1" t="n">
        <v>23</v>
      </c>
      <c r="D1862" s="1" t="n">
        <v>9</v>
      </c>
      <c r="E1862" s="1" t="n">
        <v>28</v>
      </c>
      <c r="F1862" s="1" t="n">
        <v>47</v>
      </c>
      <c r="G1862" s="1" t="n">
        <v>-23.41</v>
      </c>
      <c r="H1862" s="1" t="n">
        <v>-44.78</v>
      </c>
      <c r="I1862" s="1" t="n">
        <v>0</v>
      </c>
      <c r="J1862" s="1" t="n">
        <v>10</v>
      </c>
      <c r="K1862" s="1" t="n">
        <v>2.2</v>
      </c>
      <c r="L1862" s="2" t="n">
        <v>1</v>
      </c>
      <c r="M1862" s="3" t="s">
        <v>151</v>
      </c>
      <c r="N1862" s="3" t="s">
        <v>81</v>
      </c>
      <c r="P1862" s="3" t="str">
        <f aca="false">IF(L1862=4, "M(Io)", IF(L1862=3, "M(Af)", IF( L1862=2, "M(bR)", IF(L1862=1,"MR", IF(L1862=0, "mb", "Ind")))))</f>
        <v>MR</v>
      </c>
      <c r="Q1862" s="5" t="n">
        <f aca="false">0.85*K1862 + 1.03</f>
        <v>2.9</v>
      </c>
      <c r="R1862" s="5" t="n">
        <f aca="false">IF(OR(L1862=0,L1862=1,L1862=2),IF(O1862&lt;&gt;"", 0.7*(1.121*K1862-0.76) + 0.3*(0.8*LOG10($O1862*1000)+0.6),1.121*K1862-0.76), IF(L1862=3, 0.8*LOG10($O1862*1000)+0.6, K1862))</f>
        <v>1.7062</v>
      </c>
      <c r="S1862" s="5" t="n">
        <f aca="false">IF(OR($L1862=0, $L1862=1, $L1862=2), 0.3, IF(L1862 = 3, 0.4, IF(OR($L1862=4, $L1862=5), 0.6)))</f>
        <v>0.3</v>
      </c>
      <c r="T1862" s="4" t="s">
        <v>72</v>
      </c>
      <c r="U1862" s="4" t="s">
        <v>927</v>
      </c>
      <c r="V1862" s="4" t="s">
        <v>1124</v>
      </c>
    </row>
    <row r="1863" customFormat="false" ht="12.8" hidden="false" customHeight="false" outlineLevel="0" collapsed="false">
      <c r="A1863" s="1" t="n">
        <v>2012</v>
      </c>
      <c r="B1863" s="1" t="n">
        <v>4</v>
      </c>
      <c r="C1863" s="1" t="n">
        <v>24</v>
      </c>
      <c r="D1863" s="1" t="n">
        <v>1</v>
      </c>
      <c r="E1863" s="1" t="n">
        <v>34</v>
      </c>
      <c r="F1863" s="1" t="n">
        <v>13</v>
      </c>
      <c r="G1863" s="1" t="n">
        <v>-13.77</v>
      </c>
      <c r="H1863" s="1" t="n">
        <v>-49.11</v>
      </c>
      <c r="I1863" s="1" t="n">
        <v>0</v>
      </c>
      <c r="J1863" s="1" t="n">
        <v>10</v>
      </c>
      <c r="K1863" s="1" t="n">
        <v>3.2</v>
      </c>
      <c r="L1863" s="2" t="n">
        <v>0</v>
      </c>
      <c r="M1863" s="3" t="s">
        <v>151</v>
      </c>
      <c r="N1863" s="3" t="n">
        <v>3</v>
      </c>
      <c r="P1863" s="3" t="str">
        <f aca="false">IF(L1863=4, "M(Io)", IF(L1863=3, "M(Af)", IF( L1863=2, "M(bR)", IF(L1863=1,"MR", IF(L1863=0, "mb", "Ind")))))</f>
        <v>mb</v>
      </c>
      <c r="Q1863" s="5" t="n">
        <f aca="false">0.85*K1863 + 1.03</f>
        <v>3.75</v>
      </c>
      <c r="R1863" s="5" t="n">
        <f aca="false">IF(OR(L1863=0,L1863=1,L1863=2),IF(O1863&lt;&gt;"", 0.7*(1.121*K1863-0.76) + 0.3*(0.8*LOG10($O1863*1000)+0.6),1.121*K1863-0.76), IF(L1863=3, 0.8*LOG10($O1863*1000)+0.6, K1863))</f>
        <v>2.8272</v>
      </c>
      <c r="S1863" s="5" t="n">
        <f aca="false">IF(OR($L1863=0, $L1863=1, $L1863=2), 0.3, IF(L1863 = 3, 0.4, IF(OR($L1863=4, $L1863=5), 0.6)))</f>
        <v>0.3</v>
      </c>
      <c r="T1863" s="4" t="s">
        <v>48</v>
      </c>
      <c r="U1863" s="4" t="s">
        <v>808</v>
      </c>
      <c r="V1863" s="4" t="s">
        <v>348</v>
      </c>
    </row>
    <row r="1864" customFormat="false" ht="12.8" hidden="false" customHeight="false" outlineLevel="0" collapsed="false">
      <c r="A1864" s="1" t="n">
        <v>2012</v>
      </c>
      <c r="B1864" s="1" t="n">
        <v>4</v>
      </c>
      <c r="C1864" s="1" t="n">
        <v>26</v>
      </c>
      <c r="D1864" s="1" t="n">
        <v>8</v>
      </c>
      <c r="E1864" s="1" t="n">
        <v>46</v>
      </c>
      <c r="G1864" s="1" t="n">
        <v>-4.31</v>
      </c>
      <c r="H1864" s="1" t="n">
        <v>-37.93</v>
      </c>
      <c r="I1864" s="1" t="n">
        <v>0</v>
      </c>
      <c r="J1864" s="1" t="n">
        <v>20</v>
      </c>
      <c r="K1864" s="1" t="n">
        <v>2</v>
      </c>
      <c r="L1864" s="2" t="n">
        <v>1</v>
      </c>
      <c r="M1864" s="3" t="s">
        <v>151</v>
      </c>
      <c r="N1864" s="3" t="s">
        <v>81</v>
      </c>
      <c r="P1864" s="3" t="str">
        <f aca="false">IF(L1864=4, "M(Io)", IF(L1864=3, "M(Af)", IF( L1864=2, "M(bR)", IF(L1864=1,"MR", IF(L1864=0, "mb", "Ind")))))</f>
        <v>MR</v>
      </c>
      <c r="Q1864" s="5" t="n">
        <f aca="false">0.85*K1864 + 1.03</f>
        <v>2.73</v>
      </c>
      <c r="R1864" s="5" t="n">
        <f aca="false">IF(OR(L1864=0,L1864=1,L1864=2),IF(O1864&lt;&gt;"", 0.7*(1.121*K1864-0.76) + 0.3*(0.8*LOG10($O1864*1000)+0.6),1.121*K1864-0.76), IF(L1864=3, 0.8*LOG10($O1864*1000)+0.6, K1864))</f>
        <v>1.482</v>
      </c>
      <c r="S1864" s="5" t="n">
        <f aca="false">IF(OR($L1864=0, $L1864=1, $L1864=2), 0.3, IF(L1864 = 3, 0.4, IF(OR($L1864=4, $L1864=5), 0.6)))</f>
        <v>0.3</v>
      </c>
      <c r="T1864" s="4" t="s">
        <v>77</v>
      </c>
      <c r="U1864" s="4" t="s">
        <v>1127</v>
      </c>
      <c r="V1864" s="4" t="s">
        <v>184</v>
      </c>
    </row>
    <row r="1865" customFormat="false" ht="12.8" hidden="false" customHeight="false" outlineLevel="0" collapsed="false">
      <c r="A1865" s="1" t="n">
        <v>2012</v>
      </c>
      <c r="B1865" s="1" t="n">
        <v>4</v>
      </c>
      <c r="C1865" s="1" t="n">
        <v>26</v>
      </c>
      <c r="D1865" s="1" t="n">
        <v>23</v>
      </c>
      <c r="E1865" s="1" t="n">
        <v>54</v>
      </c>
      <c r="G1865" s="1" t="n">
        <v>-5.46</v>
      </c>
      <c r="H1865" s="1" t="n">
        <v>-36.1</v>
      </c>
      <c r="I1865" s="1" t="n">
        <v>0</v>
      </c>
      <c r="J1865" s="1" t="n">
        <v>5</v>
      </c>
      <c r="K1865" s="1" t="n">
        <v>2.4</v>
      </c>
      <c r="L1865" s="2" t="n">
        <v>1</v>
      </c>
      <c r="M1865" s="3" t="s">
        <v>151</v>
      </c>
      <c r="N1865" s="3" t="s">
        <v>81</v>
      </c>
      <c r="P1865" s="3" t="str">
        <f aca="false">IF(L1865=4, "M(Io)", IF(L1865=3, "M(Af)", IF( L1865=2, "M(bR)", IF(L1865=1,"MR", IF(L1865=0, "mb", "Ind")))))</f>
        <v>MR</v>
      </c>
      <c r="Q1865" s="5" t="n">
        <f aca="false">0.85*K1865 + 1.03</f>
        <v>3.07</v>
      </c>
      <c r="R1865" s="5" t="n">
        <f aca="false">IF(OR(L1865=0,L1865=1,L1865=2),IF(O1865&lt;&gt;"", 0.7*(1.121*K1865-0.76) + 0.3*(0.8*LOG10($O1865*1000)+0.6),1.121*K1865-0.76), IF(L1865=3, 0.8*LOG10($O1865*1000)+0.6, K1865))</f>
        <v>1.9304</v>
      </c>
      <c r="S1865" s="5" t="n">
        <f aca="false">IF(OR($L1865=0, $L1865=1, $L1865=2), 0.3, IF(L1865 = 3, 0.4, IF(OR($L1865=4, $L1865=5), 0.6)))</f>
        <v>0.3</v>
      </c>
      <c r="T1865" s="4" t="s">
        <v>36</v>
      </c>
      <c r="U1865" s="4" t="s">
        <v>1082</v>
      </c>
      <c r="V1865" s="4" t="s">
        <v>184</v>
      </c>
    </row>
    <row r="1866" customFormat="false" ht="12.8" hidden="false" customHeight="false" outlineLevel="0" collapsed="false">
      <c r="A1866" s="1" t="n">
        <v>2012</v>
      </c>
      <c r="B1866" s="1" t="n">
        <v>5</v>
      </c>
      <c r="C1866" s="1" t="n">
        <v>1</v>
      </c>
      <c r="D1866" s="1" t="n">
        <v>8</v>
      </c>
      <c r="E1866" s="1" t="n">
        <v>48</v>
      </c>
      <c r="G1866" s="1" t="n">
        <v>-5.98</v>
      </c>
      <c r="H1866" s="1" t="n">
        <v>-37.87</v>
      </c>
      <c r="I1866" s="1" t="n">
        <v>0</v>
      </c>
      <c r="J1866" s="1" t="n">
        <v>5</v>
      </c>
      <c r="K1866" s="1" t="n">
        <v>2.7</v>
      </c>
      <c r="L1866" s="2" t="n">
        <v>1</v>
      </c>
      <c r="M1866" s="3" t="s">
        <v>151</v>
      </c>
      <c r="N1866" s="3" t="s">
        <v>81</v>
      </c>
      <c r="P1866" s="3" t="str">
        <f aca="false">IF(L1866=4, "M(Io)", IF(L1866=3, "M(Af)", IF( L1866=2, "M(bR)", IF(L1866=1,"MR", IF(L1866=0, "mb", "Ind")))))</f>
        <v>MR</v>
      </c>
      <c r="Q1866" s="5" t="n">
        <f aca="false">0.85*K1866 + 1.03</f>
        <v>3.325</v>
      </c>
      <c r="R1866" s="5" t="n">
        <f aca="false">IF(OR(L1866=0,L1866=1,L1866=2),IF(O1866&lt;&gt;"", 0.7*(1.121*K1866-0.76) + 0.3*(0.8*LOG10($O1866*1000)+0.6),1.121*K1866-0.76), IF(L1866=3, 0.8*LOG10($O1866*1000)+0.6, K1866))</f>
        <v>2.2667</v>
      </c>
      <c r="S1866" s="5" t="n">
        <f aca="false">IF(OR($L1866=0, $L1866=1, $L1866=2), 0.3, IF(L1866 = 3, 0.4, IF(OR($L1866=4, $L1866=5), 0.6)))</f>
        <v>0.3</v>
      </c>
      <c r="T1866" s="4" t="s">
        <v>36</v>
      </c>
      <c r="U1866" s="4" t="s">
        <v>1128</v>
      </c>
      <c r="V1866" s="4" t="s">
        <v>573</v>
      </c>
    </row>
    <row r="1867" customFormat="false" ht="12.8" hidden="false" customHeight="false" outlineLevel="0" collapsed="false">
      <c r="A1867" s="1" t="n">
        <v>2012</v>
      </c>
      <c r="B1867" s="1" t="n">
        <v>5</v>
      </c>
      <c r="C1867" s="1" t="n">
        <v>2</v>
      </c>
      <c r="D1867" s="1" t="n">
        <v>13</v>
      </c>
      <c r="E1867" s="1" t="n">
        <v>51</v>
      </c>
      <c r="G1867" s="1" t="n">
        <v>-4.01</v>
      </c>
      <c r="H1867" s="1" t="n">
        <v>-39.1</v>
      </c>
      <c r="I1867" s="1" t="n">
        <v>0</v>
      </c>
      <c r="J1867" s="1" t="n">
        <v>10</v>
      </c>
      <c r="K1867" s="1" t="n">
        <v>2.1</v>
      </c>
      <c r="L1867" s="2" t="n">
        <v>1</v>
      </c>
      <c r="M1867" s="3" t="s">
        <v>151</v>
      </c>
      <c r="N1867" s="3" t="s">
        <v>81</v>
      </c>
      <c r="P1867" s="3" t="str">
        <f aca="false">IF(L1867=4, "M(Io)", IF(L1867=3, "M(Af)", IF( L1867=2, "M(bR)", IF(L1867=1,"MR", IF(L1867=0, "mb", "Ind")))))</f>
        <v>MR</v>
      </c>
      <c r="Q1867" s="5" t="n">
        <f aca="false">0.85*K1867 + 1.03</f>
        <v>2.815</v>
      </c>
      <c r="R1867" s="5" t="n">
        <f aca="false">IF(OR(L1867=0,L1867=1,L1867=2),IF(O1867&lt;&gt;"", 0.7*(1.121*K1867-0.76) + 0.3*(0.8*LOG10($O1867*1000)+0.6),1.121*K1867-0.76), IF(L1867=3, 0.8*LOG10($O1867*1000)+0.6, K1867))</f>
        <v>1.5941</v>
      </c>
      <c r="S1867" s="5" t="n">
        <f aca="false">IF(OR($L1867=0, $L1867=1, $L1867=2), 0.3, IF(L1867 = 3, 0.4, IF(OR($L1867=4, $L1867=5), 0.6)))</f>
        <v>0.3</v>
      </c>
      <c r="T1867" s="4" t="s">
        <v>77</v>
      </c>
      <c r="U1867" s="4" t="s">
        <v>1129</v>
      </c>
      <c r="V1867" s="4" t="s">
        <v>1130</v>
      </c>
    </row>
    <row r="1868" customFormat="false" ht="12.8" hidden="false" customHeight="false" outlineLevel="0" collapsed="false">
      <c r="A1868" s="1" t="n">
        <v>2012</v>
      </c>
      <c r="B1868" s="1" t="n">
        <v>5</v>
      </c>
      <c r="C1868" s="1" t="n">
        <v>6</v>
      </c>
      <c r="D1868" s="1" t="n">
        <v>0</v>
      </c>
      <c r="E1868" s="1" t="n">
        <v>3</v>
      </c>
      <c r="F1868" s="1" t="n">
        <v>7</v>
      </c>
      <c r="G1868" s="1" t="n">
        <v>-26.22</v>
      </c>
      <c r="H1868" s="1" t="n">
        <v>-48.9</v>
      </c>
      <c r="I1868" s="1" t="n">
        <v>0</v>
      </c>
      <c r="J1868" s="1" t="n">
        <v>1</v>
      </c>
      <c r="K1868" s="1" t="n">
        <v>2.4</v>
      </c>
      <c r="L1868" s="2" t="n">
        <v>1</v>
      </c>
      <c r="M1868" s="3" t="s">
        <v>151</v>
      </c>
      <c r="N1868" s="3" t="s">
        <v>81</v>
      </c>
      <c r="P1868" s="3" t="str">
        <f aca="false">IF(L1868=4, "M(Io)", IF(L1868=3, "M(Af)", IF( L1868=2, "M(bR)", IF(L1868=1,"MR", IF(L1868=0, "mb", "Ind")))))</f>
        <v>MR</v>
      </c>
      <c r="Q1868" s="5" t="n">
        <f aca="false">0.85*K1868 + 1.03</f>
        <v>3.07</v>
      </c>
      <c r="R1868" s="5" t="n">
        <f aca="false">IF(OR(L1868=0,L1868=1,L1868=2),IF(O1868&lt;&gt;"", 0.7*(1.121*K1868-0.76) + 0.3*(0.8*LOG10($O1868*1000)+0.6),1.121*K1868-0.76), IF(L1868=3, 0.8*LOG10($O1868*1000)+0.6, K1868))</f>
        <v>1.9304</v>
      </c>
      <c r="S1868" s="5" t="n">
        <f aca="false">IF(OR($L1868=0, $L1868=1, $L1868=2), 0.3, IF(L1868 = 3, 0.4, IF(OR($L1868=4, $L1868=5), 0.6)))</f>
        <v>0.3</v>
      </c>
      <c r="T1868" s="4" t="s">
        <v>82</v>
      </c>
      <c r="U1868" s="4" t="s">
        <v>1131</v>
      </c>
      <c r="V1868" s="4" t="s">
        <v>437</v>
      </c>
    </row>
    <row r="1869" customFormat="false" ht="12.8" hidden="false" customHeight="false" outlineLevel="0" collapsed="false">
      <c r="A1869" s="1" t="n">
        <v>2012</v>
      </c>
      <c r="B1869" s="1" t="n">
        <v>5</v>
      </c>
      <c r="C1869" s="1" t="n">
        <v>6</v>
      </c>
      <c r="D1869" s="1" t="n">
        <v>22</v>
      </c>
      <c r="E1869" s="1" t="n">
        <v>49</v>
      </c>
      <c r="F1869" s="1" t="n">
        <v>15</v>
      </c>
      <c r="G1869" s="1" t="n">
        <v>-26.22</v>
      </c>
      <c r="H1869" s="1" t="n">
        <v>-48.9</v>
      </c>
      <c r="I1869" s="1" t="n">
        <v>0</v>
      </c>
      <c r="J1869" s="1" t="n">
        <v>1</v>
      </c>
      <c r="K1869" s="1" t="n">
        <v>2</v>
      </c>
      <c r="L1869" s="2" t="n">
        <v>1</v>
      </c>
      <c r="M1869" s="3" t="s">
        <v>151</v>
      </c>
      <c r="N1869" s="3" t="s">
        <v>81</v>
      </c>
      <c r="P1869" s="3" t="str">
        <f aca="false">IF(L1869=4, "M(Io)", IF(L1869=3, "M(Af)", IF( L1869=2, "M(bR)", IF(L1869=1,"MR", IF(L1869=0, "mb", "Ind")))))</f>
        <v>MR</v>
      </c>
      <c r="Q1869" s="5" t="n">
        <f aca="false">0.85*K1869 + 1.03</f>
        <v>2.73</v>
      </c>
      <c r="R1869" s="5" t="n">
        <f aca="false">IF(OR(L1869=0,L1869=1,L1869=2),IF(O1869&lt;&gt;"", 0.7*(1.121*K1869-0.76) + 0.3*(0.8*LOG10($O1869*1000)+0.6),1.121*K1869-0.76), IF(L1869=3, 0.8*LOG10($O1869*1000)+0.6, K1869))</f>
        <v>1.482</v>
      </c>
      <c r="S1869" s="5" t="n">
        <f aca="false">IF(OR($L1869=0, $L1869=1, $L1869=2), 0.3, IF(L1869 = 3, 0.4, IF(OR($L1869=4, $L1869=5), 0.6)))</f>
        <v>0.3</v>
      </c>
      <c r="T1869" s="4" t="s">
        <v>82</v>
      </c>
      <c r="U1869" s="4" t="s">
        <v>1131</v>
      </c>
      <c r="V1869" s="4" t="s">
        <v>437</v>
      </c>
    </row>
    <row r="1870" customFormat="false" ht="12.8" hidden="false" customHeight="false" outlineLevel="0" collapsed="false">
      <c r="A1870" s="1" t="n">
        <v>2012</v>
      </c>
      <c r="B1870" s="1" t="n">
        <v>5</v>
      </c>
      <c r="C1870" s="1" t="n">
        <v>8</v>
      </c>
      <c r="D1870" s="1" t="n">
        <v>4</v>
      </c>
      <c r="E1870" s="1" t="n">
        <v>9</v>
      </c>
      <c r="G1870" s="1" t="n">
        <v>-8.33</v>
      </c>
      <c r="H1870" s="1" t="n">
        <v>-36.2</v>
      </c>
      <c r="I1870" s="1" t="n">
        <v>0</v>
      </c>
      <c r="J1870" s="1" t="n">
        <v>5</v>
      </c>
      <c r="K1870" s="1" t="n">
        <v>2.2</v>
      </c>
      <c r="L1870" s="2" t="n">
        <v>1</v>
      </c>
      <c r="M1870" s="3" t="s">
        <v>151</v>
      </c>
      <c r="N1870" s="3" t="s">
        <v>81</v>
      </c>
      <c r="P1870" s="3" t="str">
        <f aca="false">IF(L1870=4, "M(Io)", IF(L1870=3, "M(Af)", IF( L1870=2, "M(bR)", IF(L1870=1,"MR", IF(L1870=0, "mb", "Ind")))))</f>
        <v>MR</v>
      </c>
      <c r="Q1870" s="5" t="n">
        <f aca="false">0.85*K1870 + 1.03</f>
        <v>2.9</v>
      </c>
      <c r="R1870" s="5" t="n">
        <f aca="false">IF(OR(L1870=0,L1870=1,L1870=2),IF(O1870&lt;&gt;"", 0.7*(1.121*K1870-0.76) + 0.3*(0.8*LOG10($O1870*1000)+0.6),1.121*K1870-0.76), IF(L1870=3, 0.8*LOG10($O1870*1000)+0.6, K1870))</f>
        <v>1.7062</v>
      </c>
      <c r="S1870" s="5" t="n">
        <f aca="false">IF(OR($L1870=0, $L1870=1, $L1870=2), 0.3, IF(L1870 = 3, 0.4, IF(OR($L1870=4, $L1870=5), 0.6)))</f>
        <v>0.3</v>
      </c>
      <c r="T1870" s="4" t="s">
        <v>42</v>
      </c>
      <c r="U1870" s="4" t="s">
        <v>903</v>
      </c>
      <c r="V1870" s="4" t="s">
        <v>1132</v>
      </c>
    </row>
    <row r="1871" customFormat="false" ht="12.8" hidden="false" customHeight="false" outlineLevel="0" collapsed="false">
      <c r="A1871" s="1" t="n">
        <v>2012</v>
      </c>
      <c r="B1871" s="1" t="n">
        <v>5</v>
      </c>
      <c r="C1871" s="1" t="n">
        <v>19</v>
      </c>
      <c r="D1871" s="1" t="n">
        <v>13</v>
      </c>
      <c r="E1871" s="1" t="n">
        <v>41</v>
      </c>
      <c r="F1871" s="1" t="n">
        <v>22.56</v>
      </c>
      <c r="G1871" s="1" t="n">
        <v>-16.695</v>
      </c>
      <c r="H1871" s="1" t="n">
        <v>-43.885</v>
      </c>
      <c r="I1871" s="1" t="n">
        <v>1.1</v>
      </c>
      <c r="J1871" s="1" t="n">
        <v>2</v>
      </c>
      <c r="K1871" s="1" t="n">
        <v>4</v>
      </c>
      <c r="L1871" s="2" t="n">
        <v>1</v>
      </c>
      <c r="M1871" s="3" t="s">
        <v>151</v>
      </c>
      <c r="N1871" s="3" t="s">
        <v>31</v>
      </c>
      <c r="P1871" s="3" t="str">
        <f aca="false">IF(L1871=4, "M(Io)", IF(L1871=3, "M(Af)", IF( L1871=2, "M(bR)", IF(L1871=1,"MR", IF(L1871=0, "mb", "Ind")))))</f>
        <v>MR</v>
      </c>
      <c r="Q1871" s="5" t="n">
        <f aca="false">0.85*K1871 + 1.03</f>
        <v>4.43</v>
      </c>
      <c r="R1871" s="5" t="n">
        <f aca="false">IF(OR(L1871=0,L1871=1,L1871=2),IF(O1871&lt;&gt;"", 0.7*(1.121*K1871-0.76) + 0.3*(0.8*LOG10($O1871*1000)+0.6),1.121*K1871-0.76), IF(L1871=3, 0.8*LOG10($O1871*1000)+0.6, K1871))</f>
        <v>3.724</v>
      </c>
      <c r="S1871" s="5" t="n">
        <f aca="false">IF(OR($L1871=0, $L1871=1, $L1871=2), 0.3, IF(L1871 = 3, 0.4, IF(OR($L1871=4, $L1871=5), 0.6)))</f>
        <v>0.3</v>
      </c>
      <c r="T1871" s="4" t="s">
        <v>46</v>
      </c>
      <c r="U1871" s="4" t="s">
        <v>766</v>
      </c>
      <c r="V1871" s="4" t="s">
        <v>1133</v>
      </c>
    </row>
    <row r="1872" customFormat="false" ht="12.8" hidden="false" customHeight="false" outlineLevel="0" collapsed="false">
      <c r="A1872" s="1" t="n">
        <v>2012</v>
      </c>
      <c r="B1872" s="1" t="n">
        <v>5</v>
      </c>
      <c r="C1872" s="1" t="n">
        <v>19</v>
      </c>
      <c r="D1872" s="1" t="n">
        <v>16</v>
      </c>
      <c r="E1872" s="1" t="n">
        <v>44</v>
      </c>
      <c r="F1872" s="1" t="n">
        <v>36</v>
      </c>
      <c r="G1872" s="1" t="n">
        <v>-16.7</v>
      </c>
      <c r="H1872" s="1" t="n">
        <v>-43.89</v>
      </c>
      <c r="I1872" s="1" t="n">
        <v>0</v>
      </c>
      <c r="J1872" s="1" t="n">
        <v>5</v>
      </c>
      <c r="K1872" s="1" t="n">
        <v>2.6</v>
      </c>
      <c r="L1872" s="2" t="n">
        <v>1</v>
      </c>
      <c r="M1872" s="3" t="s">
        <v>151</v>
      </c>
      <c r="N1872" s="3" t="n">
        <v>3</v>
      </c>
      <c r="P1872" s="3" t="str">
        <f aca="false">IF(L1872=4, "M(Io)", IF(L1872=3, "M(Af)", IF( L1872=2, "M(bR)", IF(L1872=1,"MR", IF(L1872=0, "mb", "Ind")))))</f>
        <v>MR</v>
      </c>
      <c r="Q1872" s="5" t="n">
        <f aca="false">0.85*K1872 + 1.03</f>
        <v>3.24</v>
      </c>
      <c r="R1872" s="5" t="n">
        <f aca="false">IF(OR(L1872=0,L1872=1,L1872=2),IF(O1872&lt;&gt;"", 0.7*(1.121*K1872-0.76) + 0.3*(0.8*LOG10($O1872*1000)+0.6),1.121*K1872-0.76), IF(L1872=3, 0.8*LOG10($O1872*1000)+0.6, K1872))</f>
        <v>2.1546</v>
      </c>
      <c r="S1872" s="5" t="n">
        <f aca="false">IF(OR($L1872=0, $L1872=1, $L1872=2), 0.3, IF(L1872 = 3, 0.4, IF(OR($L1872=4, $L1872=5), 0.6)))</f>
        <v>0.3</v>
      </c>
      <c r="T1872" s="4" t="s">
        <v>46</v>
      </c>
      <c r="U1872" s="4" t="s">
        <v>766</v>
      </c>
      <c r="V1872" s="4" t="s">
        <v>294</v>
      </c>
    </row>
    <row r="1873" customFormat="false" ht="12.8" hidden="false" customHeight="false" outlineLevel="0" collapsed="false">
      <c r="A1873" s="1" t="n">
        <v>2012</v>
      </c>
      <c r="B1873" s="1" t="n">
        <v>5</v>
      </c>
      <c r="C1873" s="1" t="n">
        <v>20</v>
      </c>
      <c r="D1873" s="1" t="n">
        <v>19</v>
      </c>
      <c r="E1873" s="1" t="n">
        <v>32</v>
      </c>
      <c r="F1873" s="1" t="n">
        <v>39</v>
      </c>
      <c r="G1873" s="1" t="n">
        <v>-16.7</v>
      </c>
      <c r="H1873" s="1" t="n">
        <v>-43.89</v>
      </c>
      <c r="I1873" s="1" t="n">
        <v>0</v>
      </c>
      <c r="J1873" s="1" t="n">
        <v>5</v>
      </c>
      <c r="K1873" s="1" t="n">
        <v>2.8</v>
      </c>
      <c r="L1873" s="2" t="n">
        <v>1</v>
      </c>
      <c r="M1873" s="3" t="s">
        <v>151</v>
      </c>
      <c r="N1873" s="3" t="n">
        <v>4</v>
      </c>
      <c r="P1873" s="3" t="str">
        <f aca="false">IF(L1873=4, "M(Io)", IF(L1873=3, "M(Af)", IF( L1873=2, "M(bR)", IF(L1873=1,"MR", IF(L1873=0, "mb", "Ind")))))</f>
        <v>MR</v>
      </c>
      <c r="Q1873" s="5" t="n">
        <f aca="false">0.85*K1873 + 1.03</f>
        <v>3.41</v>
      </c>
      <c r="R1873" s="5" t="n">
        <f aca="false">IF(OR(L1873=0,L1873=1,L1873=2),IF(O1873&lt;&gt;"", 0.7*(1.121*K1873-0.76) + 0.3*(0.8*LOG10($O1873*1000)+0.6),1.121*K1873-0.76), IF(L1873=3, 0.8*LOG10($O1873*1000)+0.6, K1873))</f>
        <v>2.3788</v>
      </c>
      <c r="S1873" s="5" t="n">
        <f aca="false">IF(OR($L1873=0, $L1873=1, $L1873=2), 0.3, IF(L1873 = 3, 0.4, IF(OR($L1873=4, $L1873=5), 0.6)))</f>
        <v>0.3</v>
      </c>
      <c r="T1873" s="4" t="s">
        <v>46</v>
      </c>
      <c r="U1873" s="4" t="s">
        <v>766</v>
      </c>
      <c r="V1873" s="4" t="s">
        <v>348</v>
      </c>
    </row>
    <row r="1874" customFormat="false" ht="12.8" hidden="false" customHeight="false" outlineLevel="0" collapsed="false">
      <c r="A1874" s="1" t="n">
        <v>2012</v>
      </c>
      <c r="B1874" s="1" t="n">
        <v>5</v>
      </c>
      <c r="C1874" s="1" t="n">
        <v>22</v>
      </c>
      <c r="D1874" s="1" t="n">
        <v>17</v>
      </c>
      <c r="E1874" s="1" t="n">
        <v>9</v>
      </c>
      <c r="F1874" s="1" t="n">
        <v>6</v>
      </c>
      <c r="G1874" s="1" t="n">
        <v>-16.7</v>
      </c>
      <c r="H1874" s="1" t="n">
        <v>-43.89</v>
      </c>
      <c r="I1874" s="1" t="n">
        <v>0</v>
      </c>
      <c r="J1874" s="1" t="n">
        <v>5</v>
      </c>
      <c r="K1874" s="1" t="n">
        <v>3</v>
      </c>
      <c r="L1874" s="2" t="n">
        <v>1</v>
      </c>
      <c r="M1874" s="3" t="s">
        <v>151</v>
      </c>
      <c r="N1874" s="3" t="s">
        <v>81</v>
      </c>
      <c r="P1874" s="3" t="str">
        <f aca="false">IF(L1874=4, "M(Io)", IF(L1874=3, "M(Af)", IF( L1874=2, "M(bR)", IF(L1874=1,"MR", IF(L1874=0, "mb", "Ind")))))</f>
        <v>MR</v>
      </c>
      <c r="Q1874" s="5" t="n">
        <f aca="false">0.85*K1874 + 1.03</f>
        <v>3.58</v>
      </c>
      <c r="R1874" s="5" t="n">
        <f aca="false">IF(OR(L1874=0,L1874=1,L1874=2),IF(O1874&lt;&gt;"", 0.7*(1.121*K1874-0.76) + 0.3*(0.8*LOG10($O1874*1000)+0.6),1.121*K1874-0.76), IF(L1874=3, 0.8*LOG10($O1874*1000)+0.6, K1874))</f>
        <v>2.603</v>
      </c>
      <c r="S1874" s="5" t="n">
        <f aca="false">IF(OR($L1874=0, $L1874=1, $L1874=2), 0.3, IF(L1874 = 3, 0.4, IF(OR($L1874=4, $L1874=5), 0.6)))</f>
        <v>0.3</v>
      </c>
      <c r="T1874" s="4" t="s">
        <v>46</v>
      </c>
      <c r="U1874" s="4" t="s">
        <v>766</v>
      </c>
      <c r="V1874" s="4" t="s">
        <v>348</v>
      </c>
    </row>
    <row r="1875" customFormat="false" ht="12.8" hidden="false" customHeight="false" outlineLevel="0" collapsed="false">
      <c r="A1875" s="1" t="n">
        <v>2012</v>
      </c>
      <c r="B1875" s="1" t="n">
        <v>6</v>
      </c>
      <c r="C1875" s="1" t="n">
        <v>10</v>
      </c>
      <c r="D1875" s="1" t="n">
        <v>10</v>
      </c>
      <c r="E1875" s="1" t="n">
        <v>38</v>
      </c>
      <c r="F1875" s="1" t="n">
        <v>19</v>
      </c>
      <c r="G1875" s="1" t="n">
        <v>-25.4</v>
      </c>
      <c r="H1875" s="1" t="n">
        <v>-45.42</v>
      </c>
      <c r="I1875" s="1" t="n">
        <v>0</v>
      </c>
      <c r="J1875" s="1" t="n">
        <v>40</v>
      </c>
      <c r="K1875" s="1" t="n">
        <v>2.8</v>
      </c>
      <c r="L1875" s="2" t="n">
        <v>1</v>
      </c>
      <c r="M1875" s="3" t="s">
        <v>151</v>
      </c>
      <c r="N1875" s="3" t="s">
        <v>81</v>
      </c>
      <c r="P1875" s="3" t="str">
        <f aca="false">IF(L1875=4, "M(Io)", IF(L1875=3, "M(Af)", IF( L1875=2, "M(bR)", IF(L1875=1,"MR", IF(L1875=0, "mb", "Ind")))))</f>
        <v>MR</v>
      </c>
      <c r="Q1875" s="5" t="n">
        <f aca="false">0.85*K1875 + 1.03</f>
        <v>3.41</v>
      </c>
      <c r="R1875" s="5" t="n">
        <f aca="false">IF(OR(L1875=0,L1875=1,L1875=2),IF(O1875&lt;&gt;"", 0.7*(1.121*K1875-0.76) + 0.3*(0.8*LOG10($O1875*1000)+0.6),1.121*K1875-0.76), IF(L1875=3, 0.8*LOG10($O1875*1000)+0.6, K1875))</f>
        <v>2.3788</v>
      </c>
      <c r="S1875" s="5" t="n">
        <f aca="false">IF(OR($L1875=0, $L1875=1, $L1875=2), 0.3, IF(L1875 = 3, 0.4, IF(OR($L1875=4, $L1875=5), 0.6)))</f>
        <v>0.3</v>
      </c>
      <c r="T1875" s="4" t="s">
        <v>32</v>
      </c>
      <c r="U1875" s="4" t="s">
        <v>927</v>
      </c>
      <c r="V1875" s="4" t="s">
        <v>1124</v>
      </c>
    </row>
    <row r="1876" customFormat="false" ht="12.8" hidden="false" customHeight="false" outlineLevel="0" collapsed="false">
      <c r="A1876" s="1" t="n">
        <v>2012</v>
      </c>
      <c r="B1876" s="1" t="n">
        <v>6</v>
      </c>
      <c r="C1876" s="1" t="n">
        <v>19</v>
      </c>
      <c r="D1876" s="1" t="n">
        <v>14</v>
      </c>
      <c r="E1876" s="1" t="n">
        <v>35</v>
      </c>
      <c r="F1876" s="1" t="n">
        <v>50</v>
      </c>
      <c r="G1876" s="1" t="n">
        <v>-22.33</v>
      </c>
      <c r="H1876" s="1" t="n">
        <v>-42.55</v>
      </c>
      <c r="I1876" s="1" t="n">
        <v>0</v>
      </c>
      <c r="J1876" s="1" t="n">
        <v>40</v>
      </c>
      <c r="K1876" s="1" t="n">
        <v>2.2</v>
      </c>
      <c r="L1876" s="2" t="n">
        <v>1</v>
      </c>
      <c r="M1876" s="3" t="s">
        <v>151</v>
      </c>
      <c r="N1876" s="3" t="s">
        <v>81</v>
      </c>
      <c r="P1876" s="3" t="str">
        <f aca="false">IF(L1876=4, "M(Io)", IF(L1876=3, "M(Af)", IF( L1876=2, "M(bR)", IF(L1876=1,"MR", IF(L1876=0, "mb", "Ind")))))</f>
        <v>MR</v>
      </c>
      <c r="Q1876" s="5" t="n">
        <f aca="false">0.85*K1876 + 1.03</f>
        <v>2.9</v>
      </c>
      <c r="R1876" s="5" t="n">
        <f aca="false">IF(OR(L1876=0,L1876=1,L1876=2),IF(O1876&lt;&gt;"", 0.7*(1.121*K1876-0.76) + 0.3*(0.8*LOG10($O1876*1000)+0.6),1.121*K1876-0.76), IF(L1876=3, 0.8*LOG10($O1876*1000)+0.6, K1876))</f>
        <v>1.7062</v>
      </c>
      <c r="S1876" s="5" t="n">
        <f aca="false">IF(OR($L1876=0, $L1876=1, $L1876=2), 0.3, IF(L1876 = 3, 0.4, IF(OR($L1876=4, $L1876=5), 0.6)))</f>
        <v>0.3</v>
      </c>
      <c r="T1876" s="4" t="s">
        <v>72</v>
      </c>
      <c r="U1876" s="4" t="s">
        <v>1134</v>
      </c>
      <c r="V1876" s="4" t="s">
        <v>1124</v>
      </c>
    </row>
    <row r="1877" customFormat="false" ht="12.8" hidden="false" customHeight="false" outlineLevel="0" collapsed="false">
      <c r="A1877" s="1" t="n">
        <v>2012</v>
      </c>
      <c r="B1877" s="1" t="n">
        <v>6</v>
      </c>
      <c r="C1877" s="1" t="n">
        <v>20</v>
      </c>
      <c r="D1877" s="1" t="n">
        <v>13</v>
      </c>
      <c r="E1877" s="1" t="n">
        <v>52</v>
      </c>
      <c r="G1877" s="1" t="n">
        <v>-5.46</v>
      </c>
      <c r="H1877" s="1" t="n">
        <v>-36.1</v>
      </c>
      <c r="I1877" s="1" t="n">
        <v>0</v>
      </c>
      <c r="J1877" s="1" t="n">
        <v>3</v>
      </c>
      <c r="K1877" s="1" t="n">
        <v>2.7</v>
      </c>
      <c r="L1877" s="2" t="n">
        <v>1</v>
      </c>
      <c r="M1877" s="3" t="s">
        <v>151</v>
      </c>
      <c r="N1877" s="3" t="s">
        <v>81</v>
      </c>
      <c r="P1877" s="3" t="str">
        <f aca="false">IF(L1877=4, "M(Io)", IF(L1877=3, "M(Af)", IF( L1877=2, "M(bR)", IF(L1877=1,"MR", IF(L1877=0, "mb", "Ind")))))</f>
        <v>MR</v>
      </c>
      <c r="Q1877" s="5" t="n">
        <f aca="false">0.85*K1877 + 1.03</f>
        <v>3.325</v>
      </c>
      <c r="R1877" s="5" t="n">
        <f aca="false">IF(OR(L1877=0,L1877=1,L1877=2),IF(O1877&lt;&gt;"", 0.7*(1.121*K1877-0.76) + 0.3*(0.8*LOG10($O1877*1000)+0.6),1.121*K1877-0.76), IF(L1877=3, 0.8*LOG10($O1877*1000)+0.6, K1877))</f>
        <v>2.2667</v>
      </c>
      <c r="S1877" s="5" t="n">
        <f aca="false">IF(OR($L1877=0, $L1877=1, $L1877=2), 0.3, IF(L1877 = 3, 0.4, IF(OR($L1877=4, $L1877=5), 0.6)))</f>
        <v>0.3</v>
      </c>
      <c r="T1877" s="4" t="s">
        <v>36</v>
      </c>
      <c r="U1877" s="4" t="s">
        <v>1082</v>
      </c>
      <c r="V1877" s="4" t="s">
        <v>184</v>
      </c>
    </row>
    <row r="1878" customFormat="false" ht="12.8" hidden="false" customHeight="false" outlineLevel="0" collapsed="false">
      <c r="A1878" s="1" t="n">
        <v>2012</v>
      </c>
      <c r="B1878" s="1" t="n">
        <v>6</v>
      </c>
      <c r="C1878" s="1" t="n">
        <v>29</v>
      </c>
      <c r="D1878" s="1" t="n">
        <v>12</v>
      </c>
      <c r="E1878" s="1" t="n">
        <v>18</v>
      </c>
      <c r="F1878" s="1" t="n">
        <v>19</v>
      </c>
      <c r="G1878" s="1" t="n">
        <v>-2.26</v>
      </c>
      <c r="H1878" s="1" t="n">
        <v>-49.35</v>
      </c>
      <c r="I1878" s="1" t="n">
        <v>0</v>
      </c>
      <c r="J1878" s="1" t="n">
        <v>40</v>
      </c>
      <c r="K1878" s="1" t="n">
        <v>3.6</v>
      </c>
      <c r="L1878" s="2" t="n">
        <v>1</v>
      </c>
      <c r="M1878" s="3" t="s">
        <v>151</v>
      </c>
      <c r="N1878" s="3" t="s">
        <v>45</v>
      </c>
      <c r="P1878" s="3" t="str">
        <f aca="false">IF(L1878=4, "M(Io)", IF(L1878=3, "M(Af)", IF( L1878=2, "M(bR)", IF(L1878=1,"MR", IF(L1878=0, "mb", "Ind")))))</f>
        <v>MR</v>
      </c>
      <c r="Q1878" s="5" t="n">
        <f aca="false">0.85*K1878 + 1.03</f>
        <v>4.09</v>
      </c>
      <c r="R1878" s="5" t="n">
        <f aca="false">IF(OR(L1878=0,L1878=1,L1878=2),IF(O1878&lt;&gt;"", 0.7*(1.121*K1878-0.76) + 0.3*(0.8*LOG10($O1878*1000)+0.6),1.121*K1878-0.76), IF(L1878=3, 0.8*LOG10($O1878*1000)+0.6, K1878))</f>
        <v>3.2756</v>
      </c>
      <c r="S1878" s="5" t="n">
        <f aca="false">IF(OR($L1878=0, $L1878=1, $L1878=2), 0.3, IF(L1878 = 3, 0.4, IF(OR($L1878=4, $L1878=5), 0.6)))</f>
        <v>0.3</v>
      </c>
      <c r="T1878" s="4" t="s">
        <v>134</v>
      </c>
      <c r="U1878" s="4" t="s">
        <v>1135</v>
      </c>
      <c r="V1878" s="4" t="s">
        <v>143</v>
      </c>
    </row>
    <row r="1879" customFormat="false" ht="12.8" hidden="false" customHeight="false" outlineLevel="0" collapsed="false">
      <c r="A1879" s="1" t="n">
        <v>2012</v>
      </c>
      <c r="B1879" s="1" t="n">
        <v>7</v>
      </c>
      <c r="C1879" s="1" t="n">
        <v>11</v>
      </c>
      <c r="D1879" s="1" t="n">
        <v>20</v>
      </c>
      <c r="E1879" s="1" t="n">
        <v>19</v>
      </c>
      <c r="F1879" s="1" t="n">
        <v>51</v>
      </c>
      <c r="G1879" s="1" t="n">
        <v>-21.79</v>
      </c>
      <c r="H1879" s="1" t="n">
        <v>-41.44</v>
      </c>
      <c r="I1879" s="1" t="n">
        <v>0</v>
      </c>
      <c r="J1879" s="1" t="n">
        <v>40</v>
      </c>
      <c r="K1879" s="1" t="n">
        <v>2.5</v>
      </c>
      <c r="L1879" s="2" t="n">
        <v>1</v>
      </c>
      <c r="M1879" s="3" t="s">
        <v>151</v>
      </c>
      <c r="N1879" s="3" t="s">
        <v>81</v>
      </c>
      <c r="P1879" s="3" t="str">
        <f aca="false">IF(L1879=4, "M(Io)", IF(L1879=3, "M(Af)", IF( L1879=2, "M(bR)", IF(L1879=1,"MR", IF(L1879=0, "mb", "Ind")))))</f>
        <v>MR</v>
      </c>
      <c r="Q1879" s="5" t="n">
        <f aca="false">0.85*K1879 + 1.03</f>
        <v>3.155</v>
      </c>
      <c r="R1879" s="5" t="n">
        <f aca="false">IF(OR(L1879=0,L1879=1,L1879=2),IF(O1879&lt;&gt;"", 0.7*(1.121*K1879-0.76) + 0.3*(0.8*LOG10($O1879*1000)+0.6),1.121*K1879-0.76), IF(L1879=3, 0.8*LOG10($O1879*1000)+0.6, K1879))</f>
        <v>2.0425</v>
      </c>
      <c r="S1879" s="5" t="n">
        <f aca="false">IF(OR($L1879=0, $L1879=1, $L1879=2), 0.3, IF(L1879 = 3, 0.4, IF(OR($L1879=4, $L1879=5), 0.6)))</f>
        <v>0.3</v>
      </c>
      <c r="T1879" s="4" t="s">
        <v>72</v>
      </c>
      <c r="U1879" s="4" t="s">
        <v>927</v>
      </c>
      <c r="V1879" s="4" t="s">
        <v>1124</v>
      </c>
    </row>
    <row r="1880" customFormat="false" ht="12.8" hidden="false" customHeight="false" outlineLevel="0" collapsed="false">
      <c r="A1880" s="1" t="n">
        <v>2012</v>
      </c>
      <c r="B1880" s="1" t="n">
        <v>8</v>
      </c>
      <c r="C1880" s="1" t="n">
        <v>2</v>
      </c>
      <c r="D1880" s="1" t="n">
        <v>7</v>
      </c>
      <c r="E1880" s="1" t="n">
        <v>14</v>
      </c>
      <c r="G1880" s="1" t="n">
        <v>-3.63</v>
      </c>
      <c r="H1880" s="1" t="n">
        <v>-40.51</v>
      </c>
      <c r="I1880" s="1" t="n">
        <v>0</v>
      </c>
      <c r="J1880" s="1" t="n">
        <v>5</v>
      </c>
      <c r="K1880" s="1" t="n">
        <v>2.9</v>
      </c>
      <c r="L1880" s="2" t="n">
        <v>1</v>
      </c>
      <c r="M1880" s="3" t="s">
        <v>151</v>
      </c>
      <c r="N1880" s="3" t="s">
        <v>81</v>
      </c>
      <c r="P1880" s="3" t="str">
        <f aca="false">IF(L1880=4, "M(Io)", IF(L1880=3, "M(Af)", IF( L1880=2, "M(bR)", IF(L1880=1,"MR", IF(L1880=0, "mb", "Ind")))))</f>
        <v>MR</v>
      </c>
      <c r="Q1880" s="5" t="n">
        <f aca="false">0.85*K1880 + 1.03</f>
        <v>3.495</v>
      </c>
      <c r="R1880" s="5" t="n">
        <f aca="false">IF(OR(L1880=0,L1880=1,L1880=2),IF(O1880&lt;&gt;"", 0.7*(1.121*K1880-0.76) + 0.3*(0.8*LOG10($O1880*1000)+0.6),1.121*K1880-0.76), IF(L1880=3, 0.8*LOG10($O1880*1000)+0.6, K1880))</f>
        <v>2.4909</v>
      </c>
      <c r="S1880" s="5" t="n">
        <f aca="false">IF(OR($L1880=0, $L1880=1, $L1880=2), 0.3, IF(L1880 = 3, 0.4, IF(OR($L1880=4, $L1880=5), 0.6)))</f>
        <v>0.3</v>
      </c>
      <c r="T1880" s="4" t="s">
        <v>77</v>
      </c>
      <c r="U1880" s="4" t="s">
        <v>999</v>
      </c>
      <c r="V1880" s="4" t="s">
        <v>684</v>
      </c>
    </row>
    <row r="1881" customFormat="false" ht="12.8" hidden="false" customHeight="false" outlineLevel="0" collapsed="false">
      <c r="A1881" s="1" t="n">
        <v>2012</v>
      </c>
      <c r="B1881" s="1" t="n">
        <v>8</v>
      </c>
      <c r="C1881" s="1" t="n">
        <v>2</v>
      </c>
      <c r="D1881" s="1" t="n">
        <v>7</v>
      </c>
      <c r="E1881" s="1" t="n">
        <v>41</v>
      </c>
      <c r="G1881" s="1" t="n">
        <v>-3.63</v>
      </c>
      <c r="H1881" s="1" t="n">
        <v>-40.51</v>
      </c>
      <c r="I1881" s="1" t="n">
        <v>0</v>
      </c>
      <c r="J1881" s="1" t="n">
        <v>5</v>
      </c>
      <c r="K1881" s="1" t="n">
        <v>2.2</v>
      </c>
      <c r="L1881" s="2" t="n">
        <v>1</v>
      </c>
      <c r="M1881" s="3" t="s">
        <v>151</v>
      </c>
      <c r="N1881" s="3" t="s">
        <v>81</v>
      </c>
      <c r="P1881" s="3" t="str">
        <f aca="false">IF(L1881=4, "M(Io)", IF(L1881=3, "M(Af)", IF( L1881=2, "M(bR)", IF(L1881=1,"MR", IF(L1881=0, "mb", "Ind")))))</f>
        <v>MR</v>
      </c>
      <c r="Q1881" s="5" t="n">
        <f aca="false">0.85*K1881 + 1.03</f>
        <v>2.9</v>
      </c>
      <c r="R1881" s="5" t="n">
        <f aca="false">IF(OR(L1881=0,L1881=1,L1881=2),IF(O1881&lt;&gt;"", 0.7*(1.121*K1881-0.76) + 0.3*(0.8*LOG10($O1881*1000)+0.6),1.121*K1881-0.76), IF(L1881=3, 0.8*LOG10($O1881*1000)+0.6, K1881))</f>
        <v>1.7062</v>
      </c>
      <c r="S1881" s="5" t="n">
        <f aca="false">IF(OR($L1881=0, $L1881=1, $L1881=2), 0.3, IF(L1881 = 3, 0.4, IF(OR($L1881=4, $L1881=5), 0.6)))</f>
        <v>0.3</v>
      </c>
      <c r="T1881" s="4" t="s">
        <v>77</v>
      </c>
      <c r="U1881" s="4" t="s">
        <v>999</v>
      </c>
      <c r="V1881" s="4" t="s">
        <v>184</v>
      </c>
    </row>
    <row r="1882" customFormat="false" ht="12.8" hidden="false" customHeight="false" outlineLevel="0" collapsed="false">
      <c r="A1882" s="1" t="n">
        <v>2012</v>
      </c>
      <c r="B1882" s="1" t="n">
        <v>8</v>
      </c>
      <c r="C1882" s="1" t="n">
        <v>7</v>
      </c>
      <c r="D1882" s="1" t="n">
        <v>16</v>
      </c>
      <c r="E1882" s="1" t="n">
        <v>9</v>
      </c>
      <c r="G1882" s="1" t="n">
        <v>-8.25</v>
      </c>
      <c r="H1882" s="1" t="n">
        <v>-36.16</v>
      </c>
      <c r="I1882" s="1" t="n">
        <v>0</v>
      </c>
      <c r="J1882" s="1" t="n">
        <v>5</v>
      </c>
      <c r="K1882" s="1" t="n">
        <v>2.2</v>
      </c>
      <c r="L1882" s="2" t="n">
        <v>1</v>
      </c>
      <c r="M1882" s="3" t="s">
        <v>151</v>
      </c>
      <c r="N1882" s="3" t="s">
        <v>81</v>
      </c>
      <c r="P1882" s="3" t="str">
        <f aca="false">IF(L1882=4, "M(Io)", IF(L1882=3, "M(Af)", IF( L1882=2, "M(bR)", IF(L1882=1,"MR", IF(L1882=0, "mb", "Ind")))))</f>
        <v>MR</v>
      </c>
      <c r="Q1882" s="5" t="n">
        <f aca="false">0.85*K1882 + 1.03</f>
        <v>2.9</v>
      </c>
      <c r="R1882" s="5" t="n">
        <f aca="false">IF(OR(L1882=0,L1882=1,L1882=2),IF(O1882&lt;&gt;"", 0.7*(1.121*K1882-0.76) + 0.3*(0.8*LOG10($O1882*1000)+0.6),1.121*K1882-0.76), IF(L1882=3, 0.8*LOG10($O1882*1000)+0.6, K1882))</f>
        <v>1.7062</v>
      </c>
      <c r="S1882" s="5" t="n">
        <f aca="false">IF(OR($L1882=0, $L1882=1, $L1882=2), 0.3, IF(L1882 = 3, 0.4, IF(OR($L1882=4, $L1882=5), 0.6)))</f>
        <v>0.3</v>
      </c>
      <c r="T1882" s="4" t="s">
        <v>42</v>
      </c>
      <c r="U1882" s="4" t="s">
        <v>903</v>
      </c>
      <c r="V1882" s="4" t="s">
        <v>184</v>
      </c>
    </row>
    <row r="1883" customFormat="false" ht="12.8" hidden="false" customHeight="false" outlineLevel="0" collapsed="false">
      <c r="A1883" s="1" t="n">
        <v>2012</v>
      </c>
      <c r="B1883" s="1" t="n">
        <v>8</v>
      </c>
      <c r="C1883" s="1" t="n">
        <v>7</v>
      </c>
      <c r="D1883" s="1" t="n">
        <v>20</v>
      </c>
      <c r="E1883" s="1" t="n">
        <v>27</v>
      </c>
      <c r="G1883" s="1" t="n">
        <v>-8.25</v>
      </c>
      <c r="H1883" s="1" t="n">
        <v>-36.16</v>
      </c>
      <c r="I1883" s="1" t="n">
        <v>0</v>
      </c>
      <c r="J1883" s="1" t="n">
        <v>5</v>
      </c>
      <c r="K1883" s="1" t="n">
        <v>2.2</v>
      </c>
      <c r="L1883" s="2" t="n">
        <v>1</v>
      </c>
      <c r="M1883" s="3" t="s">
        <v>151</v>
      </c>
      <c r="N1883" s="3" t="s">
        <v>81</v>
      </c>
      <c r="P1883" s="3" t="str">
        <f aca="false">IF(L1883=4, "M(Io)", IF(L1883=3, "M(Af)", IF( L1883=2, "M(bR)", IF(L1883=1,"MR", IF(L1883=0, "mb", "Ind")))))</f>
        <v>MR</v>
      </c>
      <c r="Q1883" s="5" t="n">
        <f aca="false">0.85*K1883 + 1.03</f>
        <v>2.9</v>
      </c>
      <c r="R1883" s="5" t="n">
        <f aca="false">IF(OR(L1883=0,L1883=1,L1883=2),IF(O1883&lt;&gt;"", 0.7*(1.121*K1883-0.76) + 0.3*(0.8*LOG10($O1883*1000)+0.6),1.121*K1883-0.76), IF(L1883=3, 0.8*LOG10($O1883*1000)+0.6, K1883))</f>
        <v>1.7062</v>
      </c>
      <c r="S1883" s="5" t="n">
        <f aca="false">IF(OR($L1883=0, $L1883=1, $L1883=2), 0.3, IF(L1883 = 3, 0.4, IF(OR($L1883=4, $L1883=5), 0.6)))</f>
        <v>0.3</v>
      </c>
      <c r="T1883" s="4" t="s">
        <v>42</v>
      </c>
      <c r="U1883" s="4" t="s">
        <v>903</v>
      </c>
      <c r="V1883" s="4" t="s">
        <v>184</v>
      </c>
    </row>
    <row r="1884" customFormat="false" ht="12.8" hidden="false" customHeight="false" outlineLevel="0" collapsed="false">
      <c r="A1884" s="1" t="n">
        <v>2012</v>
      </c>
      <c r="B1884" s="1" t="n">
        <v>9</v>
      </c>
      <c r="C1884" s="1" t="n">
        <v>11</v>
      </c>
      <c r="D1884" s="1" t="n">
        <v>23</v>
      </c>
      <c r="E1884" s="1" t="n">
        <v>5</v>
      </c>
      <c r="G1884" s="1" t="n">
        <v>-5.46</v>
      </c>
      <c r="H1884" s="1" t="n">
        <v>-36.1</v>
      </c>
      <c r="I1884" s="1" t="n">
        <v>0</v>
      </c>
      <c r="J1884" s="1" t="n">
        <v>5</v>
      </c>
      <c r="K1884" s="1" t="n">
        <v>2.7</v>
      </c>
      <c r="L1884" s="2" t="n">
        <v>1</v>
      </c>
      <c r="M1884" s="3" t="s">
        <v>151</v>
      </c>
      <c r="N1884" s="3" t="s">
        <v>81</v>
      </c>
      <c r="P1884" s="3" t="str">
        <f aca="false">IF(L1884=4, "M(Io)", IF(L1884=3, "M(Af)", IF( L1884=2, "M(bR)", IF(L1884=1,"MR", IF(L1884=0, "mb", "Ind")))))</f>
        <v>MR</v>
      </c>
      <c r="Q1884" s="5" t="n">
        <f aca="false">0.85*K1884 + 1.03</f>
        <v>3.325</v>
      </c>
      <c r="R1884" s="5" t="n">
        <f aca="false">IF(OR(L1884=0,L1884=1,L1884=2),IF(O1884&lt;&gt;"", 0.7*(1.121*K1884-0.76) + 0.3*(0.8*LOG10($O1884*1000)+0.6),1.121*K1884-0.76), IF(L1884=3, 0.8*LOG10($O1884*1000)+0.6, K1884))</f>
        <v>2.2667</v>
      </c>
      <c r="S1884" s="5" t="n">
        <f aca="false">IF(OR($L1884=0, $L1884=1, $L1884=2), 0.3, IF(L1884 = 3, 0.4, IF(OR($L1884=4, $L1884=5), 0.6)))</f>
        <v>0.3</v>
      </c>
      <c r="T1884" s="4" t="s">
        <v>36</v>
      </c>
      <c r="U1884" s="4" t="s">
        <v>1082</v>
      </c>
      <c r="V1884" s="4" t="s">
        <v>184</v>
      </c>
    </row>
    <row r="1885" customFormat="false" ht="12.8" hidden="false" customHeight="false" outlineLevel="0" collapsed="false">
      <c r="A1885" s="1" t="n">
        <v>2012</v>
      </c>
      <c r="B1885" s="1" t="n">
        <v>9</v>
      </c>
      <c r="C1885" s="1" t="n">
        <v>12</v>
      </c>
      <c r="D1885" s="1" t="n">
        <v>18</v>
      </c>
      <c r="E1885" s="1" t="n">
        <v>6</v>
      </c>
      <c r="G1885" s="1" t="n">
        <v>-5.46</v>
      </c>
      <c r="H1885" s="1" t="n">
        <v>-36.1</v>
      </c>
      <c r="I1885" s="1" t="n">
        <v>0</v>
      </c>
      <c r="J1885" s="1" t="n">
        <v>5</v>
      </c>
      <c r="K1885" s="1" t="n">
        <v>3</v>
      </c>
      <c r="L1885" s="2" t="n">
        <v>1</v>
      </c>
      <c r="M1885" s="3" t="s">
        <v>151</v>
      </c>
      <c r="N1885" s="3" t="s">
        <v>81</v>
      </c>
      <c r="P1885" s="3" t="str">
        <f aca="false">IF(L1885=4, "M(Io)", IF(L1885=3, "M(Af)", IF( L1885=2, "M(bR)", IF(L1885=1,"MR", IF(L1885=0, "mb", "Ind")))))</f>
        <v>MR</v>
      </c>
      <c r="Q1885" s="5" t="n">
        <f aca="false">0.85*K1885 + 1.03</f>
        <v>3.58</v>
      </c>
      <c r="R1885" s="5" t="n">
        <f aca="false">IF(OR(L1885=0,L1885=1,L1885=2),IF(O1885&lt;&gt;"", 0.7*(1.121*K1885-0.76) + 0.3*(0.8*LOG10($O1885*1000)+0.6),1.121*K1885-0.76), IF(L1885=3, 0.8*LOG10($O1885*1000)+0.6, K1885))</f>
        <v>2.603</v>
      </c>
      <c r="S1885" s="5" t="n">
        <f aca="false">IF(OR($L1885=0, $L1885=1, $L1885=2), 0.3, IF(L1885 = 3, 0.4, IF(OR($L1885=4, $L1885=5), 0.6)))</f>
        <v>0.3</v>
      </c>
      <c r="T1885" s="4" t="s">
        <v>36</v>
      </c>
      <c r="U1885" s="4" t="s">
        <v>1082</v>
      </c>
      <c r="V1885" s="4" t="s">
        <v>184</v>
      </c>
    </row>
    <row r="1886" customFormat="false" ht="12.8" hidden="false" customHeight="false" outlineLevel="0" collapsed="false">
      <c r="A1886" s="1" t="n">
        <v>2012</v>
      </c>
      <c r="B1886" s="1" t="n">
        <v>9</v>
      </c>
      <c r="C1886" s="1" t="n">
        <v>12</v>
      </c>
      <c r="D1886" s="1" t="n">
        <v>23</v>
      </c>
      <c r="E1886" s="1" t="n">
        <v>56</v>
      </c>
      <c r="F1886" s="1" t="n">
        <v>45.68</v>
      </c>
      <c r="G1886" s="1" t="n">
        <v>-16.704</v>
      </c>
      <c r="H1886" s="1" t="n">
        <v>-43.884</v>
      </c>
      <c r="I1886" s="1" t="n">
        <v>0.5</v>
      </c>
      <c r="J1886" s="1" t="n">
        <v>1</v>
      </c>
      <c r="K1886" s="1" t="n">
        <v>2.9</v>
      </c>
      <c r="L1886" s="2" t="n">
        <v>1</v>
      </c>
      <c r="M1886" s="3" t="s">
        <v>151</v>
      </c>
      <c r="N1886" s="3" t="n">
        <v>4</v>
      </c>
      <c r="P1886" s="3" t="str">
        <f aca="false">IF(L1886=4, "M(Io)", IF(L1886=3, "M(Af)", IF( L1886=2, "M(bR)", IF(L1886=1,"MR", IF(L1886=0, "mb", "Ind")))))</f>
        <v>MR</v>
      </c>
      <c r="Q1886" s="5" t="n">
        <f aca="false">0.85*K1886 + 1.03</f>
        <v>3.495</v>
      </c>
      <c r="R1886" s="5" t="n">
        <f aca="false">IF(OR(L1886=0,L1886=1,L1886=2),IF(O1886&lt;&gt;"", 0.7*(1.121*K1886-0.76) + 0.3*(0.8*LOG10($O1886*1000)+0.6),1.121*K1886-0.76), IF(L1886=3, 0.8*LOG10($O1886*1000)+0.6, K1886))</f>
        <v>2.4909</v>
      </c>
      <c r="S1886" s="5" t="n">
        <f aca="false">IF(OR($L1886=0, $L1886=1, $L1886=2), 0.3, IF(L1886 = 3, 0.4, IF(OR($L1886=4, $L1886=5), 0.6)))</f>
        <v>0.3</v>
      </c>
      <c r="T1886" s="4" t="s">
        <v>46</v>
      </c>
      <c r="U1886" s="4" t="s">
        <v>766</v>
      </c>
      <c r="V1886" s="4" t="s">
        <v>1136</v>
      </c>
    </row>
    <row r="1887" customFormat="false" ht="12.8" hidden="false" customHeight="false" outlineLevel="0" collapsed="false">
      <c r="A1887" s="1" t="n">
        <v>2012</v>
      </c>
      <c r="B1887" s="1" t="n">
        <v>9</v>
      </c>
      <c r="C1887" s="1" t="n">
        <v>14</v>
      </c>
      <c r="D1887" s="1" t="n">
        <v>22</v>
      </c>
      <c r="E1887" s="1" t="n">
        <v>10</v>
      </c>
      <c r="F1887" s="1" t="n">
        <v>4</v>
      </c>
      <c r="G1887" s="1" t="n">
        <v>-19.95</v>
      </c>
      <c r="H1887" s="1" t="n">
        <v>-44.84</v>
      </c>
      <c r="I1887" s="1" t="n">
        <v>0</v>
      </c>
      <c r="J1887" s="1" t="n">
        <v>100</v>
      </c>
      <c r="K1887" s="1" t="n">
        <v>2.9</v>
      </c>
      <c r="L1887" s="2" t="n">
        <v>1</v>
      </c>
      <c r="M1887" s="3" t="s">
        <v>151</v>
      </c>
      <c r="N1887" s="3" t="s">
        <v>81</v>
      </c>
      <c r="P1887" s="3" t="str">
        <f aca="false">IF(L1887=4, "M(Io)", IF(L1887=3, "M(Af)", IF( L1887=2, "M(bR)", IF(L1887=1,"MR", IF(L1887=0, "mb", "Ind")))))</f>
        <v>MR</v>
      </c>
      <c r="Q1887" s="5" t="n">
        <f aca="false">0.85*K1887 + 1.03</f>
        <v>3.495</v>
      </c>
      <c r="R1887" s="5" t="n">
        <f aca="false">IF(OR(L1887=0,L1887=1,L1887=2),IF(O1887&lt;&gt;"", 0.7*(1.121*K1887-0.76) + 0.3*(0.8*LOG10($O1887*1000)+0.6),1.121*K1887-0.76), IF(L1887=3, 0.8*LOG10($O1887*1000)+0.6, K1887))</f>
        <v>2.4909</v>
      </c>
      <c r="S1887" s="5" t="n">
        <f aca="false">IF(OR($L1887=0, $L1887=1, $L1887=2), 0.3, IF(L1887 = 3, 0.4, IF(OR($L1887=4, $L1887=5), 0.6)))</f>
        <v>0.3</v>
      </c>
      <c r="T1887" s="4" t="s">
        <v>46</v>
      </c>
      <c r="U1887" s="4" t="s">
        <v>1137</v>
      </c>
      <c r="V1887" s="4" t="s">
        <v>248</v>
      </c>
    </row>
    <row r="1888" customFormat="false" ht="12.8" hidden="false" customHeight="false" outlineLevel="0" collapsed="false">
      <c r="A1888" s="1" t="n">
        <v>2012</v>
      </c>
      <c r="B1888" s="1" t="n">
        <v>10</v>
      </c>
      <c r="C1888" s="1" t="n">
        <v>2</v>
      </c>
      <c r="D1888" s="1" t="n">
        <v>15</v>
      </c>
      <c r="E1888" s="1" t="n">
        <v>35</v>
      </c>
      <c r="F1888" s="1" t="n">
        <v>17</v>
      </c>
      <c r="G1888" s="1" t="n">
        <v>-20.41</v>
      </c>
      <c r="H1888" s="1" t="n">
        <v>-44.02</v>
      </c>
      <c r="I1888" s="1" t="n">
        <v>0</v>
      </c>
      <c r="J1888" s="1" t="n">
        <v>40</v>
      </c>
      <c r="K1888" s="1" t="n">
        <v>2.3</v>
      </c>
      <c r="L1888" s="2" t="n">
        <v>1</v>
      </c>
      <c r="M1888" s="3" t="s">
        <v>151</v>
      </c>
      <c r="N1888" s="3" t="s">
        <v>81</v>
      </c>
      <c r="P1888" s="3" t="str">
        <f aca="false">IF(L1888=4, "M(Io)", IF(L1888=3, "M(Af)", IF( L1888=2, "M(bR)", IF(L1888=1,"MR", IF(L1888=0, "mb", "Ind")))))</f>
        <v>MR</v>
      </c>
      <c r="Q1888" s="5" t="n">
        <f aca="false">0.85*K1888 + 1.03</f>
        <v>2.985</v>
      </c>
      <c r="R1888" s="5" t="n">
        <f aca="false">IF(OR(L1888=0,L1888=1,L1888=2),IF(O1888&lt;&gt;"", 0.7*(1.121*K1888-0.76) + 0.3*(0.8*LOG10($O1888*1000)+0.6),1.121*K1888-0.76), IF(L1888=3, 0.8*LOG10($O1888*1000)+0.6, K1888))</f>
        <v>1.8183</v>
      </c>
      <c r="S1888" s="5" t="n">
        <f aca="false">IF(OR($L1888=0, $L1888=1, $L1888=2), 0.3, IF(L1888 = 3, 0.4, IF(OR($L1888=4, $L1888=5), 0.6)))</f>
        <v>0.3</v>
      </c>
      <c r="T1888" s="4" t="s">
        <v>46</v>
      </c>
      <c r="U1888" s="4" t="s">
        <v>1138</v>
      </c>
      <c r="V1888" s="4" t="s">
        <v>1124</v>
      </c>
    </row>
    <row r="1889" customFormat="false" ht="12.8" hidden="false" customHeight="false" outlineLevel="0" collapsed="false">
      <c r="A1889" s="1" t="n">
        <v>2012</v>
      </c>
      <c r="B1889" s="1" t="n">
        <v>10</v>
      </c>
      <c r="C1889" s="1" t="n">
        <v>3</v>
      </c>
      <c r="D1889" s="1" t="n">
        <v>4</v>
      </c>
      <c r="E1889" s="1" t="n">
        <v>52</v>
      </c>
      <c r="G1889" s="1" t="n">
        <v>-8.25</v>
      </c>
      <c r="H1889" s="1" t="n">
        <v>-36.16</v>
      </c>
      <c r="I1889" s="1" t="n">
        <v>0</v>
      </c>
      <c r="J1889" s="1" t="n">
        <v>5</v>
      </c>
      <c r="K1889" s="1" t="n">
        <v>2.7</v>
      </c>
      <c r="L1889" s="2" t="n">
        <v>1</v>
      </c>
      <c r="M1889" s="3" t="s">
        <v>151</v>
      </c>
      <c r="N1889" s="3" t="s">
        <v>81</v>
      </c>
      <c r="P1889" s="3" t="str">
        <f aca="false">IF(L1889=4, "M(Io)", IF(L1889=3, "M(Af)", IF( L1889=2, "M(bR)", IF(L1889=1,"MR", IF(L1889=0, "mb", "Ind")))))</f>
        <v>MR</v>
      </c>
      <c r="Q1889" s="5" t="n">
        <f aca="false">0.85*K1889 + 1.03</f>
        <v>3.325</v>
      </c>
      <c r="R1889" s="5" t="n">
        <f aca="false">IF(OR(L1889=0,L1889=1,L1889=2),IF(O1889&lt;&gt;"", 0.7*(1.121*K1889-0.76) + 0.3*(0.8*LOG10($O1889*1000)+0.6),1.121*K1889-0.76), IF(L1889=3, 0.8*LOG10($O1889*1000)+0.6, K1889))</f>
        <v>2.2667</v>
      </c>
      <c r="S1889" s="5" t="n">
        <f aca="false">IF(OR($L1889=0, $L1889=1, $L1889=2), 0.3, IF(L1889 = 3, 0.4, IF(OR($L1889=4, $L1889=5), 0.6)))</f>
        <v>0.3</v>
      </c>
      <c r="T1889" s="4" t="s">
        <v>42</v>
      </c>
      <c r="U1889" s="4" t="s">
        <v>903</v>
      </c>
      <c r="V1889" s="4" t="s">
        <v>184</v>
      </c>
    </row>
    <row r="1890" customFormat="false" ht="12.8" hidden="false" customHeight="false" outlineLevel="0" collapsed="false">
      <c r="A1890" s="1" t="n">
        <v>2012</v>
      </c>
      <c r="B1890" s="1" t="n">
        <v>10</v>
      </c>
      <c r="C1890" s="1" t="n">
        <v>6</v>
      </c>
      <c r="D1890" s="1" t="n">
        <v>22</v>
      </c>
      <c r="E1890" s="1" t="n">
        <v>52</v>
      </c>
      <c r="G1890" s="1" t="n">
        <v>-5.46</v>
      </c>
      <c r="H1890" s="1" t="n">
        <v>-36.1</v>
      </c>
      <c r="I1890" s="1" t="n">
        <v>0</v>
      </c>
      <c r="J1890" s="1" t="n">
        <v>5</v>
      </c>
      <c r="K1890" s="1" t="n">
        <v>2.8</v>
      </c>
      <c r="L1890" s="2" t="n">
        <v>1</v>
      </c>
      <c r="M1890" s="3" t="s">
        <v>151</v>
      </c>
      <c r="N1890" s="3" t="s">
        <v>81</v>
      </c>
      <c r="P1890" s="3" t="str">
        <f aca="false">IF(L1890=4, "M(Io)", IF(L1890=3, "M(Af)", IF( L1890=2, "M(bR)", IF(L1890=1,"MR", IF(L1890=0, "mb", "Ind")))))</f>
        <v>MR</v>
      </c>
      <c r="Q1890" s="5" t="n">
        <f aca="false">0.85*K1890 + 1.03</f>
        <v>3.41</v>
      </c>
      <c r="R1890" s="5" t="n">
        <f aca="false">IF(OR(L1890=0,L1890=1,L1890=2),IF(O1890&lt;&gt;"", 0.7*(1.121*K1890-0.76) + 0.3*(0.8*LOG10($O1890*1000)+0.6),1.121*K1890-0.76), IF(L1890=3, 0.8*LOG10($O1890*1000)+0.6, K1890))</f>
        <v>2.3788</v>
      </c>
      <c r="S1890" s="5" t="n">
        <f aca="false">IF(OR($L1890=0, $L1890=1, $L1890=2), 0.3, IF(L1890 = 3, 0.4, IF(OR($L1890=4, $L1890=5), 0.6)))</f>
        <v>0.3</v>
      </c>
      <c r="T1890" s="4" t="s">
        <v>36</v>
      </c>
      <c r="U1890" s="4" t="s">
        <v>1082</v>
      </c>
      <c r="V1890" s="4" t="s">
        <v>184</v>
      </c>
    </row>
    <row r="1891" customFormat="false" ht="12.8" hidden="false" customHeight="false" outlineLevel="0" collapsed="false">
      <c r="A1891" s="1" t="n">
        <v>2012</v>
      </c>
      <c r="B1891" s="1" t="n">
        <v>10</v>
      </c>
      <c r="C1891" s="1" t="n">
        <v>10</v>
      </c>
      <c r="D1891" s="1" t="n">
        <v>16</v>
      </c>
      <c r="E1891" s="1" t="n">
        <v>16</v>
      </c>
      <c r="G1891" s="1" t="n">
        <v>-8.37</v>
      </c>
      <c r="H1891" s="1" t="n">
        <v>-35.84</v>
      </c>
      <c r="I1891" s="1" t="n">
        <v>0</v>
      </c>
      <c r="J1891" s="1" t="n">
        <v>5</v>
      </c>
      <c r="K1891" s="1" t="n">
        <v>2.3</v>
      </c>
      <c r="L1891" s="2" t="n">
        <v>1</v>
      </c>
      <c r="M1891" s="3" t="s">
        <v>151</v>
      </c>
      <c r="N1891" s="3" t="s">
        <v>81</v>
      </c>
      <c r="P1891" s="3" t="str">
        <f aca="false">IF(L1891=4, "M(Io)", IF(L1891=3, "M(Af)", IF( L1891=2, "M(bR)", IF(L1891=1,"MR", IF(L1891=0, "mb", "Ind")))))</f>
        <v>MR</v>
      </c>
      <c r="Q1891" s="5" t="n">
        <f aca="false">0.85*K1891 + 1.03</f>
        <v>2.985</v>
      </c>
      <c r="R1891" s="5" t="n">
        <f aca="false">IF(OR(L1891=0,L1891=1,L1891=2),IF(O1891&lt;&gt;"", 0.7*(1.121*K1891-0.76) + 0.3*(0.8*LOG10($O1891*1000)+0.6),1.121*K1891-0.76), IF(L1891=3, 0.8*LOG10($O1891*1000)+0.6, K1891))</f>
        <v>1.8183</v>
      </c>
      <c r="S1891" s="5" t="n">
        <f aca="false">IF(OR($L1891=0, $L1891=1, $L1891=2), 0.3, IF(L1891 = 3, 0.4, IF(OR($L1891=4, $L1891=5), 0.6)))</f>
        <v>0.3</v>
      </c>
      <c r="T1891" s="4" t="s">
        <v>42</v>
      </c>
      <c r="U1891" s="4" t="s">
        <v>1095</v>
      </c>
      <c r="V1891" s="4" t="s">
        <v>184</v>
      </c>
    </row>
    <row r="1892" customFormat="false" ht="12.8" hidden="false" customHeight="false" outlineLevel="0" collapsed="false">
      <c r="A1892" s="1" t="n">
        <v>2012</v>
      </c>
      <c r="B1892" s="1" t="n">
        <v>10</v>
      </c>
      <c r="C1892" s="1" t="n">
        <v>11</v>
      </c>
      <c r="D1892" s="1" t="n">
        <v>10</v>
      </c>
      <c r="E1892" s="1" t="n">
        <v>8</v>
      </c>
      <c r="G1892" s="1" t="n">
        <v>-5.46</v>
      </c>
      <c r="H1892" s="1" t="n">
        <v>-36.1</v>
      </c>
      <c r="I1892" s="1" t="n">
        <v>0</v>
      </c>
      <c r="J1892" s="1" t="n">
        <v>5</v>
      </c>
      <c r="K1892" s="1" t="n">
        <v>2</v>
      </c>
      <c r="L1892" s="2" t="n">
        <v>1</v>
      </c>
      <c r="M1892" s="3" t="s">
        <v>151</v>
      </c>
      <c r="N1892" s="3" t="s">
        <v>81</v>
      </c>
      <c r="P1892" s="3" t="str">
        <f aca="false">IF(L1892=4, "M(Io)", IF(L1892=3, "M(Af)", IF( L1892=2, "M(bR)", IF(L1892=1,"MR", IF(L1892=0, "mb", "Ind")))))</f>
        <v>MR</v>
      </c>
      <c r="Q1892" s="5" t="n">
        <f aca="false">0.85*K1892 + 1.03</f>
        <v>2.73</v>
      </c>
      <c r="R1892" s="5" t="n">
        <f aca="false">IF(OR(L1892=0,L1892=1,L1892=2),IF(O1892&lt;&gt;"", 0.7*(1.121*K1892-0.76) + 0.3*(0.8*LOG10($O1892*1000)+0.6),1.121*K1892-0.76), IF(L1892=3, 0.8*LOG10($O1892*1000)+0.6, K1892))</f>
        <v>1.482</v>
      </c>
      <c r="S1892" s="5" t="n">
        <f aca="false">IF(OR($L1892=0, $L1892=1, $L1892=2), 0.3, IF(L1892 = 3, 0.4, IF(OR($L1892=4, $L1892=5), 0.6)))</f>
        <v>0.3</v>
      </c>
      <c r="T1892" s="4" t="s">
        <v>36</v>
      </c>
      <c r="U1892" s="4" t="s">
        <v>1082</v>
      </c>
      <c r="V1892" s="4" t="s">
        <v>184</v>
      </c>
    </row>
    <row r="1893" customFormat="false" ht="12.8" hidden="false" customHeight="false" outlineLevel="0" collapsed="false">
      <c r="A1893" s="1" t="n">
        <v>2012</v>
      </c>
      <c r="B1893" s="1" t="n">
        <v>10</v>
      </c>
      <c r="C1893" s="1" t="n">
        <v>24</v>
      </c>
      <c r="D1893" s="1" t="n">
        <v>12</v>
      </c>
      <c r="E1893" s="1" t="n">
        <v>20</v>
      </c>
      <c r="F1893" s="1" t="n">
        <v>26</v>
      </c>
      <c r="G1893" s="1" t="n">
        <v>-24.28</v>
      </c>
      <c r="H1893" s="1" t="n">
        <v>-42.52</v>
      </c>
      <c r="I1893" s="1" t="n">
        <v>0</v>
      </c>
      <c r="J1893" s="1" t="n">
        <v>40</v>
      </c>
      <c r="K1893" s="1" t="n">
        <v>2.4</v>
      </c>
      <c r="L1893" s="2" t="n">
        <v>1</v>
      </c>
      <c r="M1893" s="3" t="s">
        <v>151</v>
      </c>
      <c r="N1893" s="3" t="s">
        <v>81</v>
      </c>
      <c r="P1893" s="3" t="str">
        <f aca="false">IF(L1893=4, "M(Io)", IF(L1893=3, "M(Af)", IF( L1893=2, "M(bR)", IF(L1893=1,"MR", IF(L1893=0, "mb", "Ind")))))</f>
        <v>MR</v>
      </c>
      <c r="Q1893" s="5" t="n">
        <f aca="false">0.85*K1893 + 1.03</f>
        <v>3.07</v>
      </c>
      <c r="R1893" s="5" t="n">
        <f aca="false">IF(OR(L1893=0,L1893=1,L1893=2),IF(O1893&lt;&gt;"", 0.7*(1.121*K1893-0.76) + 0.3*(0.8*LOG10($O1893*1000)+0.6),1.121*K1893-0.76), IF(L1893=3, 0.8*LOG10($O1893*1000)+0.6, K1893))</f>
        <v>1.9304</v>
      </c>
      <c r="S1893" s="5" t="n">
        <f aca="false">IF(OR($L1893=0, $L1893=1, $L1893=2), 0.3, IF(L1893 = 3, 0.4, IF(OR($L1893=4, $L1893=5), 0.6)))</f>
        <v>0.3</v>
      </c>
      <c r="T1893" s="4" t="s">
        <v>72</v>
      </c>
      <c r="U1893" s="4" t="s">
        <v>927</v>
      </c>
      <c r="V1893" s="4" t="s">
        <v>1124</v>
      </c>
    </row>
    <row r="1894" customFormat="false" ht="12.8" hidden="false" customHeight="false" outlineLevel="0" collapsed="false">
      <c r="A1894" s="1" t="n">
        <v>2012</v>
      </c>
      <c r="B1894" s="1" t="n">
        <v>11</v>
      </c>
      <c r="C1894" s="1" t="n">
        <v>7</v>
      </c>
      <c r="D1894" s="1" t="n">
        <v>9</v>
      </c>
      <c r="E1894" s="1" t="n">
        <v>13</v>
      </c>
      <c r="G1894" s="1" t="n">
        <v>-5.46</v>
      </c>
      <c r="H1894" s="1" t="n">
        <v>-36.1</v>
      </c>
      <c r="I1894" s="1" t="n">
        <v>0</v>
      </c>
      <c r="J1894" s="1" t="n">
        <v>5</v>
      </c>
      <c r="K1894" s="1" t="n">
        <v>2.1</v>
      </c>
      <c r="L1894" s="2" t="n">
        <v>1</v>
      </c>
      <c r="M1894" s="3" t="s">
        <v>151</v>
      </c>
      <c r="N1894" s="3" t="s">
        <v>81</v>
      </c>
      <c r="P1894" s="3" t="str">
        <f aca="false">IF(L1894=4, "M(Io)", IF(L1894=3, "M(Af)", IF( L1894=2, "M(bR)", IF(L1894=1,"MR", IF(L1894=0, "mb", "Ind")))))</f>
        <v>MR</v>
      </c>
      <c r="Q1894" s="5" t="n">
        <f aca="false">0.85*K1894 + 1.03</f>
        <v>2.815</v>
      </c>
      <c r="R1894" s="5" t="n">
        <f aca="false">IF(OR(L1894=0,L1894=1,L1894=2),IF(O1894&lt;&gt;"", 0.7*(1.121*K1894-0.76) + 0.3*(0.8*LOG10($O1894*1000)+0.6),1.121*K1894-0.76), IF(L1894=3, 0.8*LOG10($O1894*1000)+0.6, K1894))</f>
        <v>1.5941</v>
      </c>
      <c r="S1894" s="5" t="n">
        <f aca="false">IF(OR($L1894=0, $L1894=1, $L1894=2), 0.3, IF(L1894 = 3, 0.4, IF(OR($L1894=4, $L1894=5), 0.6)))</f>
        <v>0.3</v>
      </c>
      <c r="T1894" s="4" t="s">
        <v>36</v>
      </c>
      <c r="U1894" s="4" t="s">
        <v>1082</v>
      </c>
      <c r="V1894" s="4" t="s">
        <v>184</v>
      </c>
    </row>
    <row r="1895" customFormat="false" ht="12.8" hidden="false" customHeight="false" outlineLevel="0" collapsed="false">
      <c r="A1895" s="1" t="n">
        <v>2012</v>
      </c>
      <c r="B1895" s="1" t="n">
        <v>11</v>
      </c>
      <c r="C1895" s="1" t="n">
        <v>15</v>
      </c>
      <c r="D1895" s="1" t="n">
        <v>3</v>
      </c>
      <c r="E1895" s="1" t="n">
        <v>3</v>
      </c>
      <c r="F1895" s="1" t="n">
        <v>15</v>
      </c>
      <c r="G1895" s="1" t="n">
        <v>-16.703</v>
      </c>
      <c r="H1895" s="1" t="n">
        <v>-43.88</v>
      </c>
      <c r="I1895" s="1" t="n">
        <v>2</v>
      </c>
      <c r="J1895" s="1" t="n">
        <v>1</v>
      </c>
      <c r="K1895" s="1" t="n">
        <v>2.3</v>
      </c>
      <c r="L1895" s="2" t="n">
        <v>1</v>
      </c>
      <c r="M1895" s="3" t="s">
        <v>151</v>
      </c>
      <c r="N1895" s="3" t="n">
        <v>4</v>
      </c>
      <c r="P1895" s="3" t="str">
        <f aca="false">IF(L1895=4, "M(Io)", IF(L1895=3, "M(Af)", IF( L1895=2, "M(bR)", IF(L1895=1,"MR", IF(L1895=0, "mb", "Ind")))))</f>
        <v>MR</v>
      </c>
      <c r="Q1895" s="5" t="n">
        <f aca="false">0.85*K1895 + 1.03</f>
        <v>2.985</v>
      </c>
      <c r="R1895" s="5" t="n">
        <f aca="false">IF(OR(L1895=0,L1895=1,L1895=2),IF(O1895&lt;&gt;"", 0.7*(1.121*K1895-0.76) + 0.3*(0.8*LOG10($O1895*1000)+0.6),1.121*K1895-0.76), IF(L1895=3, 0.8*LOG10($O1895*1000)+0.6, K1895))</f>
        <v>1.8183</v>
      </c>
      <c r="S1895" s="5" t="n">
        <f aca="false">IF(OR($L1895=0, $L1895=1, $L1895=2), 0.3, IF(L1895 = 3, 0.4, IF(OR($L1895=4, $L1895=5), 0.6)))</f>
        <v>0.3</v>
      </c>
      <c r="T1895" s="4" t="s">
        <v>46</v>
      </c>
      <c r="U1895" s="4" t="s">
        <v>766</v>
      </c>
      <c r="V1895" s="4" t="s">
        <v>1139</v>
      </c>
    </row>
    <row r="1896" customFormat="false" ht="12.8" hidden="false" customHeight="false" outlineLevel="0" collapsed="false">
      <c r="A1896" s="1" t="n">
        <v>2012</v>
      </c>
      <c r="B1896" s="1" t="n">
        <v>11</v>
      </c>
      <c r="C1896" s="1" t="n">
        <v>17</v>
      </c>
      <c r="D1896" s="1" t="n">
        <v>0</v>
      </c>
      <c r="E1896" s="1" t="n">
        <v>41</v>
      </c>
      <c r="G1896" s="1" t="n">
        <v>-5.52</v>
      </c>
      <c r="H1896" s="1" t="n">
        <v>-35.75</v>
      </c>
      <c r="I1896" s="1" t="n">
        <v>0</v>
      </c>
      <c r="J1896" s="1" t="n">
        <v>5</v>
      </c>
      <c r="K1896" s="1" t="n">
        <v>2.8</v>
      </c>
      <c r="L1896" s="2" t="n">
        <v>1</v>
      </c>
      <c r="M1896" s="3" t="s">
        <v>151</v>
      </c>
      <c r="N1896" s="3" t="s">
        <v>81</v>
      </c>
      <c r="P1896" s="3" t="str">
        <f aca="false">IF(L1896=4, "M(Io)", IF(L1896=3, "M(Af)", IF( L1896=2, "M(bR)", IF(L1896=1,"MR", IF(L1896=0, "mb", "Ind")))))</f>
        <v>MR</v>
      </c>
      <c r="Q1896" s="5" t="n">
        <f aca="false">0.85*K1896 + 1.03</f>
        <v>3.41</v>
      </c>
      <c r="R1896" s="5" t="n">
        <f aca="false">IF(OR(L1896=0,L1896=1,L1896=2),IF(O1896&lt;&gt;"", 0.7*(1.121*K1896-0.76) + 0.3*(0.8*LOG10($O1896*1000)+0.6),1.121*K1896-0.76), IF(L1896=3, 0.8*LOG10($O1896*1000)+0.6, K1896))</f>
        <v>2.3788</v>
      </c>
      <c r="S1896" s="5" t="n">
        <f aca="false">IF(OR($L1896=0, $L1896=1, $L1896=2), 0.3, IF(L1896 = 3, 0.4, IF(OR($L1896=4, $L1896=5), 0.6)))</f>
        <v>0.3</v>
      </c>
      <c r="T1896" s="4" t="s">
        <v>36</v>
      </c>
      <c r="U1896" s="4" t="s">
        <v>441</v>
      </c>
      <c r="V1896" s="4" t="s">
        <v>184</v>
      </c>
    </row>
    <row r="1897" customFormat="false" ht="12.8" hidden="false" customHeight="false" outlineLevel="0" collapsed="false">
      <c r="A1897" s="1" t="n">
        <v>2012</v>
      </c>
      <c r="B1897" s="1" t="n">
        <v>11</v>
      </c>
      <c r="C1897" s="1" t="n">
        <v>18</v>
      </c>
      <c r="D1897" s="1" t="n">
        <v>13</v>
      </c>
      <c r="E1897" s="1" t="n">
        <v>28</v>
      </c>
      <c r="G1897" s="1" t="n">
        <v>-5.46</v>
      </c>
      <c r="H1897" s="1" t="n">
        <v>-36.1</v>
      </c>
      <c r="I1897" s="1" t="n">
        <v>0</v>
      </c>
      <c r="J1897" s="1" t="n">
        <v>5</v>
      </c>
      <c r="K1897" s="1" t="n">
        <v>2.6</v>
      </c>
      <c r="L1897" s="2" t="n">
        <v>1</v>
      </c>
      <c r="M1897" s="3" t="s">
        <v>151</v>
      </c>
      <c r="N1897" s="3" t="s">
        <v>81</v>
      </c>
      <c r="P1897" s="3" t="str">
        <f aca="false">IF(L1897=4, "M(Io)", IF(L1897=3, "M(Af)", IF( L1897=2, "M(bR)", IF(L1897=1,"MR", IF(L1897=0, "mb", "Ind")))))</f>
        <v>MR</v>
      </c>
      <c r="Q1897" s="5" t="n">
        <f aca="false">0.85*K1897 + 1.03</f>
        <v>3.24</v>
      </c>
      <c r="R1897" s="5" t="n">
        <f aca="false">IF(OR(L1897=0,L1897=1,L1897=2),IF(O1897&lt;&gt;"", 0.7*(1.121*K1897-0.76) + 0.3*(0.8*LOG10($O1897*1000)+0.6),1.121*K1897-0.76), IF(L1897=3, 0.8*LOG10($O1897*1000)+0.6, K1897))</f>
        <v>2.1546</v>
      </c>
      <c r="S1897" s="5" t="n">
        <f aca="false">IF(OR($L1897=0, $L1897=1, $L1897=2), 0.3, IF(L1897 = 3, 0.4, IF(OR($L1897=4, $L1897=5), 0.6)))</f>
        <v>0.3</v>
      </c>
      <c r="T1897" s="4" t="s">
        <v>36</v>
      </c>
      <c r="U1897" s="4" t="s">
        <v>1082</v>
      </c>
      <c r="V1897" s="4" t="s">
        <v>184</v>
      </c>
    </row>
    <row r="1898" customFormat="false" ht="12.8" hidden="false" customHeight="false" outlineLevel="0" collapsed="false">
      <c r="A1898" s="1" t="n">
        <v>2012</v>
      </c>
      <c r="B1898" s="1" t="n">
        <v>11</v>
      </c>
      <c r="C1898" s="1" t="n">
        <v>25</v>
      </c>
      <c r="D1898" s="1" t="n">
        <v>22</v>
      </c>
      <c r="E1898" s="1" t="n">
        <v>57</v>
      </c>
      <c r="F1898" s="1" t="n">
        <v>42</v>
      </c>
      <c r="G1898" s="1" t="n">
        <v>-9.46</v>
      </c>
      <c r="H1898" s="1" t="n">
        <v>-63.02</v>
      </c>
      <c r="I1898" s="1" t="n">
        <v>0</v>
      </c>
      <c r="J1898" s="1" t="n">
        <v>40</v>
      </c>
      <c r="K1898" s="1" t="n">
        <v>4.7</v>
      </c>
      <c r="L1898" s="2" t="n">
        <v>0</v>
      </c>
      <c r="M1898" s="3" t="s">
        <v>151</v>
      </c>
      <c r="N1898" s="3" t="n">
        <v>3</v>
      </c>
      <c r="P1898" s="3" t="str">
        <f aca="false">IF(L1898=4, "M(Io)", IF(L1898=3, "M(Af)", IF( L1898=2, "M(bR)", IF(L1898=1,"MR", IF(L1898=0, "mb", "Ind")))))</f>
        <v>mb</v>
      </c>
      <c r="Q1898" s="5" t="n">
        <f aca="false">0.85*K1898 + 1.03</f>
        <v>5.025</v>
      </c>
      <c r="R1898" s="5" t="n">
        <f aca="false">IF(OR(L1898=0,L1898=1,L1898=2),IF(O1898&lt;&gt;"", 0.7*(1.121*K1898-0.76) + 0.3*(0.8*LOG10($O1898*1000)+0.6),1.121*K1898-0.76), IF(L1898=3, 0.8*LOG10($O1898*1000)+0.6, K1898))</f>
        <v>4.5087</v>
      </c>
      <c r="S1898" s="5" t="n">
        <f aca="false">IF(OR($L1898=0, $L1898=1, $L1898=2), 0.3, IF(L1898 = 3, 0.4, IF(OR($L1898=4, $L1898=5), 0.6)))</f>
        <v>0.3</v>
      </c>
      <c r="T1898" s="4" t="s">
        <v>290</v>
      </c>
      <c r="U1898" s="4" t="s">
        <v>1140</v>
      </c>
      <c r="V1898" s="4" t="s">
        <v>1141</v>
      </c>
    </row>
    <row r="1899" customFormat="false" ht="12.8" hidden="false" customHeight="false" outlineLevel="0" collapsed="false">
      <c r="A1899" s="1" t="n">
        <v>2012</v>
      </c>
      <c r="B1899" s="1" t="n">
        <v>12</v>
      </c>
      <c r="C1899" s="1" t="n">
        <v>6</v>
      </c>
      <c r="D1899" s="1" t="n">
        <v>11</v>
      </c>
      <c r="E1899" s="1" t="n">
        <v>16</v>
      </c>
      <c r="G1899" s="1" t="n">
        <v>-5.46</v>
      </c>
      <c r="H1899" s="1" t="n">
        <v>-36.1</v>
      </c>
      <c r="I1899" s="1" t="n">
        <v>0</v>
      </c>
      <c r="J1899" s="1" t="n">
        <v>5</v>
      </c>
      <c r="K1899" s="1" t="n">
        <v>2.4</v>
      </c>
      <c r="L1899" s="2" t="n">
        <v>1</v>
      </c>
      <c r="M1899" s="3" t="s">
        <v>151</v>
      </c>
      <c r="N1899" s="3" t="s">
        <v>81</v>
      </c>
      <c r="P1899" s="3" t="str">
        <f aca="false">IF(L1899=4, "M(Io)", IF(L1899=3, "M(Af)", IF( L1899=2, "M(bR)", IF(L1899=1,"MR", IF(L1899=0, "mb", "Ind")))))</f>
        <v>MR</v>
      </c>
      <c r="Q1899" s="5" t="n">
        <f aca="false">0.85*K1899 + 1.03</f>
        <v>3.07</v>
      </c>
      <c r="R1899" s="5" t="n">
        <f aca="false">IF(OR(L1899=0,L1899=1,L1899=2),IF(O1899&lt;&gt;"", 0.7*(1.121*K1899-0.76) + 0.3*(0.8*LOG10($O1899*1000)+0.6),1.121*K1899-0.76), IF(L1899=3, 0.8*LOG10($O1899*1000)+0.6, K1899))</f>
        <v>1.9304</v>
      </c>
      <c r="S1899" s="5" t="n">
        <f aca="false">IF(OR($L1899=0, $L1899=1, $L1899=2), 0.3, IF(L1899 = 3, 0.4, IF(OR($L1899=4, $L1899=5), 0.6)))</f>
        <v>0.3</v>
      </c>
      <c r="T1899" s="4" t="s">
        <v>36</v>
      </c>
      <c r="U1899" s="4" t="s">
        <v>1082</v>
      </c>
      <c r="V1899" s="4" t="s">
        <v>184</v>
      </c>
    </row>
    <row r="1900" customFormat="false" ht="12.8" hidden="false" customHeight="false" outlineLevel="0" collapsed="false">
      <c r="A1900" s="1" t="n">
        <v>2012</v>
      </c>
      <c r="B1900" s="1" t="n">
        <v>12</v>
      </c>
      <c r="C1900" s="1" t="n">
        <v>8</v>
      </c>
      <c r="D1900" s="1" t="n">
        <v>18</v>
      </c>
      <c r="E1900" s="1" t="n">
        <v>52</v>
      </c>
      <c r="F1900" s="1" t="n">
        <v>34</v>
      </c>
      <c r="G1900" s="1" t="n">
        <v>-13.56</v>
      </c>
      <c r="H1900" s="1" t="n">
        <v>-49.18</v>
      </c>
      <c r="I1900" s="1" t="n">
        <v>0</v>
      </c>
      <c r="J1900" s="1" t="n">
        <v>50</v>
      </c>
      <c r="K1900" s="1" t="n">
        <v>3.8</v>
      </c>
      <c r="L1900" s="2" t="n">
        <v>1</v>
      </c>
      <c r="M1900" s="3" t="s">
        <v>151</v>
      </c>
      <c r="N1900" s="3" t="s">
        <v>81</v>
      </c>
      <c r="P1900" s="3" t="str">
        <f aca="false">IF(L1900=4, "M(Io)", IF(L1900=3, "M(Af)", IF( L1900=2, "M(bR)", IF(L1900=1,"MR", IF(L1900=0, "mb", "Ind")))))</f>
        <v>MR</v>
      </c>
      <c r="Q1900" s="5" t="n">
        <f aca="false">0.85*K1900 + 1.03</f>
        <v>4.26</v>
      </c>
      <c r="R1900" s="5" t="n">
        <f aca="false">IF(OR(L1900=0,L1900=1,L1900=2),IF(O1900&lt;&gt;"", 0.7*(1.121*K1900-0.76) + 0.3*(0.8*LOG10($O1900*1000)+0.6),1.121*K1900-0.76), IF(L1900=3, 0.8*LOG10($O1900*1000)+0.6, K1900))</f>
        <v>3.4998</v>
      </c>
      <c r="S1900" s="5" t="n">
        <f aca="false">IF(OR($L1900=0, $L1900=1, $L1900=2), 0.3, IF(L1900 = 3, 0.4, IF(OR($L1900=4, $L1900=5), 0.6)))</f>
        <v>0.3</v>
      </c>
      <c r="T1900" s="4" t="s">
        <v>48</v>
      </c>
      <c r="U1900" s="4" t="s">
        <v>1142</v>
      </c>
      <c r="V1900" s="4" t="s">
        <v>143</v>
      </c>
    </row>
    <row r="1901" customFormat="false" ht="12.8" hidden="false" customHeight="false" outlineLevel="0" collapsed="false">
      <c r="A1901" s="1" t="n">
        <v>2012</v>
      </c>
      <c r="B1901" s="1" t="n">
        <v>12</v>
      </c>
      <c r="C1901" s="1" t="n">
        <v>15</v>
      </c>
      <c r="D1901" s="1" t="n">
        <v>3</v>
      </c>
      <c r="E1901" s="1" t="n">
        <v>1</v>
      </c>
      <c r="G1901" s="1" t="n">
        <v>-5.46</v>
      </c>
      <c r="H1901" s="1" t="n">
        <v>-36.1</v>
      </c>
      <c r="I1901" s="1" t="n">
        <v>0</v>
      </c>
      <c r="J1901" s="1" t="n">
        <v>5</v>
      </c>
      <c r="K1901" s="1" t="n">
        <v>2.4</v>
      </c>
      <c r="L1901" s="2" t="n">
        <v>1</v>
      </c>
      <c r="M1901" s="3" t="s">
        <v>151</v>
      </c>
      <c r="N1901" s="3" t="s">
        <v>81</v>
      </c>
      <c r="P1901" s="3" t="str">
        <f aca="false">IF(L1901=4, "M(Io)", IF(L1901=3, "M(Af)", IF( L1901=2, "M(bR)", IF(L1901=1,"MR", IF(L1901=0, "mb", "Ind")))))</f>
        <v>MR</v>
      </c>
      <c r="Q1901" s="5" t="n">
        <f aca="false">0.85*K1901 + 1.03</f>
        <v>3.07</v>
      </c>
      <c r="R1901" s="5" t="n">
        <f aca="false">IF(OR(L1901=0,L1901=1,L1901=2),IF(O1901&lt;&gt;"", 0.7*(1.121*K1901-0.76) + 0.3*(0.8*LOG10($O1901*1000)+0.6),1.121*K1901-0.76), IF(L1901=3, 0.8*LOG10($O1901*1000)+0.6, K1901))</f>
        <v>1.9304</v>
      </c>
      <c r="S1901" s="5" t="n">
        <f aca="false">IF(OR($L1901=0, $L1901=1, $L1901=2), 0.3, IF(L1901 = 3, 0.4, IF(OR($L1901=4, $L1901=5), 0.6)))</f>
        <v>0.3</v>
      </c>
      <c r="T1901" s="4" t="s">
        <v>36</v>
      </c>
      <c r="U1901" s="4" t="s">
        <v>1082</v>
      </c>
      <c r="V1901" s="4" t="s">
        <v>184</v>
      </c>
    </row>
    <row r="1902" customFormat="false" ht="12.8" hidden="false" customHeight="false" outlineLevel="0" collapsed="false">
      <c r="A1902" s="1" t="n">
        <v>2012</v>
      </c>
      <c r="B1902" s="1" t="n">
        <v>12</v>
      </c>
      <c r="C1902" s="1" t="n">
        <v>19</v>
      </c>
      <c r="D1902" s="1" t="n">
        <v>4</v>
      </c>
      <c r="E1902" s="1" t="n">
        <v>54</v>
      </c>
      <c r="F1902" s="1" t="n">
        <v>38.49</v>
      </c>
      <c r="G1902" s="1" t="n">
        <v>-16.697</v>
      </c>
      <c r="H1902" s="1" t="n">
        <v>-43.879</v>
      </c>
      <c r="I1902" s="1" t="n">
        <v>1.4</v>
      </c>
      <c r="J1902" s="1" t="n">
        <v>1</v>
      </c>
      <c r="K1902" s="1" t="n">
        <v>3.5</v>
      </c>
      <c r="L1902" s="2" t="n">
        <v>1</v>
      </c>
      <c r="M1902" s="3" t="s">
        <v>151</v>
      </c>
      <c r="N1902" s="3" t="n">
        <v>5</v>
      </c>
      <c r="P1902" s="3" t="str">
        <f aca="false">IF(L1902=4, "M(Io)", IF(L1902=3, "M(Af)", IF( L1902=2, "M(bR)", IF(L1902=1,"MR", IF(L1902=0, "mb", "Ind")))))</f>
        <v>MR</v>
      </c>
      <c r="Q1902" s="5" t="n">
        <f aca="false">0.85*K1902 + 1.03</f>
        <v>4.005</v>
      </c>
      <c r="R1902" s="5" t="n">
        <f aca="false">IF(OR(L1902=0,L1902=1,L1902=2),IF(O1902&lt;&gt;"", 0.7*(1.121*K1902-0.76) + 0.3*(0.8*LOG10($O1902*1000)+0.6),1.121*K1902-0.76), IF(L1902=3, 0.8*LOG10($O1902*1000)+0.6, K1902))</f>
        <v>3.1635</v>
      </c>
      <c r="S1902" s="5" t="n">
        <f aca="false">IF(OR($L1902=0, $L1902=1, $L1902=2), 0.3, IF(L1902 = 3, 0.4, IF(OR($L1902=4, $L1902=5), 0.6)))</f>
        <v>0.3</v>
      </c>
      <c r="T1902" s="4" t="s">
        <v>46</v>
      </c>
      <c r="U1902" s="4" t="s">
        <v>766</v>
      </c>
      <c r="V1902" s="4" t="s">
        <v>1143</v>
      </c>
    </row>
    <row r="1903" customFormat="false" ht="12.8" hidden="false" customHeight="false" outlineLevel="0" collapsed="false">
      <c r="A1903" s="1" t="n">
        <v>2012</v>
      </c>
      <c r="B1903" s="1" t="n">
        <v>12</v>
      </c>
      <c r="C1903" s="1" t="n">
        <v>19</v>
      </c>
      <c r="D1903" s="1" t="n">
        <v>5</v>
      </c>
      <c r="E1903" s="1" t="n">
        <v>31</v>
      </c>
      <c r="F1903" s="1" t="n">
        <v>16.86</v>
      </c>
      <c r="G1903" s="1" t="n">
        <v>-16.7</v>
      </c>
      <c r="H1903" s="1" t="n">
        <v>-43.882</v>
      </c>
      <c r="I1903" s="1" t="n">
        <v>1.3</v>
      </c>
      <c r="J1903" s="1" t="n">
        <v>1</v>
      </c>
      <c r="K1903" s="1" t="n">
        <v>3.5</v>
      </c>
      <c r="L1903" s="2" t="n">
        <v>1</v>
      </c>
      <c r="M1903" s="3" t="s">
        <v>151</v>
      </c>
      <c r="N1903" s="3" t="n">
        <v>5</v>
      </c>
      <c r="P1903" s="3" t="str">
        <f aca="false">IF(L1903=4, "M(Io)", IF(L1903=3, "M(Af)", IF( L1903=2, "M(bR)", IF(L1903=1,"MR", IF(L1903=0, "mb", "Ind")))))</f>
        <v>MR</v>
      </c>
      <c r="Q1903" s="5" t="n">
        <f aca="false">0.85*K1903 + 1.03</f>
        <v>4.005</v>
      </c>
      <c r="R1903" s="5" t="n">
        <f aca="false">IF(OR(L1903=0,L1903=1,L1903=2),IF(O1903&lt;&gt;"", 0.7*(1.121*K1903-0.76) + 0.3*(0.8*LOG10($O1903*1000)+0.6),1.121*K1903-0.76), IF(L1903=3, 0.8*LOG10($O1903*1000)+0.6, K1903))</f>
        <v>3.1635</v>
      </c>
      <c r="S1903" s="5" t="n">
        <f aca="false">IF(OR($L1903=0, $L1903=1, $L1903=2), 0.3, IF(L1903 = 3, 0.4, IF(OR($L1903=4, $L1903=5), 0.6)))</f>
        <v>0.3</v>
      </c>
      <c r="T1903" s="4" t="s">
        <v>46</v>
      </c>
      <c r="U1903" s="4" t="s">
        <v>766</v>
      </c>
      <c r="V1903" s="4" t="s">
        <v>1143</v>
      </c>
    </row>
    <row r="1904" customFormat="false" ht="12.8" hidden="false" customHeight="false" outlineLevel="0" collapsed="false">
      <c r="A1904" s="1" t="n">
        <v>2012</v>
      </c>
      <c r="B1904" s="1" t="n">
        <v>12</v>
      </c>
      <c r="C1904" s="1" t="n">
        <v>19</v>
      </c>
      <c r="D1904" s="1" t="n">
        <v>5</v>
      </c>
      <c r="E1904" s="1" t="n">
        <v>32</v>
      </c>
      <c r="F1904" s="1" t="n">
        <v>19</v>
      </c>
      <c r="G1904" s="1" t="n">
        <v>-16.7</v>
      </c>
      <c r="H1904" s="1" t="n">
        <v>-43.88</v>
      </c>
      <c r="I1904" s="1" t="n">
        <v>2</v>
      </c>
      <c r="J1904" s="1" t="n">
        <v>1</v>
      </c>
      <c r="K1904" s="1" t="n">
        <v>2.1</v>
      </c>
      <c r="L1904" s="2" t="n">
        <v>1</v>
      </c>
      <c r="M1904" s="3" t="s">
        <v>151</v>
      </c>
      <c r="N1904" s="3" t="n">
        <v>3</v>
      </c>
      <c r="P1904" s="3" t="str">
        <f aca="false">IF(L1904=4, "M(Io)", IF(L1904=3, "M(Af)", IF( L1904=2, "M(bR)", IF(L1904=1,"MR", IF(L1904=0, "mb", "Ind")))))</f>
        <v>MR</v>
      </c>
      <c r="Q1904" s="5" t="n">
        <f aca="false">0.85*K1904 + 1.03</f>
        <v>2.815</v>
      </c>
      <c r="R1904" s="5" t="n">
        <f aca="false">IF(OR(L1904=0,L1904=1,L1904=2),IF(O1904&lt;&gt;"", 0.7*(1.121*K1904-0.76) + 0.3*(0.8*LOG10($O1904*1000)+0.6),1.121*K1904-0.76), IF(L1904=3, 0.8*LOG10($O1904*1000)+0.6, K1904))</f>
        <v>1.5941</v>
      </c>
      <c r="S1904" s="5" t="n">
        <f aca="false">IF(OR($L1904=0, $L1904=1, $L1904=2), 0.3, IF(L1904 = 3, 0.4, IF(OR($L1904=4, $L1904=5), 0.6)))</f>
        <v>0.3</v>
      </c>
      <c r="T1904" s="4" t="s">
        <v>46</v>
      </c>
      <c r="U1904" s="4" t="s">
        <v>766</v>
      </c>
      <c r="V1904" s="4" t="s">
        <v>294</v>
      </c>
    </row>
    <row r="1905" customFormat="false" ht="12.8" hidden="false" customHeight="false" outlineLevel="0" collapsed="false">
      <c r="A1905" s="1" t="n">
        <v>2012</v>
      </c>
      <c r="B1905" s="1" t="n">
        <v>12</v>
      </c>
      <c r="C1905" s="1" t="n">
        <v>21</v>
      </c>
      <c r="D1905" s="1" t="n">
        <v>12</v>
      </c>
      <c r="E1905" s="1" t="n">
        <v>37</v>
      </c>
      <c r="G1905" s="1" t="n">
        <v>-5.46</v>
      </c>
      <c r="H1905" s="1" t="n">
        <v>-36.1</v>
      </c>
      <c r="I1905" s="1" t="n">
        <v>0</v>
      </c>
      <c r="J1905" s="1" t="n">
        <v>5</v>
      </c>
      <c r="K1905" s="1" t="n">
        <v>3.6</v>
      </c>
      <c r="L1905" s="2" t="n">
        <v>1</v>
      </c>
      <c r="M1905" s="3" t="s">
        <v>151</v>
      </c>
      <c r="N1905" s="3" t="s">
        <v>81</v>
      </c>
      <c r="P1905" s="3" t="str">
        <f aca="false">IF(L1905=4, "M(Io)", IF(L1905=3, "M(Af)", IF( L1905=2, "M(bR)", IF(L1905=1,"MR", IF(L1905=0, "mb", "Ind")))))</f>
        <v>MR</v>
      </c>
      <c r="Q1905" s="5" t="n">
        <f aca="false">0.85*K1905 + 1.03</f>
        <v>4.09</v>
      </c>
      <c r="R1905" s="5" t="n">
        <f aca="false">IF(OR(L1905=0,L1905=1,L1905=2),IF(O1905&lt;&gt;"", 0.7*(1.121*K1905-0.76) + 0.3*(0.8*LOG10($O1905*1000)+0.6),1.121*K1905-0.76), IF(L1905=3, 0.8*LOG10($O1905*1000)+0.6, K1905))</f>
        <v>3.2756</v>
      </c>
      <c r="S1905" s="5" t="n">
        <f aca="false">IF(OR($L1905=0, $L1905=1, $L1905=2), 0.3, IF(L1905 = 3, 0.4, IF(OR($L1905=4, $L1905=5), 0.6)))</f>
        <v>0.3</v>
      </c>
      <c r="T1905" s="4" t="s">
        <v>36</v>
      </c>
      <c r="U1905" s="4" t="s">
        <v>1082</v>
      </c>
      <c r="V1905" s="4" t="s">
        <v>184</v>
      </c>
    </row>
    <row r="1906" customFormat="false" ht="12.8" hidden="false" customHeight="false" outlineLevel="0" collapsed="false">
      <c r="A1906" s="1" t="n">
        <v>2012</v>
      </c>
      <c r="B1906" s="1" t="n">
        <v>12</v>
      </c>
      <c r="C1906" s="1" t="n">
        <v>23</v>
      </c>
      <c r="D1906" s="1" t="n">
        <v>6</v>
      </c>
      <c r="E1906" s="1" t="n">
        <v>6</v>
      </c>
      <c r="F1906" s="1" t="n">
        <v>43</v>
      </c>
      <c r="G1906" s="1" t="n">
        <v>-16.7</v>
      </c>
      <c r="H1906" s="1" t="n">
        <v>-43.88</v>
      </c>
      <c r="I1906" s="1" t="n">
        <v>2</v>
      </c>
      <c r="J1906" s="1" t="n">
        <v>5</v>
      </c>
      <c r="K1906" s="1" t="n">
        <v>2.7</v>
      </c>
      <c r="L1906" s="2" t="n">
        <v>1</v>
      </c>
      <c r="M1906" s="3" t="s">
        <v>151</v>
      </c>
      <c r="N1906" s="3" t="n">
        <v>4</v>
      </c>
      <c r="P1906" s="3" t="str">
        <f aca="false">IF(L1906=4, "M(Io)", IF(L1906=3, "M(Af)", IF( L1906=2, "M(bR)", IF(L1906=1,"MR", IF(L1906=0, "mb", "Ind")))))</f>
        <v>MR</v>
      </c>
      <c r="Q1906" s="5" t="n">
        <f aca="false">0.85*K1906 + 1.03</f>
        <v>3.325</v>
      </c>
      <c r="R1906" s="5" t="n">
        <f aca="false">IF(OR(L1906=0,L1906=1,L1906=2),IF(O1906&lt;&gt;"", 0.7*(1.121*K1906-0.76) + 0.3*(0.8*LOG10($O1906*1000)+0.6),1.121*K1906-0.76), IF(L1906=3, 0.8*LOG10($O1906*1000)+0.6, K1906))</f>
        <v>2.2667</v>
      </c>
      <c r="S1906" s="5" t="n">
        <f aca="false">IF(OR($L1906=0, $L1906=1, $L1906=2), 0.3, IF(L1906 = 3, 0.4, IF(OR($L1906=4, $L1906=5), 0.6)))</f>
        <v>0.3</v>
      </c>
      <c r="T1906" s="4" t="s">
        <v>46</v>
      </c>
      <c r="U1906" s="4" t="s">
        <v>766</v>
      </c>
      <c r="V1906" s="4" t="s">
        <v>1144</v>
      </c>
    </row>
    <row r="1907" customFormat="false" ht="12.8" hidden="false" customHeight="false" outlineLevel="0" collapsed="false">
      <c r="A1907" s="1" t="n">
        <v>2012</v>
      </c>
      <c r="B1907" s="1" t="n">
        <v>12</v>
      </c>
      <c r="C1907" s="1" t="n">
        <v>24</v>
      </c>
      <c r="D1907" s="1" t="n">
        <v>11</v>
      </c>
      <c r="E1907" s="1" t="n">
        <v>37</v>
      </c>
      <c r="G1907" s="1" t="n">
        <v>-5.46</v>
      </c>
      <c r="H1907" s="1" t="n">
        <v>-36.1</v>
      </c>
      <c r="I1907" s="1" t="n">
        <v>0</v>
      </c>
      <c r="J1907" s="1" t="n">
        <v>5</v>
      </c>
      <c r="K1907" s="1" t="n">
        <v>2.7</v>
      </c>
      <c r="L1907" s="2" t="n">
        <v>1</v>
      </c>
      <c r="M1907" s="3" t="s">
        <v>151</v>
      </c>
      <c r="N1907" s="3" t="s">
        <v>81</v>
      </c>
      <c r="P1907" s="3" t="str">
        <f aca="false">IF(L1907=4, "M(Io)", IF(L1907=3, "M(Af)", IF( L1907=2, "M(bR)", IF(L1907=1,"MR", IF(L1907=0, "mb", "Ind")))))</f>
        <v>MR</v>
      </c>
      <c r="Q1907" s="5" t="n">
        <f aca="false">0.85*K1907 + 1.03</f>
        <v>3.325</v>
      </c>
      <c r="R1907" s="5" t="n">
        <f aca="false">IF(OR(L1907=0,L1907=1,L1907=2),IF(O1907&lt;&gt;"", 0.7*(1.121*K1907-0.76) + 0.3*(0.8*LOG10($O1907*1000)+0.6),1.121*K1907-0.76), IF(L1907=3, 0.8*LOG10($O1907*1000)+0.6, K1907))</f>
        <v>2.2667</v>
      </c>
      <c r="S1907" s="5" t="n">
        <f aca="false">IF(OR($L1907=0, $L1907=1, $L1907=2), 0.3, IF(L1907 = 3, 0.4, IF(OR($L1907=4, $L1907=5), 0.6)))</f>
        <v>0.3</v>
      </c>
      <c r="T1907" s="4" t="s">
        <v>36</v>
      </c>
      <c r="U1907" s="4" t="s">
        <v>1082</v>
      </c>
      <c r="V1907" s="4" t="s">
        <v>184</v>
      </c>
    </row>
    <row r="1908" customFormat="false" ht="12.8" hidden="false" customHeight="false" outlineLevel="0" collapsed="false">
      <c r="A1908" s="1" t="n">
        <v>2012</v>
      </c>
      <c r="B1908" s="1" t="n">
        <v>12</v>
      </c>
      <c r="C1908" s="1" t="n">
        <v>24</v>
      </c>
      <c r="D1908" s="1" t="n">
        <v>16</v>
      </c>
      <c r="E1908" s="1" t="n">
        <v>16</v>
      </c>
      <c r="G1908" s="1" t="n">
        <v>-5.22</v>
      </c>
      <c r="H1908" s="1" t="n">
        <v>-35.89</v>
      </c>
      <c r="I1908" s="1" t="n">
        <v>0</v>
      </c>
      <c r="J1908" s="1" t="n">
        <v>5</v>
      </c>
      <c r="K1908" s="1" t="n">
        <v>2.1</v>
      </c>
      <c r="L1908" s="2" t="n">
        <v>1</v>
      </c>
      <c r="M1908" s="3" t="s">
        <v>151</v>
      </c>
      <c r="N1908" s="3" t="s">
        <v>81</v>
      </c>
      <c r="P1908" s="3" t="str">
        <f aca="false">IF(L1908=4, "M(Io)", IF(L1908=3, "M(Af)", IF( L1908=2, "M(bR)", IF(L1908=1,"MR", IF(L1908=0, "mb", "Ind")))))</f>
        <v>MR</v>
      </c>
      <c r="Q1908" s="5" t="n">
        <f aca="false">0.85*K1908 + 1.03</f>
        <v>2.815</v>
      </c>
      <c r="R1908" s="5" t="n">
        <f aca="false">IF(OR(L1908=0,L1908=1,L1908=2),IF(O1908&lt;&gt;"", 0.7*(1.121*K1908-0.76) + 0.3*(0.8*LOG10($O1908*1000)+0.6),1.121*K1908-0.76), IF(L1908=3, 0.8*LOG10($O1908*1000)+0.6, K1908))</f>
        <v>1.5941</v>
      </c>
      <c r="S1908" s="5" t="n">
        <f aca="false">IF(OR($L1908=0, $L1908=1, $L1908=2), 0.3, IF(L1908 = 3, 0.4, IF(OR($L1908=4, $L1908=5), 0.6)))</f>
        <v>0.3</v>
      </c>
      <c r="T1908" s="4" t="s">
        <v>36</v>
      </c>
      <c r="U1908" s="4" t="s">
        <v>1145</v>
      </c>
      <c r="V1908" s="4" t="s">
        <v>184</v>
      </c>
    </row>
    <row r="1909" customFormat="false" ht="12.8" hidden="false" customHeight="false" outlineLevel="0" collapsed="false">
      <c r="A1909" s="1" t="n">
        <v>2012</v>
      </c>
      <c r="B1909" s="1" t="n">
        <v>12</v>
      </c>
      <c r="C1909" s="1" t="n">
        <v>26</v>
      </c>
      <c r="D1909" s="1" t="n">
        <v>7</v>
      </c>
      <c r="E1909" s="1" t="n">
        <v>30</v>
      </c>
      <c r="G1909" s="1" t="n">
        <v>-5.24</v>
      </c>
      <c r="H1909" s="1" t="n">
        <v>-35.89</v>
      </c>
      <c r="I1909" s="1" t="n">
        <v>0</v>
      </c>
      <c r="J1909" s="1" t="n">
        <v>5</v>
      </c>
      <c r="K1909" s="1" t="n">
        <v>2.2</v>
      </c>
      <c r="L1909" s="2" t="n">
        <v>1</v>
      </c>
      <c r="M1909" s="3" t="s">
        <v>151</v>
      </c>
      <c r="N1909" s="3" t="s">
        <v>81</v>
      </c>
      <c r="P1909" s="3" t="str">
        <f aca="false">IF(L1909=4, "M(Io)", IF(L1909=3, "M(Af)", IF( L1909=2, "M(bR)", IF(L1909=1,"MR", IF(L1909=0, "mb", "Ind")))))</f>
        <v>MR</v>
      </c>
      <c r="Q1909" s="5" t="n">
        <f aca="false">0.85*K1909 + 1.03</f>
        <v>2.9</v>
      </c>
      <c r="R1909" s="5" t="n">
        <f aca="false">IF(OR(L1909=0,L1909=1,L1909=2),IF(O1909&lt;&gt;"", 0.7*(1.121*K1909-0.76) + 0.3*(0.8*LOG10($O1909*1000)+0.6),1.121*K1909-0.76), IF(L1909=3, 0.8*LOG10($O1909*1000)+0.6, K1909))</f>
        <v>1.7062</v>
      </c>
      <c r="S1909" s="5" t="n">
        <f aca="false">IF(OR($L1909=0, $L1909=1, $L1909=2), 0.3, IF(L1909 = 3, 0.4, IF(OR($L1909=4, $L1909=5), 0.6)))</f>
        <v>0.3</v>
      </c>
      <c r="T1909" s="4" t="s">
        <v>36</v>
      </c>
      <c r="U1909" s="4" t="s">
        <v>1145</v>
      </c>
      <c r="V1909" s="4" t="s">
        <v>184</v>
      </c>
    </row>
    <row r="1910" customFormat="false" ht="12.8" hidden="false" customHeight="false" outlineLevel="0" collapsed="false">
      <c r="A1910" s="1" t="n">
        <v>2012</v>
      </c>
      <c r="B1910" s="1" t="n">
        <v>12</v>
      </c>
      <c r="C1910" s="1" t="n">
        <v>28</v>
      </c>
      <c r="D1910" s="1" t="n">
        <v>2</v>
      </c>
      <c r="E1910" s="1" t="n">
        <v>25</v>
      </c>
      <c r="F1910" s="1" t="n">
        <v>32</v>
      </c>
      <c r="G1910" s="1" t="n">
        <v>-5.24</v>
      </c>
      <c r="H1910" s="1" t="n">
        <v>-35.86</v>
      </c>
      <c r="I1910" s="1" t="n">
        <v>0</v>
      </c>
      <c r="J1910" s="1" t="n">
        <v>5</v>
      </c>
      <c r="K1910" s="1" t="n">
        <v>2.6</v>
      </c>
      <c r="L1910" s="2" t="n">
        <v>1</v>
      </c>
      <c r="M1910" s="3" t="s">
        <v>151</v>
      </c>
      <c r="N1910" s="3" t="s">
        <v>81</v>
      </c>
      <c r="P1910" s="3" t="str">
        <f aca="false">IF(L1910=4, "M(Io)", IF(L1910=3, "M(Af)", IF( L1910=2, "M(bR)", IF(L1910=1,"MR", IF(L1910=0, "mb", "Ind")))))</f>
        <v>MR</v>
      </c>
      <c r="Q1910" s="5" t="n">
        <f aca="false">0.85*K1910 + 1.03</f>
        <v>3.24</v>
      </c>
      <c r="R1910" s="5" t="n">
        <f aca="false">IF(OR(L1910=0,L1910=1,L1910=2),IF(O1910&lt;&gt;"", 0.7*(1.121*K1910-0.76) + 0.3*(0.8*LOG10($O1910*1000)+0.6),1.121*K1910-0.76), IF(L1910=3, 0.8*LOG10($O1910*1000)+0.6, K1910))</f>
        <v>2.1546</v>
      </c>
      <c r="S1910" s="5" t="n">
        <f aca="false">IF(OR($L1910=0, $L1910=1, $L1910=2), 0.3, IF(L1910 = 3, 0.4, IF(OR($L1910=4, $L1910=5), 0.6)))</f>
        <v>0.3</v>
      </c>
      <c r="T1910" s="4" t="s">
        <v>36</v>
      </c>
      <c r="U1910" s="4" t="s">
        <v>1145</v>
      </c>
      <c r="V1910" s="4" t="s">
        <v>184</v>
      </c>
    </row>
    <row r="1911" customFormat="false" ht="12.8" hidden="false" customHeight="false" outlineLevel="0" collapsed="false">
      <c r="A1911" s="1" t="n">
        <v>2013</v>
      </c>
      <c r="B1911" s="1" t="n">
        <v>1</v>
      </c>
      <c r="C1911" s="1" t="n">
        <v>5</v>
      </c>
      <c r="D1911" s="1" t="n">
        <v>12</v>
      </c>
      <c r="E1911" s="1" t="n">
        <v>18</v>
      </c>
      <c r="G1911" s="1" t="n">
        <v>-5.46</v>
      </c>
      <c r="H1911" s="1" t="n">
        <v>-36.08</v>
      </c>
      <c r="I1911" s="1" t="n">
        <v>0</v>
      </c>
      <c r="J1911" s="1" t="n">
        <v>5</v>
      </c>
      <c r="K1911" s="1" t="n">
        <v>3.6</v>
      </c>
      <c r="L1911" s="2" t="n">
        <v>1</v>
      </c>
      <c r="M1911" s="3" t="s">
        <v>151</v>
      </c>
      <c r="N1911" s="3" t="s">
        <v>81</v>
      </c>
      <c r="P1911" s="3" t="str">
        <f aca="false">IF(L1911=4, "M(Io)", IF(L1911=3, "M(Af)", IF( L1911=2, "M(bR)", IF(L1911=1,"MR", IF(L1911=0, "mb", "Ind")))))</f>
        <v>MR</v>
      </c>
      <c r="Q1911" s="5" t="n">
        <f aca="false">0.85*K1911 + 1.03</f>
        <v>4.09</v>
      </c>
      <c r="R1911" s="5" t="n">
        <f aca="false">IF(OR(L1911=0,L1911=1,L1911=2),IF(O1911&lt;&gt;"", 0.7*(1.121*K1911-0.76) + 0.3*(0.8*LOG10($O1911*1000)+0.6),1.121*K1911-0.76), IF(L1911=3, 0.8*LOG10($O1911*1000)+0.6, K1911))</f>
        <v>3.2756</v>
      </c>
      <c r="S1911" s="5" t="n">
        <f aca="false">IF(OR($L1911=0, $L1911=1, $L1911=2), 0.3, IF(L1911 = 3, 0.4, IF(OR($L1911=4, $L1911=5), 0.6)))</f>
        <v>0.3</v>
      </c>
      <c r="T1911" s="4" t="s">
        <v>36</v>
      </c>
      <c r="U1911" s="4" t="s">
        <v>1082</v>
      </c>
      <c r="V1911" s="4" t="s">
        <v>184</v>
      </c>
    </row>
    <row r="1912" customFormat="false" ht="12.8" hidden="false" customHeight="false" outlineLevel="0" collapsed="false">
      <c r="A1912" s="1" t="n">
        <v>2013</v>
      </c>
      <c r="B1912" s="1" t="n">
        <v>1</v>
      </c>
      <c r="C1912" s="1" t="n">
        <v>5</v>
      </c>
      <c r="D1912" s="1" t="n">
        <v>13</v>
      </c>
      <c r="E1912" s="1" t="n">
        <v>1</v>
      </c>
      <c r="G1912" s="1" t="n">
        <v>-5.46</v>
      </c>
      <c r="H1912" s="1" t="n">
        <v>-36.08</v>
      </c>
      <c r="I1912" s="1" t="n">
        <v>0</v>
      </c>
      <c r="J1912" s="1" t="n">
        <v>5</v>
      </c>
      <c r="K1912" s="1" t="n">
        <v>2.8</v>
      </c>
      <c r="L1912" s="2" t="n">
        <v>1</v>
      </c>
      <c r="M1912" s="3" t="s">
        <v>151</v>
      </c>
      <c r="N1912" s="3" t="s">
        <v>81</v>
      </c>
      <c r="P1912" s="3" t="str">
        <f aca="false">IF(L1912=4, "M(Io)", IF(L1912=3, "M(Af)", IF( L1912=2, "M(bR)", IF(L1912=1,"MR", IF(L1912=0, "mb", "Ind")))))</f>
        <v>MR</v>
      </c>
      <c r="Q1912" s="5" t="n">
        <f aca="false">0.85*K1912 + 1.03</f>
        <v>3.41</v>
      </c>
      <c r="R1912" s="5" t="n">
        <f aca="false">IF(OR(L1912=0,L1912=1,L1912=2),IF(O1912&lt;&gt;"", 0.7*(1.121*K1912-0.76) + 0.3*(0.8*LOG10($O1912*1000)+0.6),1.121*K1912-0.76), IF(L1912=3, 0.8*LOG10($O1912*1000)+0.6, K1912))</f>
        <v>2.3788</v>
      </c>
      <c r="S1912" s="5" t="n">
        <f aca="false">IF(OR($L1912=0, $L1912=1, $L1912=2), 0.3, IF(L1912 = 3, 0.4, IF(OR($L1912=4, $L1912=5), 0.6)))</f>
        <v>0.3</v>
      </c>
      <c r="T1912" s="4" t="s">
        <v>36</v>
      </c>
      <c r="U1912" s="4" t="s">
        <v>1082</v>
      </c>
      <c r="V1912" s="4" t="s">
        <v>184</v>
      </c>
    </row>
    <row r="1913" customFormat="false" ht="12.8" hidden="false" customHeight="false" outlineLevel="0" collapsed="false">
      <c r="A1913" s="1" t="n">
        <v>2013</v>
      </c>
      <c r="B1913" s="1" t="n">
        <v>2</v>
      </c>
      <c r="C1913" s="1" t="n">
        <v>2</v>
      </c>
      <c r="D1913" s="1" t="n">
        <v>20</v>
      </c>
      <c r="E1913" s="1" t="n">
        <v>10</v>
      </c>
      <c r="F1913" s="1" t="n">
        <v>56</v>
      </c>
      <c r="G1913" s="1" t="n">
        <v>-21.22</v>
      </c>
      <c r="H1913" s="1" t="n">
        <v>-44.36</v>
      </c>
      <c r="I1913" s="1" t="n">
        <v>0</v>
      </c>
      <c r="J1913" s="1" t="n">
        <v>40</v>
      </c>
      <c r="K1913" s="1" t="n">
        <v>2</v>
      </c>
      <c r="L1913" s="2" t="n">
        <v>1</v>
      </c>
      <c r="M1913" s="3" t="s">
        <v>151</v>
      </c>
      <c r="N1913" s="3" t="s">
        <v>81</v>
      </c>
      <c r="P1913" s="3" t="str">
        <f aca="false">IF(L1913=4, "M(Io)", IF(L1913=3, "M(Af)", IF( L1913=2, "M(bR)", IF(L1913=1,"MR", IF(L1913=0, "mb", "Ind")))))</f>
        <v>MR</v>
      </c>
      <c r="Q1913" s="5" t="n">
        <f aca="false">0.85*K1913 + 1.03</f>
        <v>2.73</v>
      </c>
      <c r="R1913" s="5" t="n">
        <f aca="false">IF(OR(L1913=0,L1913=1,L1913=2),IF(O1913&lt;&gt;"", 0.7*(1.121*K1913-0.76) + 0.3*(0.8*LOG10($O1913*1000)+0.6),1.121*K1913-0.76), IF(L1913=3, 0.8*LOG10($O1913*1000)+0.6, K1913))</f>
        <v>1.482</v>
      </c>
      <c r="S1913" s="5" t="n">
        <f aca="false">IF(OR($L1913=0, $L1913=1, $L1913=2), 0.3, IF(L1913 = 3, 0.4, IF(OR($L1913=4, $L1913=5), 0.6)))</f>
        <v>0.3</v>
      </c>
      <c r="T1913" s="4" t="s">
        <v>46</v>
      </c>
      <c r="U1913" s="4" t="s">
        <v>1146</v>
      </c>
      <c r="V1913" s="4" t="s">
        <v>917</v>
      </c>
    </row>
    <row r="1914" customFormat="false" ht="12.8" hidden="false" customHeight="false" outlineLevel="0" collapsed="false">
      <c r="A1914" s="1" t="n">
        <v>2013</v>
      </c>
      <c r="B1914" s="1" t="n">
        <v>2</v>
      </c>
      <c r="C1914" s="1" t="n">
        <v>3</v>
      </c>
      <c r="D1914" s="1" t="n">
        <v>8</v>
      </c>
      <c r="E1914" s="1" t="n">
        <v>47</v>
      </c>
      <c r="F1914" s="1" t="n">
        <v>54</v>
      </c>
      <c r="G1914" s="1" t="n">
        <v>-21.78</v>
      </c>
      <c r="H1914" s="1" t="n">
        <v>-46.98</v>
      </c>
      <c r="I1914" s="1" t="n">
        <v>0</v>
      </c>
      <c r="J1914" s="1" t="n">
        <v>20</v>
      </c>
      <c r="K1914" s="1" t="n">
        <v>2.8</v>
      </c>
      <c r="L1914" s="2" t="n">
        <v>1</v>
      </c>
      <c r="M1914" s="3" t="s">
        <v>151</v>
      </c>
      <c r="N1914" s="3" t="s">
        <v>81</v>
      </c>
      <c r="P1914" s="3" t="str">
        <f aca="false">IF(L1914=4, "M(Io)", IF(L1914=3, "M(Af)", IF( L1914=2, "M(bR)", IF(L1914=1,"MR", IF(L1914=0, "mb", "Ind")))))</f>
        <v>MR</v>
      </c>
      <c r="Q1914" s="5" t="n">
        <f aca="false">0.85*K1914 + 1.03</f>
        <v>3.41</v>
      </c>
      <c r="R1914" s="5" t="n">
        <f aca="false">IF(OR(L1914=0,L1914=1,L1914=2),IF(O1914&lt;&gt;"", 0.7*(1.121*K1914-0.76) + 0.3*(0.8*LOG10($O1914*1000)+0.6),1.121*K1914-0.76), IF(L1914=3, 0.8*LOG10($O1914*1000)+0.6, K1914))</f>
        <v>2.3788</v>
      </c>
      <c r="S1914" s="5" t="n">
        <f aca="false">IF(OR($L1914=0, $L1914=1, $L1914=2), 0.3, IF(L1914 = 3, 0.4, IF(OR($L1914=4, $L1914=5), 0.6)))</f>
        <v>0.3</v>
      </c>
      <c r="T1914" s="4" t="s">
        <v>32</v>
      </c>
      <c r="U1914" s="4" t="s">
        <v>1147</v>
      </c>
      <c r="V1914" s="4" t="s">
        <v>300</v>
      </c>
    </row>
    <row r="1915" customFormat="false" ht="12.8" hidden="false" customHeight="false" outlineLevel="0" collapsed="false">
      <c r="A1915" s="1" t="n">
        <v>2013</v>
      </c>
      <c r="B1915" s="1" t="n">
        <v>2</v>
      </c>
      <c r="C1915" s="1" t="n">
        <v>3</v>
      </c>
      <c r="D1915" s="1" t="n">
        <v>19</v>
      </c>
      <c r="E1915" s="1" t="n">
        <v>5</v>
      </c>
      <c r="F1915" s="1" t="n">
        <v>46</v>
      </c>
      <c r="G1915" s="1" t="n">
        <v>-22.91</v>
      </c>
      <c r="H1915" s="1" t="n">
        <v>-44.33</v>
      </c>
      <c r="I1915" s="1" t="n">
        <v>0</v>
      </c>
      <c r="J1915" s="1" t="n">
        <v>3</v>
      </c>
      <c r="K1915" s="1" t="n">
        <v>2.5</v>
      </c>
      <c r="L1915" s="2" t="n">
        <v>1</v>
      </c>
      <c r="M1915" s="3" t="s">
        <v>151</v>
      </c>
      <c r="N1915" s="3" t="s">
        <v>81</v>
      </c>
      <c r="P1915" s="3" t="str">
        <f aca="false">IF(L1915=4, "M(Io)", IF(L1915=3, "M(Af)", IF( L1915=2, "M(bR)", IF(L1915=1,"MR", IF(L1915=0, "mb", "Ind")))))</f>
        <v>MR</v>
      </c>
      <c r="Q1915" s="5" t="n">
        <f aca="false">0.85*K1915 + 1.03</f>
        <v>3.155</v>
      </c>
      <c r="R1915" s="5" t="n">
        <f aca="false">IF(OR(L1915=0,L1915=1,L1915=2),IF(O1915&lt;&gt;"", 0.7*(1.121*K1915-0.76) + 0.3*(0.8*LOG10($O1915*1000)+0.6),1.121*K1915-0.76), IF(L1915=3, 0.8*LOG10($O1915*1000)+0.6, K1915))</f>
        <v>2.0425</v>
      </c>
      <c r="S1915" s="5" t="n">
        <f aca="false">IF(OR($L1915=0, $L1915=1, $L1915=2), 0.3, IF(L1915 = 3, 0.4, IF(OR($L1915=4, $L1915=5), 0.6)))</f>
        <v>0.3</v>
      </c>
      <c r="T1915" s="4" t="s">
        <v>72</v>
      </c>
      <c r="U1915" s="4" t="s">
        <v>1148</v>
      </c>
      <c r="V1915" s="4" t="s">
        <v>917</v>
      </c>
    </row>
    <row r="1916" customFormat="false" ht="12.8" hidden="false" customHeight="false" outlineLevel="0" collapsed="false">
      <c r="A1916" s="1" t="n">
        <v>2013</v>
      </c>
      <c r="B1916" s="1" t="n">
        <v>2</v>
      </c>
      <c r="C1916" s="1" t="n">
        <v>5</v>
      </c>
      <c r="D1916" s="1" t="n">
        <v>1</v>
      </c>
      <c r="E1916" s="1" t="n">
        <v>3</v>
      </c>
      <c r="F1916" s="1" t="n">
        <v>2</v>
      </c>
      <c r="G1916" s="1" t="n">
        <v>-21.84</v>
      </c>
      <c r="H1916" s="1" t="n">
        <v>-42.55</v>
      </c>
      <c r="I1916" s="1" t="n">
        <v>0</v>
      </c>
      <c r="J1916" s="1" t="n">
        <v>50</v>
      </c>
      <c r="K1916" s="1" t="n">
        <v>2.2</v>
      </c>
      <c r="L1916" s="2" t="n">
        <v>1</v>
      </c>
      <c r="M1916" s="3" t="s">
        <v>151</v>
      </c>
      <c r="N1916" s="3" t="s">
        <v>81</v>
      </c>
      <c r="P1916" s="3" t="str">
        <f aca="false">IF(L1916=4, "M(Io)", IF(L1916=3, "M(Af)", IF( L1916=2, "M(bR)", IF(L1916=1,"MR", IF(L1916=0, "mb", "Ind")))))</f>
        <v>MR</v>
      </c>
      <c r="Q1916" s="5" t="n">
        <f aca="false">0.85*K1916 + 1.03</f>
        <v>2.9</v>
      </c>
      <c r="R1916" s="5" t="n">
        <f aca="false">IF(OR(L1916=0,L1916=1,L1916=2),IF(O1916&lt;&gt;"", 0.7*(1.121*K1916-0.76) + 0.3*(0.8*LOG10($O1916*1000)+0.6),1.121*K1916-0.76), IF(L1916=3, 0.8*LOG10($O1916*1000)+0.6, K1916))</f>
        <v>1.7062</v>
      </c>
      <c r="S1916" s="5" t="n">
        <f aca="false">IF(OR($L1916=0, $L1916=1, $L1916=2), 0.3, IF(L1916 = 3, 0.4, IF(OR($L1916=4, $L1916=5), 0.6)))</f>
        <v>0.3</v>
      </c>
      <c r="T1916" s="4" t="s">
        <v>46</v>
      </c>
      <c r="U1916" s="4" t="s">
        <v>1149</v>
      </c>
      <c r="V1916" s="4" t="s">
        <v>917</v>
      </c>
    </row>
    <row r="1917" customFormat="false" ht="12.8" hidden="false" customHeight="false" outlineLevel="0" collapsed="false">
      <c r="A1917" s="1" t="n">
        <v>2013</v>
      </c>
      <c r="B1917" s="1" t="n">
        <v>2</v>
      </c>
      <c r="C1917" s="1" t="n">
        <v>27</v>
      </c>
      <c r="D1917" s="1" t="n">
        <v>23</v>
      </c>
      <c r="E1917" s="1" t="n">
        <v>28</v>
      </c>
      <c r="F1917" s="1" t="n">
        <v>56</v>
      </c>
      <c r="G1917" s="1" t="n">
        <v>-18.6</v>
      </c>
      <c r="H1917" s="1" t="n">
        <v>-45.36</v>
      </c>
      <c r="I1917" s="1" t="n">
        <v>0</v>
      </c>
      <c r="J1917" s="1" t="n">
        <v>10</v>
      </c>
      <c r="K1917" s="1" t="n">
        <v>3.6</v>
      </c>
      <c r="L1917" s="2" t="n">
        <v>1</v>
      </c>
      <c r="M1917" s="3" t="s">
        <v>151</v>
      </c>
      <c r="N1917" s="3" t="n">
        <v>4</v>
      </c>
      <c r="P1917" s="3" t="str">
        <f aca="false">IF(L1917=4, "M(Io)", IF(L1917=3, "M(Af)", IF( L1917=2, "M(bR)", IF(L1917=1,"MR", IF(L1917=0, "mb", "Ind")))))</f>
        <v>MR</v>
      </c>
      <c r="Q1917" s="5" t="n">
        <f aca="false">0.85*K1917 + 1.03</f>
        <v>4.09</v>
      </c>
      <c r="R1917" s="5" t="n">
        <f aca="false">IF(OR(L1917=0,L1917=1,L1917=2),IF(O1917&lt;&gt;"", 0.7*(1.121*K1917-0.76) + 0.3*(0.8*LOG10($O1917*1000)+0.6),1.121*K1917-0.76), IF(L1917=3, 0.8*LOG10($O1917*1000)+0.6, K1917))</f>
        <v>3.2756</v>
      </c>
      <c r="S1917" s="5" t="n">
        <f aca="false">IF(OR($L1917=0, $L1917=1, $L1917=2), 0.3, IF(L1917 = 3, 0.4, IF(OR($L1917=4, $L1917=5), 0.6)))</f>
        <v>0.3</v>
      </c>
      <c r="T1917" s="4" t="s">
        <v>46</v>
      </c>
      <c r="U1917" s="4" t="s">
        <v>1150</v>
      </c>
      <c r="V1917" s="4" t="s">
        <v>1151</v>
      </c>
    </row>
    <row r="1918" customFormat="false" ht="12.8" hidden="false" customHeight="false" outlineLevel="0" collapsed="false">
      <c r="A1918" s="1" t="n">
        <v>2013</v>
      </c>
      <c r="B1918" s="1" t="n">
        <v>3</v>
      </c>
      <c r="C1918" s="1" t="n">
        <v>3</v>
      </c>
      <c r="D1918" s="1" t="n">
        <v>13</v>
      </c>
      <c r="E1918" s="1" t="n">
        <v>36</v>
      </c>
      <c r="G1918" s="1" t="n">
        <v>-5.45</v>
      </c>
      <c r="H1918" s="1" t="n">
        <v>-36.08</v>
      </c>
      <c r="I1918" s="1" t="n">
        <v>0</v>
      </c>
      <c r="J1918" s="1" t="n">
        <v>5</v>
      </c>
      <c r="K1918" s="1" t="n">
        <v>2.3</v>
      </c>
      <c r="L1918" s="2" t="n">
        <v>1</v>
      </c>
      <c r="M1918" s="3" t="s">
        <v>151</v>
      </c>
      <c r="N1918" s="3" t="s">
        <v>81</v>
      </c>
      <c r="P1918" s="3" t="str">
        <f aca="false">IF(L1918=4, "M(Io)", IF(L1918=3, "M(Af)", IF( L1918=2, "M(bR)", IF(L1918=1,"MR", IF(L1918=0, "mb", "Ind")))))</f>
        <v>MR</v>
      </c>
      <c r="Q1918" s="5" t="n">
        <f aca="false">0.85*K1918 + 1.03</f>
        <v>2.985</v>
      </c>
      <c r="R1918" s="5" t="n">
        <f aca="false">IF(OR(L1918=0,L1918=1,L1918=2),IF(O1918&lt;&gt;"", 0.7*(1.121*K1918-0.76) + 0.3*(0.8*LOG10($O1918*1000)+0.6),1.121*K1918-0.76), IF(L1918=3, 0.8*LOG10($O1918*1000)+0.6, K1918))</f>
        <v>1.8183</v>
      </c>
      <c r="S1918" s="5" t="n">
        <f aca="false">IF(OR($L1918=0, $L1918=1, $L1918=2), 0.3, IF(L1918 = 3, 0.4, IF(OR($L1918=4, $L1918=5), 0.6)))</f>
        <v>0.3</v>
      </c>
      <c r="T1918" s="4" t="s">
        <v>36</v>
      </c>
      <c r="U1918" s="4" t="s">
        <v>1082</v>
      </c>
      <c r="V1918" s="4" t="s">
        <v>184</v>
      </c>
    </row>
    <row r="1919" customFormat="false" ht="12.8" hidden="false" customHeight="false" outlineLevel="0" collapsed="false">
      <c r="A1919" s="1" t="n">
        <v>2013</v>
      </c>
      <c r="B1919" s="1" t="n">
        <v>3</v>
      </c>
      <c r="C1919" s="1" t="n">
        <v>4</v>
      </c>
      <c r="D1919" s="1" t="n">
        <v>7</v>
      </c>
      <c r="E1919" s="1" t="n">
        <v>42</v>
      </c>
      <c r="F1919" s="1" t="n">
        <v>18</v>
      </c>
      <c r="G1919" s="1" t="n">
        <v>-23.81</v>
      </c>
      <c r="H1919" s="1" t="n">
        <v>-44.05</v>
      </c>
      <c r="I1919" s="1" t="n">
        <v>0</v>
      </c>
      <c r="J1919" s="1" t="n">
        <v>20</v>
      </c>
      <c r="K1919" s="1" t="n">
        <v>3.7</v>
      </c>
      <c r="L1919" s="2" t="n">
        <v>1</v>
      </c>
      <c r="M1919" s="3" t="s">
        <v>151</v>
      </c>
      <c r="N1919" s="3" t="s">
        <v>81</v>
      </c>
      <c r="P1919" s="3" t="str">
        <f aca="false">IF(L1919=4, "M(Io)", IF(L1919=3, "M(Af)", IF( L1919=2, "M(bR)", IF(L1919=1,"MR", IF(L1919=0, "mb", "Ind")))))</f>
        <v>MR</v>
      </c>
      <c r="Q1919" s="5" t="n">
        <f aca="false">0.85*K1919 + 1.03</f>
        <v>4.175</v>
      </c>
      <c r="R1919" s="5" t="n">
        <f aca="false">IF(OR(L1919=0,L1919=1,L1919=2),IF(O1919&lt;&gt;"", 0.7*(1.121*K1919-0.76) + 0.3*(0.8*LOG10($O1919*1000)+0.6),1.121*K1919-0.76), IF(L1919=3, 0.8*LOG10($O1919*1000)+0.6, K1919))</f>
        <v>3.3877</v>
      </c>
      <c r="S1919" s="5" t="n">
        <f aca="false">IF(OR($L1919=0, $L1919=1, $L1919=2), 0.3, IF(L1919 = 3, 0.4, IF(OR($L1919=4, $L1919=5), 0.6)))</f>
        <v>0.3</v>
      </c>
      <c r="T1919" s="4" t="s">
        <v>72</v>
      </c>
      <c r="U1919" s="4" t="s">
        <v>1152</v>
      </c>
      <c r="V1919" s="4" t="s">
        <v>1153</v>
      </c>
    </row>
    <row r="1920" customFormat="false" ht="12.8" hidden="false" customHeight="false" outlineLevel="0" collapsed="false">
      <c r="A1920" s="1" t="n">
        <v>2013</v>
      </c>
      <c r="B1920" s="1" t="n">
        <v>3</v>
      </c>
      <c r="C1920" s="1" t="n">
        <v>5</v>
      </c>
      <c r="D1920" s="1" t="n">
        <v>14</v>
      </c>
      <c r="E1920" s="1" t="n">
        <v>43</v>
      </c>
      <c r="F1920" s="1" t="n">
        <v>59</v>
      </c>
      <c r="G1920" s="1" t="n">
        <v>-16.7</v>
      </c>
      <c r="H1920" s="1" t="n">
        <v>-43.86</v>
      </c>
      <c r="I1920" s="1" t="n">
        <v>0</v>
      </c>
      <c r="J1920" s="1" t="n">
        <v>50</v>
      </c>
      <c r="K1920" s="1" t="n">
        <v>2.7</v>
      </c>
      <c r="L1920" s="2" t="n">
        <v>5</v>
      </c>
      <c r="M1920" s="3" t="s">
        <v>151</v>
      </c>
      <c r="N1920" s="3" t="s">
        <v>81</v>
      </c>
      <c r="P1920" s="3" t="str">
        <f aca="false">IF(L1920=4, "M(Io)", IF(L1920=3, "M(Af)", IF( L1920=2, "M(bR)", IF(L1920=1,"MR", IF(L1920=0, "mb", "Ind")))))</f>
        <v>Ind</v>
      </c>
      <c r="Q1920" s="5" t="n">
        <f aca="false">0.85*K1920 + 1.03</f>
        <v>3.325</v>
      </c>
      <c r="R1920" s="5" t="n">
        <f aca="false">IF(OR(L1920=0,L1920=1,L1920=2),IF(O1920&lt;&gt;"", 0.7*(1.121*K1920-0.76) + 0.3*(0.8*LOG10($O1920*1000)+0.6),1.121*K1920-0.76), IF(L1920=3, 0.8*LOG10($O1920*1000)+0.6, K1920))</f>
        <v>2.7</v>
      </c>
      <c r="S1920" s="5" t="n">
        <f aca="false">IF(OR($L1920=0, $L1920=1, $L1920=2), 0.3, IF(L1920 = 3, 0.4, IF(OR($L1920=4, $L1920=5), 0.6)))</f>
        <v>0.6</v>
      </c>
      <c r="T1920" s="4" t="s">
        <v>46</v>
      </c>
      <c r="U1920" s="4" t="s">
        <v>1154</v>
      </c>
      <c r="V1920" s="4" t="s">
        <v>248</v>
      </c>
    </row>
    <row r="1921" customFormat="false" ht="12.8" hidden="false" customHeight="false" outlineLevel="0" collapsed="false">
      <c r="A1921" s="1" t="n">
        <v>2013</v>
      </c>
      <c r="B1921" s="1" t="n">
        <v>3</v>
      </c>
      <c r="C1921" s="1" t="n">
        <v>17</v>
      </c>
      <c r="D1921" s="1" t="n">
        <v>20</v>
      </c>
      <c r="E1921" s="1" t="n">
        <v>28</v>
      </c>
      <c r="F1921" s="1" t="n">
        <v>30</v>
      </c>
      <c r="G1921" s="1" t="n">
        <v>-3.62</v>
      </c>
      <c r="H1921" s="1" t="n">
        <v>-40.45</v>
      </c>
      <c r="I1921" s="1" t="n">
        <v>0</v>
      </c>
      <c r="J1921" s="1" t="n">
        <v>5</v>
      </c>
      <c r="K1921" s="1" t="n">
        <v>2.9</v>
      </c>
      <c r="L1921" s="2" t="n">
        <v>1</v>
      </c>
      <c r="M1921" s="3" t="s">
        <v>151</v>
      </c>
      <c r="N1921" s="3" t="s">
        <v>81</v>
      </c>
      <c r="P1921" s="3" t="str">
        <f aca="false">IF(L1921=4, "M(Io)", IF(L1921=3, "M(Af)", IF( L1921=2, "M(bR)", IF(L1921=1,"MR", IF(L1921=0, "mb", "Ind")))))</f>
        <v>MR</v>
      </c>
      <c r="Q1921" s="5" t="n">
        <f aca="false">0.85*K1921 + 1.03</f>
        <v>3.495</v>
      </c>
      <c r="R1921" s="5" t="n">
        <f aca="false">IF(OR(L1921=0,L1921=1,L1921=2),IF(O1921&lt;&gt;"", 0.7*(1.121*K1921-0.76) + 0.3*(0.8*LOG10($O1921*1000)+0.6),1.121*K1921-0.76), IF(L1921=3, 0.8*LOG10($O1921*1000)+0.6, K1921))</f>
        <v>2.4909</v>
      </c>
      <c r="S1921" s="5" t="n">
        <f aca="false">IF(OR($L1921=0, $L1921=1, $L1921=2), 0.3, IF(L1921 = 3, 0.4, IF(OR($L1921=4, $L1921=5), 0.6)))</f>
        <v>0.3</v>
      </c>
      <c r="T1921" s="4" t="s">
        <v>77</v>
      </c>
      <c r="U1921" s="4" t="s">
        <v>1155</v>
      </c>
      <c r="V1921" s="4" t="s">
        <v>184</v>
      </c>
    </row>
    <row r="1922" customFormat="false" ht="12.8" hidden="false" customHeight="false" outlineLevel="0" collapsed="false">
      <c r="A1922" s="1" t="n">
        <v>2013</v>
      </c>
      <c r="B1922" s="1" t="n">
        <v>4</v>
      </c>
      <c r="C1922" s="1" t="n">
        <v>6</v>
      </c>
      <c r="D1922" s="1" t="n">
        <v>21</v>
      </c>
      <c r="E1922" s="1" t="n">
        <v>4</v>
      </c>
      <c r="F1922" s="1" t="n">
        <v>24</v>
      </c>
      <c r="G1922" s="1" t="n">
        <v>-21.31</v>
      </c>
      <c r="H1922" s="1" t="n">
        <v>-45.02</v>
      </c>
      <c r="I1922" s="1" t="n">
        <v>0</v>
      </c>
      <c r="J1922" s="1" t="n">
        <v>40</v>
      </c>
      <c r="K1922" s="1" t="n">
        <v>2.1</v>
      </c>
      <c r="L1922" s="2" t="n">
        <v>1</v>
      </c>
      <c r="M1922" s="3" t="s">
        <v>151</v>
      </c>
      <c r="N1922" s="3" t="s">
        <v>81</v>
      </c>
      <c r="P1922" s="3" t="str">
        <f aca="false">IF(L1922=4, "M(Io)", IF(L1922=3, "M(Af)", IF( L1922=2, "M(bR)", IF(L1922=1,"MR", IF(L1922=0, "mb", "Ind")))))</f>
        <v>MR</v>
      </c>
      <c r="Q1922" s="5" t="n">
        <f aca="false">0.85*K1922 + 1.03</f>
        <v>2.815</v>
      </c>
      <c r="R1922" s="5" t="n">
        <f aca="false">IF(OR(L1922=0,L1922=1,L1922=2),IF(O1922&lt;&gt;"", 0.7*(1.121*K1922-0.76) + 0.3*(0.8*LOG10($O1922*1000)+0.6),1.121*K1922-0.76), IF(L1922=3, 0.8*LOG10($O1922*1000)+0.6, K1922))</f>
        <v>1.5941</v>
      </c>
      <c r="S1922" s="5" t="n">
        <f aca="false">IF(OR($L1922=0, $L1922=1, $L1922=2), 0.3, IF(L1922 = 3, 0.4, IF(OR($L1922=4, $L1922=5), 0.6)))</f>
        <v>0.3</v>
      </c>
      <c r="T1922" s="4" t="s">
        <v>46</v>
      </c>
      <c r="U1922" s="4" t="s">
        <v>1113</v>
      </c>
      <c r="V1922" s="4" t="s">
        <v>917</v>
      </c>
    </row>
    <row r="1923" customFormat="false" ht="12.8" hidden="false" customHeight="false" outlineLevel="0" collapsed="false">
      <c r="A1923" s="1" t="n">
        <v>2013</v>
      </c>
      <c r="B1923" s="1" t="n">
        <v>4</v>
      </c>
      <c r="C1923" s="1" t="n">
        <v>18</v>
      </c>
      <c r="D1923" s="1" t="n">
        <v>10</v>
      </c>
      <c r="E1923" s="1" t="n">
        <v>10</v>
      </c>
      <c r="F1923" s="1" t="n">
        <v>52</v>
      </c>
      <c r="G1923" s="1" t="n">
        <v>-16.697</v>
      </c>
      <c r="H1923" s="1" t="n">
        <v>-43.889</v>
      </c>
      <c r="I1923" s="1" t="n">
        <v>1.5</v>
      </c>
      <c r="J1923" s="1" t="n">
        <v>1</v>
      </c>
      <c r="K1923" s="1" t="n">
        <v>3.5</v>
      </c>
      <c r="L1923" s="2" t="n">
        <v>1</v>
      </c>
      <c r="M1923" s="3" t="s">
        <v>151</v>
      </c>
      <c r="N1923" s="3" t="s">
        <v>81</v>
      </c>
      <c r="P1923" s="3" t="str">
        <f aca="false">IF(L1923=4, "M(Io)", IF(L1923=3, "M(Af)", IF( L1923=2, "M(bR)", IF(L1923=1,"MR", IF(L1923=0, "mb", "Ind")))))</f>
        <v>MR</v>
      </c>
      <c r="Q1923" s="5" t="n">
        <f aca="false">0.85*K1923 + 1.03</f>
        <v>4.005</v>
      </c>
      <c r="R1923" s="5" t="n">
        <f aca="false">IF(OR(L1923=0,L1923=1,L1923=2),IF(O1923&lt;&gt;"", 0.7*(1.121*K1923-0.76) + 0.3*(0.8*LOG10($O1923*1000)+0.6),1.121*K1923-0.76), IF(L1923=3, 0.8*LOG10($O1923*1000)+0.6, K1923))</f>
        <v>3.1635</v>
      </c>
      <c r="S1923" s="5" t="n">
        <f aca="false">IF(OR($L1923=0, $L1923=1, $L1923=2), 0.3, IF(L1923 = 3, 0.4, IF(OR($L1923=4, $L1923=5), 0.6)))</f>
        <v>0.3</v>
      </c>
      <c r="T1923" s="4" t="s">
        <v>46</v>
      </c>
      <c r="U1923" s="4" t="s">
        <v>766</v>
      </c>
      <c r="V1923" s="4" t="s">
        <v>1156</v>
      </c>
    </row>
    <row r="1924" customFormat="false" ht="12.8" hidden="false" customHeight="false" outlineLevel="0" collapsed="false">
      <c r="A1924" s="1" t="n">
        <v>2013</v>
      </c>
      <c r="B1924" s="1" t="n">
        <v>4</v>
      </c>
      <c r="C1924" s="1" t="n">
        <v>20</v>
      </c>
      <c r="D1924" s="1" t="n">
        <v>14</v>
      </c>
      <c r="E1924" s="1" t="n">
        <v>58</v>
      </c>
      <c r="F1924" s="1" t="n">
        <v>23</v>
      </c>
      <c r="G1924" s="1" t="n">
        <v>-21.38</v>
      </c>
      <c r="H1924" s="1" t="n">
        <v>-43.81</v>
      </c>
      <c r="I1924" s="1" t="n">
        <v>0</v>
      </c>
      <c r="J1924" s="1" t="n">
        <v>40</v>
      </c>
      <c r="K1924" s="1" t="n">
        <v>2.2</v>
      </c>
      <c r="L1924" s="2" t="n">
        <v>1</v>
      </c>
      <c r="M1924" s="3" t="s">
        <v>151</v>
      </c>
      <c r="N1924" s="3" t="s">
        <v>81</v>
      </c>
      <c r="P1924" s="3" t="str">
        <f aca="false">IF(L1924=4, "M(Io)", IF(L1924=3, "M(Af)", IF( L1924=2, "M(bR)", IF(L1924=1,"MR", IF(L1924=0, "mb", "Ind")))))</f>
        <v>MR</v>
      </c>
      <c r="Q1924" s="5" t="n">
        <f aca="false">0.85*K1924 + 1.03</f>
        <v>2.9</v>
      </c>
      <c r="R1924" s="5" t="n">
        <f aca="false">IF(OR(L1924=0,L1924=1,L1924=2),IF(O1924&lt;&gt;"", 0.7*(1.121*K1924-0.76) + 0.3*(0.8*LOG10($O1924*1000)+0.6),1.121*K1924-0.76), IF(L1924=3, 0.8*LOG10($O1924*1000)+0.6, K1924))</f>
        <v>1.7062</v>
      </c>
      <c r="S1924" s="5" t="n">
        <f aca="false">IF(OR($L1924=0, $L1924=1, $L1924=2), 0.3, IF(L1924 = 3, 0.4, IF(OR($L1924=4, $L1924=5), 0.6)))</f>
        <v>0.3</v>
      </c>
      <c r="T1924" s="4" t="s">
        <v>46</v>
      </c>
      <c r="U1924" s="4" t="s">
        <v>1114</v>
      </c>
      <c r="V1924" s="4" t="s">
        <v>917</v>
      </c>
    </row>
    <row r="1925" customFormat="false" ht="12.8" hidden="false" customHeight="false" outlineLevel="0" collapsed="false">
      <c r="A1925" s="1" t="n">
        <v>2013</v>
      </c>
      <c r="B1925" s="1" t="n">
        <v>5</v>
      </c>
      <c r="C1925" s="1" t="n">
        <v>1</v>
      </c>
      <c r="D1925" s="1" t="n">
        <v>12</v>
      </c>
      <c r="E1925" s="1" t="n">
        <v>53</v>
      </c>
      <c r="F1925" s="1" t="n">
        <v>8</v>
      </c>
      <c r="G1925" s="1" t="n">
        <v>-22.54</v>
      </c>
      <c r="H1925" s="1" t="n">
        <v>-43.86</v>
      </c>
      <c r="I1925" s="1" t="n">
        <v>0</v>
      </c>
      <c r="J1925" s="1" t="n">
        <v>50</v>
      </c>
      <c r="K1925" s="1" t="n">
        <v>2.4</v>
      </c>
      <c r="L1925" s="2" t="n">
        <v>5</v>
      </c>
      <c r="M1925" s="3" t="s">
        <v>151</v>
      </c>
      <c r="N1925" s="3" t="s">
        <v>81</v>
      </c>
      <c r="P1925" s="3" t="str">
        <f aca="false">IF(L1925=4, "M(Io)", IF(L1925=3, "M(Af)", IF( L1925=2, "M(bR)", IF(L1925=1,"MR", IF(L1925=0, "mb", "Ind")))))</f>
        <v>Ind</v>
      </c>
      <c r="Q1925" s="5" t="n">
        <f aca="false">0.85*K1925 + 1.03</f>
        <v>3.07</v>
      </c>
      <c r="R1925" s="5" t="n">
        <f aca="false">IF(OR(L1925=0,L1925=1,L1925=2),IF(O1925&lt;&gt;"", 0.7*(1.121*K1925-0.76) + 0.3*(0.8*LOG10($O1925*1000)+0.6),1.121*K1925-0.76), IF(L1925=3, 0.8*LOG10($O1925*1000)+0.6, K1925))</f>
        <v>2.4</v>
      </c>
      <c r="S1925" s="5" t="n">
        <f aca="false">IF(OR($L1925=0, $L1925=1, $L1925=2), 0.3, IF(L1925 = 3, 0.4, IF(OR($L1925=4, $L1925=5), 0.6)))</f>
        <v>0.6</v>
      </c>
      <c r="T1925" s="4" t="s">
        <v>72</v>
      </c>
      <c r="U1925" s="4" t="s">
        <v>1157</v>
      </c>
      <c r="V1925" s="4" t="s">
        <v>1158</v>
      </c>
    </row>
    <row r="1926" customFormat="false" ht="12.8" hidden="false" customHeight="false" outlineLevel="0" collapsed="false">
      <c r="A1926" s="1" t="n">
        <v>2013</v>
      </c>
      <c r="B1926" s="1" t="n">
        <v>5</v>
      </c>
      <c r="C1926" s="1" t="n">
        <v>23</v>
      </c>
      <c r="D1926" s="1" t="n">
        <v>4</v>
      </c>
      <c r="E1926" s="1" t="n">
        <v>17</v>
      </c>
      <c r="F1926" s="1" t="n">
        <v>35</v>
      </c>
      <c r="G1926" s="1" t="n">
        <v>-23.45</v>
      </c>
      <c r="H1926" s="1" t="n">
        <v>-45.51</v>
      </c>
      <c r="I1926" s="1" t="n">
        <v>0</v>
      </c>
      <c r="J1926" s="1" t="n">
        <v>50</v>
      </c>
      <c r="K1926" s="1" t="n">
        <v>3</v>
      </c>
      <c r="L1926" s="2" t="n">
        <v>5</v>
      </c>
      <c r="M1926" s="3" t="s">
        <v>151</v>
      </c>
      <c r="N1926" s="3" t="s">
        <v>81</v>
      </c>
      <c r="P1926" s="3" t="str">
        <f aca="false">IF(L1926=4, "M(Io)", IF(L1926=3, "M(Af)", IF( L1926=2, "M(bR)", IF(L1926=1,"MR", IF(L1926=0, "mb", "Ind")))))</f>
        <v>Ind</v>
      </c>
      <c r="Q1926" s="5" t="n">
        <f aca="false">0.85*K1926 + 1.03</f>
        <v>3.58</v>
      </c>
      <c r="R1926" s="5" t="n">
        <f aca="false">IF(OR(L1926=0,L1926=1,L1926=2),IF(O1926&lt;&gt;"", 0.7*(1.121*K1926-0.76) + 0.3*(0.8*LOG10($O1926*1000)+0.6),1.121*K1926-0.76), IF(L1926=3, 0.8*LOG10($O1926*1000)+0.6, K1926))</f>
        <v>3</v>
      </c>
      <c r="S1926" s="5" t="n">
        <f aca="false">IF(OR($L1926=0, $L1926=1, $L1926=2), 0.3, IF(L1926 = 3, 0.4, IF(OR($L1926=4, $L1926=5), 0.6)))</f>
        <v>0.6</v>
      </c>
      <c r="T1926" s="4" t="s">
        <v>32</v>
      </c>
      <c r="U1926" s="4" t="s">
        <v>282</v>
      </c>
      <c r="V1926" s="4" t="s">
        <v>1158</v>
      </c>
    </row>
    <row r="1927" customFormat="false" ht="12.8" hidden="false" customHeight="false" outlineLevel="0" collapsed="false">
      <c r="A1927" s="1" t="n">
        <v>2013</v>
      </c>
      <c r="B1927" s="1" t="n">
        <v>6</v>
      </c>
      <c r="C1927" s="1" t="n">
        <v>22</v>
      </c>
      <c r="D1927" s="1" t="n">
        <v>6</v>
      </c>
      <c r="E1927" s="1" t="n">
        <v>4</v>
      </c>
      <c r="F1927" s="1" t="n">
        <v>47</v>
      </c>
      <c r="G1927" s="1" t="n">
        <v>-13.95</v>
      </c>
      <c r="H1927" s="1" t="n">
        <v>-49.04</v>
      </c>
      <c r="I1927" s="1" t="n">
        <v>0</v>
      </c>
      <c r="J1927" s="1" t="n">
        <v>50</v>
      </c>
      <c r="K1927" s="1" t="n">
        <v>3.6</v>
      </c>
      <c r="L1927" s="2" t="n">
        <v>1</v>
      </c>
      <c r="M1927" s="3" t="s">
        <v>151</v>
      </c>
      <c r="N1927" s="3" t="n">
        <v>4</v>
      </c>
      <c r="P1927" s="3" t="str">
        <f aca="false">IF(L1927=4, "M(Io)", IF(L1927=3, "M(Af)", IF( L1927=2, "M(bR)", IF(L1927=1,"MR", IF(L1927=0, "mb", "Ind")))))</f>
        <v>MR</v>
      </c>
      <c r="Q1927" s="5" t="n">
        <f aca="false">0.85*K1927 + 1.03</f>
        <v>4.09</v>
      </c>
      <c r="R1927" s="5" t="n">
        <f aca="false">IF(OR(L1927=0,L1927=1,L1927=2),IF(O1927&lt;&gt;"", 0.7*(1.121*K1927-0.76) + 0.3*(0.8*LOG10($O1927*1000)+0.6),1.121*K1927-0.76), IF(L1927=3, 0.8*LOG10($O1927*1000)+0.6, K1927))</f>
        <v>3.2756</v>
      </c>
      <c r="S1927" s="5" t="n">
        <f aca="false">IF(OR($L1927=0, $L1927=1, $L1927=2), 0.3, IF(L1927 = 3, 0.4, IF(OR($L1927=4, $L1927=5), 0.6)))</f>
        <v>0.3</v>
      </c>
      <c r="T1927" s="4" t="s">
        <v>48</v>
      </c>
      <c r="U1927" s="4" t="s">
        <v>1159</v>
      </c>
      <c r="V1927" s="4" t="s">
        <v>348</v>
      </c>
    </row>
    <row r="1928" customFormat="false" ht="12.8" hidden="false" customHeight="false" outlineLevel="0" collapsed="false">
      <c r="A1928" s="1" t="n">
        <v>2013</v>
      </c>
      <c r="B1928" s="1" t="n">
        <v>8</v>
      </c>
      <c r="C1928" s="1" t="n">
        <v>11</v>
      </c>
      <c r="D1928" s="1" t="n">
        <v>14</v>
      </c>
      <c r="E1928" s="1" t="n">
        <v>53</v>
      </c>
      <c r="F1928" s="1" t="n">
        <v>46</v>
      </c>
      <c r="G1928" s="1" t="n">
        <v>-7.9</v>
      </c>
      <c r="H1928" s="1" t="n">
        <v>-50.13</v>
      </c>
      <c r="I1928" s="1" t="n">
        <v>0</v>
      </c>
      <c r="J1928" s="1" t="n">
        <v>50</v>
      </c>
      <c r="K1928" s="1" t="n">
        <v>4.3</v>
      </c>
      <c r="L1928" s="2" t="n">
        <v>0</v>
      </c>
      <c r="M1928" s="3" t="s">
        <v>151</v>
      </c>
      <c r="N1928" s="3" t="n">
        <v>5</v>
      </c>
      <c r="P1928" s="3" t="str">
        <f aca="false">IF(L1928=4, "M(Io)", IF(L1928=3, "M(Af)", IF( L1928=2, "M(bR)", IF(L1928=1,"MR", IF(L1928=0, "mb", "Ind")))))</f>
        <v>mb</v>
      </c>
      <c r="Q1928" s="5" t="n">
        <f aca="false">0.85*K1928 + 1.03</f>
        <v>4.685</v>
      </c>
      <c r="R1928" s="5" t="n">
        <f aca="false">IF(OR(L1928=0,L1928=1,L1928=2),IF(O1928&lt;&gt;"", 0.7*(1.121*K1928-0.76) + 0.3*(0.8*LOG10($O1928*1000)+0.6),1.121*K1928-0.76), IF(L1928=3, 0.8*LOG10($O1928*1000)+0.6, K1928))</f>
        <v>4.0603</v>
      </c>
      <c r="S1928" s="5" t="n">
        <f aca="false">IF(OR($L1928=0, $L1928=1, $L1928=2), 0.3, IF(L1928 = 3, 0.4, IF(OR($L1928=4, $L1928=5), 0.6)))</f>
        <v>0.3</v>
      </c>
      <c r="T1928" s="4" t="s">
        <v>134</v>
      </c>
      <c r="U1928" s="4" t="s">
        <v>1081</v>
      </c>
      <c r="V1928" s="4" t="s">
        <v>1160</v>
      </c>
    </row>
    <row r="1929" customFormat="false" ht="12.8" hidden="false" customHeight="false" outlineLevel="0" collapsed="false">
      <c r="A1929" s="1" t="n">
        <v>2013</v>
      </c>
      <c r="B1929" s="1" t="n">
        <v>10</v>
      </c>
      <c r="C1929" s="1" t="n">
        <v>13</v>
      </c>
      <c r="D1929" s="1" t="n">
        <v>10</v>
      </c>
      <c r="E1929" s="1" t="n">
        <v>50</v>
      </c>
      <c r="F1929" s="1" t="n">
        <v>3</v>
      </c>
      <c r="G1929" s="1" t="n">
        <v>-9.64</v>
      </c>
      <c r="H1929" s="1" t="n">
        <v>-72.15</v>
      </c>
      <c r="I1929" s="1" t="n">
        <v>0</v>
      </c>
      <c r="J1929" s="1" t="n">
        <v>30</v>
      </c>
      <c r="K1929" s="1" t="n">
        <v>5</v>
      </c>
      <c r="L1929" s="2" t="n">
        <v>0</v>
      </c>
      <c r="M1929" s="3" t="s">
        <v>151</v>
      </c>
      <c r="N1929" s="3" t="s">
        <v>81</v>
      </c>
      <c r="P1929" s="3" t="str">
        <f aca="false">IF(L1929=4, "M(Io)", IF(L1929=3, "M(Af)", IF( L1929=2, "M(bR)", IF(L1929=1,"MR", IF(L1929=0, "mb", "Ind")))))</f>
        <v>mb</v>
      </c>
      <c r="Q1929" s="5" t="n">
        <f aca="false">0.85*K1929 + 1.03</f>
        <v>5.28</v>
      </c>
      <c r="R1929" s="5" t="n">
        <f aca="false">IF(OR(L1929=0,L1929=1,L1929=2),IF(O1929&lt;&gt;"", 0.7*(1.121*K1929-0.76) + 0.3*(0.8*LOG10($O1929*1000)+0.6),1.121*K1929-0.76), IF(L1929=3, 0.8*LOG10($O1929*1000)+0.6, K1929))</f>
        <v>4.845</v>
      </c>
      <c r="S1929" s="5" t="n">
        <f aca="false">IF(OR($L1929=0, $L1929=1, $L1929=2), 0.3, IF(L1929 = 3, 0.4, IF(OR($L1929=4, $L1929=5), 0.6)))</f>
        <v>0.3</v>
      </c>
      <c r="T1929" s="4" t="s">
        <v>188</v>
      </c>
      <c r="U1929" s="4" t="s">
        <v>930</v>
      </c>
      <c r="V1929" s="4" t="s">
        <v>248</v>
      </c>
    </row>
    <row r="1930" customFormat="false" ht="12.8" hidden="false" customHeight="false" outlineLevel="0" collapsed="false">
      <c r="A1930" s="1" t="n">
        <v>2013</v>
      </c>
      <c r="B1930" s="1" t="n">
        <v>10</v>
      </c>
      <c r="C1930" s="1" t="n">
        <v>25</v>
      </c>
      <c r="D1930" s="1" t="n">
        <v>11</v>
      </c>
      <c r="E1930" s="1" t="n">
        <v>9</v>
      </c>
      <c r="F1930" s="1" t="n">
        <v>39</v>
      </c>
      <c r="G1930" s="1" t="n">
        <v>-5.41</v>
      </c>
      <c r="H1930" s="1" t="n">
        <v>-36.11</v>
      </c>
      <c r="I1930" s="1" t="n">
        <v>0</v>
      </c>
      <c r="J1930" s="1" t="n">
        <v>20</v>
      </c>
      <c r="K1930" s="1" t="n">
        <v>3.9</v>
      </c>
      <c r="L1930" s="2" t="n">
        <v>5</v>
      </c>
      <c r="M1930" s="3" t="s">
        <v>151</v>
      </c>
      <c r="N1930" s="3" t="s">
        <v>81</v>
      </c>
      <c r="P1930" s="3" t="str">
        <f aca="false">IF(L1930=4, "M(Io)", IF(L1930=3, "M(Af)", IF( L1930=2, "M(bR)", IF(L1930=1,"MR", IF(L1930=0, "mb", "Ind")))))</f>
        <v>Ind</v>
      </c>
      <c r="Q1930" s="5" t="n">
        <f aca="false">0.85*K1930 + 1.03</f>
        <v>4.345</v>
      </c>
      <c r="R1930" s="5" t="n">
        <f aca="false">IF(OR(L1930=0,L1930=1,L1930=2),IF(O1930&lt;&gt;"", 0.7*(1.121*K1930-0.76) + 0.3*(0.8*LOG10($O1930*1000)+0.6),1.121*K1930-0.76), IF(L1930=3, 0.8*LOG10($O1930*1000)+0.6, K1930))</f>
        <v>3.9</v>
      </c>
      <c r="S1930" s="5" t="n">
        <f aca="false">IF(OR($L1930=0, $L1930=1, $L1930=2), 0.3, IF(L1930 = 3, 0.4, IF(OR($L1930=4, $L1930=5), 0.6)))</f>
        <v>0.6</v>
      </c>
      <c r="T1930" s="4" t="s">
        <v>36</v>
      </c>
      <c r="U1930" s="4" t="s">
        <v>1082</v>
      </c>
      <c r="V1930" s="4" t="s">
        <v>561</v>
      </c>
    </row>
    <row r="1931" customFormat="false" ht="12.8" hidden="false" customHeight="false" outlineLevel="0" collapsed="false">
      <c r="A1931" s="1" t="n">
        <v>2013</v>
      </c>
      <c r="B1931" s="1" t="n">
        <v>10</v>
      </c>
      <c r="C1931" s="1" t="n">
        <v>27</v>
      </c>
      <c r="D1931" s="1" t="n">
        <v>3</v>
      </c>
      <c r="E1931" s="1" t="n">
        <v>2</v>
      </c>
      <c r="F1931" s="1" t="n">
        <v>6</v>
      </c>
      <c r="G1931" s="1" t="n">
        <v>-20.03</v>
      </c>
      <c r="H1931" s="1" t="n">
        <v>-51.13</v>
      </c>
      <c r="I1931" s="1" t="n">
        <v>0</v>
      </c>
      <c r="J1931" s="1" t="n">
        <v>20</v>
      </c>
      <c r="K1931" s="1" t="n">
        <v>3.6</v>
      </c>
      <c r="L1931" s="2" t="n">
        <v>5</v>
      </c>
      <c r="M1931" s="3" t="s">
        <v>151</v>
      </c>
      <c r="N1931" s="3" t="s">
        <v>81</v>
      </c>
      <c r="P1931" s="3" t="str">
        <f aca="false">IF(L1931=4, "M(Io)", IF(L1931=3, "M(Af)", IF( L1931=2, "M(bR)", IF(L1931=1,"MR", IF(L1931=0, "mb", "Ind")))))</f>
        <v>Ind</v>
      </c>
      <c r="Q1931" s="5" t="n">
        <f aca="false">0.85*K1931 + 1.03</f>
        <v>4.09</v>
      </c>
      <c r="R1931" s="5" t="n">
        <f aca="false">IF(OR(L1931=0,L1931=1,L1931=2),IF(O1931&lt;&gt;"", 0.7*(1.121*K1931-0.76) + 0.3*(0.8*LOG10($O1931*1000)+0.6),1.121*K1931-0.76), IF(L1931=3, 0.8*LOG10($O1931*1000)+0.6, K1931))</f>
        <v>3.6</v>
      </c>
      <c r="S1931" s="5" t="n">
        <f aca="false">IF(OR($L1931=0, $L1931=1, $L1931=2), 0.3, IF(L1931 = 3, 0.4, IF(OR($L1931=4, $L1931=5), 0.6)))</f>
        <v>0.6</v>
      </c>
      <c r="T1931" s="4" t="s">
        <v>32</v>
      </c>
      <c r="U1931" s="4" t="s">
        <v>1161</v>
      </c>
      <c r="V1931" s="4" t="s">
        <v>248</v>
      </c>
    </row>
    <row r="1932" customFormat="false" ht="12.8" hidden="false" customHeight="false" outlineLevel="0" collapsed="false">
      <c r="A1932" s="1" t="n">
        <v>2013</v>
      </c>
      <c r="B1932" s="1" t="n">
        <v>10</v>
      </c>
      <c r="C1932" s="1" t="n">
        <v>29</v>
      </c>
      <c r="D1932" s="1" t="n">
        <v>15</v>
      </c>
      <c r="E1932" s="1" t="n">
        <v>17</v>
      </c>
      <c r="F1932" s="1" t="n">
        <v>29</v>
      </c>
      <c r="G1932" s="1" t="n">
        <v>-5.35</v>
      </c>
      <c r="H1932" s="1" t="n">
        <v>-36.1</v>
      </c>
      <c r="I1932" s="1" t="n">
        <v>0</v>
      </c>
      <c r="J1932" s="1" t="n">
        <v>20</v>
      </c>
      <c r="K1932" s="1" t="n">
        <v>3.6</v>
      </c>
      <c r="L1932" s="2" t="n">
        <v>5</v>
      </c>
      <c r="M1932" s="3" t="s">
        <v>151</v>
      </c>
      <c r="N1932" s="3" t="s">
        <v>81</v>
      </c>
      <c r="P1932" s="3" t="str">
        <f aca="false">IF(L1932=4, "M(Io)", IF(L1932=3, "M(Af)", IF( L1932=2, "M(bR)", IF(L1932=1,"MR", IF(L1932=0, "mb", "Ind")))))</f>
        <v>Ind</v>
      </c>
      <c r="Q1932" s="5" t="n">
        <f aca="false">0.85*K1932 + 1.03</f>
        <v>4.09</v>
      </c>
      <c r="R1932" s="5" t="n">
        <f aca="false">IF(OR(L1932=0,L1932=1,L1932=2),IF(O1932&lt;&gt;"", 0.7*(1.121*K1932-0.76) + 0.3*(0.8*LOG10($O1932*1000)+0.6),1.121*K1932-0.76), IF(L1932=3, 0.8*LOG10($O1932*1000)+0.6, K1932))</f>
        <v>3.6</v>
      </c>
      <c r="S1932" s="5" t="n">
        <f aca="false">IF(OR($L1932=0, $L1932=1, $L1932=2), 0.3, IF(L1932 = 3, 0.4, IF(OR($L1932=4, $L1932=5), 0.6)))</f>
        <v>0.6</v>
      </c>
      <c r="T1932" s="4" t="s">
        <v>36</v>
      </c>
      <c r="U1932" s="4" t="s">
        <v>1082</v>
      </c>
      <c r="V1932" s="4" t="s">
        <v>561</v>
      </c>
    </row>
    <row r="1933" customFormat="false" ht="12.8" hidden="false" customHeight="false" outlineLevel="0" collapsed="false">
      <c r="A1933" s="1" t="n">
        <v>2013</v>
      </c>
      <c r="B1933" s="1" t="n">
        <v>11</v>
      </c>
      <c r="C1933" s="1" t="n">
        <v>5</v>
      </c>
      <c r="D1933" s="1" t="n">
        <v>16</v>
      </c>
      <c r="E1933" s="1" t="n">
        <v>38</v>
      </c>
      <c r="F1933" s="1" t="n">
        <v>14</v>
      </c>
      <c r="G1933" s="1" t="n">
        <v>-5.51</v>
      </c>
      <c r="H1933" s="1" t="n">
        <v>-36.15</v>
      </c>
      <c r="I1933" s="1" t="n">
        <v>0</v>
      </c>
      <c r="J1933" s="1" t="n">
        <v>20</v>
      </c>
      <c r="K1933" s="1" t="n">
        <v>3.5</v>
      </c>
      <c r="L1933" s="2" t="n">
        <v>1</v>
      </c>
      <c r="M1933" s="3" t="s">
        <v>151</v>
      </c>
      <c r="N1933" s="3" t="s">
        <v>81</v>
      </c>
      <c r="P1933" s="3" t="str">
        <f aca="false">IF(L1933=4, "M(Io)", IF(L1933=3, "M(Af)", IF( L1933=2, "M(bR)", IF(L1933=1,"MR", IF(L1933=0, "mb", "Ind")))))</f>
        <v>MR</v>
      </c>
      <c r="Q1933" s="5" t="n">
        <f aca="false">0.85*K1933 + 1.03</f>
        <v>4.005</v>
      </c>
      <c r="R1933" s="5" t="n">
        <f aca="false">IF(OR(L1933=0,L1933=1,L1933=2),IF(O1933&lt;&gt;"", 0.7*(1.121*K1933-0.76) + 0.3*(0.8*LOG10($O1933*1000)+0.6),1.121*K1933-0.76), IF(L1933=3, 0.8*LOG10($O1933*1000)+0.6, K1933))</f>
        <v>3.1635</v>
      </c>
      <c r="S1933" s="5" t="n">
        <f aca="false">IF(OR($L1933=0, $L1933=1, $L1933=2), 0.3, IF(L1933 = 3, 0.4, IF(OR($L1933=4, $L1933=5), 0.6)))</f>
        <v>0.3</v>
      </c>
      <c r="T1933" s="4" t="s">
        <v>36</v>
      </c>
      <c r="U1933" s="4" t="s">
        <v>1082</v>
      </c>
      <c r="V1933" s="4" t="s">
        <v>561</v>
      </c>
    </row>
    <row r="1934" customFormat="false" ht="12.8" hidden="false" customHeight="false" outlineLevel="0" collapsed="false">
      <c r="A1934" s="1" t="n">
        <v>2013</v>
      </c>
      <c r="B1934" s="1" t="n">
        <v>11</v>
      </c>
      <c r="C1934" s="1" t="n">
        <v>11</v>
      </c>
      <c r="D1934" s="1" t="n">
        <v>0</v>
      </c>
      <c r="E1934" s="1" t="n">
        <v>15</v>
      </c>
      <c r="F1934" s="1" t="n">
        <v>0</v>
      </c>
      <c r="G1934" s="1" t="n">
        <v>-0.1</v>
      </c>
      <c r="H1934" s="1" t="n">
        <v>-67.1</v>
      </c>
      <c r="I1934" s="1" t="n">
        <v>0</v>
      </c>
      <c r="J1934" s="1" t="n">
        <v>30</v>
      </c>
      <c r="K1934" s="1" t="n">
        <v>3</v>
      </c>
      <c r="L1934" s="2" t="n">
        <v>4</v>
      </c>
      <c r="M1934" s="3" t="s">
        <v>22</v>
      </c>
      <c r="N1934" s="3" t="n">
        <v>5</v>
      </c>
      <c r="P1934" s="3" t="str">
        <f aca="false">IF(L1934=4, "M(Io)", IF(L1934=3, "M(Af)", IF( L1934=2, "M(bR)", IF(L1934=1,"MR", IF(L1934=0, "mb", "Ind")))))</f>
        <v>M(Io)</v>
      </c>
      <c r="Q1934" s="5" t="n">
        <f aca="false">0.85*K1934 + 1.03</f>
        <v>3.58</v>
      </c>
      <c r="R1934" s="5" t="n">
        <f aca="false">IF(OR(L1934=0,L1934=1,L1934=2),IF(O1934&lt;&gt;"", 0.7*(1.121*K1934-0.76) + 0.3*(0.8*LOG10($O1934*1000)+0.6),1.121*K1934-0.76), IF(L1934=3, 0.8*LOG10($O1934*1000)+0.6, K1934))</f>
        <v>3</v>
      </c>
      <c r="S1934" s="5" t="n">
        <f aca="false">IF(OR($L1934=0, $L1934=1, $L1934=2), 0.3, IF(L1934 = 3, 0.4, IF(OR($L1934=4, $L1934=5), 0.6)))</f>
        <v>0.6</v>
      </c>
      <c r="T1934" s="4" t="s">
        <v>156</v>
      </c>
      <c r="U1934" s="4" t="s">
        <v>1162</v>
      </c>
      <c r="V1934" s="4" t="s">
        <v>294</v>
      </c>
    </row>
    <row r="1935" customFormat="false" ht="12.8" hidden="false" customHeight="false" outlineLevel="0" collapsed="false">
      <c r="A1935" s="1" t="n">
        <v>2013</v>
      </c>
      <c r="B1935" s="1" t="n">
        <v>11</v>
      </c>
      <c r="C1935" s="1" t="n">
        <v>25</v>
      </c>
      <c r="D1935" s="1" t="n">
        <v>13</v>
      </c>
      <c r="E1935" s="1" t="n">
        <v>4</v>
      </c>
      <c r="F1935" s="1" t="n">
        <v>11</v>
      </c>
      <c r="G1935" s="1" t="n">
        <v>-5.46</v>
      </c>
      <c r="H1935" s="1" t="n">
        <v>-36.14</v>
      </c>
      <c r="I1935" s="1" t="n">
        <v>0</v>
      </c>
      <c r="J1935" s="1" t="n">
        <v>20</v>
      </c>
      <c r="K1935" s="1" t="n">
        <v>2.8</v>
      </c>
      <c r="L1935" s="2" t="n">
        <v>1</v>
      </c>
      <c r="M1935" s="3" t="s">
        <v>151</v>
      </c>
      <c r="N1935" s="3" t="s">
        <v>81</v>
      </c>
      <c r="P1935" s="3" t="str">
        <f aca="false">IF(L1935=4, "M(Io)", IF(L1935=3, "M(Af)", IF( L1935=2, "M(bR)", IF(L1935=1,"MR", IF(L1935=0, "mb", "Ind")))))</f>
        <v>MR</v>
      </c>
      <c r="Q1935" s="5" t="n">
        <f aca="false">0.85*K1935 + 1.03</f>
        <v>3.41</v>
      </c>
      <c r="R1935" s="5" t="n">
        <f aca="false">IF(OR(L1935=0,L1935=1,L1935=2),IF(O1935&lt;&gt;"", 0.7*(1.121*K1935-0.76) + 0.3*(0.8*LOG10($O1935*1000)+0.6),1.121*K1935-0.76), IF(L1935=3, 0.8*LOG10($O1935*1000)+0.6, K1935))</f>
        <v>2.3788</v>
      </c>
      <c r="S1935" s="5" t="n">
        <f aca="false">IF(OR($L1935=0, $L1935=1, $L1935=2), 0.3, IF(L1935 = 3, 0.4, IF(OR($L1935=4, $L1935=5), 0.6)))</f>
        <v>0.3</v>
      </c>
      <c r="T1935" s="4" t="s">
        <v>36</v>
      </c>
      <c r="U1935" s="4" t="s">
        <v>1082</v>
      </c>
      <c r="V1935" s="4" t="s">
        <v>561</v>
      </c>
    </row>
    <row r="1936" customFormat="false" ht="12.8" hidden="false" customHeight="false" outlineLevel="0" collapsed="false">
      <c r="A1936" s="1" t="n">
        <v>2013</v>
      </c>
      <c r="B1936" s="1" t="n">
        <v>11</v>
      </c>
      <c r="C1936" s="1" t="n">
        <v>27</v>
      </c>
      <c r="D1936" s="1" t="n">
        <v>5</v>
      </c>
      <c r="E1936" s="1" t="n">
        <v>50</v>
      </c>
      <c r="F1936" s="1" t="n">
        <v>5</v>
      </c>
      <c r="G1936" s="1" t="n">
        <v>-5.37</v>
      </c>
      <c r="H1936" s="1" t="n">
        <v>-35.77</v>
      </c>
      <c r="I1936" s="1" t="n">
        <v>0</v>
      </c>
      <c r="J1936" s="1" t="n">
        <v>20</v>
      </c>
      <c r="K1936" s="1" t="n">
        <v>3.5</v>
      </c>
      <c r="L1936" s="2" t="n">
        <v>1</v>
      </c>
      <c r="M1936" s="3" t="s">
        <v>151</v>
      </c>
      <c r="N1936" s="3" t="s">
        <v>81</v>
      </c>
      <c r="P1936" s="3" t="str">
        <f aca="false">IF(L1936=4, "M(Io)", IF(L1936=3, "M(Af)", IF( L1936=2, "M(bR)", IF(L1936=1,"MR", IF(L1936=0, "mb", "Ind")))))</f>
        <v>MR</v>
      </c>
      <c r="Q1936" s="5" t="n">
        <f aca="false">0.85*K1936 + 1.03</f>
        <v>4.005</v>
      </c>
      <c r="R1936" s="5" t="n">
        <f aca="false">IF(OR(L1936=0,L1936=1,L1936=2),IF(O1936&lt;&gt;"", 0.7*(1.121*K1936-0.76) + 0.3*(0.8*LOG10($O1936*1000)+0.6),1.121*K1936-0.76), IF(L1936=3, 0.8*LOG10($O1936*1000)+0.6, K1936))</f>
        <v>3.1635</v>
      </c>
      <c r="S1936" s="5" t="n">
        <f aca="false">IF(OR($L1936=0, $L1936=1, $L1936=2), 0.3, IF(L1936 = 3, 0.4, IF(OR($L1936=4, $L1936=5), 0.6)))</f>
        <v>0.3</v>
      </c>
      <c r="T1936" s="4" t="s">
        <v>36</v>
      </c>
      <c r="U1936" s="4" t="s">
        <v>1082</v>
      </c>
      <c r="V1936" s="4" t="s">
        <v>561</v>
      </c>
    </row>
    <row r="1937" customFormat="false" ht="12.8" hidden="false" customHeight="false" outlineLevel="0" collapsed="false">
      <c r="A1937" s="1" t="n">
        <v>2013</v>
      </c>
      <c r="B1937" s="1" t="n">
        <v>12</v>
      </c>
      <c r="C1937" s="1" t="n">
        <v>2</v>
      </c>
      <c r="D1937" s="1" t="n">
        <v>6</v>
      </c>
      <c r="E1937" s="1" t="n">
        <v>16</v>
      </c>
      <c r="F1937" s="1" t="n">
        <v>40</v>
      </c>
      <c r="G1937" s="1" t="n">
        <v>-5.41</v>
      </c>
      <c r="H1937" s="1" t="n">
        <v>-36.1</v>
      </c>
      <c r="I1937" s="1" t="n">
        <v>0</v>
      </c>
      <c r="J1937" s="1" t="n">
        <v>20</v>
      </c>
      <c r="K1937" s="1" t="n">
        <v>3.2</v>
      </c>
      <c r="L1937" s="2" t="n">
        <v>1</v>
      </c>
      <c r="M1937" s="3" t="s">
        <v>151</v>
      </c>
      <c r="N1937" s="3" t="s">
        <v>81</v>
      </c>
      <c r="P1937" s="3" t="str">
        <f aca="false">IF(L1937=4, "M(Io)", IF(L1937=3, "M(Af)", IF( L1937=2, "M(bR)", IF(L1937=1,"MR", IF(L1937=0, "mb", "Ind")))))</f>
        <v>MR</v>
      </c>
      <c r="Q1937" s="5" t="n">
        <f aca="false">0.85*K1937 + 1.03</f>
        <v>3.75</v>
      </c>
      <c r="R1937" s="5" t="n">
        <f aca="false">IF(OR(L1937=0,L1937=1,L1937=2),IF(O1937&lt;&gt;"", 0.7*(1.121*K1937-0.76) + 0.3*(0.8*LOG10($O1937*1000)+0.6),1.121*K1937-0.76), IF(L1937=3, 0.8*LOG10($O1937*1000)+0.6, K1937))</f>
        <v>2.8272</v>
      </c>
      <c r="S1937" s="5" t="n">
        <f aca="false">IF(OR($L1937=0, $L1937=1, $L1937=2), 0.3, IF(L1937 = 3, 0.4, IF(OR($L1937=4, $L1937=5), 0.6)))</f>
        <v>0.3</v>
      </c>
      <c r="T1937" s="4" t="s">
        <v>36</v>
      </c>
      <c r="U1937" s="4" t="s">
        <v>1082</v>
      </c>
      <c r="V1937" s="4" t="s">
        <v>561</v>
      </c>
    </row>
    <row r="1938" customFormat="false" ht="12.8" hidden="false" customHeight="false" outlineLevel="0" collapsed="false">
      <c r="A1938" s="1" t="n">
        <v>2013</v>
      </c>
      <c r="B1938" s="1" t="n">
        <v>12</v>
      </c>
      <c r="C1938" s="1" t="n">
        <v>4</v>
      </c>
      <c r="D1938" s="1" t="n">
        <v>19</v>
      </c>
      <c r="E1938" s="1" t="n">
        <v>12</v>
      </c>
      <c r="F1938" s="1" t="n">
        <v>28</v>
      </c>
      <c r="G1938" s="1" t="n">
        <v>-5.47</v>
      </c>
      <c r="H1938" s="1" t="n">
        <v>-36.14</v>
      </c>
      <c r="I1938" s="1" t="n">
        <v>0</v>
      </c>
      <c r="J1938" s="1" t="n">
        <v>20</v>
      </c>
      <c r="K1938" s="1" t="n">
        <v>2.1</v>
      </c>
      <c r="L1938" s="2" t="n">
        <v>1</v>
      </c>
      <c r="M1938" s="3" t="s">
        <v>151</v>
      </c>
      <c r="N1938" s="3" t="s">
        <v>81</v>
      </c>
      <c r="P1938" s="3" t="str">
        <f aca="false">IF(L1938=4, "M(Io)", IF(L1938=3, "M(Af)", IF( L1938=2, "M(bR)", IF(L1938=1,"MR", IF(L1938=0, "mb", "Ind")))))</f>
        <v>MR</v>
      </c>
      <c r="Q1938" s="5" t="n">
        <f aca="false">0.85*K1938 + 1.03</f>
        <v>2.815</v>
      </c>
      <c r="R1938" s="5" t="n">
        <f aca="false">IF(OR(L1938=0,L1938=1,L1938=2),IF(O1938&lt;&gt;"", 0.7*(1.121*K1938-0.76) + 0.3*(0.8*LOG10($O1938*1000)+0.6),1.121*K1938-0.76), IF(L1938=3, 0.8*LOG10($O1938*1000)+0.6, K1938))</f>
        <v>1.5941</v>
      </c>
      <c r="S1938" s="5" t="n">
        <f aca="false">IF(OR($L1938=0, $L1938=1, $L1938=2), 0.3, IF(L1938 = 3, 0.4, IF(OR($L1938=4, $L1938=5), 0.6)))</f>
        <v>0.3</v>
      </c>
      <c r="T1938" s="4" t="s">
        <v>36</v>
      </c>
      <c r="U1938" s="4" t="s">
        <v>1082</v>
      </c>
      <c r="V1938" s="4" t="s">
        <v>561</v>
      </c>
    </row>
    <row r="1939" customFormat="false" ht="12.8" hidden="false" customHeight="false" outlineLevel="0" collapsed="false">
      <c r="A1939" s="1" t="n">
        <v>2013</v>
      </c>
      <c r="B1939" s="1" t="n">
        <v>12</v>
      </c>
      <c r="C1939" s="1" t="n">
        <v>6</v>
      </c>
      <c r="D1939" s="1" t="n">
        <v>15</v>
      </c>
      <c r="E1939" s="1" t="n">
        <v>41</v>
      </c>
      <c r="F1939" s="1" t="n">
        <v>36</v>
      </c>
      <c r="G1939" s="1" t="n">
        <v>-5.51</v>
      </c>
      <c r="H1939" s="1" t="n">
        <v>-36.14</v>
      </c>
      <c r="I1939" s="1" t="n">
        <v>0</v>
      </c>
      <c r="J1939" s="1" t="n">
        <v>20</v>
      </c>
      <c r="K1939" s="1" t="n">
        <v>2.4</v>
      </c>
      <c r="L1939" s="2" t="n">
        <v>1</v>
      </c>
      <c r="M1939" s="3" t="s">
        <v>151</v>
      </c>
      <c r="N1939" s="3" t="s">
        <v>81</v>
      </c>
      <c r="P1939" s="3" t="str">
        <f aca="false">IF(L1939=4, "M(Io)", IF(L1939=3, "M(Af)", IF( L1939=2, "M(bR)", IF(L1939=1,"MR", IF(L1939=0, "mb", "Ind")))))</f>
        <v>MR</v>
      </c>
      <c r="Q1939" s="5" t="n">
        <f aca="false">0.85*K1939 + 1.03</f>
        <v>3.07</v>
      </c>
      <c r="R1939" s="5" t="n">
        <f aca="false">IF(OR(L1939=0,L1939=1,L1939=2),IF(O1939&lt;&gt;"", 0.7*(1.121*K1939-0.76) + 0.3*(0.8*LOG10($O1939*1000)+0.6),1.121*K1939-0.76), IF(L1939=3, 0.8*LOG10($O1939*1000)+0.6, K1939))</f>
        <v>1.9304</v>
      </c>
      <c r="S1939" s="5" t="n">
        <f aca="false">IF(OR($L1939=0, $L1939=1, $L1939=2), 0.3, IF(L1939 = 3, 0.4, IF(OR($L1939=4, $L1939=5), 0.6)))</f>
        <v>0.3</v>
      </c>
      <c r="T1939" s="4" t="s">
        <v>36</v>
      </c>
      <c r="U1939" s="4" t="s">
        <v>1082</v>
      </c>
      <c r="V1939" s="4" t="s">
        <v>561</v>
      </c>
    </row>
    <row r="1940" customFormat="false" ht="12.8" hidden="false" customHeight="false" outlineLevel="0" collapsed="false">
      <c r="A1940" s="1" t="n">
        <v>2013</v>
      </c>
      <c r="B1940" s="1" t="n">
        <v>12</v>
      </c>
      <c r="C1940" s="1" t="n">
        <v>8</v>
      </c>
      <c r="D1940" s="1" t="n">
        <v>16</v>
      </c>
      <c r="E1940" s="1" t="n">
        <v>54</v>
      </c>
      <c r="F1940" s="1" t="n">
        <v>0</v>
      </c>
      <c r="G1940" s="1" t="n">
        <v>-4.19</v>
      </c>
      <c r="H1940" s="1" t="n">
        <v>-31.25</v>
      </c>
      <c r="I1940" s="1" t="n">
        <v>0</v>
      </c>
      <c r="J1940" s="1" t="n">
        <v>20</v>
      </c>
      <c r="K1940" s="1" t="n">
        <v>4.7</v>
      </c>
      <c r="L1940" s="2" t="n">
        <v>0</v>
      </c>
      <c r="M1940" s="3" t="s">
        <v>151</v>
      </c>
      <c r="N1940" s="3" t="s">
        <v>81</v>
      </c>
      <c r="P1940" s="3" t="str">
        <f aca="false">IF(L1940=4, "M(Io)", IF(L1940=3, "M(Af)", IF( L1940=2, "M(bR)", IF(L1940=1,"MR", IF(L1940=0, "mb", "Ind")))))</f>
        <v>mb</v>
      </c>
      <c r="Q1940" s="5" t="n">
        <f aca="false">0.85*K1940 + 1.03</f>
        <v>5.025</v>
      </c>
      <c r="R1940" s="5" t="n">
        <f aca="false">IF(OR(L1940=0,L1940=1,L1940=2),IF(O1940&lt;&gt;"", 0.7*(1.121*K1940-0.76) + 0.3*(0.8*LOG10($O1940*1000)+0.6),1.121*K1940-0.76), IF(L1940=3, 0.8*LOG10($O1940*1000)+0.6, K1940))</f>
        <v>4.5087</v>
      </c>
      <c r="S1940" s="5" t="n">
        <f aca="false">IF(OR($L1940=0, $L1940=1, $L1940=2), 0.3, IF(L1940 = 3, 0.4, IF(OR($L1940=4, $L1940=5), 0.6)))</f>
        <v>0.3</v>
      </c>
      <c r="T1940" s="4" t="s">
        <v>36</v>
      </c>
      <c r="U1940" s="4" t="s">
        <v>1163</v>
      </c>
      <c r="V1940" s="4" t="s">
        <v>561</v>
      </c>
    </row>
    <row r="1941" customFormat="false" ht="12.8" hidden="false" customHeight="false" outlineLevel="0" collapsed="false">
      <c r="A1941" s="1" t="n">
        <v>2013</v>
      </c>
      <c r="B1941" s="1" t="n">
        <v>12</v>
      </c>
      <c r="C1941" s="1" t="n">
        <v>26</v>
      </c>
      <c r="D1941" s="1" t="n">
        <v>16</v>
      </c>
      <c r="E1941" s="1" t="n">
        <v>25</v>
      </c>
      <c r="F1941" s="1" t="n">
        <v>23</v>
      </c>
      <c r="G1941" s="1" t="n">
        <v>-5.56</v>
      </c>
      <c r="H1941" s="1" t="n">
        <v>-36.16</v>
      </c>
      <c r="I1941" s="1" t="n">
        <v>0</v>
      </c>
      <c r="J1941" s="1" t="n">
        <v>20</v>
      </c>
      <c r="K1941" s="1" t="n">
        <v>2.1</v>
      </c>
      <c r="L1941" s="2" t="n">
        <v>5</v>
      </c>
      <c r="M1941" s="3" t="s">
        <v>151</v>
      </c>
      <c r="N1941" s="3" t="s">
        <v>81</v>
      </c>
      <c r="P1941" s="3" t="str">
        <f aca="false">IF(L1941=4, "M(Io)", IF(L1941=3, "M(Af)", IF( L1941=2, "M(bR)", IF(L1941=1,"MR", IF(L1941=0, "mb", "Ind")))))</f>
        <v>Ind</v>
      </c>
      <c r="Q1941" s="5" t="n">
        <f aca="false">0.85*K1941 + 1.03</f>
        <v>2.815</v>
      </c>
      <c r="R1941" s="5" t="n">
        <f aca="false">IF(OR(L1941=0,L1941=1,L1941=2),IF(O1941&lt;&gt;"", 0.7*(1.121*K1941-0.76) + 0.3*(0.8*LOG10($O1941*1000)+0.6),1.121*K1941-0.76), IF(L1941=3, 0.8*LOG10($O1941*1000)+0.6, K1941))</f>
        <v>2.1</v>
      </c>
      <c r="S1941" s="5" t="n">
        <f aca="false">IF(OR($L1941=0, $L1941=1, $L1941=2), 0.3, IF(L1941 = 3, 0.4, IF(OR($L1941=4, $L1941=5), 0.6)))</f>
        <v>0.6</v>
      </c>
      <c r="T1941" s="4" t="s">
        <v>36</v>
      </c>
      <c r="U1941" s="4" t="s">
        <v>1082</v>
      </c>
      <c r="V1941" s="4" t="s">
        <v>561</v>
      </c>
    </row>
    <row r="1942" customFormat="false" ht="12.8" hidden="false" customHeight="false" outlineLevel="0" collapsed="false">
      <c r="A1942" s="1" t="n">
        <v>2013</v>
      </c>
      <c r="B1942" s="1" t="n">
        <v>12</v>
      </c>
      <c r="C1942" s="1" t="n">
        <v>28</v>
      </c>
      <c r="D1942" s="1" t="n">
        <v>13</v>
      </c>
      <c r="E1942" s="1" t="n">
        <v>40</v>
      </c>
      <c r="F1942" s="1" t="n">
        <v>45</v>
      </c>
      <c r="G1942" s="1" t="n">
        <v>-0.42</v>
      </c>
      <c r="H1942" s="1" t="n">
        <v>-60.22</v>
      </c>
      <c r="I1942" s="1" t="n">
        <v>0</v>
      </c>
      <c r="J1942" s="1" t="n">
        <v>20</v>
      </c>
      <c r="K1942" s="1" t="n">
        <v>4</v>
      </c>
      <c r="L1942" s="2" t="n">
        <v>0</v>
      </c>
      <c r="M1942" s="3" t="s">
        <v>151</v>
      </c>
      <c r="N1942" s="3" t="s">
        <v>81</v>
      </c>
      <c r="P1942" s="3" t="str">
        <f aca="false">IF(L1942=4, "M(Io)", IF(L1942=3, "M(Af)", IF( L1942=2, "M(bR)", IF(L1942=1,"MR", IF(L1942=0, "mb", "Ind")))))</f>
        <v>mb</v>
      </c>
      <c r="Q1942" s="5" t="n">
        <f aca="false">0.85*K1942 + 1.03</f>
        <v>4.43</v>
      </c>
      <c r="R1942" s="5" t="n">
        <f aca="false">IF(OR(L1942=0,L1942=1,L1942=2),IF(O1942&lt;&gt;"", 0.7*(1.121*K1942-0.76) + 0.3*(0.8*LOG10($O1942*1000)+0.6),1.121*K1942-0.76), IF(L1942=3, 0.8*LOG10($O1942*1000)+0.6, K1942))</f>
        <v>3.724</v>
      </c>
      <c r="S1942" s="5" t="n">
        <f aca="false">IF(OR($L1942=0, $L1942=1, $L1942=2), 0.3, IF(L1942 = 3, 0.4, IF(OR($L1942=4, $L1942=5), 0.6)))</f>
        <v>0.3</v>
      </c>
      <c r="T1942" s="4" t="s">
        <v>156</v>
      </c>
      <c r="U1942" s="4" t="s">
        <v>1164</v>
      </c>
      <c r="V1942" s="4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LibreOffice/4.2.6.3$MacOSX_x86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