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ke\Desktop\New folder\"/>
    </mc:Choice>
  </mc:AlternateContent>
  <xr:revisionPtr revIDLastSave="0" documentId="13_ncr:1_{D9D77783-301D-4059-80D6-CD9A60DF7398}" xr6:coauthVersionLast="47" xr6:coauthVersionMax="47" xr10:uidLastSave="{00000000-0000-0000-0000-000000000000}"/>
  <bookViews>
    <workbookView xWindow="4515" yWindow="1320" windowWidth="21600" windowHeight="11295" xr2:uid="{E46A71B4-592B-430F-8EA2-3E3A8AB74804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1" l="1"/>
  <c r="K32" i="1"/>
  <c r="J32" i="1"/>
  <c r="I32" i="1"/>
  <c r="J17" i="1"/>
  <c r="I17" i="1"/>
  <c r="I33" i="1"/>
  <c r="J33" i="1"/>
  <c r="I34" i="1"/>
  <c r="J34" i="1"/>
  <c r="I35" i="1"/>
  <c r="J35" i="1"/>
  <c r="I36" i="1"/>
  <c r="J36" i="1"/>
  <c r="I37" i="1"/>
  <c r="J37" i="1"/>
  <c r="I38" i="1"/>
  <c r="J38" i="1"/>
  <c r="K33" i="1"/>
  <c r="L33" i="1"/>
  <c r="K34" i="1"/>
  <c r="L34" i="1"/>
  <c r="K35" i="1"/>
  <c r="L35" i="1"/>
  <c r="K36" i="1"/>
  <c r="L36" i="1"/>
  <c r="K37" i="1"/>
  <c r="L37" i="1"/>
  <c r="K38" i="1"/>
  <c r="L38" i="1"/>
  <c r="E38" i="1"/>
  <c r="G38" i="1" s="1"/>
  <c r="E37" i="1"/>
  <c r="G37" i="1" s="1"/>
  <c r="E36" i="1"/>
  <c r="F36" i="1" s="1"/>
  <c r="E35" i="1"/>
  <c r="F35" i="1" s="1"/>
  <c r="E34" i="1"/>
  <c r="F34" i="1" s="1"/>
  <c r="E33" i="1"/>
  <c r="G33" i="1" s="1"/>
  <c r="E32" i="1"/>
  <c r="F32" i="1" s="1"/>
  <c r="G36" i="1" l="1"/>
  <c r="F38" i="1"/>
  <c r="F37" i="1"/>
  <c r="G35" i="1"/>
  <c r="G34" i="1"/>
  <c r="F33" i="1"/>
  <c r="G32" i="1"/>
  <c r="I18" i="1"/>
  <c r="J18" i="1"/>
  <c r="I19" i="1"/>
  <c r="J19" i="1"/>
  <c r="I20" i="1"/>
  <c r="J20" i="1"/>
  <c r="I21" i="1"/>
  <c r="J21" i="1"/>
  <c r="I22" i="1"/>
  <c r="J22" i="1"/>
  <c r="I23" i="1"/>
  <c r="J23" i="1"/>
  <c r="E17" i="1"/>
  <c r="E23" i="1"/>
  <c r="E22" i="1"/>
  <c r="E21" i="1"/>
  <c r="E20" i="1"/>
  <c r="E19" i="1"/>
  <c r="E18" i="1"/>
  <c r="E5" i="1"/>
  <c r="E6" i="1"/>
  <c r="E7" i="1"/>
  <c r="E8" i="1"/>
  <c r="E9" i="1"/>
  <c r="E10" i="1"/>
  <c r="E4" i="1"/>
  <c r="F9" i="1" l="1"/>
  <c r="F8" i="1"/>
  <c r="G4" i="1"/>
  <c r="F7" i="1"/>
  <c r="F4" i="1"/>
  <c r="G22" i="1"/>
  <c r="F18" i="1"/>
  <c r="F19" i="1"/>
  <c r="F5" i="1"/>
  <c r="G18" i="1"/>
  <c r="G10" i="1"/>
  <c r="G17" i="1"/>
  <c r="F22" i="1"/>
  <c r="F23" i="1"/>
  <c r="G23" i="1"/>
  <c r="G21" i="1"/>
  <c r="F10" i="1"/>
  <c r="G6" i="1"/>
  <c r="G19" i="1"/>
  <c r="F20" i="1"/>
  <c r="F6" i="1"/>
  <c r="F17" i="1"/>
  <c r="G20" i="1"/>
  <c r="F21" i="1"/>
  <c r="G7" i="1"/>
  <c r="G8" i="1"/>
  <c r="G9" i="1"/>
  <c r="G5" i="1"/>
</calcChain>
</file>

<file path=xl/sharedStrings.xml><?xml version="1.0" encoding="utf-8"?>
<sst xmlns="http://schemas.openxmlformats.org/spreadsheetml/2006/main" count="33" uniqueCount="15">
  <si>
    <t>MAX</t>
  </si>
  <si>
    <t>2-OPT</t>
  </si>
  <si>
    <t>datasets</t>
  </si>
  <si>
    <t>Constructive</t>
  </si>
  <si>
    <t>Normalization</t>
  </si>
  <si>
    <t>vs Constructive</t>
  </si>
  <si>
    <t>R</t>
  </si>
  <si>
    <t>NN</t>
  </si>
  <si>
    <t>NN-C</t>
  </si>
  <si>
    <t>2OPT NN-C</t>
  </si>
  <si>
    <t>2-OPT with Simulated  Annealing</t>
  </si>
  <si>
    <t>2OPT_S.A NN-C</t>
  </si>
  <si>
    <t>vs 2-OPT</t>
  </si>
  <si>
    <t>2OPT R</t>
  </si>
  <si>
    <t>2OPT_S.A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</si>
</sst>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Φύλλο1!$F$3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Φύλλο1!$A$4:$A$10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Φύλλο1!$F$4:$F$10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2-4671-B7A6-939B607D10C9}"/>
            </c:ext>
          </c:extLst>
        </c:ser>
        <c:ser>
          <c:idx val="1"/>
          <c:order val="1"/>
          <c:tx>
            <c:strRef>
              <c:f>Φύλλο1!$G$3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Φύλλο1!$A$4:$A$10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Φύλλο1!$G$4:$G$10</c:f>
              <c:numCache>
                <c:formatCode>General</c:formatCode>
                <c:ptCount val="7"/>
                <c:pt idx="0">
                  <c:v>0.7407407407407407</c:v>
                </c:pt>
                <c:pt idx="1">
                  <c:v>0.30906088662208803</c:v>
                </c:pt>
                <c:pt idx="2">
                  <c:v>0.31409042298447132</c:v>
                </c:pt>
                <c:pt idx="3">
                  <c:v>0.13514463244180547</c:v>
                </c:pt>
                <c:pt idx="4">
                  <c:v>1.4541099896252626E-2</c:v>
                </c:pt>
                <c:pt idx="5">
                  <c:v>6.9480727424728935E-3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2-4671-B7A6-939B607D1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222504"/>
        <c:axId val="531213320"/>
      </c:barChart>
      <c:catAx>
        <c:axId val="53122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13320"/>
        <c:crosses val="autoZero"/>
        <c:auto val="1"/>
        <c:lblAlgn val="ctr"/>
        <c:lblOffset val="100"/>
        <c:noMultiLvlLbl val="0"/>
      </c:catAx>
      <c:valAx>
        <c:axId val="53121332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tsp distance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2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Φύλλο1!$I$16</c:f>
              <c:strCache>
                <c:ptCount val="1"/>
                <c:pt idx="0">
                  <c:v>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Φύλλο1!$I$17:$I$23</c:f>
              <c:numCache>
                <c:formatCode>General</c:formatCode>
                <c:ptCount val="7"/>
                <c:pt idx="0">
                  <c:v>25.925925925925931</c:v>
                </c:pt>
                <c:pt idx="1">
                  <c:v>73.062309408397724</c:v>
                </c:pt>
                <c:pt idx="2">
                  <c:v>74.230356515741889</c:v>
                </c:pt>
                <c:pt idx="3">
                  <c:v>88.582225491741539</c:v>
                </c:pt>
                <c:pt idx="4">
                  <c:v>100</c:v>
                </c:pt>
                <c:pt idx="5">
                  <c:v>100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0-4F05-98BC-E47E67F53490}"/>
            </c:ext>
          </c:extLst>
        </c:ser>
        <c:ser>
          <c:idx val="1"/>
          <c:order val="1"/>
          <c:tx>
            <c:strRef>
              <c:f>Φύλλο1!$J$16</c:f>
              <c:strCache>
                <c:ptCount val="1"/>
                <c:pt idx="0">
                  <c:v>NN-C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Φύλλο1!$J$17:$J$23</c:f>
              <c:numCache>
                <c:formatCode>General</c:formatCode>
                <c:ptCount val="7"/>
                <c:pt idx="0">
                  <c:v>0</c:v>
                </c:pt>
                <c:pt idx="1">
                  <c:v>19.774443874615063</c:v>
                </c:pt>
                <c:pt idx="2">
                  <c:v>19.603408323072397</c:v>
                </c:pt>
                <c:pt idx="3">
                  <c:v>15.644010271115318</c:v>
                </c:pt>
                <c:pt idx="4">
                  <c:v>100</c:v>
                </c:pt>
                <c:pt idx="5">
                  <c:v>100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0-4F05-98BC-E47E67F53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06936"/>
        <c:axId val="301607264"/>
      </c:lineChart>
      <c:catAx>
        <c:axId val="301606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07264"/>
        <c:crosses val="autoZero"/>
        <c:auto val="1"/>
        <c:lblAlgn val="ctr"/>
        <c:lblOffset val="100"/>
        <c:noMultiLvlLbl val="0"/>
      </c:catAx>
      <c:valAx>
        <c:axId val="30160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improvement of </a:t>
                </a:r>
                <a:br>
                  <a:rPr lang="en-US" baseline="0"/>
                </a:br>
                <a:r>
                  <a:rPr lang="en-US" baseline="0"/>
                  <a:t>2-OPT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0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Φύλλο1!$I$31</c:f>
              <c:strCache>
                <c:ptCount val="1"/>
                <c:pt idx="0">
                  <c:v>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Φύλλο1!$I$32:$I$38</c:f>
              <c:numCache>
                <c:formatCode>General</c:formatCode>
                <c:ptCount val="7"/>
                <c:pt idx="0">
                  <c:v>25.925925925925931</c:v>
                </c:pt>
                <c:pt idx="1">
                  <c:v>58.521909569726205</c:v>
                </c:pt>
                <c:pt idx="2">
                  <c:v>73.690935684552215</c:v>
                </c:pt>
                <c:pt idx="3">
                  <c:v>78.002721436953749</c:v>
                </c:pt>
                <c:pt idx="4">
                  <c:v>100</c:v>
                </c:pt>
                <c:pt idx="5">
                  <c:v>100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F-4A80-9FE0-0C506E490420}"/>
            </c:ext>
          </c:extLst>
        </c:ser>
        <c:ser>
          <c:idx val="1"/>
          <c:order val="1"/>
          <c:tx>
            <c:strRef>
              <c:f>Φύλλο1!$J$31</c:f>
              <c:strCache>
                <c:ptCount val="1"/>
                <c:pt idx="0">
                  <c:v>NN-C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Φύλλο1!$J$32:$J$38</c:f>
              <c:numCache>
                <c:formatCode>General</c:formatCode>
                <c:ptCount val="7"/>
                <c:pt idx="0">
                  <c:v>0</c:v>
                </c:pt>
                <c:pt idx="1">
                  <c:v>19.83463711900686</c:v>
                </c:pt>
                <c:pt idx="2">
                  <c:v>24.156595567883013</c:v>
                </c:pt>
                <c:pt idx="3">
                  <c:v>20.417657322198242</c:v>
                </c:pt>
                <c:pt idx="4">
                  <c:v>100</c:v>
                </c:pt>
                <c:pt idx="5">
                  <c:v>100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F-4A80-9FE0-0C506E490420}"/>
            </c:ext>
          </c:extLst>
        </c:ser>
        <c:ser>
          <c:idx val="2"/>
          <c:order val="2"/>
          <c:tx>
            <c:strRef>
              <c:f>Φύλλο1!$K$31</c:f>
              <c:strCache>
                <c:ptCount val="1"/>
                <c:pt idx="0">
                  <c:v>2OPT R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Φύλλο1!$K$32:$K$38</c:f>
              <c:numCache>
                <c:formatCode>General</c:formatCode>
                <c:ptCount val="7"/>
                <c:pt idx="0">
                  <c:v>0</c:v>
                </c:pt>
                <c:pt idx="1">
                  <c:v>-53.97790055248619</c:v>
                </c:pt>
                <c:pt idx="2">
                  <c:v>-2.0932413423538079</c:v>
                </c:pt>
                <c:pt idx="3">
                  <c:v>-92.658197507190792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3F-4A80-9FE0-0C506E490420}"/>
            </c:ext>
          </c:extLst>
        </c:ser>
        <c:ser>
          <c:idx val="3"/>
          <c:order val="3"/>
          <c:tx>
            <c:strRef>
              <c:f>Φύλλο1!$L$31</c:f>
              <c:strCache>
                <c:ptCount val="1"/>
                <c:pt idx="0">
                  <c:v>2OPT NN-C</c:v>
                </c:pt>
              </c:strCache>
            </c:strRef>
          </c:tx>
          <c:spPr>
            <a:ln w="12700" cap="rnd">
              <a:solidFill>
                <a:schemeClr val="accent4">
                  <a:alpha val="97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Φύλλο1!$L$32:$L$38</c:f>
              <c:numCache>
                <c:formatCode>General</c:formatCode>
                <c:ptCount val="7"/>
                <c:pt idx="0">
                  <c:v>0</c:v>
                </c:pt>
                <c:pt idx="1">
                  <c:v>7.503001200480193E-2</c:v>
                </c:pt>
                <c:pt idx="2">
                  <c:v>5.6634082985850025</c:v>
                </c:pt>
                <c:pt idx="3">
                  <c:v>5.6589307604891514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3F-4A80-9FE0-0C506E490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249848"/>
        <c:axId val="431263952"/>
      </c:lineChart>
      <c:catAx>
        <c:axId val="431249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63952"/>
        <c:crosses val="autoZero"/>
        <c:auto val="1"/>
        <c:lblAlgn val="ctr"/>
        <c:lblOffset val="100"/>
        <c:noMultiLvlLbl val="0"/>
      </c:catAx>
      <c:valAx>
        <c:axId val="431263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improvement of </a:t>
                </a:r>
                <a:br>
                  <a:rPr lang="en-GB"/>
                </a:br>
                <a:r>
                  <a:rPr lang="en-GB"/>
                  <a:t>2-OPT_S.A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4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218829</xdr:colOff>
      <xdr:row>0</xdr:row>
      <xdr:rowOff>34638</xdr:rowOff>
    </xdr:from>
    <xdr:to>
      <xdr:col>14</xdr:col>
      <xdr:colOff>392933</xdr:colOff>
      <xdr:row>12</xdr:row>
      <xdr:rowOff>80820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8D5D5AF-57A1-4066-A2B2-9E07C5B76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306779</xdr:colOff>
      <xdr:row>14</xdr:row>
      <xdr:rowOff>84116</xdr:rowOff>
    </xdr:from>
    <xdr:to>
      <xdr:col>18</xdr:col>
      <xdr:colOff>138958</xdr:colOff>
      <xdr:row>27</xdr:row>
      <xdr:rowOff>130874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3E2A367F-1158-4195-8D93-3AE2948C3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444501</xdr:colOff>
      <xdr:row>29</xdr:row>
      <xdr:rowOff>138793</xdr:rowOff>
    </xdr:from>
    <xdr:to>
      <xdr:col>19</xdr:col>
      <xdr:colOff>167821</xdr:colOff>
      <xdr:row>42</xdr:row>
      <xdr:rowOff>136072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A44C474B-B671-4B01-B1DB-8C32F7503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D103A-FF4A-4E45-8953-1CF960989C69}">
  <dimension ref="A1:P38"/>
  <sheetViews>
    <sheetView tabSelected="1" zoomScale="70" zoomScaleNormal="70" workbookViewId="0">
      <selection activeCell="U17" sqref="U17"/>
    </sheetView>
  </sheetViews>
  <sheetFormatPr defaultColWidth="8.7109375" defaultRowHeight="15" x14ac:dyDescent="0.25"/>
  <cols>
    <col min="1" max="1" width="8.7109375" style="1"/>
    <col min="2" max="2" width="11" style="1" customWidth="1"/>
    <col min="3" max="5" width="8.7109375" style="1"/>
    <col min="6" max="6" width="10.42578125" style="1" customWidth="1"/>
    <col min="7" max="16384" width="8.7109375" style="1"/>
  </cols>
  <sheetData>
    <row r="1" spans="1:16" x14ac:dyDescent="0.25">
      <c r="A1" s="7" t="s">
        <v>3</v>
      </c>
      <c r="B1" s="7"/>
      <c r="C1" s="7"/>
      <c r="D1" s="7"/>
      <c r="E1" s="7"/>
      <c r="F1" s="7"/>
      <c r="G1" s="7"/>
      <c r="H1" s="7"/>
      <c r="I1" s="5"/>
      <c r="J1" s="5"/>
      <c r="K1" s="5"/>
    </row>
    <row r="2" spans="1:16" x14ac:dyDescent="0.25">
      <c r="A2" s="6"/>
      <c r="B2" s="6"/>
      <c r="C2" s="6"/>
      <c r="D2" s="6"/>
      <c r="E2" s="8" t="s">
        <v>4</v>
      </c>
      <c r="F2" s="8"/>
      <c r="G2" s="8"/>
      <c r="H2" s="8"/>
      <c r="I2" s="5"/>
      <c r="J2" s="5"/>
      <c r="K2" s="5"/>
    </row>
    <row r="3" spans="1:16" s="3" customFormat="1" x14ac:dyDescent="0.25">
      <c r="A3" s="3" t="s">
        <v>2</v>
      </c>
      <c r="B3" s="4" t="s">
        <v>6</v>
      </c>
      <c r="C3" s="4" t="s">
        <v>8</v>
      </c>
      <c r="E3" s="3" t="s">
        <v>0</v>
      </c>
      <c r="F3" s="4" t="s">
        <v>6</v>
      </c>
      <c r="G3" s="4" t="s">
        <v>7</v>
      </c>
      <c r="K3" s="1"/>
    </row>
    <row r="4" spans="1:16" x14ac:dyDescent="0.25">
      <c r="A4" s="1">
        <v>1</v>
      </c>
      <c r="B4" s="2">
        <v>5.4</v>
      </c>
      <c r="C4" s="2">
        <v>4</v>
      </c>
      <c r="E4" s="1">
        <f t="shared" ref="E4:E10" si="0">MAX(B4:D4)</f>
        <v>5.4</v>
      </c>
      <c r="F4" s="1">
        <f t="shared" ref="F4:G10" si="1">B4/$E4</f>
        <v>1</v>
      </c>
      <c r="G4" s="1">
        <f t="shared" si="1"/>
        <v>0.7407407407407407</v>
      </c>
    </row>
    <row r="5" spans="1:16" x14ac:dyDescent="0.25">
      <c r="A5" s="1">
        <v>2</v>
      </c>
      <c r="B5" s="2">
        <v>26876.84</v>
      </c>
      <c r="C5" s="2">
        <v>8306.58</v>
      </c>
      <c r="E5" s="1">
        <f t="shared" si="0"/>
        <v>26876.84</v>
      </c>
      <c r="F5" s="1">
        <f t="shared" si="1"/>
        <v>1</v>
      </c>
      <c r="G5" s="1">
        <f t="shared" si="1"/>
        <v>0.30906088662208803</v>
      </c>
    </row>
    <row r="6" spans="1:16" x14ac:dyDescent="0.25">
      <c r="A6" s="1">
        <v>3</v>
      </c>
      <c r="B6" s="2">
        <v>115865.01</v>
      </c>
      <c r="C6" s="2">
        <v>36392.089999999997</v>
      </c>
      <c r="E6" s="1">
        <f t="shared" si="0"/>
        <v>115865.01</v>
      </c>
      <c r="F6" s="1">
        <f t="shared" si="1"/>
        <v>1</v>
      </c>
      <c r="G6" s="1">
        <f t="shared" si="1"/>
        <v>0.31409042298447132</v>
      </c>
    </row>
    <row r="7" spans="1:16" x14ac:dyDescent="0.25">
      <c r="A7" s="1">
        <v>4</v>
      </c>
      <c r="B7" s="2">
        <v>91348.800000000003</v>
      </c>
      <c r="C7" s="2">
        <v>12345.3</v>
      </c>
      <c r="E7" s="1">
        <f t="shared" si="0"/>
        <v>91348.800000000003</v>
      </c>
      <c r="F7" s="1">
        <f t="shared" si="1"/>
        <v>1</v>
      </c>
      <c r="G7" s="1">
        <f t="shared" si="1"/>
        <v>0.13514463244180547</v>
      </c>
    </row>
    <row r="8" spans="1:16" x14ac:dyDescent="0.25">
      <c r="A8" s="1">
        <v>5</v>
      </c>
      <c r="B8" s="2">
        <v>23101587.390000001</v>
      </c>
      <c r="C8" s="2">
        <v>335922.49</v>
      </c>
      <c r="E8" s="1">
        <f t="shared" si="0"/>
        <v>23101587.390000001</v>
      </c>
      <c r="F8" s="1">
        <f t="shared" si="1"/>
        <v>1</v>
      </c>
      <c r="G8" s="1">
        <f t="shared" si="1"/>
        <v>1.4541099896252626E-2</v>
      </c>
    </row>
    <row r="9" spans="1:16" x14ac:dyDescent="0.25">
      <c r="A9" s="1">
        <v>6</v>
      </c>
      <c r="B9" s="2">
        <v>990084637.97000003</v>
      </c>
      <c r="C9" s="2">
        <v>6879180.0858204998</v>
      </c>
      <c r="E9" s="1">
        <f t="shared" si="0"/>
        <v>990084637.97000003</v>
      </c>
      <c r="F9" s="1">
        <f t="shared" si="1"/>
        <v>1</v>
      </c>
      <c r="G9" s="1">
        <f t="shared" si="1"/>
        <v>6.9480727424728935E-3</v>
      </c>
    </row>
    <row r="10" spans="1:16" x14ac:dyDescent="0.25">
      <c r="A10" s="1">
        <v>7</v>
      </c>
      <c r="B10" s="2">
        <v>0</v>
      </c>
      <c r="C10" s="2">
        <v>0</v>
      </c>
      <c r="E10" s="1">
        <f t="shared" si="0"/>
        <v>0</v>
      </c>
      <c r="F10" s="1" t="e">
        <f t="shared" si="1"/>
        <v>#DIV/0!</v>
      </c>
      <c r="G10" s="1" t="e">
        <f t="shared" si="1"/>
        <v>#DIV/0!</v>
      </c>
    </row>
    <row r="14" spans="1:16" x14ac:dyDescent="0.25">
      <c r="A14" s="7" t="s">
        <v>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6"/>
      <c r="B15" s="6"/>
      <c r="C15" s="6"/>
      <c r="D15" s="6"/>
      <c r="E15" s="8" t="s">
        <v>4</v>
      </c>
      <c r="F15" s="8"/>
      <c r="G15" s="8"/>
      <c r="H15" s="8"/>
      <c r="I15" s="8" t="s">
        <v>5</v>
      </c>
      <c r="J15" s="8"/>
      <c r="K15" s="8"/>
      <c r="L15" s="6"/>
      <c r="M15" s="6"/>
      <c r="N15" s="6"/>
      <c r="O15" s="6"/>
      <c r="P15" s="6"/>
    </row>
    <row r="16" spans="1:16" x14ac:dyDescent="0.25">
      <c r="A16" s="3" t="s">
        <v>2</v>
      </c>
      <c r="B16" s="4" t="s">
        <v>13</v>
      </c>
      <c r="C16" s="4" t="s">
        <v>9</v>
      </c>
      <c r="D16" s="3"/>
      <c r="E16" s="3" t="s">
        <v>0</v>
      </c>
      <c r="F16" s="4" t="s">
        <v>13</v>
      </c>
      <c r="G16" s="4" t="s">
        <v>9</v>
      </c>
      <c r="I16" s="4" t="s">
        <v>6</v>
      </c>
      <c r="J16" s="4" t="s">
        <v>8</v>
      </c>
      <c r="O16" s="3"/>
    </row>
    <row r="17" spans="1:16" x14ac:dyDescent="0.25">
      <c r="A17" s="1">
        <v>1</v>
      </c>
      <c r="B17" s="2">
        <v>4</v>
      </c>
      <c r="C17" s="2">
        <v>4</v>
      </c>
      <c r="E17" s="1">
        <f t="shared" ref="E17:E23" si="2">MAX(B17:D17)</f>
        <v>4</v>
      </c>
      <c r="F17" s="1">
        <f t="shared" ref="F17:G23" si="3">B17/$E4</f>
        <v>0.7407407407407407</v>
      </c>
      <c r="G17" s="1">
        <f t="shared" si="3"/>
        <v>0.7407407407407407</v>
      </c>
      <c r="I17" s="1">
        <f t="shared" ref="I17:J23" si="4">(B4-B17)/B4*100</f>
        <v>25.925925925925931</v>
      </c>
      <c r="J17" s="1">
        <f t="shared" si="4"/>
        <v>0</v>
      </c>
    </row>
    <row r="18" spans="1:16" x14ac:dyDescent="0.25">
      <c r="A18" s="1">
        <v>2</v>
      </c>
      <c r="B18" s="2">
        <v>7240</v>
      </c>
      <c r="C18" s="2">
        <v>6664</v>
      </c>
      <c r="E18" s="1">
        <f t="shared" si="2"/>
        <v>7240</v>
      </c>
      <c r="F18" s="1">
        <f t="shared" si="3"/>
        <v>0.26937690591602287</v>
      </c>
      <c r="G18" s="1">
        <f t="shared" si="3"/>
        <v>0.24794581505861552</v>
      </c>
      <c r="I18" s="1">
        <f t="shared" si="4"/>
        <v>73.062309408397724</v>
      </c>
      <c r="J18" s="1">
        <f t="shared" si="4"/>
        <v>19.774443874615063</v>
      </c>
    </row>
    <row r="19" spans="1:16" x14ac:dyDescent="0.25">
      <c r="A19" s="1">
        <v>3</v>
      </c>
      <c r="B19" s="2">
        <v>29858</v>
      </c>
      <c r="C19" s="2">
        <v>29258</v>
      </c>
      <c r="E19" s="1">
        <f t="shared" si="2"/>
        <v>29858</v>
      </c>
      <c r="F19" s="1">
        <f t="shared" si="3"/>
        <v>0.25769643484258103</v>
      </c>
      <c r="G19" s="1">
        <f t="shared" si="3"/>
        <v>0.25251799486316018</v>
      </c>
      <c r="I19" s="1">
        <f t="shared" si="4"/>
        <v>74.230356515741889</v>
      </c>
      <c r="J19" s="1">
        <f t="shared" si="4"/>
        <v>19.603408323072397</v>
      </c>
    </row>
    <row r="20" spans="1:16" x14ac:dyDescent="0.25">
      <c r="A20" s="1">
        <v>4</v>
      </c>
      <c r="B20" s="2">
        <v>10430</v>
      </c>
      <c r="C20" s="2">
        <v>10414</v>
      </c>
      <c r="E20" s="1">
        <f t="shared" si="2"/>
        <v>10430</v>
      </c>
      <c r="F20" s="1">
        <f t="shared" si="3"/>
        <v>0.11417774508258455</v>
      </c>
      <c r="G20" s="1">
        <f t="shared" si="3"/>
        <v>0.11400259226174837</v>
      </c>
      <c r="I20" s="1">
        <f t="shared" si="4"/>
        <v>88.582225491741539</v>
      </c>
      <c r="J20" s="1">
        <f t="shared" si="4"/>
        <v>15.644010271115318</v>
      </c>
    </row>
    <row r="21" spans="1:16" x14ac:dyDescent="0.25">
      <c r="A21" s="1">
        <v>5</v>
      </c>
      <c r="B21" s="2">
        <v>0</v>
      </c>
      <c r="C21" s="2">
        <v>0</v>
      </c>
      <c r="E21" s="1">
        <f t="shared" si="2"/>
        <v>0</v>
      </c>
      <c r="F21" s="1">
        <f t="shared" si="3"/>
        <v>0</v>
      </c>
      <c r="G21" s="1">
        <f t="shared" si="3"/>
        <v>0</v>
      </c>
      <c r="I21" s="1">
        <f t="shared" si="4"/>
        <v>100</v>
      </c>
      <c r="J21" s="1">
        <f t="shared" si="4"/>
        <v>100</v>
      </c>
    </row>
    <row r="22" spans="1:16" x14ac:dyDescent="0.25">
      <c r="A22" s="1">
        <v>6</v>
      </c>
      <c r="B22" s="2">
        <v>0</v>
      </c>
      <c r="C22" s="2">
        <v>0</v>
      </c>
      <c r="E22" s="1">
        <f t="shared" si="2"/>
        <v>0</v>
      </c>
      <c r="F22" s="1">
        <f t="shared" si="3"/>
        <v>0</v>
      </c>
      <c r="G22" s="1">
        <f t="shared" si="3"/>
        <v>0</v>
      </c>
      <c r="I22" s="1">
        <f t="shared" si="4"/>
        <v>100</v>
      </c>
      <c r="J22" s="1">
        <f t="shared" si="4"/>
        <v>100</v>
      </c>
    </row>
    <row r="23" spans="1:16" x14ac:dyDescent="0.25">
      <c r="A23" s="1">
        <v>7</v>
      </c>
      <c r="B23" s="2">
        <v>0</v>
      </c>
      <c r="C23" s="2">
        <v>0</v>
      </c>
      <c r="E23" s="1">
        <f t="shared" si="2"/>
        <v>0</v>
      </c>
      <c r="F23" s="1" t="e">
        <f t="shared" si="3"/>
        <v>#DIV/0!</v>
      </c>
      <c r="G23" s="1" t="e">
        <f t="shared" si="3"/>
        <v>#DIV/0!</v>
      </c>
      <c r="I23" s="1" t="e">
        <f t="shared" si="4"/>
        <v>#DIV/0!</v>
      </c>
      <c r="J23" s="1" t="e">
        <f t="shared" si="4"/>
        <v>#DIV/0!</v>
      </c>
    </row>
    <row r="29" spans="1:16" x14ac:dyDescent="0.25">
      <c r="A29" s="7" t="s">
        <v>10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6"/>
      <c r="B30" s="6"/>
      <c r="C30" s="6"/>
      <c r="D30" s="6"/>
      <c r="E30" s="8" t="s">
        <v>4</v>
      </c>
      <c r="F30" s="8"/>
      <c r="G30" s="8"/>
      <c r="H30" s="8"/>
      <c r="I30" s="8" t="s">
        <v>5</v>
      </c>
      <c r="J30" s="8"/>
      <c r="K30" s="8" t="s">
        <v>12</v>
      </c>
      <c r="L30" s="8"/>
      <c r="M30" s="6"/>
      <c r="N30" s="6"/>
      <c r="O30" s="6"/>
      <c r="P30" s="6"/>
    </row>
    <row r="31" spans="1:16" x14ac:dyDescent="0.25">
      <c r="A31" s="3" t="s">
        <v>2</v>
      </c>
      <c r="B31" s="4" t="s">
        <v>14</v>
      </c>
      <c r="C31" s="4" t="s">
        <v>11</v>
      </c>
      <c r="D31" s="3"/>
      <c r="E31" s="3" t="s">
        <v>0</v>
      </c>
      <c r="F31" s="4" t="s">
        <v>14</v>
      </c>
      <c r="G31" s="4" t="s">
        <v>11</v>
      </c>
      <c r="I31" s="4" t="s">
        <v>6</v>
      </c>
      <c r="J31" s="4" t="s">
        <v>8</v>
      </c>
      <c r="K31" s="4" t="s">
        <v>13</v>
      </c>
      <c r="L31" s="4" t="s">
        <v>9</v>
      </c>
      <c r="O31" s="3"/>
    </row>
    <row r="32" spans="1:16" x14ac:dyDescent="0.25">
      <c r="A32" s="1">
        <v>1</v>
      </c>
      <c r="B32" s="2">
        <v>4</v>
      </c>
      <c r="C32" s="2">
        <v>4</v>
      </c>
      <c r="E32" s="1">
        <f t="shared" ref="E32:E38" si="5">MAX(B32:D32)</f>
        <v>4</v>
      </c>
      <c r="F32" s="1">
        <f>B32/$E32</f>
        <v>1</v>
      </c>
      <c r="G32" s="1">
        <f>C32/$E32</f>
        <v>1</v>
      </c>
      <c r="I32" s="1">
        <f>(B4-B32)/B4*100</f>
        <v>25.925925925925931</v>
      </c>
      <c r="J32" s="1">
        <f>(C4-C32)/C4*100</f>
        <v>0</v>
      </c>
      <c r="K32" s="1">
        <f>(B17-B32)/B17*100</f>
        <v>0</v>
      </c>
      <c r="L32" s="1">
        <f>(C17-C32)/C17*100</f>
        <v>0</v>
      </c>
    </row>
    <row r="33" spans="1:12" x14ac:dyDescent="0.25">
      <c r="A33" s="1">
        <v>2</v>
      </c>
      <c r="B33" s="2">
        <v>11148</v>
      </c>
      <c r="C33" s="2">
        <v>6659</v>
      </c>
      <c r="E33" s="1">
        <f t="shared" si="5"/>
        <v>11148</v>
      </c>
      <c r="F33" s="1">
        <f t="shared" ref="F33:F38" si="6">B33/$E33</f>
        <v>1</v>
      </c>
      <c r="G33" s="1">
        <f t="shared" ref="G33:G38" si="7">C33/$E33</f>
        <v>0.59732687477574453</v>
      </c>
      <c r="I33" s="1">
        <f t="shared" ref="I33:J33" si="8">(B5-B33)/B5*100</f>
        <v>58.521909569726205</v>
      </c>
      <c r="J33" s="1">
        <f t="shared" si="8"/>
        <v>19.83463711900686</v>
      </c>
      <c r="K33" s="1">
        <f t="shared" ref="K33:L33" si="9">(B18-B33)/B18*100</f>
        <v>-53.97790055248619</v>
      </c>
      <c r="L33" s="1">
        <f t="shared" si="9"/>
        <v>7.503001200480193E-2</v>
      </c>
    </row>
    <row r="34" spans="1:12" x14ac:dyDescent="0.25">
      <c r="A34" s="1">
        <v>3</v>
      </c>
      <c r="B34" s="2">
        <v>30483</v>
      </c>
      <c r="C34" s="2">
        <v>27601</v>
      </c>
      <c r="E34" s="1">
        <f t="shared" si="5"/>
        <v>30483</v>
      </c>
      <c r="F34" s="1">
        <f t="shared" si="6"/>
        <v>1</v>
      </c>
      <c r="G34" s="1">
        <f t="shared" si="7"/>
        <v>0.90545549978676643</v>
      </c>
      <c r="I34" s="1">
        <f t="shared" ref="I34:J34" si="10">(B6-B34)/B6*100</f>
        <v>73.690935684552215</v>
      </c>
      <c r="J34" s="1">
        <f t="shared" si="10"/>
        <v>24.156595567883013</v>
      </c>
      <c r="K34" s="1">
        <f t="shared" ref="K34:L34" si="11">(B19-B34)/B19*100</f>
        <v>-2.0932413423538079</v>
      </c>
      <c r="L34" s="1">
        <f t="shared" si="11"/>
        <v>5.6634082985850025</v>
      </c>
    </row>
    <row r="35" spans="1:12" x14ac:dyDescent="0.25">
      <c r="A35" s="1">
        <v>4</v>
      </c>
      <c r="B35" s="2">
        <v>20094.25</v>
      </c>
      <c r="C35" s="2">
        <v>9824.6789506026598</v>
      </c>
      <c r="E35" s="1">
        <f t="shared" si="5"/>
        <v>20094.25</v>
      </c>
      <c r="F35" s="1">
        <f t="shared" si="6"/>
        <v>1</v>
      </c>
      <c r="G35" s="1">
        <f t="shared" si="7"/>
        <v>0.48892986553878148</v>
      </c>
      <c r="I35" s="1">
        <f t="shared" ref="I35:J35" si="12">(B7-B35)/B7*100</f>
        <v>78.002721436953749</v>
      </c>
      <c r="J35" s="1">
        <f t="shared" si="12"/>
        <v>20.417657322198242</v>
      </c>
      <c r="K35" s="1">
        <f t="shared" ref="K35:L35" si="13">(B20-B35)/B20*100</f>
        <v>-92.658197507190792</v>
      </c>
      <c r="L35" s="1">
        <f t="shared" si="13"/>
        <v>5.6589307604891514</v>
      </c>
    </row>
    <row r="36" spans="1:12" x14ac:dyDescent="0.25">
      <c r="A36" s="1">
        <v>5</v>
      </c>
      <c r="B36" s="2">
        <v>0</v>
      </c>
      <c r="C36" s="2">
        <v>0</v>
      </c>
      <c r="E36" s="1">
        <f t="shared" si="5"/>
        <v>0</v>
      </c>
      <c r="F36" s="1" t="e">
        <f t="shared" si="6"/>
        <v>#DIV/0!</v>
      </c>
      <c r="G36" s="1" t="e">
        <f t="shared" si="7"/>
        <v>#DIV/0!</v>
      </c>
      <c r="I36" s="1">
        <f t="shared" ref="I36:J36" si="14">(B8-B36)/B8*100</f>
        <v>100</v>
      </c>
      <c r="J36" s="1">
        <f t="shared" si="14"/>
        <v>100</v>
      </c>
      <c r="K36" s="1" t="e">
        <f t="shared" ref="K36:L36" si="15">(B21-B36)/B21*100</f>
        <v>#DIV/0!</v>
      </c>
      <c r="L36" s="1" t="e">
        <f t="shared" si="15"/>
        <v>#DIV/0!</v>
      </c>
    </row>
    <row r="37" spans="1:12" x14ac:dyDescent="0.25">
      <c r="A37" s="1">
        <v>6</v>
      </c>
      <c r="B37" s="2">
        <v>0</v>
      </c>
      <c r="C37" s="2">
        <v>0</v>
      </c>
      <c r="E37" s="1">
        <f t="shared" si="5"/>
        <v>0</v>
      </c>
      <c r="F37" s="1" t="e">
        <f t="shared" si="6"/>
        <v>#DIV/0!</v>
      </c>
      <c r="G37" s="1" t="e">
        <f t="shared" si="7"/>
        <v>#DIV/0!</v>
      </c>
      <c r="I37" s="1">
        <f t="shared" ref="I37:J37" si="16">(B9-B37)/B9*100</f>
        <v>100</v>
      </c>
      <c r="J37" s="1">
        <f t="shared" si="16"/>
        <v>100</v>
      </c>
      <c r="K37" s="1" t="e">
        <f t="shared" ref="K37:L37" si="17">(B22-B37)/B22*100</f>
        <v>#DIV/0!</v>
      </c>
      <c r="L37" s="1" t="e">
        <f t="shared" si="17"/>
        <v>#DIV/0!</v>
      </c>
    </row>
    <row r="38" spans="1:12" x14ac:dyDescent="0.25">
      <c r="A38" s="1">
        <v>7</v>
      </c>
      <c r="B38" s="2">
        <v>0</v>
      </c>
      <c r="C38" s="2">
        <v>0</v>
      </c>
      <c r="E38" s="1">
        <f t="shared" si="5"/>
        <v>0</v>
      </c>
      <c r="F38" s="1" t="e">
        <f t="shared" si="6"/>
        <v>#DIV/0!</v>
      </c>
      <c r="G38" s="1" t="e">
        <f t="shared" si="7"/>
        <v>#DIV/0!</v>
      </c>
      <c r="I38" s="1" t="e">
        <f t="shared" ref="I38:J38" si="18">(B10-B38)/B10*100</f>
        <v>#DIV/0!</v>
      </c>
      <c r="J38" s="1" t="e">
        <f t="shared" si="18"/>
        <v>#DIV/0!</v>
      </c>
      <c r="K38" s="1" t="e">
        <f t="shared" ref="K38:L38" si="19">(B23-B38)/B23*100</f>
        <v>#DIV/0!</v>
      </c>
      <c r="L38" s="1" t="e">
        <f t="shared" si="19"/>
        <v>#DIV/0!</v>
      </c>
    </row>
  </sheetData>
  <mergeCells count="9">
    <mergeCell ref="E30:H30"/>
    <mergeCell ref="I30:J30"/>
    <mergeCell ref="K30:L30"/>
    <mergeCell ref="A14:P14"/>
    <mergeCell ref="A1:H1"/>
    <mergeCell ref="E15:H15"/>
    <mergeCell ref="I15:K15"/>
    <mergeCell ref="E2:H2"/>
    <mergeCell ref="A29:P29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panawths</dc:creator>
  <cp:lastModifiedBy>PROTOPAPAS MILTIADIS</cp:lastModifiedBy>
  <dcterms:created xsi:type="dcterms:W3CDTF">2019-02-14T14:35:10Z</dcterms:created>
  <dcterms:modified xsi:type="dcterms:W3CDTF">2024-06-25T20:08:52Z</dcterms:modified>
</cp:coreProperties>
</file>