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-33600" yWindow="3600" windowWidth="16940" windowHeight="20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8" i="1" l="1"/>
  <c r="F35" i="1"/>
  <c r="F37" i="1"/>
  <c r="E37" i="1"/>
  <c r="E35" i="1"/>
  <c r="D35" i="1"/>
  <c r="D34" i="1"/>
  <c r="D23" i="1"/>
  <c r="D28" i="1"/>
  <c r="D29" i="1"/>
  <c r="B29" i="1"/>
  <c r="D20" i="1"/>
  <c r="D18" i="1"/>
  <c r="D17" i="1"/>
  <c r="B17" i="1"/>
  <c r="D16" i="1"/>
  <c r="D15" i="1"/>
  <c r="D9" i="1"/>
</calcChain>
</file>

<file path=xl/sharedStrings.xml><?xml version="1.0" encoding="utf-8"?>
<sst xmlns="http://schemas.openxmlformats.org/spreadsheetml/2006/main" count="46" uniqueCount="26">
  <si>
    <t>mm</t>
  </si>
  <si>
    <t>m</t>
  </si>
  <si>
    <t>Volume</t>
  </si>
  <si>
    <t>Diameter</t>
  </si>
  <si>
    <t>Height</t>
  </si>
  <si>
    <t>Given:</t>
  </si>
  <si>
    <t>Eiffel Tower:</t>
  </si>
  <si>
    <t>Melted Volume</t>
  </si>
  <si>
    <t>If melted</t>
  </si>
  <si>
    <t>Length &amp; Width</t>
  </si>
  <si>
    <t>cm</t>
  </si>
  <si>
    <t>cubic meters</t>
  </si>
  <si>
    <t>value</t>
  </si>
  <si>
    <t>unit</t>
  </si>
  <si>
    <t>Geomag Rod:</t>
  </si>
  <si>
    <t>Geomag Rod (Cylinder)</t>
  </si>
  <si>
    <t>height</t>
  </si>
  <si>
    <t>diameter</t>
  </si>
  <si>
    <t>Radius</t>
  </si>
  <si>
    <t>Geomag Rod (Spherical Cap)</t>
  </si>
  <si>
    <t>Geomag Dimple Depth</t>
  </si>
  <si>
    <t>Geomag Sphere:</t>
  </si>
  <si>
    <t>Geomag Volume - 2*spherical cap</t>
  </si>
  <si>
    <t>y</t>
  </si>
  <si>
    <t>x</t>
  </si>
  <si>
    <t>Cubic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</si>
</sst>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E+00;\_x0000_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8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43" fontId="0" fillId="0" borderId="0" xfId="0" applyNumberFormat="1"/>
    <xf numFmtId="0" fontId="0" fillId="0" borderId="0" xfId="0" applyAlignment="1">
      <alignment horizontal="left" indent="1"/>
    </xf>
    <xf numFmtId="164" fontId="0" fillId="0" borderId="0" xfId="0" applyNumberFormat="1"/>
    <xf numFmtId="11" fontId="0" fillId="0" borderId="0" xfId="0" applyNumberFormat="1"/>
  </cellXfs>
  <cellStyles count="48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workbookViewId="0">
      <selection activeCell="D35" sqref="D35"/>
    </sheetView>
  </sheetViews>
  <sheetFormatPr baseColWidth="10" defaultRowHeight="15" x14ac:dyDescent="0"/>
  <cols>
    <col min="1" max="1" width="29" bestFit="1" customWidth="1"/>
    <col min="4" max="4" width="8.33203125" bestFit="1" customWidth="1"/>
    <col min="5" max="5" width="14.1640625" bestFit="1" customWidth="1"/>
    <col min="6" max="6" width="22.1640625" bestFit="1" customWidth="1"/>
    <col min="7" max="7" width="9.5" bestFit="1" customWidth="1"/>
    <col min="8" max="8" width="22.1640625" bestFit="1" customWidth="1"/>
  </cols>
  <sheetData>
    <row r="1" spans="1:16">
      <c r="A1" t="s">
        <v>5</v>
      </c>
    </row>
    <row r="4" spans="1:16">
      <c r="A4" t="s">
        <v>6</v>
      </c>
    </row>
    <row r="6" spans="1:16">
      <c r="A6" t="s">
        <v>8</v>
      </c>
      <c r="B6" t="s">
        <v>12</v>
      </c>
      <c r="C6" t="s">
        <v>13</v>
      </c>
      <c r="D6" t="s">
        <v>12</v>
      </c>
      <c r="E6" t="s">
        <v>13</v>
      </c>
    </row>
    <row r="7" spans="1:16">
      <c r="A7" t="s">
        <v>9</v>
      </c>
      <c r="D7">
        <v>125</v>
      </c>
      <c r="E7" t="s">
        <v>1</v>
      </c>
      <c r="I7" s="1"/>
      <c r="K7" s="2"/>
      <c r="N7" s="2"/>
    </row>
    <row r="8" spans="1:16">
      <c r="A8" t="s">
        <v>4</v>
      </c>
      <c r="B8">
        <v>6.25</v>
      </c>
      <c r="C8" t="s">
        <v>10</v>
      </c>
      <c r="D8">
        <v>6.2500000000000003E-3</v>
      </c>
      <c r="E8" t="s">
        <v>1</v>
      </c>
      <c r="K8" s="2"/>
      <c r="N8" s="2"/>
    </row>
    <row r="9" spans="1:16">
      <c r="A9" t="s">
        <v>7</v>
      </c>
      <c r="D9" s="1">
        <f>D7*D7*D8</f>
        <v>97.65625</v>
      </c>
      <c r="E9" t="s">
        <v>11</v>
      </c>
      <c r="K9" s="1"/>
    </row>
    <row r="10" spans="1:16">
      <c r="N10" s="2"/>
      <c r="P10" s="2"/>
    </row>
    <row r="12" spans="1:16">
      <c r="A12" t="s">
        <v>14</v>
      </c>
    </row>
    <row r="14" spans="1:16">
      <c r="A14" t="s">
        <v>15</v>
      </c>
      <c r="P14" s="2"/>
    </row>
    <row r="15" spans="1:16">
      <c r="A15" s="3" t="s">
        <v>16</v>
      </c>
      <c r="B15">
        <v>27</v>
      </c>
      <c r="C15" t="s">
        <v>0</v>
      </c>
      <c r="D15">
        <f>B15/1000</f>
        <v>2.7E-2</v>
      </c>
      <c r="E15" t="s">
        <v>1</v>
      </c>
      <c r="P15" s="2"/>
    </row>
    <row r="16" spans="1:16">
      <c r="A16" s="3" t="s">
        <v>17</v>
      </c>
      <c r="B16">
        <v>7.4</v>
      </c>
      <c r="C16" t="s">
        <v>0</v>
      </c>
      <c r="D16">
        <f>B16/1000</f>
        <v>7.4000000000000003E-3</v>
      </c>
      <c r="E16" t="s">
        <v>1</v>
      </c>
    </row>
    <row r="17" spans="1:5">
      <c r="A17" s="3" t="s">
        <v>18</v>
      </c>
      <c r="B17">
        <f>B16/2</f>
        <v>3.7</v>
      </c>
      <c r="C17" t="s">
        <v>0</v>
      </c>
      <c r="D17">
        <f>D16/2</f>
        <v>3.7000000000000002E-3</v>
      </c>
      <c r="E17" t="s">
        <v>1</v>
      </c>
    </row>
    <row r="18" spans="1:5">
      <c r="A18" t="s">
        <v>2</v>
      </c>
      <c r="D18" s="4">
        <f>PI()*D17*D17*D15</f>
        <v>1.1612268925463955E-6</v>
      </c>
      <c r="E18" t="s">
        <v>11</v>
      </c>
    </row>
    <row r="20" spans="1:5">
      <c r="A20" s="3" t="s">
        <v>20</v>
      </c>
      <c r="B20">
        <v>0.43</v>
      </c>
      <c r="C20" t="s">
        <v>0</v>
      </c>
      <c r="D20">
        <f>B20/1000</f>
        <v>4.2999999999999999E-4</v>
      </c>
      <c r="E20" t="s">
        <v>1</v>
      </c>
    </row>
    <row r="21" spans="1:5">
      <c r="A21" t="s">
        <v>19</v>
      </c>
      <c r="B21" s="5"/>
      <c r="C21" t="s">
        <v>0</v>
      </c>
      <c r="D21" s="5">
        <v>2.0700000000000001E-9</v>
      </c>
      <c r="E21" t="s">
        <v>1</v>
      </c>
    </row>
    <row r="23" spans="1:5">
      <c r="A23" t="s">
        <v>22</v>
      </c>
      <c r="D23" s="5">
        <f>D18-(D21*2)</f>
        <v>1.1570868925463955E-6</v>
      </c>
    </row>
    <row r="26" spans="1:5">
      <c r="A26" t="s">
        <v>21</v>
      </c>
    </row>
    <row r="28" spans="1:5">
      <c r="A28" t="s">
        <v>3</v>
      </c>
      <c r="B28">
        <v>12.7</v>
      </c>
      <c r="C28" t="s">
        <v>0</v>
      </c>
      <c r="D28">
        <f>B28/1000</f>
        <v>1.2699999999999999E-2</v>
      </c>
      <c r="E28" t="s">
        <v>1</v>
      </c>
    </row>
    <row r="29" spans="1:5">
      <c r="A29" t="s">
        <v>18</v>
      </c>
      <c r="B29">
        <f>B28/2</f>
        <v>6.35</v>
      </c>
      <c r="C29" t="s">
        <v>0</v>
      </c>
      <c r="D29">
        <f>D28/2</f>
        <v>6.3499999999999997E-3</v>
      </c>
      <c r="E29" t="s">
        <v>1</v>
      </c>
    </row>
    <row r="30" spans="1:5">
      <c r="A30" t="s">
        <v>2</v>
      </c>
      <c r="D30" s="4">
        <v>1.0699999999999999E-6</v>
      </c>
      <c r="E30" t="s">
        <v>11</v>
      </c>
    </row>
    <row r="34" spans="4:6">
      <c r="D34" s="5">
        <f>3*D23</f>
        <v>3.4712606776391868E-6</v>
      </c>
      <c r="E34" t="s">
        <v>23</v>
      </c>
      <c r="F34" t="s">
        <v>25</v>
      </c>
    </row>
    <row r="35" spans="4:6">
      <c r="D35" s="4">
        <f>D34+D30</f>
        <v>4.5412606776391867E-6</v>
      </c>
      <c r="E35" s="2">
        <f>D9/D35</f>
        <v>21504215.884556409</v>
      </c>
      <c r="F35" s="2">
        <f>E35*D30</f>
        <v>23.009510996475356</v>
      </c>
    </row>
    <row r="36" spans="4:6">
      <c r="D36" s="4"/>
      <c r="E36" t="s">
        <v>24</v>
      </c>
    </row>
    <row r="37" spans="4:6">
      <c r="E37" s="2">
        <f>E35*3</f>
        <v>64512647.653669223</v>
      </c>
      <c r="F37" s="2">
        <f>E37*D23</f>
        <v>74.64673900352463</v>
      </c>
    </row>
    <row r="38" spans="4:6">
      <c r="F38" s="2">
        <f>SUM(F35:F37)</f>
        <v>97.656249999999986</v>
      </c>
    </row>
    <row r="43" spans="4:6">
      <c r="E43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2018-03-19T22:35:37Z</dcterms:created>
  <dcterms:modified xsi:type="dcterms:W3CDTF">2018-03-20T05:49:22Z</dcterms:modified>
</cp:coreProperties>
</file>