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eb6904430fc4be/Documentos/GitHub/engineering-SA/site-engenharia/_extrafiles/"/>
    </mc:Choice>
  </mc:AlternateContent>
  <xr:revisionPtr revIDLastSave="4" documentId="8_{EDEA748C-593C-4600-A401-B5495F304198}" xr6:coauthVersionLast="45" xr6:coauthVersionMax="45" xr10:uidLastSave="{1D738D1A-7382-46DE-86D8-625AF07E2CCA}"/>
  <bookViews>
    <workbookView xWindow="28680" yWindow="-120" windowWidth="29040" windowHeight="15840" xr2:uid="{8D101A97-EC37-4F9C-BE5B-491AF364EB3C}"/>
  </bookViews>
  <sheets>
    <sheet name="Select option" sheetId="1" r:id="rId1"/>
    <sheet name="datalist" sheetId="3" r:id="rId2"/>
    <sheet name="Detaillist.old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" i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6" i="3"/>
  <c r="K17" i="3" l="1"/>
  <c r="K25" i="3"/>
  <c r="K5" i="3"/>
  <c r="M31" i="3"/>
  <c r="K31" i="3"/>
  <c r="M30" i="3"/>
  <c r="M29" i="3"/>
  <c r="K29" i="3"/>
  <c r="M28" i="3"/>
  <c r="K28" i="3"/>
  <c r="M27" i="3"/>
  <c r="M26" i="3"/>
  <c r="M25" i="3"/>
  <c r="M24" i="3"/>
  <c r="K24" i="3"/>
  <c r="M23" i="3"/>
  <c r="M22" i="3"/>
  <c r="M21" i="3"/>
  <c r="K21" i="3"/>
  <c r="M20" i="3"/>
  <c r="K20" i="3"/>
  <c r="M19" i="3"/>
  <c r="M18" i="3"/>
  <c r="M17" i="3"/>
  <c r="M16" i="3"/>
  <c r="K16" i="3"/>
  <c r="M15" i="3"/>
  <c r="M14" i="3"/>
  <c r="M13" i="3"/>
  <c r="K13" i="3"/>
  <c r="M12" i="3"/>
  <c r="K12" i="3"/>
  <c r="M11" i="3"/>
  <c r="M10" i="3"/>
  <c r="M9" i="3"/>
  <c r="K9" i="3"/>
  <c r="M8" i="3"/>
  <c r="M7" i="3"/>
  <c r="M6" i="3"/>
  <c r="M5" i="3"/>
  <c r="H5" i="3"/>
  <c r="O1" i="3"/>
  <c r="M1" i="3"/>
  <c r="K1" i="3"/>
  <c r="H4" i="3" l="1"/>
  <c r="K10" i="3"/>
  <c r="K14" i="3"/>
  <c r="K18" i="3"/>
  <c r="K22" i="3"/>
  <c r="K26" i="3"/>
  <c r="K30" i="3"/>
  <c r="K6" i="3"/>
  <c r="K7" i="3"/>
  <c r="K11" i="3"/>
  <c r="K15" i="3"/>
  <c r="K19" i="3"/>
  <c r="K23" i="3"/>
  <c r="K27" i="3"/>
  <c r="K8" i="3"/>
  <c r="K31" i="1"/>
  <c r="M31" i="1"/>
  <c r="H32" i="1" s="1"/>
  <c r="K25" i="1"/>
  <c r="M27" i="1"/>
  <c r="M7" i="1"/>
  <c r="M8" i="1"/>
  <c r="M9" i="1"/>
  <c r="M11" i="1"/>
  <c r="M12" i="1"/>
  <c r="M13" i="1"/>
  <c r="M15" i="1"/>
  <c r="M16" i="1"/>
  <c r="M17" i="1"/>
  <c r="M21" i="1"/>
  <c r="M23" i="1"/>
  <c r="M24" i="1"/>
  <c r="M25" i="1"/>
  <c r="M26" i="1"/>
  <c r="M28" i="1"/>
  <c r="M30" i="1"/>
  <c r="M5" i="1"/>
  <c r="K11" i="1"/>
  <c r="K12" i="1"/>
  <c r="K15" i="1"/>
  <c r="K18" i="1"/>
  <c r="K19" i="1"/>
  <c r="H20" i="1" s="1"/>
  <c r="K20" i="1"/>
  <c r="K22" i="1"/>
  <c r="K23" i="1"/>
  <c r="K24" i="1"/>
  <c r="K26" i="1"/>
  <c r="K27" i="1"/>
  <c r="K28" i="1"/>
  <c r="K29" i="1"/>
  <c r="K30" i="1"/>
  <c r="H31" i="1" s="1"/>
  <c r="K6" i="1"/>
  <c r="K7" i="1"/>
  <c r="K9" i="1"/>
  <c r="K10" i="1"/>
  <c r="K5" i="1"/>
  <c r="M6" i="1"/>
  <c r="K8" i="1"/>
  <c r="M10" i="1"/>
  <c r="K13" i="1"/>
  <c r="K14" i="1"/>
  <c r="M14" i="1"/>
  <c r="K17" i="1"/>
  <c r="M18" i="1"/>
  <c r="M19" i="1"/>
  <c r="M20" i="1"/>
  <c r="K21" i="1"/>
  <c r="M22" i="1"/>
  <c r="H5" i="1"/>
  <c r="O1" i="1"/>
  <c r="M1" i="1"/>
  <c r="K1" i="1"/>
  <c r="H4" i="1" l="1"/>
  <c r="H22" i="1"/>
  <c r="H14" i="1"/>
  <c r="H29" i="1"/>
  <c r="H25" i="1"/>
  <c r="H13" i="1"/>
  <c r="K16" i="1"/>
  <c r="H17" i="1" s="1"/>
  <c r="H18" i="1"/>
  <c r="H12" i="1"/>
  <c r="H16" i="1"/>
  <c r="H8" i="1"/>
  <c r="H28" i="1"/>
  <c r="H21" i="1"/>
  <c r="H26" i="1"/>
  <c r="M29" i="1"/>
  <c r="H30" i="1" s="1"/>
  <c r="H24" i="1"/>
  <c r="H7" i="1"/>
  <c r="H23" i="1"/>
  <c r="H11" i="1"/>
  <c r="H27" i="1"/>
  <c r="H9" i="1"/>
  <c r="H19" i="1"/>
  <c r="H15" i="1"/>
  <c r="H10" i="1"/>
  <c r="H6" i="1"/>
</calcChain>
</file>

<file path=xl/sharedStrings.xml><?xml version="1.0" encoding="utf-8"?>
<sst xmlns="http://schemas.openxmlformats.org/spreadsheetml/2006/main" count="284" uniqueCount="71">
  <si>
    <t>&lt;option value="" selected style="display: none;"&gt;&lt;/option&gt;</t>
  </si>
  <si>
    <t>&lt;/select&gt;</t>
  </si>
  <si>
    <t>&lt;select name="</t>
  </si>
  <si>
    <t>" id="</t>
  </si>
  <si>
    <t>"&gt;</t>
  </si>
  <si>
    <t>&lt;option value="</t>
  </si>
  <si>
    <t>&lt;/option&gt;</t>
  </si>
  <si>
    <t>Nome</t>
  </si>
  <si>
    <t>Id</t>
  </si>
  <si>
    <t>class</t>
  </si>
  <si>
    <t>" class= "</t>
  </si>
  <si>
    <t>Value</t>
  </si>
  <si>
    <t>Text</t>
  </si>
  <si>
    <t>letraVista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</si>
  <si>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</si>
  <si>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</si>
  <si>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</si>
  <si>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</si>
  <si>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</si>
  <si>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</si>
  <si>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</si>
  <si>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</si>
  <si>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</si>
  <si>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</si>
  <si>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</si>
  <si>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</si>
  <si>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</si>
  <si>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</si>
  <si>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</si>
  <si>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</si>
  <si>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</si>
  <si>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</si>
  <si>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</si>
  <si>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</si>
  <si>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</si>
  <si>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</si>
  <si>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</si>
  <si>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W</t>
  </si>
  <si>
    <t>Y</t>
  </si>
  <si>
    <t>J</t>
  </si>
  <si>
    <t>HTML</t>
  </si>
  <si>
    <t>Indice</t>
  </si>
  <si>
    <t>select_letra</t>
  </si>
  <si>
    <t>&lt;datalist id="projetos"&gt;</t>
  </si>
  <si>
    <t>&lt;option value="MQBA1"&gt;&lt;/option&gt;</t>
  </si>
  <si>
    <t>&lt;option value="B562MCA"&gt;&lt;/option&gt;</t>
  </si>
  <si>
    <t>&lt;option value="BR900"&gt;&lt;/option&gt;</t>
  </si>
  <si>
    <t>&lt;option value="NCG"&gt;&lt;/option&gt;</t>
  </si>
  <si>
    <t>&lt;/datalist&gt;</t>
  </si>
  <si>
    <t>&lt;datalist name="</t>
  </si>
  <si>
    <t>2 BOX</t>
  </si>
  <si>
    <t>B-DUO</t>
  </si>
  <si>
    <t>B-PAIR</t>
  </si>
  <si>
    <t>B562MCA</t>
  </si>
  <si>
    <t>MQBA1</t>
  </si>
  <si>
    <t>TAREK</t>
  </si>
  <si>
    <t>STRALIS</t>
  </si>
  <si>
    <t>TECTOR</t>
  </si>
  <si>
    <t>MILITAR</t>
  </si>
  <si>
    <t>FM/F3M</t>
  </si>
  <si>
    <t>ATS 4CYL</t>
  </si>
  <si>
    <t>ATS 6CYL</t>
  </si>
  <si>
    <t>adm_PROGRAMA</t>
  </si>
  <si>
    <t>TipoMM</t>
  </si>
  <si>
    <t>FABRICADO: PRODUTO ACABADO</t>
  </si>
  <si>
    <t>FABRICADO: SEMI ACABADO</t>
  </si>
  <si>
    <t>COMPRADO: COMPONENTE CONTA PLENA</t>
  </si>
  <si>
    <t>COMPRADO: COMPONENTE SUBCONTRATADO</t>
  </si>
  <si>
    <t>COMPRADO: MATERIA PRIMA</t>
  </si>
  <si>
    <t>COMPRADO: CONSIGNADO PASSTHROUGH</t>
  </si>
  <si>
    <t>COMPRADO: COMPONENTE INTERCOMPANY (ICY)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</si>
</sst>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quotePrefix="1" applyFill="1"/>
    <xf numFmtId="0" fontId="0" fillId="2" borderId="0" xfId="0" applyNumberFormat="1" applyFill="1"/>
    <xf numFmtId="0" fontId="0" fillId="2" borderId="0" xfId="0" quotePrefix="1" applyNumberFormat="1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E4FE-CEC0-48A0-9868-4DC9E53FDD9B}">
  <dimension ref="A1:U32"/>
  <sheetViews>
    <sheetView tabSelected="1" workbookViewId="0">
      <selection activeCell="H4" sqref="H4:H14"/>
    </sheetView>
  </sheetViews>
  <sheetFormatPr defaultRowHeight="15" x14ac:dyDescent="0.25"/>
  <cols>
    <col min="1" max="1" width="6.42578125" bestFit="1" customWidth="1"/>
    <col min="2" max="2" width="11.42578125" bestFit="1" customWidth="1"/>
    <col min="3" max="3" width="6.42578125" customWidth="1"/>
    <col min="4" max="4" width="45.7109375" bestFit="1" customWidth="1"/>
    <col min="5" max="5" width="6.42578125" customWidth="1"/>
    <col min="6" max="6" width="9.140625" style="10"/>
    <col min="7" max="7" width="6.42578125" customWidth="1"/>
    <col min="8" max="8" width="80.85546875" bestFit="1" customWidth="1"/>
    <col min="10" max="10" width="14.7109375" customWidth="1"/>
    <col min="11" max="11" width="11.7109375" customWidth="1"/>
    <col min="12" max="12" width="9.140625" customWidth="1"/>
    <col min="13" max="13" width="16.5703125" customWidth="1"/>
    <col min="14" max="16" width="9.140625" customWidth="1"/>
  </cols>
  <sheetData>
    <row r="1" spans="1:21" x14ac:dyDescent="0.25">
      <c r="A1" t="s">
        <v>7</v>
      </c>
      <c r="B1" s="3" t="s">
        <v>63</v>
      </c>
      <c r="J1" s="1" t="s">
        <v>2</v>
      </c>
      <c r="K1" s="2" t="str">
        <f>B1</f>
        <v>TipoMM</v>
      </c>
      <c r="L1" s="1" t="s">
        <v>3</v>
      </c>
      <c r="M1" s="2" t="str">
        <f>B2</f>
        <v>TipoMM</v>
      </c>
      <c r="N1" s="1" t="s">
        <v>10</v>
      </c>
      <c r="O1" s="2" t="str">
        <f>B3</f>
        <v>select_letra</v>
      </c>
      <c r="P1" s="1" t="s">
        <v>4</v>
      </c>
      <c r="Q1" s="1"/>
      <c r="R1" s="1"/>
      <c r="S1" s="1"/>
      <c r="T1" s="1"/>
      <c r="U1" s="1"/>
    </row>
    <row r="2" spans="1:21" x14ac:dyDescent="0.25">
      <c r="A2" t="s">
        <v>8</v>
      </c>
      <c r="B2" s="4" t="s">
        <v>63</v>
      </c>
      <c r="J2" t="s">
        <v>0</v>
      </c>
    </row>
    <row r="3" spans="1:21" x14ac:dyDescent="0.25">
      <c r="A3" t="s">
        <v>9</v>
      </c>
      <c r="B3" s="4" t="s">
        <v>42</v>
      </c>
      <c r="H3" s="9" t="s">
        <v>40</v>
      </c>
      <c r="J3" t="s">
        <v>1</v>
      </c>
    </row>
    <row r="4" spans="1:21" x14ac:dyDescent="0.25">
      <c r="H4" s="7" t="str">
        <f>J1&amp;K1&amp;L1&amp;M1&amp;N1&amp;O1&amp;P1</f>
        <v>&lt;select name="TipoMM" id="TipoMM" class= "select_letra"&gt;</v>
      </c>
    </row>
    <row r="5" spans="1:21" x14ac:dyDescent="0.25">
      <c r="B5" s="8" t="s">
        <v>11</v>
      </c>
      <c r="C5" s="8"/>
      <c r="D5" s="8" t="s">
        <v>12</v>
      </c>
      <c r="E5" s="8"/>
      <c r="F5" s="8" t="s">
        <v>41</v>
      </c>
      <c r="H5" s="7" t="str">
        <f>J2</f>
        <v>&lt;option value="" selected style="display: none;"&gt;&lt;/option&gt;</v>
      </c>
      <c r="J5" t="s">
        <v>5</v>
      </c>
      <c r="K5" t="str">
        <f t="shared" ref="K5:K31" si="0">B6</f>
        <v>TipoMM_A</v>
      </c>
      <c r="L5" t="s">
        <v>4</v>
      </c>
      <c r="M5" t="str">
        <f t="shared" ref="M5:M31" si="1">D6</f>
        <v>FABRICADO: PRODUTO ACABADO</v>
      </c>
      <c r="N5" t="s">
        <v>6</v>
      </c>
    </row>
    <row r="6" spans="1:21" x14ac:dyDescent="0.25">
      <c r="B6" s="6" t="str">
        <f>"TipoMM_"&amp;F6</f>
        <v>TipoMM_A</v>
      </c>
      <c r="D6" s="5" t="s">
        <v>64</v>
      </c>
      <c r="F6" s="11" t="s">
        <v>14</v>
      </c>
      <c r="H6" s="7" t="str">
        <f t="shared" ref="H6:H32" si="2">IF(AND(B6&lt;&gt;"",D6&lt;&gt;""),J5&amp;K5&amp;L5&amp;M5&amp;N5,$J$3)</f>
        <v>&lt;option value="TipoMM_A"&gt;FABRICADO: PRODUTO ACABADO&lt;/option&gt;</v>
      </c>
      <c r="J6" t="s">
        <v>5</v>
      </c>
      <c r="K6" t="str">
        <f t="shared" si="0"/>
        <v>TipoMM_B</v>
      </c>
      <c r="L6" t="s">
        <v>4</v>
      </c>
      <c r="M6" t="str">
        <f t="shared" si="1"/>
        <v>FABRICADO: SEMI ACABADO</v>
      </c>
      <c r="N6" t="s">
        <v>6</v>
      </c>
    </row>
    <row r="7" spans="1:21" x14ac:dyDescent="0.25">
      <c r="B7" s="6" t="str">
        <f t="shared" ref="B7:B31" si="3">"TipoMM_"&amp;F7</f>
        <v>TipoMM_B</v>
      </c>
      <c r="D7" s="5" t="s">
        <v>65</v>
      </c>
      <c r="F7" s="11" t="s">
        <v>15</v>
      </c>
      <c r="H7" s="7" t="str">
        <f t="shared" si="2"/>
        <v>&lt;option value="TipoMM_B"&gt;FABRICADO: SEMI ACABADO&lt;/option&gt;</v>
      </c>
      <c r="J7" t="s">
        <v>5</v>
      </c>
      <c r="K7" t="str">
        <f t="shared" si="0"/>
        <v>TipoMM_C</v>
      </c>
      <c r="L7" t="s">
        <v>4</v>
      </c>
      <c r="M7" t="str">
        <f t="shared" si="1"/>
        <v>COMPRADO: COMPONENTE CONTA PLENA</v>
      </c>
      <c r="N7" t="s">
        <v>6</v>
      </c>
    </row>
    <row r="8" spans="1:21" x14ac:dyDescent="0.25">
      <c r="B8" s="6" t="str">
        <f t="shared" si="3"/>
        <v>TipoMM_C</v>
      </c>
      <c r="D8" s="5" t="s">
        <v>66</v>
      </c>
      <c r="F8" s="11" t="s">
        <v>16</v>
      </c>
      <c r="H8" s="7" t="str">
        <f t="shared" si="2"/>
        <v>&lt;option value="TipoMM_C"&gt;COMPRADO: COMPONENTE CONTA PLENA&lt;/option&gt;</v>
      </c>
      <c r="J8" t="s">
        <v>5</v>
      </c>
      <c r="K8" t="str">
        <f t="shared" si="0"/>
        <v>TipoMM_D</v>
      </c>
      <c r="L8" t="s">
        <v>4</v>
      </c>
      <c r="M8" t="str">
        <f t="shared" si="1"/>
        <v>COMPRADO: COMPONENTE SUBCONTRATADO</v>
      </c>
      <c r="N8" t="s">
        <v>6</v>
      </c>
    </row>
    <row r="9" spans="1:21" x14ac:dyDescent="0.25">
      <c r="B9" s="6" t="str">
        <f t="shared" si="3"/>
        <v>TipoMM_D</v>
      </c>
      <c r="D9" s="5" t="s">
        <v>67</v>
      </c>
      <c r="F9" s="11" t="s">
        <v>17</v>
      </c>
      <c r="H9" s="7" t="str">
        <f t="shared" si="2"/>
        <v>&lt;option value="TipoMM_D"&gt;COMPRADO: COMPONENTE SUBCONTRATADO&lt;/option&gt;</v>
      </c>
      <c r="J9" t="s">
        <v>5</v>
      </c>
      <c r="K9" t="str">
        <f t="shared" si="0"/>
        <v>TipoMM_E</v>
      </c>
      <c r="L9" t="s">
        <v>4</v>
      </c>
      <c r="M9" t="str">
        <f t="shared" si="1"/>
        <v>COMPRADO: COMPONENTE CONTA PLENA</v>
      </c>
      <c r="N9" t="s">
        <v>6</v>
      </c>
    </row>
    <row r="10" spans="1:21" x14ac:dyDescent="0.25">
      <c r="B10" s="6" t="str">
        <f t="shared" si="3"/>
        <v>TipoMM_E</v>
      </c>
      <c r="D10" s="5" t="s">
        <v>66</v>
      </c>
      <c r="F10" s="11" t="s">
        <v>18</v>
      </c>
      <c r="H10" s="7" t="str">
        <f t="shared" si="2"/>
        <v>&lt;option value="TipoMM_E"&gt;COMPRADO: COMPONENTE CONTA PLENA&lt;/option&gt;</v>
      </c>
      <c r="J10" t="s">
        <v>5</v>
      </c>
      <c r="K10" t="str">
        <f t="shared" si="0"/>
        <v>TipoMM_F</v>
      </c>
      <c r="L10" t="s">
        <v>4</v>
      </c>
      <c r="M10" t="str">
        <f t="shared" si="1"/>
        <v>COMPRADO: COMPONENTE INTERCOMPANY (ICY)</v>
      </c>
      <c r="N10" t="s">
        <v>6</v>
      </c>
    </row>
    <row r="11" spans="1:21" x14ac:dyDescent="0.25">
      <c r="B11" s="6" t="str">
        <f t="shared" si="3"/>
        <v>TipoMM_F</v>
      </c>
      <c r="D11" s="5" t="s">
        <v>70</v>
      </c>
      <c r="F11" s="11" t="s">
        <v>19</v>
      </c>
      <c r="H11" s="7" t="str">
        <f t="shared" si="2"/>
        <v>&lt;option value="TipoMM_F"&gt;COMPRADO: COMPONENTE INTERCOMPANY (ICY)&lt;/option&gt;</v>
      </c>
      <c r="J11" t="s">
        <v>5</v>
      </c>
      <c r="K11" t="str">
        <f t="shared" si="0"/>
        <v>TipoMM_G</v>
      </c>
      <c r="L11" t="s">
        <v>4</v>
      </c>
      <c r="M11" t="str">
        <f t="shared" si="1"/>
        <v>COMPRADO: MATERIA PRIMA</v>
      </c>
      <c r="N11" t="s">
        <v>6</v>
      </c>
    </row>
    <row r="12" spans="1:21" x14ac:dyDescent="0.25">
      <c r="B12" s="6" t="str">
        <f t="shared" si="3"/>
        <v>TipoMM_G</v>
      </c>
      <c r="D12" s="5" t="s">
        <v>68</v>
      </c>
      <c r="F12" s="11" t="s">
        <v>20</v>
      </c>
      <c r="H12" s="7" t="str">
        <f t="shared" si="2"/>
        <v>&lt;option value="TipoMM_G"&gt;COMPRADO: MATERIA PRIMA&lt;/option&gt;</v>
      </c>
      <c r="J12" t="s">
        <v>5</v>
      </c>
      <c r="K12" t="str">
        <f t="shared" si="0"/>
        <v>TipoMM_H</v>
      </c>
      <c r="L12" t="s">
        <v>4</v>
      </c>
      <c r="M12" t="str">
        <f t="shared" si="1"/>
        <v>COMPRADO: CONSIGNADO PASSTHROUGH</v>
      </c>
      <c r="N12" t="s">
        <v>6</v>
      </c>
    </row>
    <row r="13" spans="1:21" x14ac:dyDescent="0.25">
      <c r="B13" s="6" t="str">
        <f t="shared" si="3"/>
        <v>TipoMM_H</v>
      </c>
      <c r="D13" s="5" t="s">
        <v>69</v>
      </c>
      <c r="F13" s="11" t="s">
        <v>21</v>
      </c>
      <c r="H13" s="7" t="str">
        <f t="shared" si="2"/>
        <v>&lt;option value="TipoMM_H"&gt;COMPRADO: CONSIGNADO PASSTHROUGH&lt;/option&gt;</v>
      </c>
      <c r="J13" t="s">
        <v>5</v>
      </c>
      <c r="K13" t="str">
        <f t="shared" si="0"/>
        <v>TipoMM_I</v>
      </c>
      <c r="L13" t="s">
        <v>4</v>
      </c>
      <c r="M13">
        <f t="shared" si="1"/>
        <v>0</v>
      </c>
      <c r="N13" t="s">
        <v>6</v>
      </c>
    </row>
    <row r="14" spans="1:21" x14ac:dyDescent="0.25">
      <c r="B14" s="6" t="str">
        <f t="shared" si="3"/>
        <v>TipoMM_I</v>
      </c>
      <c r="D14" s="5"/>
      <c r="F14" s="11" t="s">
        <v>22</v>
      </c>
      <c r="H14" s="7" t="str">
        <f t="shared" si="2"/>
        <v>&lt;/select&gt;</v>
      </c>
      <c r="J14" t="s">
        <v>5</v>
      </c>
      <c r="K14" t="str">
        <f t="shared" si="0"/>
        <v>TipoMM_J</v>
      </c>
      <c r="L14" t="s">
        <v>4</v>
      </c>
      <c r="M14">
        <f t="shared" si="1"/>
        <v>0</v>
      </c>
      <c r="N14" t="s">
        <v>6</v>
      </c>
    </row>
    <row r="15" spans="1:21" x14ac:dyDescent="0.25">
      <c r="B15" s="6" t="str">
        <f t="shared" si="3"/>
        <v>TipoMM_J</v>
      </c>
      <c r="D15" s="5"/>
      <c r="F15" s="11" t="s">
        <v>39</v>
      </c>
      <c r="H15" s="7" t="str">
        <f t="shared" si="2"/>
        <v>&lt;/select&gt;</v>
      </c>
      <c r="J15" t="s">
        <v>5</v>
      </c>
      <c r="K15" t="str">
        <f t="shared" si="0"/>
        <v>TipoMM_K</v>
      </c>
      <c r="L15" t="s">
        <v>4</v>
      </c>
      <c r="M15">
        <f t="shared" si="1"/>
        <v>0</v>
      </c>
      <c r="N15" t="s">
        <v>6</v>
      </c>
    </row>
    <row r="16" spans="1:21" x14ac:dyDescent="0.25">
      <c r="B16" s="6" t="str">
        <f t="shared" si="3"/>
        <v>TipoMM_K</v>
      </c>
      <c r="D16" s="5"/>
      <c r="F16" s="11" t="s">
        <v>23</v>
      </c>
      <c r="H16" s="7" t="str">
        <f t="shared" si="2"/>
        <v>&lt;/select&gt;</v>
      </c>
      <c r="J16" t="s">
        <v>5</v>
      </c>
      <c r="K16" t="str">
        <f t="shared" si="0"/>
        <v>TipoMM_L</v>
      </c>
      <c r="L16" t="s">
        <v>4</v>
      </c>
      <c r="M16">
        <f t="shared" si="1"/>
        <v>0</v>
      </c>
      <c r="N16" t="s">
        <v>6</v>
      </c>
    </row>
    <row r="17" spans="2:14" x14ac:dyDescent="0.25">
      <c r="B17" s="6" t="str">
        <f t="shared" si="3"/>
        <v>TipoMM_L</v>
      </c>
      <c r="D17" s="5"/>
      <c r="F17" s="11" t="s">
        <v>24</v>
      </c>
      <c r="H17" s="7" t="str">
        <f t="shared" si="2"/>
        <v>&lt;/select&gt;</v>
      </c>
      <c r="J17" t="s">
        <v>5</v>
      </c>
      <c r="K17" t="str">
        <f t="shared" si="0"/>
        <v>TipoMM_M</v>
      </c>
      <c r="L17" t="s">
        <v>4</v>
      </c>
      <c r="M17">
        <f t="shared" si="1"/>
        <v>0</v>
      </c>
      <c r="N17" t="s">
        <v>6</v>
      </c>
    </row>
    <row r="18" spans="2:14" x14ac:dyDescent="0.25">
      <c r="B18" s="6" t="str">
        <f t="shared" si="3"/>
        <v>TipoMM_M</v>
      </c>
      <c r="D18" s="5"/>
      <c r="F18" s="11" t="s">
        <v>25</v>
      </c>
      <c r="H18" s="7" t="str">
        <f t="shared" si="2"/>
        <v>&lt;/select&gt;</v>
      </c>
      <c r="J18" t="s">
        <v>5</v>
      </c>
      <c r="K18" t="str">
        <f t="shared" si="0"/>
        <v>TipoMM_N</v>
      </c>
      <c r="L18" t="s">
        <v>4</v>
      </c>
      <c r="M18">
        <f t="shared" si="1"/>
        <v>0</v>
      </c>
      <c r="N18" t="s">
        <v>6</v>
      </c>
    </row>
    <row r="19" spans="2:14" x14ac:dyDescent="0.25">
      <c r="B19" s="6" t="str">
        <f t="shared" si="3"/>
        <v>TipoMM_N</v>
      </c>
      <c r="D19" s="5"/>
      <c r="F19" s="11" t="s">
        <v>26</v>
      </c>
      <c r="H19" s="7" t="str">
        <f t="shared" si="2"/>
        <v>&lt;/select&gt;</v>
      </c>
      <c r="J19" t="s">
        <v>5</v>
      </c>
      <c r="K19" t="str">
        <f t="shared" si="0"/>
        <v>TipoMM_O</v>
      </c>
      <c r="L19" t="s">
        <v>4</v>
      </c>
      <c r="M19">
        <f t="shared" si="1"/>
        <v>0</v>
      </c>
      <c r="N19" t="s">
        <v>6</v>
      </c>
    </row>
    <row r="20" spans="2:14" x14ac:dyDescent="0.25">
      <c r="B20" s="6" t="str">
        <f t="shared" si="3"/>
        <v>TipoMM_O</v>
      </c>
      <c r="D20" s="5"/>
      <c r="F20" s="11" t="s">
        <v>27</v>
      </c>
      <c r="H20" s="7" t="str">
        <f t="shared" si="2"/>
        <v>&lt;/select&gt;</v>
      </c>
      <c r="J20" t="s">
        <v>5</v>
      </c>
      <c r="K20" t="str">
        <f t="shared" si="0"/>
        <v>TipoMM_P</v>
      </c>
      <c r="L20" t="s">
        <v>4</v>
      </c>
      <c r="M20">
        <f t="shared" si="1"/>
        <v>0</v>
      </c>
      <c r="N20" t="s">
        <v>6</v>
      </c>
    </row>
    <row r="21" spans="2:14" x14ac:dyDescent="0.25">
      <c r="B21" s="6" t="str">
        <f t="shared" si="3"/>
        <v>TipoMM_P</v>
      </c>
      <c r="D21" s="5"/>
      <c r="F21" s="11" t="s">
        <v>28</v>
      </c>
      <c r="H21" s="7" t="str">
        <f t="shared" si="2"/>
        <v>&lt;/select&gt;</v>
      </c>
      <c r="J21" t="s">
        <v>5</v>
      </c>
      <c r="K21" t="str">
        <f t="shared" si="0"/>
        <v>TipoMM_Q</v>
      </c>
      <c r="L21" t="s">
        <v>4</v>
      </c>
      <c r="M21">
        <f t="shared" si="1"/>
        <v>0</v>
      </c>
      <c r="N21" t="s">
        <v>6</v>
      </c>
    </row>
    <row r="22" spans="2:14" x14ac:dyDescent="0.25">
      <c r="B22" s="6" t="str">
        <f t="shared" si="3"/>
        <v>TipoMM_Q</v>
      </c>
      <c r="D22" s="5"/>
      <c r="F22" s="11" t="s">
        <v>29</v>
      </c>
      <c r="H22" s="7" t="str">
        <f t="shared" si="2"/>
        <v>&lt;/select&gt;</v>
      </c>
      <c r="J22" t="s">
        <v>5</v>
      </c>
      <c r="K22" t="str">
        <f t="shared" si="0"/>
        <v>TipoMM_R</v>
      </c>
      <c r="L22" t="s">
        <v>4</v>
      </c>
      <c r="M22">
        <f t="shared" si="1"/>
        <v>0</v>
      </c>
      <c r="N22" t="s">
        <v>6</v>
      </c>
    </row>
    <row r="23" spans="2:14" x14ac:dyDescent="0.25">
      <c r="B23" s="6" t="str">
        <f t="shared" si="3"/>
        <v>TipoMM_R</v>
      </c>
      <c r="D23" s="5"/>
      <c r="F23" s="11" t="s">
        <v>30</v>
      </c>
      <c r="H23" s="7" t="str">
        <f t="shared" si="2"/>
        <v>&lt;/select&gt;</v>
      </c>
      <c r="J23" t="s">
        <v>5</v>
      </c>
      <c r="K23" t="str">
        <f t="shared" si="0"/>
        <v>TipoMM_S</v>
      </c>
      <c r="L23" t="s">
        <v>4</v>
      </c>
      <c r="M23">
        <f t="shared" si="1"/>
        <v>0</v>
      </c>
      <c r="N23" t="s">
        <v>6</v>
      </c>
    </row>
    <row r="24" spans="2:14" x14ac:dyDescent="0.25">
      <c r="B24" s="6" t="str">
        <f t="shared" si="3"/>
        <v>TipoMM_S</v>
      </c>
      <c r="D24" s="5"/>
      <c r="F24" s="11" t="s">
        <v>31</v>
      </c>
      <c r="H24" s="7" t="str">
        <f t="shared" si="2"/>
        <v>&lt;/select&gt;</v>
      </c>
      <c r="J24" t="s">
        <v>5</v>
      </c>
      <c r="K24" t="str">
        <f t="shared" si="0"/>
        <v>TipoMM_T</v>
      </c>
      <c r="L24" t="s">
        <v>4</v>
      </c>
      <c r="M24">
        <f t="shared" si="1"/>
        <v>0</v>
      </c>
      <c r="N24" t="s">
        <v>6</v>
      </c>
    </row>
    <row r="25" spans="2:14" x14ac:dyDescent="0.25">
      <c r="B25" s="6" t="str">
        <f t="shared" si="3"/>
        <v>TipoMM_T</v>
      </c>
      <c r="D25" s="5"/>
      <c r="F25" s="11" t="s">
        <v>32</v>
      </c>
      <c r="H25" s="7" t="str">
        <f t="shared" si="2"/>
        <v>&lt;/select&gt;</v>
      </c>
      <c r="J25" t="s">
        <v>5</v>
      </c>
      <c r="K25" t="str">
        <f t="shared" si="0"/>
        <v>TipoMM_U</v>
      </c>
      <c r="L25" t="s">
        <v>4</v>
      </c>
      <c r="M25">
        <f t="shared" si="1"/>
        <v>0</v>
      </c>
      <c r="N25" t="s">
        <v>6</v>
      </c>
    </row>
    <row r="26" spans="2:14" x14ac:dyDescent="0.25">
      <c r="B26" s="6" t="str">
        <f t="shared" si="3"/>
        <v>TipoMM_U</v>
      </c>
      <c r="D26" s="5"/>
      <c r="F26" s="11" t="s">
        <v>33</v>
      </c>
      <c r="H26" s="7" t="str">
        <f t="shared" si="2"/>
        <v>&lt;/select&gt;</v>
      </c>
      <c r="J26" t="s">
        <v>5</v>
      </c>
      <c r="K26" t="str">
        <f t="shared" si="0"/>
        <v>TipoMM_V</v>
      </c>
      <c r="L26" t="s">
        <v>4</v>
      </c>
      <c r="M26">
        <f t="shared" si="1"/>
        <v>0</v>
      </c>
      <c r="N26" t="s">
        <v>6</v>
      </c>
    </row>
    <row r="27" spans="2:14" x14ac:dyDescent="0.25">
      <c r="B27" s="6" t="str">
        <f t="shared" si="3"/>
        <v>TipoMM_V</v>
      </c>
      <c r="D27" s="5"/>
      <c r="F27" s="11" t="s">
        <v>34</v>
      </c>
      <c r="H27" s="7" t="str">
        <f t="shared" si="2"/>
        <v>&lt;/select&gt;</v>
      </c>
      <c r="J27" t="s">
        <v>5</v>
      </c>
      <c r="K27" t="str">
        <f t="shared" si="0"/>
        <v>TipoMM_W</v>
      </c>
      <c r="L27" t="s">
        <v>4</v>
      </c>
      <c r="M27">
        <f t="shared" si="1"/>
        <v>0</v>
      </c>
      <c r="N27" t="s">
        <v>6</v>
      </c>
    </row>
    <row r="28" spans="2:14" x14ac:dyDescent="0.25">
      <c r="B28" s="6" t="str">
        <f t="shared" si="3"/>
        <v>TipoMM_W</v>
      </c>
      <c r="D28" s="5"/>
      <c r="F28" s="11" t="s">
        <v>37</v>
      </c>
      <c r="H28" s="7" t="str">
        <f t="shared" si="2"/>
        <v>&lt;/select&gt;</v>
      </c>
      <c r="J28" t="s">
        <v>5</v>
      </c>
      <c r="K28" t="str">
        <f t="shared" si="0"/>
        <v>TipoMM_X</v>
      </c>
      <c r="L28" t="s">
        <v>4</v>
      </c>
      <c r="M28">
        <f t="shared" si="1"/>
        <v>0</v>
      </c>
      <c r="N28" t="s">
        <v>6</v>
      </c>
    </row>
    <row r="29" spans="2:14" x14ac:dyDescent="0.25">
      <c r="B29" s="6" t="str">
        <f t="shared" si="3"/>
        <v>TipoMM_X</v>
      </c>
      <c r="D29" s="5"/>
      <c r="F29" s="11" t="s">
        <v>35</v>
      </c>
      <c r="H29" s="7" t="str">
        <f t="shared" si="2"/>
        <v>&lt;/select&gt;</v>
      </c>
      <c r="J29" t="s">
        <v>5</v>
      </c>
      <c r="K29" t="str">
        <f t="shared" si="0"/>
        <v>TipoMM_Y</v>
      </c>
      <c r="L29" t="s">
        <v>4</v>
      </c>
      <c r="M29">
        <f t="shared" si="1"/>
        <v>0</v>
      </c>
      <c r="N29" t="s">
        <v>6</v>
      </c>
    </row>
    <row r="30" spans="2:14" x14ac:dyDescent="0.25">
      <c r="B30" s="6" t="str">
        <f t="shared" si="3"/>
        <v>TipoMM_Y</v>
      </c>
      <c r="D30" s="5"/>
      <c r="F30" s="11" t="s">
        <v>38</v>
      </c>
      <c r="H30" s="7" t="str">
        <f t="shared" si="2"/>
        <v>&lt;/select&gt;</v>
      </c>
      <c r="J30" t="s">
        <v>5</v>
      </c>
      <c r="K30" t="str">
        <f t="shared" si="0"/>
        <v>TipoMM_Z</v>
      </c>
      <c r="L30" t="s">
        <v>4</v>
      </c>
      <c r="M30">
        <f t="shared" si="1"/>
        <v>0</v>
      </c>
      <c r="N30" t="s">
        <v>6</v>
      </c>
    </row>
    <row r="31" spans="2:14" x14ac:dyDescent="0.25">
      <c r="B31" s="6" t="str">
        <f t="shared" si="3"/>
        <v>TipoMM_Z</v>
      </c>
      <c r="D31" s="5"/>
      <c r="F31" s="11" t="s">
        <v>36</v>
      </c>
      <c r="H31" s="7" t="str">
        <f t="shared" si="2"/>
        <v>&lt;/select&gt;</v>
      </c>
      <c r="J31" t="s">
        <v>5</v>
      </c>
      <c r="K31">
        <f t="shared" si="0"/>
        <v>0</v>
      </c>
      <c r="L31" t="s">
        <v>4</v>
      </c>
      <c r="M31">
        <f t="shared" si="1"/>
        <v>0</v>
      </c>
      <c r="N31" t="s">
        <v>6</v>
      </c>
    </row>
    <row r="32" spans="2:14" x14ac:dyDescent="0.25">
      <c r="B32" s="6"/>
      <c r="D32" s="5"/>
      <c r="F32" s="12"/>
      <c r="H32" s="7" t="str">
        <f t="shared" si="2"/>
        <v>&lt;/select&gt;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FE16-A260-4909-8839-B3A7B55C8037}">
  <dimension ref="A1:U32"/>
  <sheetViews>
    <sheetView workbookViewId="0">
      <selection activeCell="D11" sqref="D11"/>
    </sheetView>
  </sheetViews>
  <sheetFormatPr defaultRowHeight="15" x14ac:dyDescent="0.25"/>
  <cols>
    <col min="1" max="1" width="6.42578125" bestFit="1" customWidth="1"/>
    <col min="2" max="2" width="11.42578125" bestFit="1" customWidth="1"/>
    <col min="3" max="3" width="6.42578125" customWidth="1"/>
    <col min="4" max="4" width="17.28515625" customWidth="1"/>
    <col min="5" max="5" width="6.42578125" customWidth="1"/>
    <col min="6" max="6" width="9.140625" style="10"/>
    <col min="7" max="7" width="6.42578125" customWidth="1"/>
    <col min="8" max="8" width="58.140625" bestFit="1" customWidth="1"/>
    <col min="10" max="10" width="14.7109375" customWidth="1"/>
    <col min="11" max="11" width="11.7109375" customWidth="1"/>
    <col min="12" max="12" width="9.140625" customWidth="1"/>
    <col min="13" max="13" width="16.5703125" customWidth="1"/>
    <col min="14" max="16" width="9.140625" customWidth="1"/>
  </cols>
  <sheetData>
    <row r="1" spans="1:21" x14ac:dyDescent="0.25">
      <c r="A1" t="s">
        <v>7</v>
      </c>
      <c r="B1" s="3" t="s">
        <v>13</v>
      </c>
      <c r="J1" s="1" t="s">
        <v>49</v>
      </c>
      <c r="K1" s="2" t="str">
        <f>B1</f>
        <v>letraVista</v>
      </c>
      <c r="L1" s="1" t="s">
        <v>3</v>
      </c>
      <c r="M1" s="2" t="str">
        <f>B2</f>
        <v>adm_PROGRAMA</v>
      </c>
      <c r="N1" s="1" t="s">
        <v>10</v>
      </c>
      <c r="O1" s="2" t="str">
        <f>B3</f>
        <v>select_letra</v>
      </c>
      <c r="P1" s="1" t="s">
        <v>4</v>
      </c>
      <c r="Q1" s="1"/>
      <c r="R1" s="1"/>
      <c r="S1" s="1"/>
      <c r="T1" s="1"/>
      <c r="U1" s="1"/>
    </row>
    <row r="2" spans="1:21" x14ac:dyDescent="0.25">
      <c r="A2" t="s">
        <v>8</v>
      </c>
      <c r="B2" s="4" t="s">
        <v>62</v>
      </c>
      <c r="J2" t="s">
        <v>0</v>
      </c>
      <c r="R2" t="s">
        <v>43</v>
      </c>
    </row>
    <row r="3" spans="1:21" x14ac:dyDescent="0.25">
      <c r="A3" t="s">
        <v>9</v>
      </c>
      <c r="B3" s="4" t="s">
        <v>42</v>
      </c>
      <c r="H3" s="9" t="s">
        <v>40</v>
      </c>
      <c r="J3" t="s">
        <v>48</v>
      </c>
      <c r="R3" t="s">
        <v>44</v>
      </c>
    </row>
    <row r="4" spans="1:21" x14ac:dyDescent="0.25">
      <c r="H4" s="7" t="str">
        <f>J1&amp;K1&amp;L1&amp;M1&amp;N1&amp;O1&amp;P1</f>
        <v>&lt;datalist name="letraVista" id="adm_PROGRAMA" class= "select_letra"&gt;</v>
      </c>
      <c r="R4" t="s">
        <v>45</v>
      </c>
    </row>
    <row r="5" spans="1:21" x14ac:dyDescent="0.25">
      <c r="B5" s="8" t="s">
        <v>11</v>
      </c>
      <c r="C5" s="8"/>
      <c r="D5" s="8" t="s">
        <v>12</v>
      </c>
      <c r="E5" s="8"/>
      <c r="F5" s="8" t="s">
        <v>41</v>
      </c>
      <c r="H5" s="7" t="str">
        <f>J2</f>
        <v>&lt;option value="" selected style="display: none;"&gt;&lt;/option&gt;</v>
      </c>
      <c r="J5" t="s">
        <v>5</v>
      </c>
      <c r="K5" t="str">
        <f t="shared" ref="K5:K31" si="0">B6</f>
        <v>2 BOX</v>
      </c>
      <c r="L5" t="s">
        <v>4</v>
      </c>
      <c r="M5" t="str">
        <f t="shared" ref="M5:M31" si="1">D6</f>
        <v>2 BOX</v>
      </c>
      <c r="N5" t="s">
        <v>6</v>
      </c>
      <c r="R5" t="s">
        <v>46</v>
      </c>
    </row>
    <row r="6" spans="1:21" x14ac:dyDescent="0.25">
      <c r="B6" s="5" t="s">
        <v>50</v>
      </c>
      <c r="D6" s="5" t="s">
        <v>50</v>
      </c>
      <c r="F6" s="11" t="s">
        <v>14</v>
      </c>
      <c r="H6" s="7" t="str">
        <f>IF(AND(B6&lt;&gt;"",D6&lt;&gt;""),J5&amp;K5&amp;L5&amp;N5,$J$3)</f>
        <v>&lt;option value="2 BOX"&gt;&lt;/option&gt;</v>
      </c>
      <c r="J6" t="s">
        <v>5</v>
      </c>
      <c r="K6" t="str">
        <f t="shared" si="0"/>
        <v>B-DUO</v>
      </c>
      <c r="L6" t="s">
        <v>4</v>
      </c>
      <c r="M6" t="str">
        <f t="shared" si="1"/>
        <v>B-DUO</v>
      </c>
      <c r="N6" t="s">
        <v>6</v>
      </c>
      <c r="R6" t="s">
        <v>47</v>
      </c>
    </row>
    <row r="7" spans="1:21" x14ac:dyDescent="0.25">
      <c r="B7" s="5" t="s">
        <v>51</v>
      </c>
      <c r="D7" s="5" t="s">
        <v>51</v>
      </c>
      <c r="F7" s="11" t="s">
        <v>15</v>
      </c>
      <c r="H7" s="7" t="str">
        <f t="shared" ref="H7:H32" si="2">IF(AND(B7&lt;&gt;"",D7&lt;&gt;""),J6&amp;K6&amp;L6&amp;N6,$J$3)</f>
        <v>&lt;option value="B-DUO"&gt;&lt;/option&gt;</v>
      </c>
      <c r="J7" t="s">
        <v>5</v>
      </c>
      <c r="K7" t="str">
        <f t="shared" si="0"/>
        <v>B-PAIR</v>
      </c>
      <c r="L7" t="s">
        <v>4</v>
      </c>
      <c r="M7" t="str">
        <f t="shared" si="1"/>
        <v>B-PAIR</v>
      </c>
      <c r="N7" t="s">
        <v>6</v>
      </c>
      <c r="R7" t="s">
        <v>48</v>
      </c>
    </row>
    <row r="8" spans="1:21" x14ac:dyDescent="0.25">
      <c r="B8" s="5" t="s">
        <v>52</v>
      </c>
      <c r="D8" s="5" t="s">
        <v>52</v>
      </c>
      <c r="F8" s="11" t="s">
        <v>16</v>
      </c>
      <c r="H8" s="7" t="str">
        <f t="shared" si="2"/>
        <v>&lt;option value="B-PAIR"&gt;&lt;/option&gt;</v>
      </c>
      <c r="J8" t="s">
        <v>5</v>
      </c>
      <c r="K8" t="str">
        <f t="shared" si="0"/>
        <v>B562MCA</v>
      </c>
      <c r="L8" t="s">
        <v>4</v>
      </c>
      <c r="M8" t="str">
        <f t="shared" si="1"/>
        <v>B562MCA</v>
      </c>
      <c r="N8" t="s">
        <v>6</v>
      </c>
    </row>
    <row r="9" spans="1:21" x14ac:dyDescent="0.25">
      <c r="B9" s="5" t="s">
        <v>53</v>
      </c>
      <c r="D9" s="5" t="s">
        <v>53</v>
      </c>
      <c r="F9" s="11" t="s">
        <v>17</v>
      </c>
      <c r="H9" s="7" t="str">
        <f t="shared" si="2"/>
        <v>&lt;option value="B562MCA"&gt;&lt;/option&gt;</v>
      </c>
      <c r="J9" t="s">
        <v>5</v>
      </c>
      <c r="K9" t="str">
        <f t="shared" si="0"/>
        <v>MQBA1</v>
      </c>
      <c r="L9" t="s">
        <v>4</v>
      </c>
      <c r="M9" t="str">
        <f t="shared" si="1"/>
        <v>MQBA1</v>
      </c>
      <c r="N9" t="s">
        <v>6</v>
      </c>
    </row>
    <row r="10" spans="1:21" x14ac:dyDescent="0.25">
      <c r="B10" s="5" t="s">
        <v>54</v>
      </c>
      <c r="D10" s="5" t="s">
        <v>54</v>
      </c>
      <c r="F10" s="11" t="s">
        <v>18</v>
      </c>
      <c r="H10" s="7" t="str">
        <f t="shared" si="2"/>
        <v>&lt;option value="MQBA1"&gt;&lt;/option&gt;</v>
      </c>
      <c r="J10" t="s">
        <v>5</v>
      </c>
      <c r="K10" t="str">
        <f t="shared" si="0"/>
        <v>TAREK</v>
      </c>
      <c r="L10" t="s">
        <v>4</v>
      </c>
      <c r="M10" t="str">
        <f t="shared" si="1"/>
        <v>TAREK</v>
      </c>
      <c r="N10" t="s">
        <v>6</v>
      </c>
    </row>
    <row r="11" spans="1:21" x14ac:dyDescent="0.25">
      <c r="B11" s="5" t="s">
        <v>55</v>
      </c>
      <c r="D11" s="5" t="s">
        <v>55</v>
      </c>
      <c r="F11" s="11" t="s">
        <v>19</v>
      </c>
      <c r="H11" s="7" t="str">
        <f t="shared" si="2"/>
        <v>&lt;option value="TAREK"&gt;&lt;/option&gt;</v>
      </c>
      <c r="J11" t="s">
        <v>5</v>
      </c>
      <c r="K11" t="str">
        <f t="shared" si="0"/>
        <v>STRALIS</v>
      </c>
      <c r="L11" t="s">
        <v>4</v>
      </c>
      <c r="M11" t="str">
        <f t="shared" si="1"/>
        <v>STRALIS</v>
      </c>
      <c r="N11" t="s">
        <v>6</v>
      </c>
    </row>
    <row r="12" spans="1:21" x14ac:dyDescent="0.25">
      <c r="B12" s="5" t="s">
        <v>56</v>
      </c>
      <c r="D12" s="5" t="s">
        <v>56</v>
      </c>
      <c r="F12" s="11" t="s">
        <v>20</v>
      </c>
      <c r="H12" s="7" t="str">
        <f t="shared" si="2"/>
        <v>&lt;option value="STRALIS"&gt;&lt;/option&gt;</v>
      </c>
      <c r="J12" t="s">
        <v>5</v>
      </c>
      <c r="K12" t="str">
        <f t="shared" si="0"/>
        <v>TECTOR</v>
      </c>
      <c r="L12" t="s">
        <v>4</v>
      </c>
      <c r="M12" t="str">
        <f t="shared" si="1"/>
        <v>TECTOR</v>
      </c>
      <c r="N12" t="s">
        <v>6</v>
      </c>
    </row>
    <row r="13" spans="1:21" x14ac:dyDescent="0.25">
      <c r="B13" s="5" t="s">
        <v>57</v>
      </c>
      <c r="D13" s="5" t="s">
        <v>57</v>
      </c>
      <c r="F13" s="11" t="s">
        <v>21</v>
      </c>
      <c r="H13" s="7" t="str">
        <f t="shared" si="2"/>
        <v>&lt;option value="TECTOR"&gt;&lt;/option&gt;</v>
      </c>
      <c r="J13" t="s">
        <v>5</v>
      </c>
      <c r="K13" t="str">
        <f t="shared" si="0"/>
        <v>MILITAR</v>
      </c>
      <c r="L13" t="s">
        <v>4</v>
      </c>
      <c r="M13" t="str">
        <f t="shared" si="1"/>
        <v>MILITAR</v>
      </c>
      <c r="N13" t="s">
        <v>6</v>
      </c>
    </row>
    <row r="14" spans="1:21" x14ac:dyDescent="0.25">
      <c r="B14" s="5" t="s">
        <v>58</v>
      </c>
      <c r="D14" s="5" t="s">
        <v>58</v>
      </c>
      <c r="F14" s="11" t="s">
        <v>22</v>
      </c>
      <c r="H14" s="7" t="str">
        <f t="shared" si="2"/>
        <v>&lt;option value="MILITAR"&gt;&lt;/option&gt;</v>
      </c>
      <c r="J14" t="s">
        <v>5</v>
      </c>
      <c r="K14" t="str">
        <f t="shared" si="0"/>
        <v>FM/F3M</v>
      </c>
      <c r="L14" t="s">
        <v>4</v>
      </c>
      <c r="M14" t="str">
        <f t="shared" si="1"/>
        <v>FM/F3M</v>
      </c>
      <c r="N14" t="s">
        <v>6</v>
      </c>
    </row>
    <row r="15" spans="1:21" x14ac:dyDescent="0.25">
      <c r="B15" s="5" t="s">
        <v>59</v>
      </c>
      <c r="D15" s="5" t="s">
        <v>59</v>
      </c>
      <c r="F15" s="11" t="s">
        <v>39</v>
      </c>
      <c r="H15" s="7" t="str">
        <f t="shared" si="2"/>
        <v>&lt;option value="FM/F3M"&gt;&lt;/option&gt;</v>
      </c>
      <c r="J15" t="s">
        <v>5</v>
      </c>
      <c r="K15" t="str">
        <f t="shared" si="0"/>
        <v>ATS 4CYL</v>
      </c>
      <c r="L15" t="s">
        <v>4</v>
      </c>
      <c r="M15" t="str">
        <f t="shared" si="1"/>
        <v>ATS 4CYL</v>
      </c>
      <c r="N15" t="s">
        <v>6</v>
      </c>
    </row>
    <row r="16" spans="1:21" x14ac:dyDescent="0.25">
      <c r="B16" s="5" t="s">
        <v>60</v>
      </c>
      <c r="D16" s="5" t="s">
        <v>60</v>
      </c>
      <c r="F16" s="11" t="s">
        <v>23</v>
      </c>
      <c r="H16" s="7" t="str">
        <f t="shared" si="2"/>
        <v>&lt;option value="ATS 4CYL"&gt;&lt;/option&gt;</v>
      </c>
      <c r="J16" t="s">
        <v>5</v>
      </c>
      <c r="K16" t="str">
        <f t="shared" si="0"/>
        <v>ATS 6CYL</v>
      </c>
      <c r="L16" t="s">
        <v>4</v>
      </c>
      <c r="M16" t="str">
        <f t="shared" si="1"/>
        <v>ATS 6CYL</v>
      </c>
      <c r="N16" t="s">
        <v>6</v>
      </c>
    </row>
    <row r="17" spans="2:14" x14ac:dyDescent="0.25">
      <c r="B17" s="5" t="s">
        <v>61</v>
      </c>
      <c r="D17" s="5" t="s">
        <v>61</v>
      </c>
      <c r="F17" s="11" t="s">
        <v>24</v>
      </c>
      <c r="H17" s="7" t="str">
        <f t="shared" si="2"/>
        <v>&lt;option value="ATS 6CYL"&gt;&lt;/option&gt;</v>
      </c>
      <c r="J17" t="s">
        <v>5</v>
      </c>
      <c r="K17">
        <f t="shared" si="0"/>
        <v>0</v>
      </c>
      <c r="L17" t="s">
        <v>4</v>
      </c>
      <c r="M17">
        <f t="shared" si="1"/>
        <v>0</v>
      </c>
      <c r="N17" t="s">
        <v>6</v>
      </c>
    </row>
    <row r="18" spans="2:14" x14ac:dyDescent="0.25">
      <c r="B18" s="6"/>
      <c r="D18" s="5"/>
      <c r="F18" s="11" t="s">
        <v>25</v>
      </c>
      <c r="H18" s="7" t="str">
        <f t="shared" si="2"/>
        <v>&lt;/datalist&gt;</v>
      </c>
      <c r="J18" t="s">
        <v>5</v>
      </c>
      <c r="K18">
        <f t="shared" si="0"/>
        <v>0</v>
      </c>
      <c r="L18" t="s">
        <v>4</v>
      </c>
      <c r="M18">
        <f t="shared" si="1"/>
        <v>0</v>
      </c>
      <c r="N18" t="s">
        <v>6</v>
      </c>
    </row>
    <row r="19" spans="2:14" x14ac:dyDescent="0.25">
      <c r="B19" s="6"/>
      <c r="D19" s="5"/>
      <c r="F19" s="11" t="s">
        <v>26</v>
      </c>
      <c r="H19" s="7" t="str">
        <f t="shared" si="2"/>
        <v>&lt;/datalist&gt;</v>
      </c>
      <c r="J19" t="s">
        <v>5</v>
      </c>
      <c r="K19">
        <f t="shared" si="0"/>
        <v>0</v>
      </c>
      <c r="L19" t="s">
        <v>4</v>
      </c>
      <c r="M19">
        <f t="shared" si="1"/>
        <v>0</v>
      </c>
      <c r="N19" t="s">
        <v>6</v>
      </c>
    </row>
    <row r="20" spans="2:14" x14ac:dyDescent="0.25">
      <c r="B20" s="6"/>
      <c r="D20" s="5"/>
      <c r="F20" s="11" t="s">
        <v>27</v>
      </c>
      <c r="H20" s="7" t="str">
        <f t="shared" si="2"/>
        <v>&lt;/datalist&gt;</v>
      </c>
      <c r="J20" t="s">
        <v>5</v>
      </c>
      <c r="K20">
        <f t="shared" si="0"/>
        <v>0</v>
      </c>
      <c r="L20" t="s">
        <v>4</v>
      </c>
      <c r="M20">
        <f t="shared" si="1"/>
        <v>0</v>
      </c>
      <c r="N20" t="s">
        <v>6</v>
      </c>
    </row>
    <row r="21" spans="2:14" x14ac:dyDescent="0.25">
      <c r="B21" s="6"/>
      <c r="D21" s="5"/>
      <c r="F21" s="11" t="s">
        <v>28</v>
      </c>
      <c r="H21" s="7" t="str">
        <f t="shared" si="2"/>
        <v>&lt;/datalist&gt;</v>
      </c>
      <c r="J21" t="s">
        <v>5</v>
      </c>
      <c r="K21">
        <f t="shared" si="0"/>
        <v>0</v>
      </c>
      <c r="L21" t="s">
        <v>4</v>
      </c>
      <c r="M21">
        <f t="shared" si="1"/>
        <v>0</v>
      </c>
      <c r="N21" t="s">
        <v>6</v>
      </c>
    </row>
    <row r="22" spans="2:14" x14ac:dyDescent="0.25">
      <c r="B22" s="6"/>
      <c r="D22" s="5"/>
      <c r="F22" s="11" t="s">
        <v>29</v>
      </c>
      <c r="H22" s="7" t="str">
        <f t="shared" si="2"/>
        <v>&lt;/datalist&gt;</v>
      </c>
      <c r="J22" t="s">
        <v>5</v>
      </c>
      <c r="K22">
        <f t="shared" si="0"/>
        <v>0</v>
      </c>
      <c r="L22" t="s">
        <v>4</v>
      </c>
      <c r="M22">
        <f t="shared" si="1"/>
        <v>0</v>
      </c>
      <c r="N22" t="s">
        <v>6</v>
      </c>
    </row>
    <row r="23" spans="2:14" x14ac:dyDescent="0.25">
      <c r="B23" s="6"/>
      <c r="D23" s="5"/>
      <c r="F23" s="11" t="s">
        <v>30</v>
      </c>
      <c r="H23" s="7" t="str">
        <f t="shared" si="2"/>
        <v>&lt;/datalist&gt;</v>
      </c>
      <c r="J23" t="s">
        <v>5</v>
      </c>
      <c r="K23">
        <f t="shared" si="0"/>
        <v>0</v>
      </c>
      <c r="L23" t="s">
        <v>4</v>
      </c>
      <c r="M23">
        <f t="shared" si="1"/>
        <v>0</v>
      </c>
      <c r="N23" t="s">
        <v>6</v>
      </c>
    </row>
    <row r="24" spans="2:14" x14ac:dyDescent="0.25">
      <c r="B24" s="6"/>
      <c r="D24" s="5"/>
      <c r="F24" s="11" t="s">
        <v>31</v>
      </c>
      <c r="H24" s="7" t="str">
        <f t="shared" si="2"/>
        <v>&lt;/datalist&gt;</v>
      </c>
      <c r="J24" t="s">
        <v>5</v>
      </c>
      <c r="K24">
        <f t="shared" si="0"/>
        <v>0</v>
      </c>
      <c r="L24" t="s">
        <v>4</v>
      </c>
      <c r="M24">
        <f t="shared" si="1"/>
        <v>0</v>
      </c>
      <c r="N24" t="s">
        <v>6</v>
      </c>
    </row>
    <row r="25" spans="2:14" x14ac:dyDescent="0.25">
      <c r="B25" s="6"/>
      <c r="D25" s="5"/>
      <c r="F25" s="11" t="s">
        <v>32</v>
      </c>
      <c r="H25" s="7" t="str">
        <f t="shared" si="2"/>
        <v>&lt;/datalist&gt;</v>
      </c>
      <c r="J25" t="s">
        <v>5</v>
      </c>
      <c r="K25">
        <f t="shared" si="0"/>
        <v>0</v>
      </c>
      <c r="L25" t="s">
        <v>4</v>
      </c>
      <c r="M25">
        <f t="shared" si="1"/>
        <v>0</v>
      </c>
      <c r="N25" t="s">
        <v>6</v>
      </c>
    </row>
    <row r="26" spans="2:14" x14ac:dyDescent="0.25">
      <c r="B26" s="6"/>
      <c r="D26" s="5"/>
      <c r="F26" s="11" t="s">
        <v>33</v>
      </c>
      <c r="H26" s="7" t="str">
        <f t="shared" si="2"/>
        <v>&lt;/datalist&gt;</v>
      </c>
      <c r="J26" t="s">
        <v>5</v>
      </c>
      <c r="K26">
        <f t="shared" si="0"/>
        <v>0</v>
      </c>
      <c r="L26" t="s">
        <v>4</v>
      </c>
      <c r="M26">
        <f t="shared" si="1"/>
        <v>0</v>
      </c>
      <c r="N26" t="s">
        <v>6</v>
      </c>
    </row>
    <row r="27" spans="2:14" x14ac:dyDescent="0.25">
      <c r="B27" s="6"/>
      <c r="D27" s="5"/>
      <c r="F27" s="11" t="s">
        <v>34</v>
      </c>
      <c r="H27" s="7" t="str">
        <f t="shared" si="2"/>
        <v>&lt;/datalist&gt;</v>
      </c>
      <c r="J27" t="s">
        <v>5</v>
      </c>
      <c r="K27">
        <f t="shared" si="0"/>
        <v>0</v>
      </c>
      <c r="L27" t="s">
        <v>4</v>
      </c>
      <c r="M27">
        <f t="shared" si="1"/>
        <v>0</v>
      </c>
      <c r="N27" t="s">
        <v>6</v>
      </c>
    </row>
    <row r="28" spans="2:14" x14ac:dyDescent="0.25">
      <c r="B28" s="6"/>
      <c r="D28" s="5"/>
      <c r="F28" s="11" t="s">
        <v>37</v>
      </c>
      <c r="H28" s="7" t="str">
        <f t="shared" si="2"/>
        <v>&lt;/datalist&gt;</v>
      </c>
      <c r="J28" t="s">
        <v>5</v>
      </c>
      <c r="K28">
        <f t="shared" si="0"/>
        <v>0</v>
      </c>
      <c r="L28" t="s">
        <v>4</v>
      </c>
      <c r="M28">
        <f t="shared" si="1"/>
        <v>0</v>
      </c>
      <c r="N28" t="s">
        <v>6</v>
      </c>
    </row>
    <row r="29" spans="2:14" x14ac:dyDescent="0.25">
      <c r="B29" s="6"/>
      <c r="D29" s="5"/>
      <c r="F29" s="11" t="s">
        <v>35</v>
      </c>
      <c r="H29" s="7" t="str">
        <f t="shared" si="2"/>
        <v>&lt;/datalist&gt;</v>
      </c>
      <c r="J29" t="s">
        <v>5</v>
      </c>
      <c r="K29">
        <f t="shared" si="0"/>
        <v>0</v>
      </c>
      <c r="L29" t="s">
        <v>4</v>
      </c>
      <c r="M29">
        <f t="shared" si="1"/>
        <v>0</v>
      </c>
      <c r="N29" t="s">
        <v>6</v>
      </c>
    </row>
    <row r="30" spans="2:14" x14ac:dyDescent="0.25">
      <c r="B30" s="6"/>
      <c r="D30" s="5"/>
      <c r="F30" s="11" t="s">
        <v>38</v>
      </c>
      <c r="H30" s="7" t="str">
        <f t="shared" si="2"/>
        <v>&lt;/datalist&gt;</v>
      </c>
      <c r="J30" t="s">
        <v>5</v>
      </c>
      <c r="K30">
        <f t="shared" si="0"/>
        <v>0</v>
      </c>
      <c r="L30" t="s">
        <v>4</v>
      </c>
      <c r="M30">
        <f t="shared" si="1"/>
        <v>0</v>
      </c>
      <c r="N30" t="s">
        <v>6</v>
      </c>
    </row>
    <row r="31" spans="2:14" x14ac:dyDescent="0.25">
      <c r="B31" s="6"/>
      <c r="D31" s="5"/>
      <c r="F31" s="11" t="s">
        <v>36</v>
      </c>
      <c r="H31" s="7" t="str">
        <f t="shared" si="2"/>
        <v>&lt;/datalist&gt;</v>
      </c>
      <c r="J31" t="s">
        <v>5</v>
      </c>
      <c r="K31">
        <f t="shared" si="0"/>
        <v>0</v>
      </c>
      <c r="L31" t="s">
        <v>4</v>
      </c>
      <c r="M31">
        <f t="shared" si="1"/>
        <v>0</v>
      </c>
      <c r="N31" t="s">
        <v>6</v>
      </c>
    </row>
    <row r="32" spans="2:14" x14ac:dyDescent="0.25">
      <c r="B32" s="6"/>
      <c r="D32" s="5"/>
      <c r="F32" s="12"/>
      <c r="H32" s="7" t="str">
        <f t="shared" si="2"/>
        <v>&lt;/datalist&gt;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8BAA-3901-4C72-A1BF-AAA564A6D10F}">
  <dimension ref="A1"/>
  <sheetViews>
    <sheetView workbookViewId="0">
      <selection activeCell="M1" sqref="M1:M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Select option</vt:lpstr>
      <vt:lpstr>datalist</vt:lpstr>
      <vt:lpstr>Detaillist.old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Pupo dos Santos</dc:creator>
  <cp:lastModifiedBy>Marcelo Pupo dos Santos</cp:lastModifiedBy>
  <dcterms:created xsi:type="dcterms:W3CDTF">2020-04-13T20:23:09Z</dcterms:created>
  <dcterms:modified xsi:type="dcterms:W3CDTF">2020-04-14T14:13:01Z</dcterms:modified>
</cp:coreProperties>
</file>