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s to model" sheetId="1" state="visible" r:id="rId2"/>
    <sheet name="model to ma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<sst xmlns="http://schemas.openxmlformats.org/spreadsheetml/2006/main" count="34" uniqueCount="19">
  <si>
    <t xml:space="preserve">mass (g)</t>
  </si>
  <si>
    <t xml:space="preserve">material</t>
  </si>
  <si>
    <t xml:space="preserve">mass%</t>
  </si>
  <si>
    <t xml:space="preserve">polyester resin</t>
  </si>
  <si>
    <t xml:space="preserve">Edit the yellow fields</t>
  </si>
  <si>
    <t xml:space="preserve">trigonox c</t>
  </si>
  <si>
    <t xml:space="preserve">The green fields will be calculated</t>
  </si>
  <si>
    <t xml:space="preserve">zinc stearate</t>
  </si>
  <si>
    <t xml:space="preserve">calcite</t>
  </si>
  <si>
    <t xml:space="preserve">NF</t>
  </si>
  <si>
    <t xml:space="preserve">fiber</t>
  </si>
  <si>
    <t xml:space="preserve">total</t>
  </si>
  <si>
    <t xml:space="preserve">fiber ratio</t>
  </si>
  <si>
    <t xml:space="preserve">filler ratio</t>
  </si>
  <si>
    <t xml:space="preserve">dry ratio</t>
  </si>
  <si>
    <t xml:space="preserve">total mass (g)</t>
  </si>
  <si>
    <t xml:space="preserve">PE ratio premix</t>
  </si>
  <si>
    <t xml:space="preserve">TrigonoxC ratio premix</t>
  </si>
  <si>
    <t xml:space="preserve">Zinc ratio premix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</si>
</sst>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00"/>
    <numFmt numFmtId="167" formatCode="0.000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13.78"/>
    <col collapsed="false" customWidth="true" hidden="false" outlineLevel="0" max="3" min="3" style="0" width="9.35"/>
    <col collapsed="false" customWidth="true" hidden="false" outlineLevel="0" max="5" min="5" style="0" width="29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F1" s="2"/>
    </row>
    <row r="2" customFormat="false" ht="12.8" hidden="false" customHeight="false" outlineLevel="0" collapsed="false">
      <c r="A2" s="3" t="n">
        <v>1248</v>
      </c>
      <c r="B2" s="4" t="s">
        <v>3</v>
      </c>
      <c r="C2" s="5" t="n">
        <f aca="false">A2*(100/$A$8)</f>
        <v>46.2222222222222</v>
      </c>
      <c r="E2" s="3" t="s">
        <v>4</v>
      </c>
      <c r="F2" s="2"/>
    </row>
    <row r="3" customFormat="false" ht="12.8" hidden="false" customHeight="false" outlineLevel="0" collapsed="false">
      <c r="A3" s="3" t="n">
        <v>18</v>
      </c>
      <c r="B3" s="0" t="s">
        <v>5</v>
      </c>
      <c r="C3" s="5" t="n">
        <f aca="false">A3*(100/$A$8)</f>
        <v>0.666666666666667</v>
      </c>
      <c r="E3" s="6" t="s">
        <v>6</v>
      </c>
      <c r="F3" s="2"/>
    </row>
    <row r="4" customFormat="false" ht="12.8" hidden="false" customHeight="false" outlineLevel="0" collapsed="false">
      <c r="A4" s="3" t="n">
        <v>84</v>
      </c>
      <c r="B4" s="0" t="s">
        <v>7</v>
      </c>
      <c r="C4" s="5" t="n">
        <f aca="false">A4*(100/$A$8)</f>
        <v>3.11111111111111</v>
      </c>
      <c r="F4" s="2"/>
    </row>
    <row r="5" customFormat="false" ht="12.8" hidden="false" customHeight="false" outlineLevel="0" collapsed="false">
      <c r="A5" s="3" t="n">
        <v>664</v>
      </c>
      <c r="B5" s="0" t="s">
        <v>8</v>
      </c>
      <c r="C5" s="5" t="n">
        <f aca="false">A5*(100/$A$8)</f>
        <v>24.5925925925926</v>
      </c>
      <c r="F5" s="2"/>
    </row>
    <row r="6" customFormat="false" ht="12.8" hidden="false" customHeight="false" outlineLevel="0" collapsed="false">
      <c r="A6" s="3" t="n">
        <v>443</v>
      </c>
      <c r="B6" s="0" t="s">
        <v>9</v>
      </c>
      <c r="C6" s="5" t="n">
        <f aca="false">A6*(100/$A$8)</f>
        <v>16.4074074074074</v>
      </c>
    </row>
    <row r="7" customFormat="false" ht="12.8" hidden="false" customHeight="false" outlineLevel="0" collapsed="false">
      <c r="A7" s="7" t="n">
        <v>243</v>
      </c>
      <c r="B7" s="8" t="s">
        <v>10</v>
      </c>
      <c r="C7" s="9" t="n">
        <f aca="false">A7*(100/$A$8)</f>
        <v>9</v>
      </c>
    </row>
    <row r="8" customFormat="false" ht="12.8" hidden="false" customHeight="false" outlineLevel="0" collapsed="false">
      <c r="A8" s="0" t="n">
        <f aca="false">SUM(A2:A7)</f>
        <v>2700</v>
      </c>
      <c r="B8" s="0" t="s">
        <v>11</v>
      </c>
      <c r="C8" s="5" t="n">
        <f aca="false">SUM(C2:C7)</f>
        <v>100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2" t="s">
        <v>14</v>
      </c>
    </row>
    <row r="11" customFormat="false" ht="12.8" hidden="false" customHeight="false" outlineLevel="0" collapsed="false">
      <c r="A11" s="10" t="n">
        <f aca="false">C7/C8</f>
        <v>0.09</v>
      </c>
      <c r="B11" s="11" t="n">
        <f aca="false">(C6)/(C5+C6)</f>
        <v>0.400180668473351</v>
      </c>
      <c r="C11" s="12" t="n">
        <f aca="false">(C5+C6+C7)/C8</f>
        <v>0.5</v>
      </c>
    </row>
    <row r="12" customFormat="false" ht="12.8" hidden="false" customHeight="false" outlineLevel="0" collapsed="false">
      <c r="A12" s="13"/>
      <c r="B12" s="2"/>
    </row>
    <row r="13" customFormat="false" ht="12.8" hidden="false" customHeight="false" outlineLevel="0" collapsed="false">
      <c r="A13" s="13"/>
      <c r="B13" s="2"/>
    </row>
    <row r="14" customFormat="false" ht="12.8" hidden="false" customHeight="false" outlineLevel="0" collapsed="false">
      <c r="A14" s="13"/>
      <c r="B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4" activeCellId="0" sqref="B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7"/>
    <col collapsed="false" customWidth="true" hidden="false" outlineLevel="0" max="2" min="2" style="0" width="13.78"/>
    <col collapsed="false" customWidth="true" hidden="false" outlineLevel="0" max="4" min="4" style="0" width="13.61"/>
    <col collapsed="false" customWidth="true" hidden="false" outlineLevel="0" max="5" min="5" style="0" width="29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F1" s="2"/>
    </row>
    <row r="2" customFormat="false" ht="12.8" hidden="false" customHeight="false" outlineLevel="0" collapsed="false">
      <c r="A2" s="14" t="n">
        <f aca="false">((1-C11)*B16)*D11</f>
        <v>1247.53410225</v>
      </c>
      <c r="B2" s="4" t="s">
        <v>3</v>
      </c>
      <c r="C2" s="5" t="n">
        <f aca="false">A2*(100/$A$8)</f>
        <v>46.20496675</v>
      </c>
      <c r="E2" s="3" t="s">
        <v>4</v>
      </c>
      <c r="F2" s="2"/>
    </row>
    <row r="3" customFormat="false" ht="12.8" hidden="false" customHeight="false" outlineLevel="0" collapsed="false">
      <c r="A3" s="14" t="n">
        <f aca="false">((1-C11)*B17)*D11</f>
        <v>18.41552955</v>
      </c>
      <c r="B3" s="0" t="s">
        <v>5</v>
      </c>
      <c r="C3" s="5" t="n">
        <f aca="false">A3*(100/$A$8)</f>
        <v>0.68205665</v>
      </c>
      <c r="E3" s="6" t="s">
        <v>6</v>
      </c>
      <c r="F3" s="2"/>
    </row>
    <row r="4" customFormat="false" ht="12.8" hidden="false" customHeight="false" outlineLevel="0" collapsed="false">
      <c r="A4" s="14" t="n">
        <f aca="false">((1-C11)*B18)*D11</f>
        <v>84.0503681999999</v>
      </c>
      <c r="B4" s="0" t="s">
        <v>7</v>
      </c>
      <c r="C4" s="5" t="n">
        <f aca="false">A4*(100/$A$8)</f>
        <v>3.1129766</v>
      </c>
      <c r="F4" s="2"/>
    </row>
    <row r="5" customFormat="false" ht="12.8" hidden="false" customHeight="false" outlineLevel="0" collapsed="false">
      <c r="A5" s="14" t="n">
        <f aca="false">((C11-A11)*(1-B11))*D11</f>
        <v>664.2</v>
      </c>
      <c r="B5" s="0" t="s">
        <v>8</v>
      </c>
      <c r="C5" s="5" t="n">
        <f aca="false">A5*(100/$A$8)</f>
        <v>24.6</v>
      </c>
      <c r="F5" s="2"/>
    </row>
    <row r="6" customFormat="false" ht="12.8" hidden="false" customHeight="false" outlineLevel="0" collapsed="false">
      <c r="A6" s="14" t="n">
        <f aca="false">((C11-A11)*B11)*D11</f>
        <v>442.8</v>
      </c>
      <c r="B6" s="0" t="s">
        <v>9</v>
      </c>
      <c r="C6" s="5" t="n">
        <f aca="false">A6*(100/$A$8)</f>
        <v>16.4</v>
      </c>
    </row>
    <row r="7" customFormat="false" ht="12.8" hidden="false" customHeight="false" outlineLevel="0" collapsed="false">
      <c r="A7" s="15" t="n">
        <f aca="false">A11*D11</f>
        <v>243</v>
      </c>
      <c r="B7" s="8" t="s">
        <v>10</v>
      </c>
      <c r="C7" s="9" t="n">
        <f aca="false">A7*(100/$A$8)</f>
        <v>9</v>
      </c>
    </row>
    <row r="8" customFormat="false" ht="12.8" hidden="false" customHeight="false" outlineLevel="0" collapsed="false">
      <c r="A8" s="0" t="n">
        <f aca="false">SUM(A2:A7)</f>
        <v>2700</v>
      </c>
      <c r="B8" s="0" t="s">
        <v>11</v>
      </c>
      <c r="C8" s="5" t="n">
        <f aca="false">SUM(C2:C7)</f>
        <v>100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2" t="s">
        <v>14</v>
      </c>
      <c r="D10" s="2" t="s">
        <v>15</v>
      </c>
    </row>
    <row r="11" customFormat="false" ht="12.8" hidden="false" customHeight="false" outlineLevel="0" collapsed="false">
      <c r="A11" s="16" t="n">
        <v>0.09</v>
      </c>
      <c r="B11" s="16" t="n">
        <v>0.4</v>
      </c>
      <c r="C11" s="17" t="n">
        <v>0.5</v>
      </c>
      <c r="D11" s="18" t="n">
        <v>2700</v>
      </c>
    </row>
    <row r="12" customFormat="false" ht="12.8" hidden="false" customHeight="false" outlineLevel="0" collapsed="false">
      <c r="A12" s="13"/>
      <c r="B12" s="2"/>
    </row>
    <row r="13" customFormat="false" ht="12.8" hidden="false" customHeight="false" outlineLevel="0" collapsed="false">
      <c r="A13" s="13"/>
      <c r="B13" s="2"/>
    </row>
    <row r="14" customFormat="false" ht="12.8" hidden="false" customHeight="false" outlineLevel="0" collapsed="false">
      <c r="A14" s="13"/>
      <c r="B14" s="2"/>
    </row>
    <row r="16" customFormat="false" ht="12.8" hidden="false" customHeight="false" outlineLevel="0" collapsed="false">
      <c r="A16" s="2" t="s">
        <v>16</v>
      </c>
      <c r="B16" s="3" t="n">
        <v>0.924099335</v>
      </c>
    </row>
    <row r="17" customFormat="false" ht="12.8" hidden="false" customHeight="false" outlineLevel="0" collapsed="false">
      <c r="A17" s="2" t="s">
        <v>17</v>
      </c>
      <c r="B17" s="3" t="n">
        <v>0.013641133</v>
      </c>
    </row>
    <row r="18" customFormat="false" ht="12.8" hidden="false" customHeight="false" outlineLevel="0" collapsed="false">
      <c r="A18" s="2" t="s">
        <v>18</v>
      </c>
      <c r="B18" s="3" t="n">
        <f aca="false">1-B16-B17</f>
        <v>0.0622595319999999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2020-06-26T14:24:37Z</dcterms:created>
  <dc:creator/>
  <dc:description/>
  <dc:language>en-US</dc:language>
  <cp:lastModifiedBy/>
  <dcterms:modified xsi:type="dcterms:W3CDTF">2020-11-19T14:36:05Z</dcterms:modified>
  <cp:revision>12</cp:revision>
  <dc:subject/>
  <dc:title/>
</cp:coreProperties>
</file>