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O:\MI\Academic Programs\RPL\Malaysia\Working Documents\HELP University\2020\BIT &amp; BusAnalytics (incl new proposals)\FSE Course Mapping Docs\"/>
    </mc:Choice>
  </mc:AlternateContent>
  <xr:revisionPtr revIDLastSave="0" documentId="13_ncr:1_{5EF9D55B-3CB9-476D-A9F1-1616EC1E42F7}" xr6:coauthVersionLast="45" xr6:coauthVersionMax="45" xr10:uidLastSave="{00000000-0000-0000-0000-000000000000}"/>
  <bookViews>
    <workbookView xWindow="-108" yWindow="-108" windowWidth="23256" windowHeight="12576" activeTab="2" xr2:uid="{A3EE0C31-873C-4002-8993-3D73E5A76115}"/>
  </bookViews>
  <sheets>
    <sheet name="Approvals" sheetId="10" r:id="rId1"/>
    <sheet name="Block Credit Mapping" sheetId="9" r:id="rId2"/>
    <sheet name="CyberSec" sheetId="11" r:id="rId3"/>
    <sheet name="DataSc" sheetId="12" r:id="rId4"/>
    <sheet name="GameDev" sheetId="13" r:id="rId5"/>
    <sheet name="InfoSysBusAna" sheetId="6" r:id="rId6"/>
    <sheet name="SoftTech" sheetId="7" r:id="rId7"/>
    <sheet name="WebAppDev" sheetId="8" r:id="rId8"/>
  </sheets>
  <definedNames>
    <definedName name="_xlnm.Print_Titles" localSheetId="2">CyberSec!#REF!</definedName>
    <definedName name="_xlnm.Print_Titles" localSheetId="3">DataSc!#REF!</definedName>
    <definedName name="_xlnm.Print_Titles" localSheetId="4">GameDev!#REF!</definedName>
    <definedName name="_xlnm.Print_Titles" localSheetId="5">InfoSysBusAna!#REF!</definedName>
    <definedName name="_xlnm.Print_Titles" localSheetId="6">SoftTech!#REF!</definedName>
    <definedName name="_xlnm.Print_Titles" localSheetId="7">WebAppDev!#REF!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9" i="13" l="1"/>
  <c r="B18" i="13"/>
  <c r="M14" i="13"/>
  <c r="L13" i="13"/>
  <c r="L15" i="13" s="1"/>
  <c r="K15" i="13" s="1"/>
  <c r="K13" i="13"/>
  <c r="J13" i="13"/>
  <c r="F102" i="12"/>
  <c r="B18" i="12"/>
  <c r="M14" i="12"/>
  <c r="L13" i="12"/>
  <c r="L15" i="12" s="1"/>
  <c r="K13" i="12"/>
  <c r="J13" i="12"/>
  <c r="M13" i="12" s="1"/>
  <c r="F104" i="11"/>
  <c r="B18" i="11"/>
  <c r="M14" i="11"/>
  <c r="L13" i="11"/>
  <c r="L15" i="11" s="1"/>
  <c r="K13" i="11"/>
  <c r="J13" i="11"/>
  <c r="M13" i="11" s="1"/>
  <c r="M13" i="13" l="1"/>
  <c r="M15" i="13" s="1"/>
  <c r="K15" i="12"/>
  <c r="M15" i="12"/>
  <c r="K15" i="11"/>
  <c r="E73" i="11" s="1"/>
  <c r="E69" i="13"/>
  <c r="J15" i="13"/>
  <c r="E36" i="13" s="1"/>
  <c r="M15" i="11"/>
  <c r="E71" i="12"/>
  <c r="J15" i="12"/>
  <c r="E37" i="12" s="1"/>
  <c r="J15" i="11" l="1"/>
  <c r="E36" i="11" s="1"/>
  <c r="F103" i="11" s="1"/>
  <c r="F105" i="11" s="1"/>
  <c r="F101" i="12"/>
  <c r="F103" i="12" s="1"/>
  <c r="F98" i="13"/>
  <c r="F100" i="13" s="1"/>
  <c r="B18" i="8" l="1"/>
  <c r="B18" i="7"/>
  <c r="B18" i="6"/>
  <c r="J13" i="8" l="1"/>
  <c r="K13" i="8"/>
  <c r="L13" i="8"/>
  <c r="L15" i="8" s="1"/>
  <c r="K15" i="8" s="1"/>
  <c r="F105" i="8"/>
  <c r="M93" i="8"/>
  <c r="M92" i="8"/>
  <c r="M91" i="8"/>
  <c r="M90" i="8"/>
  <c r="M89" i="8"/>
  <c r="M88" i="8"/>
  <c r="M87" i="8"/>
  <c r="M14" i="8"/>
  <c r="J13" i="7"/>
  <c r="K13" i="7"/>
  <c r="L13" i="7"/>
  <c r="L15" i="7" s="1"/>
  <c r="M88" i="7"/>
  <c r="M89" i="7"/>
  <c r="M90" i="7"/>
  <c r="M91" i="7"/>
  <c r="M92" i="7"/>
  <c r="M93" i="7"/>
  <c r="M87" i="7"/>
  <c r="F104" i="7"/>
  <c r="M14" i="7"/>
  <c r="L13" i="6"/>
  <c r="K13" i="6"/>
  <c r="J13" i="6"/>
  <c r="F99" i="6"/>
  <c r="L15" i="6"/>
  <c r="K15" i="6" s="1"/>
  <c r="M14" i="6"/>
  <c r="M13" i="8" l="1"/>
  <c r="M13" i="7"/>
  <c r="M15" i="8"/>
  <c r="J15" i="8"/>
  <c r="E36" i="8" s="1"/>
  <c r="E69" i="8"/>
  <c r="K15" i="7"/>
  <c r="E69" i="7" s="1"/>
  <c r="M15" i="7"/>
  <c r="M13" i="6"/>
  <c r="M15" i="6" s="1"/>
  <c r="E69" i="6"/>
  <c r="J15" i="6"/>
  <c r="E36" i="6" s="1"/>
  <c r="F104" i="8" l="1"/>
  <c r="F106" i="8" s="1"/>
  <c r="J15" i="7"/>
  <c r="E36" i="7" s="1"/>
  <c r="F98" i="6"/>
  <c r="F100" i="6" s="1"/>
  <c r="F103" i="7" l="1"/>
  <c r="F10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tc={EDD5EF73-2602-450C-9559-BD12715E800E}</author>
  </authors>
  <commentList>
    <comment ref="M6" authorId="0" shapeId="0" xr:uid="{EDD5EF73-2602-450C-9559-BD12715E800E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tc={DDC331D5-6FE0-4111-828F-4A07A3DF3C1D}</author>
  </authors>
  <commentList>
    <comment ref="M6" authorId="0" shapeId="0" xr:uid="{DDC331D5-6FE0-4111-828F-4A07A3DF3C1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tc={C68F7A42-01CB-4E1F-A867-B40B4F6E797D}</author>
  </authors>
  <commentList>
    <comment ref="M6" authorId="0" shapeId="0" xr:uid="{C68F7A42-01CB-4E1F-A867-B40B4F6E797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sharedStrings.xml><?xml version="1.0" encoding="utf-8"?>
<sst xmlns="http://schemas.openxmlformats.org/spreadsheetml/2006/main" count="1459" uniqueCount="270">
  <si>
    <t>Notes</t>
  </si>
  <si>
    <t>Name and Student ID:</t>
  </si>
  <si>
    <t>Prior Institution, Country:</t>
  </si>
  <si>
    <t>Assessed AQF Level:</t>
  </si>
  <si>
    <t>Duration:</t>
  </si>
  <si>
    <t>Degree:</t>
  </si>
  <si>
    <t>Handbook Year:</t>
  </si>
  <si>
    <t>General Requirements:</t>
  </si>
  <si>
    <t>Minimum number of credit points for the degree</t>
  </si>
  <si>
    <t>Credit Point Summary and Flexible Zone Calculator</t>
  </si>
  <si>
    <t>Maximum number of credit points at 1000 level</t>
  </si>
  <si>
    <t>Credit Point Type</t>
  </si>
  <si>
    <t>Unit Level</t>
  </si>
  <si>
    <t>Total CP</t>
  </si>
  <si>
    <t>Completion of specified essential units</t>
  </si>
  <si>
    <t>Completion of a designated Capstone unit</t>
  </si>
  <si>
    <t>Prescribed</t>
  </si>
  <si>
    <t>Completion of a designated PACE unit</t>
  </si>
  <si>
    <t>Min/Max CP per level</t>
  </si>
  <si>
    <t>Flexible Zone CP to complete</t>
  </si>
  <si>
    <t>In order to graduate students must ensure that they have satisfied all of the general requirements of the award.</t>
  </si>
  <si>
    <t>1000 or above</t>
  </si>
  <si>
    <t>2000 or above</t>
  </si>
  <si>
    <t>3000 or above</t>
  </si>
  <si>
    <t>Credit Points</t>
  </si>
  <si>
    <t>Exemptions</t>
  </si>
  <si>
    <t>1000-level</t>
  </si>
  <si>
    <t>Study Plan - S1 Commencement</t>
  </si>
  <si>
    <t>Core Zone</t>
  </si>
  <si>
    <t>S1</t>
  </si>
  <si>
    <t>S2</t>
  </si>
  <si>
    <t>S3</t>
  </si>
  <si>
    <t>Unit 1</t>
  </si>
  <si>
    <t>Essential</t>
  </si>
  <si>
    <t>Unit 2</t>
  </si>
  <si>
    <t>Unit 3</t>
  </si>
  <si>
    <t>Unit 4</t>
  </si>
  <si>
    <t>Flexible Zone</t>
  </si>
  <si>
    <t>Electives at 1000 level or above</t>
  </si>
  <si>
    <t>Study Plan - S2 Commencement</t>
  </si>
  <si>
    <t>2000-level</t>
  </si>
  <si>
    <t>Electives at 2000 level or above</t>
  </si>
  <si>
    <t>3000-level</t>
  </si>
  <si>
    <t>Option Set (10cp from)</t>
  </si>
  <si>
    <t>Totals</t>
  </si>
  <si>
    <t>Total Credit Points Required for Degree</t>
  </si>
  <si>
    <t>Total Credit Points Exempted</t>
  </si>
  <si>
    <t>Total Credit Points to be Completed</t>
  </si>
  <si>
    <t xml:space="preserve">Note: </t>
  </si>
  <si>
    <t>Units marked with a C are Capstone units.</t>
  </si>
  <si>
    <t>Units marked with a P are PACE units.</t>
  </si>
  <si>
    <t>Major</t>
  </si>
  <si>
    <t>Major:</t>
  </si>
  <si>
    <t>COMP1000 Introduction to Computer Programming (10)</t>
  </si>
  <si>
    <t>COMP1300 Introduction to Cyber Security (10)</t>
  </si>
  <si>
    <t>COMP1350 Introduction to Database Design and Management (10)</t>
  </si>
  <si>
    <t>COMP2250 Data Communications (10)</t>
  </si>
  <si>
    <t>COMP1010 Fundamentals of Computer Science (10)</t>
  </si>
  <si>
    <t>COMP1150 Introduction to Video Games (10)</t>
  </si>
  <si>
    <t>COMP1750 Introduction to Business Information Systems (10)</t>
  </si>
  <si>
    <t>COMP1800 IT &amp; Society (10)</t>
  </si>
  <si>
    <t>MATH1010 Mathematical Modelling IA (10)</t>
  </si>
  <si>
    <t>MATH1015 Mathematical Modelling IA (Advanced) (10)</t>
  </si>
  <si>
    <t>STAT1170 Introductory Statistics (10)</t>
  </si>
  <si>
    <t>STAT1371 Statistical Data Analysis (10)</t>
  </si>
  <si>
    <t>STAT1378 Coding and Communication in Statistics (10)</t>
  </si>
  <si>
    <t>COMP2000 Object-Oriented Programming Practices (10)</t>
  </si>
  <si>
    <t>COMP2010 Algorithms and Data Structures (10)</t>
  </si>
  <si>
    <t>COMP2100 Systems Programming (10)</t>
  </si>
  <si>
    <t>COMP2050 Software Engineering (10)</t>
  </si>
  <si>
    <t>COMP2110 Web Technology (10)</t>
  </si>
  <si>
    <t>COMP2150 Game Design (10)</t>
  </si>
  <si>
    <t>COMP2160 Game Development (10)</t>
  </si>
  <si>
    <t>COMP2200 Data Science (10)</t>
  </si>
  <si>
    <t>COMP2300 Applied Cryptography (10)</t>
  </si>
  <si>
    <t>COMP2310 Digital Forensics (10)</t>
  </si>
  <si>
    <t>COMP2320 Offensive Security (10)</t>
  </si>
  <si>
    <t>COMP2350 Database Systems (10)</t>
  </si>
  <si>
    <t>COMP2750 Applications Modelling and Development (10)</t>
  </si>
  <si>
    <t>COMP2800 IT and the Future of Society (10)</t>
  </si>
  <si>
    <t>COMP2900 Computing Research II (10)</t>
  </si>
  <si>
    <t>MATH2010 Mathematical Modelling IIA (10)</t>
  </si>
  <si>
    <t>MATH2907 Discrete Mathematics II (10)</t>
  </si>
  <si>
    <t>STAT2114 Design of Surveys and Experiments (10)</t>
  </si>
  <si>
    <t>STAT2170 Applied Statistics (10)</t>
  </si>
  <si>
    <t>STAT2173 Introduction to Probability (10)</t>
  </si>
  <si>
    <t>STAT2178 Computer Simulation (10)</t>
  </si>
  <si>
    <t>STAT2372 Probability (10)</t>
  </si>
  <si>
    <t>STAT2579 Operations Research I (10)</t>
  </si>
  <si>
    <t>COMP3000 Programming Languages (10)</t>
  </si>
  <si>
    <t>COMP3850 (C/P) Computing Industry Project (10)</t>
  </si>
  <si>
    <t>COMP3010 Algorithm Theory and Design (10)</t>
  </si>
  <si>
    <t>COMP3100 Distributed Systems (10)</t>
  </si>
  <si>
    <t>COMP3130 Mobile Application Development (10)</t>
  </si>
  <si>
    <t>COMP3160 Artificial Intelligence (10)</t>
  </si>
  <si>
    <t>COMP3170 Computer Graphics (10)</t>
  </si>
  <si>
    <t>COMP3210 Big Data (10)</t>
  </si>
  <si>
    <t>COMP3220 Document Processing and the Semantic Web (10)</t>
  </si>
  <si>
    <t>COMP3250 Computer Networks (10)</t>
  </si>
  <si>
    <t>COMP3300 Cryptography and Information Security (10)</t>
  </si>
  <si>
    <t>COMP3310 Secure Applications Development (10)</t>
  </si>
  <si>
    <t>COMP3320 Cyber Security Management in Practice (10)</t>
  </si>
  <si>
    <t>COMP3760 Enterprise Systems Integration (10)</t>
  </si>
  <si>
    <t>COMP3770 Management of IT Systems and Projects (10)</t>
  </si>
  <si>
    <t>COMP3780 Technology Management (10)</t>
  </si>
  <si>
    <t>COMP3860 Special Topics in Computing and Information Systems (10)</t>
  </si>
  <si>
    <t>Bachelor of Information Technology</t>
  </si>
  <si>
    <t>Information Systems and Business Analysis</t>
  </si>
  <si>
    <t>ACCG1000 Accounting in Society (10)</t>
  </si>
  <si>
    <t>ACCG2050 Information Systems and Business Processes (10)</t>
  </si>
  <si>
    <t>ACCG3055 Information Systems for Management (10)</t>
  </si>
  <si>
    <t>ACCG3058 Information Systems Audit and Assurance (10)</t>
  </si>
  <si>
    <t>Software Technology</t>
  </si>
  <si>
    <t>Web and Mobile App Development</t>
  </si>
  <si>
    <t>MMCC2041 Interactive Web Design (10)</t>
  </si>
  <si>
    <t>STAT2371 Statistics (10)</t>
  </si>
  <si>
    <t>MATH1007 Discrete Mathematics I (10)</t>
  </si>
  <si>
    <t>COMP3120 Advanced Web Development  (10)</t>
  </si>
  <si>
    <t>COMP1900 Computing Research I (10)</t>
  </si>
  <si>
    <t>COMP3300 Data Privacy and Information Security (10)</t>
  </si>
  <si>
    <t>COMP3900 Computing Research III (10)</t>
  </si>
  <si>
    <t>Elective</t>
  </si>
  <si>
    <t>HELP University, Malaysia</t>
  </si>
  <si>
    <t>Credit Suggested</t>
  </si>
  <si>
    <t>Course Code</t>
  </si>
  <si>
    <t>Relevant Units</t>
  </si>
  <si>
    <t>Possible MQ exemption (2019)</t>
  </si>
  <si>
    <t>Possible MQ exemption (2020)</t>
  </si>
  <si>
    <t xml:space="preserve">1 year block </t>
  </si>
  <si>
    <t>Previous Degree Name</t>
  </si>
  <si>
    <t>Completion of HELP University's Diploma in Information Technology</t>
  </si>
  <si>
    <t>COMP115</t>
  </si>
  <si>
    <t>COMP1000</t>
  </si>
  <si>
    <t>This is the original assessment that has been approved by Steve Cassidy (2016-01-19) for the current articulation arrangement HELP DipIT to BIT</t>
  </si>
  <si>
    <t>Reassessment and approval has been given Steve Cassidy (2019-09-02)</t>
  </si>
  <si>
    <t>COMP125</t>
  </si>
  <si>
    <t>COMP1010</t>
  </si>
  <si>
    <t>COMP247</t>
  </si>
  <si>
    <t>COMP2250</t>
  </si>
  <si>
    <t>Diploma in Information Technology</t>
  </si>
  <si>
    <t>DMTH137</t>
  </si>
  <si>
    <t>MATH1007</t>
  </si>
  <si>
    <t>ISYS114</t>
  </si>
  <si>
    <t>COMP1350</t>
  </si>
  <si>
    <t>Pre-2020 Curriculum Approval</t>
  </si>
  <si>
    <t>Ref No:</t>
  </si>
  <si>
    <t>Faculty Approved:</t>
  </si>
  <si>
    <t>Diploma (AQF 5)</t>
  </si>
  <si>
    <t>2 years full-time</t>
  </si>
  <si>
    <t>Diploma in Information Technology (completed program)</t>
  </si>
  <si>
    <t>RQ</t>
  </si>
  <si>
    <t>-</t>
  </si>
  <si>
    <t>COMP1300</t>
  </si>
  <si>
    <t>ACCG1000</t>
  </si>
  <si>
    <t>COMP1750</t>
  </si>
  <si>
    <t>ACCG2050</t>
  </si>
  <si>
    <t>COMP2350</t>
  </si>
  <si>
    <t>COMP2750</t>
  </si>
  <si>
    <t>2000OP</t>
  </si>
  <si>
    <t>2000EL</t>
  </si>
  <si>
    <t>ACCG3055</t>
  </si>
  <si>
    <t>ACCG3058</t>
  </si>
  <si>
    <t>COMP3850</t>
  </si>
  <si>
    <t>3000OP1</t>
  </si>
  <si>
    <t>3000OP2</t>
  </si>
  <si>
    <t>S1; 130cp at 1000 level or above including 20cp in COMP or ISYS or ACCG or STAT or BUS or BBA or MGMT units at 2000 level</t>
  </si>
  <si>
    <t>S2; 130cp at 1000 level or above including (COMP2350 or ISYS224) or (COMP2750 or ISYS254) or (COMP2050 or COMP255)</t>
  </si>
  <si>
    <t>1000OP</t>
  </si>
  <si>
    <t>S2; COMP1010</t>
  </si>
  <si>
    <t>S1; (COMP1010) and 10cp from (MATH1007-MATH1025 or (STAT1250) or (STAT1170) or (STAT1371) or (STAT1175))</t>
  </si>
  <si>
    <t>COMP2010</t>
  </si>
  <si>
    <t>COMP2000</t>
  </si>
  <si>
    <t>COMP2100</t>
  </si>
  <si>
    <t>1000EL</t>
  </si>
  <si>
    <t>S2; 130cp at 1000 level or above including (COMP2010 or COMP225) or (COMP2000 or COMP229)</t>
  </si>
  <si>
    <t>S1; 130cp at 1000 level or above including (COMP2100 or COMP202) and (COMP2250 or COMP247)</t>
  </si>
  <si>
    <t>COMP3100</t>
  </si>
  <si>
    <t>COMP3000</t>
  </si>
  <si>
    <t>S1; (COMP1010 or COMP125) and (COMP1350 or ISYS114)</t>
  </si>
  <si>
    <t>S1; COMP1350 or ISYS114</t>
  </si>
  <si>
    <t>S2; (MAS240 or MMCC2140) or (COMP249 or COMP2110)</t>
  </si>
  <si>
    <t>MMCC2041</t>
  </si>
  <si>
    <t>COMP2110</t>
  </si>
  <si>
    <t>S2; 130cp at 1000 level or above including COMP2110 or COMP249</t>
  </si>
  <si>
    <t>S1; (COMP229 or COMP2000) or (COMP249 or COMP2110)</t>
  </si>
  <si>
    <t>COMP3130</t>
  </si>
  <si>
    <t>COMP3120</t>
  </si>
  <si>
    <t>AMIS Codes</t>
  </si>
  <si>
    <t>INTE07</t>
  </si>
  <si>
    <t>Handbook Code</t>
  </si>
  <si>
    <t>BIT</t>
  </si>
  <si>
    <t>Major Code</t>
  </si>
  <si>
    <t>INSY01IT</t>
  </si>
  <si>
    <t>Ext Org Code:</t>
  </si>
  <si>
    <t>Ext SPK Codes:</t>
  </si>
  <si>
    <t>DIT01</t>
  </si>
  <si>
    <t>Precedent Refs:</t>
  </si>
  <si>
    <t>SOT03IT</t>
  </si>
  <si>
    <t>MY06257C0029_01</t>
  </si>
  <si>
    <t>MY06257C0028_01</t>
  </si>
  <si>
    <t>WEB02IT</t>
  </si>
  <si>
    <t>MY06257C0030_01</t>
  </si>
  <si>
    <t>Cyber Security</t>
  </si>
  <si>
    <t>2000 level option set 1</t>
  </si>
  <si>
    <t>Select unit from COMP2000, COMP2010, COMP2050, COMP2100, COMP2110, COMP2150, COMP2160, COMP2200, COMP2300, COMP2310, COMP2320, COMP2350, COMP2750, COMP2800, COMP2900, MATH2010, MATH2907, STAT2114, STAT2170, STAT2173, STAT2178, STAT2371, STAT2372 or STAT2579.</t>
  </si>
  <si>
    <t>2000 level option set 2</t>
  </si>
  <si>
    <t>Select unit from COMP2110, COMP2200, COMP2320, COMP2350 or PICT2001.</t>
  </si>
  <si>
    <t>3000 level option set 1</t>
  </si>
  <si>
    <t>Select unit from COMP3000, COMP3010, COMP3100, COMP3120, COMP3130, COMP3160, COMP3170, COMP3210, COMP3220, COMP3250, COMP3300, COMP3310, COMP3320, COMP3760, COMP3770, COMP3780, COMP3860 or COMP3900.</t>
  </si>
  <si>
    <t>3000 level option set 2</t>
  </si>
  <si>
    <t>Select unit from COMP3250, COMP3310 or PICT3011.</t>
  </si>
  <si>
    <t>PICT2001 Cybercrime (10)</t>
  </si>
  <si>
    <t>PICT3011 Cyber Security in Practice (10)</t>
  </si>
  <si>
    <t>Data Science</t>
  </si>
  <si>
    <t>STAT2371 Statistics I (10)</t>
  </si>
  <si>
    <t>STAT3102 Graphics, Multivariate Methods and Data Mining (10)</t>
  </si>
  <si>
    <t>STAT3110 Statistical Inference (10)</t>
  </si>
  <si>
    <t>STAT3175 Linear Models (10)</t>
  </si>
  <si>
    <t>Game Development</t>
  </si>
  <si>
    <t>MMCC2140 Cybercultures (10)</t>
  </si>
  <si>
    <t>COMP3150 Games Project A (10)</t>
  </si>
  <si>
    <t>COMP3180 Advanced Game Development (10)</t>
  </si>
  <si>
    <t>MMCC3029 Critical Games Studies (10)</t>
  </si>
  <si>
    <t>S1/S2; COMP1010+MATH1007</t>
  </si>
  <si>
    <t>S1; COMP1010+MATH1007 + CO-REQ COMP2250</t>
  </si>
  <si>
    <t>COMP2310</t>
  </si>
  <si>
    <t>COMP2300</t>
  </si>
  <si>
    <t>S2; COMP1350</t>
  </si>
  <si>
    <t>S1; COMP1010+COMP1350</t>
  </si>
  <si>
    <t>S2; COMP1010+STAT1170/1371</t>
  </si>
  <si>
    <t>S1/S2; CO-REQ COMP2110+COMP2250+COMP2300</t>
  </si>
  <si>
    <t>S1; 50CP</t>
  </si>
  <si>
    <t>2000OP2</t>
  </si>
  <si>
    <t>2000OP1</t>
  </si>
  <si>
    <t>TBD; 130CP incl COMP1010+MATH1007/MATH2907</t>
  </si>
  <si>
    <t>S1/S2; 130CP incl COMP1300+COMP1350+COMP2300</t>
  </si>
  <si>
    <t>COMP3300</t>
  </si>
  <si>
    <t>COMP3320</t>
  </si>
  <si>
    <t>S2; 130cp incl COMP1010+COMP2250+MATH1007/MATH2907/ELEC2040</t>
  </si>
  <si>
    <t>New unit; no info available</t>
  </si>
  <si>
    <t>S2; 50CP</t>
  </si>
  <si>
    <t>1000OP2 (STAT1170)</t>
  </si>
  <si>
    <t>S1/S2; STAT1170/STAT1371</t>
  </si>
  <si>
    <t>S2; STAT2372</t>
  </si>
  <si>
    <t>COMP2200</t>
  </si>
  <si>
    <t>2000OP2 (STAT2170)</t>
  </si>
  <si>
    <t>S1; 130CP incl COMP2200</t>
  </si>
  <si>
    <t>COMP3210</t>
  </si>
  <si>
    <t>S2; 130CP incl STAT2170/STAT2371/BIOL2610/PSYU2248</t>
  </si>
  <si>
    <t>S1/S2; 20cp at 2000lvl incl STAT2372/STAT2173/STAT2170 and COMP2200 and Admission to BIT/BAdvIT</t>
  </si>
  <si>
    <t>S1; 130CP incl COMP2110/2200</t>
  </si>
  <si>
    <t>S1; 20cp at 2000lvl INCL stat2170/stat2371/biol2610/PSYU2248 and 10CP from MATH</t>
  </si>
  <si>
    <t>3000OP3</t>
  </si>
  <si>
    <t>COMP1150</t>
  </si>
  <si>
    <t>S1; COMP1000+COMP1150/MMCC1011</t>
  </si>
  <si>
    <t>COMP2150</t>
  </si>
  <si>
    <t>S2; COMP1150/MMCC1011+COMP1010</t>
  </si>
  <si>
    <t>COMP2160</t>
  </si>
  <si>
    <t>S1; 40CP incl COMP1150 or 20CP MMCC at 1000-level</t>
  </si>
  <si>
    <t>MMCC2140</t>
  </si>
  <si>
    <t>S2; 130CP incl COMP2150</t>
  </si>
  <si>
    <t>S1; COMP2110/2160/2000</t>
  </si>
  <si>
    <t>COMP3150</t>
  </si>
  <si>
    <t>COMP3170</t>
  </si>
  <si>
    <t>2000OP^</t>
  </si>
  <si>
    <t>2000EL^</t>
  </si>
  <si>
    <t>^ - Student need to select either COMP2000 (S2) or COMP2110 (S1) under either the 2000OP or 2000EL in order to meet alternative pre-req for COMP3170 and hence be able to complete the course within 2 years</t>
  </si>
  <si>
    <t>2021; COMP2160</t>
  </si>
  <si>
    <t>S2; 130CP incl MMCC2140</t>
  </si>
  <si>
    <t>2020 Curriculum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</si>
</sst>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sz val="8"/>
      <color theme="1"/>
      <name val="Georgia"/>
      <family val="1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4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7" fillId="4" borderId="15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8" fillId="5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4" fillId="2" borderId="2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7" fillId="12" borderId="2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left" vertical="center" indent="1"/>
    </xf>
    <xf numFmtId="0" fontId="4" fillId="0" borderId="24" xfId="0" applyFont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2" fillId="0" borderId="0" xfId="1" applyFont="1"/>
    <xf numFmtId="0" fontId="4" fillId="0" borderId="0" xfId="1" applyAlignment="1">
      <alignment horizontal="center" vertical="center"/>
    </xf>
    <xf numFmtId="0" fontId="4" fillId="0" borderId="0" xfId="1"/>
    <xf numFmtId="0" fontId="4" fillId="0" borderId="0" xfId="1" applyAlignment="1">
      <alignment horizontal="center" vertical="center" wrapText="1"/>
    </xf>
    <xf numFmtId="0" fontId="5" fillId="13" borderId="4" xfId="1" applyFont="1" applyFill="1" applyBorder="1" applyAlignment="1">
      <alignment horizontal="left"/>
    </xf>
    <xf numFmtId="0" fontId="5" fillId="0" borderId="1" xfId="1" applyFont="1" applyBorder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/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0" borderId="4" xfId="0" applyBorder="1"/>
    <xf numFmtId="0" fontId="4" fillId="0" borderId="30" xfId="1" applyBorder="1" applyAlignment="1">
      <alignment horizontal="center" vertical="center"/>
    </xf>
    <xf numFmtId="0" fontId="4" fillId="0" borderId="31" xfId="1" applyBorder="1"/>
    <xf numFmtId="0" fontId="0" fillId="0" borderId="0" xfId="0" applyAlignment="1">
      <alignment horizontal="center" vertical="center" wrapText="1"/>
    </xf>
    <xf numFmtId="0" fontId="4" fillId="0" borderId="26" xfId="1" applyBorder="1"/>
    <xf numFmtId="0" fontId="4" fillId="0" borderId="0" xfId="1" applyAlignment="1">
      <alignment horizontal="left"/>
    </xf>
    <xf numFmtId="0" fontId="13" fillId="0" borderId="0" xfId="0" applyFont="1"/>
    <xf numFmtId="0" fontId="14" fillId="0" borderId="0" xfId="2" applyAlignment="1">
      <alignment vertical="top"/>
    </xf>
    <xf numFmtId="14" fontId="0" fillId="0" borderId="0" xfId="0" applyNumberFormat="1"/>
    <xf numFmtId="0" fontId="4" fillId="14" borderId="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4" fillId="13" borderId="0" xfId="0" applyFont="1" applyFill="1" applyAlignment="1">
      <alignment vertical="center"/>
    </xf>
    <xf numFmtId="0" fontId="2" fillId="13" borderId="0" xfId="0" applyFont="1" applyFill="1" applyAlignment="1">
      <alignment vertical="top"/>
    </xf>
    <xf numFmtId="0" fontId="5" fillId="13" borderId="0" xfId="0" applyFont="1" applyFill="1" applyAlignment="1">
      <alignment vertical="center"/>
    </xf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0" fontId="17" fillId="0" borderId="0" xfId="0" applyFont="1"/>
    <xf numFmtId="0" fontId="4" fillId="13" borderId="4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15" borderId="4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5" fillId="0" borderId="2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0" borderId="2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3" fillId="9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 vertical="center" wrapText="1"/>
    </xf>
    <xf numFmtId="0" fontId="5" fillId="15" borderId="32" xfId="0" applyFont="1" applyFill="1" applyBorder="1" applyAlignment="1">
      <alignment horizontal="center" vertical="center" wrapText="1"/>
    </xf>
    <xf numFmtId="0" fontId="5" fillId="15" borderId="33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30" xfId="0" applyFont="1" applyFill="1" applyBorder="1" applyAlignment="1">
      <alignment horizontal="center" vertical="center" wrapText="1"/>
    </xf>
    <xf numFmtId="0" fontId="5" fillId="15" borderId="26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top" wrapText="1"/>
    </xf>
    <xf numFmtId="0" fontId="14" fillId="0" borderId="0" xfId="2"/>
  </cellXfs>
  <cellStyles count="3">
    <cellStyle name="Hyperlink" xfId="2" builtinId="8"/>
    <cellStyle name="Normal" xfId="0" builtinId="0"/>
    <cellStyle name="Normal 2" xfId="1" xr:uid="{E8D04D61-C348-4332-B815-3FDBB0623B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1668780</xdr:colOff>
          <xdr:row>2</xdr:row>
          <xdr:rowOff>83820</xdr:rowOff>
        </xdr:from>
        <xdr:to>
          <xdr:col>6</xdr:col>
          <xdr:colOff>2209800</xdr:colOff>
          <xdr:row>4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 Nguyen" id="{6962F6BB-1776-4349-8B46-92757F8B2F78}" userId="S::chi.nguyen@mq.edu.au::f46bdc5e-904f-440e-a8a2-bcf46f36e52f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D6D2C4"/>
      </a:dk2>
      <a:lt2>
        <a:srgbClr val="373836"/>
      </a:lt2>
      <a:accent1>
        <a:srgbClr val="E7E5DD"/>
      </a:accent1>
      <a:accent2>
        <a:srgbClr val="A6192E"/>
      </a:accent2>
      <a:accent3>
        <a:srgbClr val="76232F"/>
      </a:accent3>
      <a:accent4>
        <a:srgbClr val="D6001C"/>
      </a:accent4>
      <a:accent5>
        <a:srgbClr val="80225F"/>
      </a:accent5>
      <a:accent6>
        <a:srgbClr val="C6007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19-09-12T07:12:30.34" personId="{6962F6BB-1776-4349-8B46-92757F8B2F78}" id="{EDD5EF73-2602-450C-9559-BD12715E800E}">
    <text>Needs to be updated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6" dT="2019-09-12T07:12:45.89" personId="{6962F6BB-1776-4349-8B46-92757F8B2F78}" id="{DDC331D5-6FE0-4111-828F-4A07A3DF3C1D}">
    <text>Needs to be updated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6" dT="2019-09-12T07:12:58.45" personId="{6962F6BB-1776-4349-8B46-92757F8B2F78}" id="{C68F7A42-01CB-4E1F-A867-B40B4F6E797D}">
    <text>Needs to be updated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k.mq.edu.au/account/request/view/703f1e52-9934-4bbf-926b-5e782945b51b?ov=1&amp;ovfilter=" TargetMode="External"/><Relationship Id="rId1" Type="http://schemas.openxmlformats.org/officeDocument/2006/relationships/hyperlink" Target="https://ask.mq.edu.au/account/request/view/725fb4ab-234b-a1a1-4af0-569dc0c682f0?ov=1&amp;ovfilter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B9F7-4874-45D2-8E8A-66D3B124FEFC}">
  <dimension ref="B2:C8"/>
  <sheetViews>
    <sheetView workbookViewId="0">
      <selection activeCell="C7" sqref="C7"/>
    </sheetView>
  </sheetViews>
  <sheetFormatPr defaultRowHeight="14.4" x14ac:dyDescent="0.3"/>
  <cols>
    <col min="2" max="2" width="15.5546875" customWidth="1"/>
    <col min="3" max="3" width="10.6640625" customWidth="1"/>
  </cols>
  <sheetData>
    <row r="2" spans="2:3" x14ac:dyDescent="0.3">
      <c r="B2" s="80" t="s">
        <v>144</v>
      </c>
    </row>
    <row r="3" spans="2:3" x14ac:dyDescent="0.3">
      <c r="B3" t="s">
        <v>145</v>
      </c>
      <c r="C3" s="81">
        <v>649029</v>
      </c>
    </row>
    <row r="4" spans="2:3" x14ac:dyDescent="0.3">
      <c r="B4" t="s">
        <v>146</v>
      </c>
      <c r="C4" s="82">
        <v>42389</v>
      </c>
    </row>
    <row r="6" spans="2:3" x14ac:dyDescent="0.3">
      <c r="B6" s="96" t="s">
        <v>269</v>
      </c>
      <c r="C6" s="96"/>
    </row>
    <row r="7" spans="2:3" x14ac:dyDescent="0.3">
      <c r="B7" t="s">
        <v>145</v>
      </c>
      <c r="C7" s="171">
        <v>1715569</v>
      </c>
    </row>
    <row r="8" spans="2:3" x14ac:dyDescent="0.3">
      <c r="B8" t="s">
        <v>146</v>
      </c>
      <c r="C8" s="82"/>
    </row>
  </sheetData>
  <mergeCells count="1">
    <mergeCell ref="B6:C6"/>
  </mergeCells>
  <hyperlinks>
    <hyperlink ref="C3" r:id="rId1" display="https://ask.mq.edu.au/account/request/view/725fb4ab-234b-a1a1-4af0-569dc0c682f0?ov=1&amp;ovfilter=" xr:uid="{EF163844-287E-498F-A9B5-D11657E3CD66}"/>
    <hyperlink ref="C7" r:id="rId2" display="https://ask.mq.edu.au/account/request/view/703f1e52-9934-4bbf-926b-5e782945b51b?ov=1&amp;ovfilter=" xr:uid="{BA32596E-557C-433A-88A4-C537B66175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5B29-8A86-4211-8B6E-0AB00E205A64}">
  <dimension ref="A1:Q51"/>
  <sheetViews>
    <sheetView zoomScale="70" zoomScaleNormal="70" workbookViewId="0">
      <selection activeCell="G3" sqref="G3:G7"/>
    </sheetView>
  </sheetViews>
  <sheetFormatPr defaultColWidth="8.88671875" defaultRowHeight="15.6" x14ac:dyDescent="0.3"/>
  <cols>
    <col min="1" max="1" width="46.88671875" style="64" bestFit="1" customWidth="1"/>
    <col min="2" max="2" width="12.6640625" style="63" hidden="1" customWidth="1"/>
    <col min="3" max="3" width="81.109375" style="64" bestFit="1" customWidth="1"/>
    <col min="4" max="4" width="23.5546875" style="65" bestFit="1" customWidth="1"/>
    <col min="5" max="5" width="23.5546875" style="65" customWidth="1"/>
    <col min="6" max="6" width="32.109375" style="63" customWidth="1"/>
    <col min="7" max="7" width="57" style="79" bestFit="1" customWidth="1"/>
    <col min="8" max="16384" width="8.88671875" style="64"/>
  </cols>
  <sheetData>
    <row r="1" spans="1:17" ht="21" x14ac:dyDescent="0.4">
      <c r="A1" s="62" t="s">
        <v>122</v>
      </c>
      <c r="F1" s="97" t="s">
        <v>0</v>
      </c>
      <c r="G1" s="66" t="s">
        <v>123</v>
      </c>
    </row>
    <row r="2" spans="1:17" ht="31.2" x14ac:dyDescent="0.3">
      <c r="A2" s="67"/>
      <c r="B2" s="68" t="s">
        <v>124</v>
      </c>
      <c r="C2" s="69" t="s">
        <v>125</v>
      </c>
      <c r="D2" s="70" t="s">
        <v>126</v>
      </c>
      <c r="E2" s="70" t="s">
        <v>127</v>
      </c>
      <c r="F2" s="98"/>
      <c r="G2" s="71" t="s">
        <v>128</v>
      </c>
    </row>
    <row r="3" spans="1:17" ht="15.75" customHeight="1" x14ac:dyDescent="0.3">
      <c r="A3" s="99" t="s">
        <v>129</v>
      </c>
      <c r="C3" s="100" t="s">
        <v>130</v>
      </c>
      <c r="D3" s="72" t="s">
        <v>131</v>
      </c>
      <c r="E3" s="73" t="s">
        <v>132</v>
      </c>
      <c r="F3" s="103" t="s">
        <v>133</v>
      </c>
      <c r="G3" s="103" t="s">
        <v>134</v>
      </c>
    </row>
    <row r="4" spans="1:17" x14ac:dyDescent="0.3">
      <c r="A4" s="99"/>
      <c r="C4" s="101"/>
      <c r="D4" s="72" t="s">
        <v>135</v>
      </c>
      <c r="E4" s="73" t="s">
        <v>136</v>
      </c>
      <c r="F4" s="104"/>
      <c r="G4" s="104"/>
    </row>
    <row r="5" spans="1:17" ht="15.6" customHeight="1" x14ac:dyDescent="0.3">
      <c r="A5" s="99"/>
      <c r="C5" s="101"/>
      <c r="D5" s="72" t="s">
        <v>137</v>
      </c>
      <c r="E5" s="73" t="s">
        <v>138</v>
      </c>
      <c r="F5" s="104"/>
      <c r="G5" s="104"/>
    </row>
    <row r="6" spans="1:17" ht="15.6" customHeight="1" x14ac:dyDescent="0.3">
      <c r="A6" s="106" t="s">
        <v>139</v>
      </c>
      <c r="C6" s="101"/>
      <c r="D6" s="72" t="s">
        <v>140</v>
      </c>
      <c r="E6" s="73" t="s">
        <v>141</v>
      </c>
      <c r="F6" s="104"/>
      <c r="G6" s="104"/>
    </row>
    <row r="7" spans="1:17" ht="15.6" customHeight="1" x14ac:dyDescent="0.3">
      <c r="A7" s="107"/>
      <c r="C7" s="102"/>
      <c r="D7" s="72" t="s">
        <v>142</v>
      </c>
      <c r="E7" s="73" t="s">
        <v>143</v>
      </c>
      <c r="F7" s="105"/>
      <c r="G7" s="105"/>
    </row>
    <row r="8" spans="1:17" ht="15.6" customHeight="1" x14ac:dyDescent="0.3">
      <c r="A8" s="107"/>
      <c r="C8" s="74"/>
      <c r="D8" s="72"/>
      <c r="E8" s="72"/>
      <c r="F8" s="74"/>
      <c r="G8" s="74"/>
    </row>
    <row r="9" spans="1:17" x14ac:dyDescent="0.3">
      <c r="A9" s="107"/>
      <c r="C9" s="74"/>
      <c r="D9" s="72"/>
      <c r="E9" s="72"/>
      <c r="F9" s="74"/>
      <c r="G9" s="74"/>
    </row>
    <row r="10" spans="1:17" ht="15.6" customHeight="1" x14ac:dyDescent="0.3">
      <c r="A10" s="107"/>
      <c r="C10" s="74"/>
      <c r="D10" s="72"/>
      <c r="E10" s="72"/>
      <c r="F10" s="74"/>
      <c r="G10" s="74"/>
    </row>
    <row r="11" spans="1:17" x14ac:dyDescent="0.3">
      <c r="A11" s="107"/>
      <c r="C11" s="74"/>
      <c r="D11" s="72"/>
      <c r="E11" s="72"/>
      <c r="F11" s="74"/>
      <c r="G11" s="74"/>
      <c r="L11"/>
      <c r="M11"/>
      <c r="N11"/>
      <c r="O11"/>
      <c r="P11"/>
      <c r="Q11"/>
    </row>
    <row r="12" spans="1:17" x14ac:dyDescent="0.3">
      <c r="A12" s="107"/>
      <c r="C12" s="74"/>
      <c r="D12" s="72"/>
      <c r="E12" s="72"/>
      <c r="F12" s="74"/>
      <c r="G12" s="74"/>
      <c r="L12"/>
      <c r="M12"/>
      <c r="N12"/>
      <c r="O12"/>
      <c r="P12"/>
      <c r="Q12"/>
    </row>
    <row r="13" spans="1:17" x14ac:dyDescent="0.3">
      <c r="A13" s="107"/>
      <c r="C13" s="74"/>
      <c r="D13" s="72"/>
      <c r="E13" s="72"/>
      <c r="F13" s="74"/>
      <c r="G13" s="74"/>
      <c r="L13"/>
      <c r="M13"/>
      <c r="N13"/>
      <c r="O13"/>
      <c r="P13"/>
      <c r="Q13"/>
    </row>
    <row r="14" spans="1:17" x14ac:dyDescent="0.3">
      <c r="A14" s="107"/>
      <c r="C14" s="74"/>
      <c r="D14" s="72"/>
      <c r="E14" s="72"/>
      <c r="F14" s="74"/>
      <c r="G14" s="74"/>
      <c r="L14"/>
      <c r="M14"/>
      <c r="N14"/>
      <c r="O14"/>
      <c r="P14"/>
      <c r="Q14"/>
    </row>
    <row r="15" spans="1:17" ht="15.6" customHeight="1" x14ac:dyDescent="0.3">
      <c r="A15" s="107"/>
      <c r="C15" s="74"/>
      <c r="D15" s="72"/>
      <c r="E15" s="72"/>
      <c r="F15" s="74"/>
      <c r="G15" s="74"/>
      <c r="L15"/>
      <c r="M15"/>
      <c r="N15"/>
      <c r="O15"/>
      <c r="P15"/>
      <c r="Q15"/>
    </row>
    <row r="16" spans="1:17" ht="15.6" customHeight="1" x14ac:dyDescent="0.3">
      <c r="A16" s="107"/>
      <c r="C16" s="74"/>
      <c r="D16" s="72"/>
      <c r="E16" s="72"/>
      <c r="F16" s="74"/>
      <c r="G16" s="74"/>
      <c r="L16"/>
      <c r="M16"/>
      <c r="N16"/>
      <c r="O16"/>
      <c r="P16"/>
      <c r="Q16"/>
    </row>
    <row r="17" spans="1:17" ht="15.6" customHeight="1" x14ac:dyDescent="0.3">
      <c r="A17" s="107"/>
      <c r="C17" s="74"/>
      <c r="D17" s="72"/>
      <c r="E17" s="72"/>
      <c r="F17" s="74"/>
      <c r="G17" s="74"/>
      <c r="L17"/>
      <c r="M17"/>
      <c r="N17"/>
      <c r="O17"/>
      <c r="P17"/>
      <c r="Q17"/>
    </row>
    <row r="18" spans="1:17" x14ac:dyDescent="0.3">
      <c r="A18" s="107"/>
      <c r="C18" s="74"/>
      <c r="D18" s="72"/>
      <c r="E18" s="72"/>
      <c r="F18" s="74"/>
      <c r="G18" s="74"/>
      <c r="L18"/>
      <c r="M18"/>
      <c r="N18"/>
      <c r="O18"/>
      <c r="P18"/>
      <c r="Q18"/>
    </row>
    <row r="19" spans="1:17" x14ac:dyDescent="0.3">
      <c r="A19" s="107"/>
      <c r="C19" s="74"/>
      <c r="D19" s="72"/>
      <c r="E19" s="72"/>
      <c r="F19" s="74"/>
      <c r="G19" s="74"/>
      <c r="L19"/>
      <c r="M19"/>
      <c r="N19"/>
      <c r="O19"/>
      <c r="P19"/>
      <c r="Q19"/>
    </row>
    <row r="20" spans="1:17" x14ac:dyDescent="0.3">
      <c r="A20" s="107"/>
      <c r="C20" s="74"/>
      <c r="D20" s="72"/>
      <c r="E20" s="72"/>
      <c r="F20" s="74"/>
      <c r="G20" s="74"/>
      <c r="L20"/>
      <c r="M20"/>
      <c r="N20"/>
      <c r="O20"/>
      <c r="P20"/>
      <c r="Q20"/>
    </row>
    <row r="21" spans="1:17" x14ac:dyDescent="0.3">
      <c r="A21" s="107"/>
      <c r="C21" s="74"/>
      <c r="D21" s="72"/>
      <c r="E21" s="72"/>
      <c r="F21" s="74"/>
      <c r="G21" s="74"/>
      <c r="L21"/>
      <c r="M21"/>
      <c r="N21"/>
      <c r="O21"/>
      <c r="P21"/>
      <c r="Q21"/>
    </row>
    <row r="22" spans="1:17" x14ac:dyDescent="0.3">
      <c r="A22" s="107"/>
      <c r="C22" s="74"/>
      <c r="D22" s="72"/>
      <c r="E22" s="72"/>
      <c r="F22" s="74"/>
      <c r="G22" s="74"/>
      <c r="L22"/>
      <c r="M22"/>
      <c r="N22"/>
      <c r="O22"/>
      <c r="P22"/>
      <c r="Q22"/>
    </row>
    <row r="23" spans="1:17" x14ac:dyDescent="0.3">
      <c r="A23" s="107"/>
      <c r="C23" s="74"/>
      <c r="D23" s="72"/>
      <c r="E23" s="72"/>
      <c r="F23" s="74"/>
      <c r="G23" s="74"/>
      <c r="L23"/>
      <c r="M23"/>
      <c r="N23"/>
      <c r="O23"/>
      <c r="P23"/>
      <c r="Q23"/>
    </row>
    <row r="24" spans="1:17" ht="15.6" customHeight="1" x14ac:dyDescent="0.3">
      <c r="A24" s="107"/>
      <c r="C24" s="74"/>
      <c r="D24" s="72"/>
      <c r="E24" s="72"/>
      <c r="F24" s="74"/>
      <c r="G24" s="74"/>
      <c r="L24"/>
      <c r="M24"/>
      <c r="N24"/>
      <c r="O24"/>
      <c r="P24"/>
      <c r="Q24"/>
    </row>
    <row r="25" spans="1:17" x14ac:dyDescent="0.3">
      <c r="A25" s="107"/>
      <c r="C25" s="74"/>
      <c r="D25" s="72"/>
      <c r="E25" s="72"/>
      <c r="F25" s="74"/>
      <c r="G25" s="74"/>
      <c r="L25"/>
      <c r="M25"/>
      <c r="N25"/>
      <c r="O25"/>
      <c r="P25"/>
      <c r="Q25"/>
    </row>
    <row r="26" spans="1:17" x14ac:dyDescent="0.3">
      <c r="A26" s="107"/>
      <c r="C26" s="74"/>
      <c r="D26" s="72"/>
      <c r="E26" s="72"/>
      <c r="F26" s="74"/>
      <c r="G26" s="74"/>
      <c r="L26"/>
      <c r="M26"/>
      <c r="N26"/>
      <c r="O26"/>
      <c r="P26"/>
      <c r="Q26"/>
    </row>
    <row r="27" spans="1:17" x14ac:dyDescent="0.3">
      <c r="A27" s="107"/>
      <c r="C27" s="74"/>
      <c r="D27" s="72"/>
      <c r="E27" s="72"/>
      <c r="F27" s="74"/>
      <c r="G27" s="74"/>
      <c r="L27"/>
      <c r="M27"/>
      <c r="N27"/>
      <c r="O27"/>
      <c r="P27"/>
      <c r="Q27"/>
    </row>
    <row r="28" spans="1:17" x14ac:dyDescent="0.3">
      <c r="A28" s="107"/>
      <c r="B28" s="75"/>
      <c r="C28" s="74"/>
      <c r="D28" s="72"/>
      <c r="E28" s="72"/>
      <c r="F28" s="74"/>
      <c r="G28" s="74"/>
      <c r="L28"/>
      <c r="M28"/>
      <c r="N28"/>
      <c r="O28"/>
      <c r="P28"/>
      <c r="Q28"/>
    </row>
    <row r="29" spans="1:17" x14ac:dyDescent="0.3">
      <c r="A29" s="107"/>
      <c r="C29" s="74"/>
      <c r="D29" s="72"/>
      <c r="E29" s="72"/>
      <c r="F29" s="74"/>
      <c r="G29" s="74"/>
      <c r="L29"/>
      <c r="M29"/>
      <c r="N29"/>
      <c r="O29"/>
      <c r="P29"/>
      <c r="Q29"/>
    </row>
    <row r="30" spans="1:17" x14ac:dyDescent="0.3">
      <c r="A30" s="107"/>
      <c r="C30" s="74"/>
      <c r="D30" s="72"/>
      <c r="E30" s="72"/>
      <c r="F30" s="74"/>
      <c r="G30" s="74"/>
      <c r="L30"/>
      <c r="M30"/>
      <c r="N30"/>
      <c r="O30"/>
      <c r="P30"/>
      <c r="Q30"/>
    </row>
    <row r="31" spans="1:17" x14ac:dyDescent="0.3">
      <c r="A31" s="108"/>
      <c r="C31" s="74"/>
      <c r="D31" s="72"/>
      <c r="E31" s="72"/>
      <c r="F31" s="74"/>
      <c r="G31" s="74"/>
      <c r="L31"/>
      <c r="M31"/>
      <c r="N31"/>
      <c r="O31"/>
      <c r="P31"/>
      <c r="Q31"/>
    </row>
    <row r="32" spans="1:17" hidden="1" x14ac:dyDescent="0.3">
      <c r="A32" s="76"/>
      <c r="C32"/>
      <c r="D32" s="77"/>
      <c r="E32" s="77"/>
      <c r="F32"/>
      <c r="G32"/>
      <c r="L32"/>
      <c r="M32"/>
      <c r="N32"/>
      <c r="O32"/>
      <c r="P32"/>
      <c r="Q32"/>
    </row>
    <row r="33" spans="1:17" hidden="1" x14ac:dyDescent="0.3">
      <c r="A33" s="76"/>
      <c r="C33"/>
      <c r="D33" s="77"/>
      <c r="E33" s="77"/>
      <c r="F33"/>
      <c r="G33"/>
      <c r="L33"/>
      <c r="M33"/>
      <c r="N33"/>
      <c r="O33"/>
      <c r="P33"/>
      <c r="Q33"/>
    </row>
    <row r="34" spans="1:17" hidden="1" x14ac:dyDescent="0.3">
      <c r="A34" s="76"/>
      <c r="C34"/>
      <c r="D34" s="77"/>
      <c r="E34" s="77"/>
      <c r="F34"/>
      <c r="G34"/>
      <c r="L34"/>
      <c r="M34"/>
      <c r="N34"/>
      <c r="O34"/>
      <c r="P34"/>
      <c r="Q34"/>
    </row>
    <row r="35" spans="1:17" hidden="1" x14ac:dyDescent="0.3">
      <c r="A35" s="76"/>
      <c r="C35"/>
      <c r="D35" s="77"/>
      <c r="E35" s="77"/>
      <c r="F35"/>
      <c r="G35"/>
      <c r="L35"/>
      <c r="M35"/>
      <c r="N35"/>
      <c r="O35"/>
      <c r="P35"/>
      <c r="Q35"/>
    </row>
    <row r="36" spans="1:17" hidden="1" x14ac:dyDescent="0.3">
      <c r="A36" s="76"/>
      <c r="C36"/>
      <c r="D36" s="77"/>
      <c r="E36" s="77"/>
      <c r="F36"/>
      <c r="G36"/>
      <c r="L36"/>
      <c r="M36"/>
      <c r="N36"/>
      <c r="O36"/>
      <c r="P36"/>
      <c r="Q36"/>
    </row>
    <row r="37" spans="1:17" hidden="1" x14ac:dyDescent="0.3">
      <c r="A37" s="76"/>
      <c r="C37"/>
      <c r="D37" s="77"/>
      <c r="E37" s="77"/>
      <c r="F37"/>
      <c r="G37"/>
      <c r="L37"/>
      <c r="M37"/>
      <c r="N37"/>
      <c r="O37"/>
      <c r="P37"/>
      <c r="Q37"/>
    </row>
    <row r="38" spans="1:17" hidden="1" x14ac:dyDescent="0.3">
      <c r="A38" s="76"/>
      <c r="C38"/>
      <c r="D38" s="77"/>
      <c r="E38" s="77"/>
      <c r="F38"/>
      <c r="G38"/>
      <c r="L38"/>
      <c r="M38"/>
      <c r="N38"/>
      <c r="O38"/>
      <c r="P38"/>
      <c r="Q38"/>
    </row>
    <row r="39" spans="1:17" hidden="1" x14ac:dyDescent="0.3">
      <c r="A39" s="76"/>
      <c r="C39"/>
      <c r="D39" s="77"/>
      <c r="E39" s="77"/>
      <c r="F39"/>
      <c r="G39"/>
      <c r="L39"/>
      <c r="M39"/>
      <c r="N39"/>
      <c r="O39"/>
      <c r="P39"/>
      <c r="Q39"/>
    </row>
    <row r="40" spans="1:17" hidden="1" x14ac:dyDescent="0.3">
      <c r="A40" s="76"/>
      <c r="C40"/>
      <c r="D40" s="77"/>
      <c r="E40" s="77"/>
      <c r="F40"/>
      <c r="G40"/>
      <c r="L40"/>
      <c r="M40"/>
      <c r="N40"/>
      <c r="O40"/>
      <c r="P40"/>
      <c r="Q40"/>
    </row>
    <row r="41" spans="1:17" hidden="1" x14ac:dyDescent="0.3">
      <c r="A41" s="78"/>
      <c r="C41"/>
      <c r="D41" s="77"/>
      <c r="E41" s="77"/>
      <c r="F41"/>
      <c r="G41"/>
      <c r="L41"/>
      <c r="M41"/>
      <c r="N41"/>
      <c r="O41"/>
      <c r="P41"/>
      <c r="Q41"/>
    </row>
    <row r="42" spans="1:17" x14ac:dyDescent="0.3">
      <c r="A42"/>
      <c r="C42"/>
      <c r="D42" s="77"/>
      <c r="E42" s="77"/>
      <c r="F42"/>
      <c r="G42"/>
      <c r="L42"/>
      <c r="M42"/>
      <c r="N42"/>
      <c r="O42"/>
      <c r="P42"/>
      <c r="Q42"/>
    </row>
    <row r="43" spans="1:17" x14ac:dyDescent="0.3">
      <c r="C43"/>
      <c r="D43" s="77"/>
      <c r="E43" s="77"/>
      <c r="F43"/>
      <c r="G43"/>
      <c r="L43"/>
      <c r="M43"/>
      <c r="N43"/>
      <c r="O43"/>
      <c r="P43"/>
      <c r="Q43"/>
    </row>
    <row r="44" spans="1:17" x14ac:dyDescent="0.3">
      <c r="C44"/>
      <c r="D44" s="77"/>
      <c r="E44" s="77"/>
      <c r="F44"/>
      <c r="G44"/>
    </row>
    <row r="45" spans="1:17" x14ac:dyDescent="0.3">
      <c r="C45"/>
      <c r="D45" s="77"/>
      <c r="E45" s="77"/>
      <c r="F45"/>
      <c r="G45"/>
    </row>
    <row r="46" spans="1:17" x14ac:dyDescent="0.3">
      <c r="C46"/>
      <c r="D46" s="77"/>
      <c r="E46" s="77"/>
      <c r="F46"/>
      <c r="G46"/>
    </row>
    <row r="47" spans="1:17" x14ac:dyDescent="0.3">
      <c r="C47"/>
      <c r="D47" s="77"/>
      <c r="E47" s="77"/>
      <c r="F47"/>
      <c r="G47"/>
    </row>
    <row r="48" spans="1:17" x14ac:dyDescent="0.3">
      <c r="C48"/>
      <c r="D48" s="77"/>
      <c r="E48" s="77"/>
      <c r="F48"/>
      <c r="G48"/>
    </row>
    <row r="49" spans="3:7" x14ac:dyDescent="0.3">
      <c r="C49"/>
      <c r="D49" s="77"/>
      <c r="E49" s="77"/>
      <c r="F49"/>
      <c r="G49"/>
    </row>
    <row r="50" spans="3:7" x14ac:dyDescent="0.3">
      <c r="C50"/>
      <c r="D50" s="77"/>
      <c r="E50" s="77"/>
      <c r="F50"/>
      <c r="G50"/>
    </row>
    <row r="51" spans="3:7" x14ac:dyDescent="0.3">
      <c r="C51"/>
      <c r="D51" s="77"/>
      <c r="E51" s="77"/>
      <c r="F51"/>
      <c r="G51"/>
    </row>
  </sheetData>
  <mergeCells count="6">
    <mergeCell ref="F1:F2"/>
    <mergeCell ref="A3:A5"/>
    <mergeCell ref="C3:C7"/>
    <mergeCell ref="F3:F7"/>
    <mergeCell ref="G3:G7"/>
    <mergeCell ref="A6:A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DC" dvAspect="DVASPECT_ICON" shapeId="1025" r:id="rId4">
          <objectPr defaultSize="0" autoPict="0" r:id="rId5">
            <anchor moveWithCells="1">
              <from>
                <xdr:col>6</xdr:col>
                <xdr:colOff>1668780</xdr:colOff>
                <xdr:row>2</xdr:row>
                <xdr:rowOff>83820</xdr:rowOff>
              </from>
              <to>
                <xdr:col>6</xdr:col>
                <xdr:colOff>2209800</xdr:colOff>
                <xdr:row>4</xdr:row>
                <xdr:rowOff>160020</xdr:rowOff>
              </to>
            </anchor>
          </objectPr>
        </oleObject>
      </mc:Choice>
      <mc:Fallback>
        <oleObject progId="Acrobat.Document.DC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D34-970B-48B6-9915-29D9C6447BEE}">
  <sheetPr>
    <tabColor rgb="FF92D050"/>
    <pageSetUpPr fitToPage="1"/>
  </sheetPr>
  <dimension ref="A1:U109"/>
  <sheetViews>
    <sheetView tabSelected="1" zoomScale="70" zoomScaleNormal="70" workbookViewId="0">
      <selection activeCell="F2" sqref="F2:F17"/>
    </sheetView>
  </sheetViews>
  <sheetFormatPr defaultColWidth="9.109375" defaultRowHeight="18" customHeight="1" x14ac:dyDescent="0.3"/>
  <cols>
    <col min="1" max="1" width="2.6640625" style="3" customWidth="1"/>
    <col min="2" max="3" width="27.6640625" style="3" customWidth="1"/>
    <col min="4" max="4" width="75.109375" style="3" customWidth="1"/>
    <col min="5" max="5" width="12.44140625" style="3" bestFit="1" customWidth="1"/>
    <col min="6" max="6" width="12.109375" style="3" customWidth="1"/>
    <col min="7" max="7" width="30.6640625" style="4" customWidth="1"/>
    <col min="8" max="8" width="9.109375" style="3"/>
    <col min="9" max="9" width="24.6640625" style="3" customWidth="1"/>
    <col min="10" max="21" width="12.6640625" style="3" customWidth="1"/>
    <col min="22" max="16384" width="9.109375" style="3"/>
  </cols>
  <sheetData>
    <row r="1" spans="1:21" ht="12" customHeight="1" x14ac:dyDescent="0.3"/>
    <row r="2" spans="1:21" ht="18" customHeight="1" x14ac:dyDescent="0.3">
      <c r="B2" s="5"/>
      <c r="C2" s="6" t="s">
        <v>1</v>
      </c>
      <c r="D2" s="7"/>
      <c r="E2" s="8"/>
      <c r="F2" s="144" t="s">
        <v>149</v>
      </c>
      <c r="N2" s="5"/>
      <c r="R2" s="2"/>
    </row>
    <row r="3" spans="1:21" ht="18" customHeight="1" x14ac:dyDescent="0.3">
      <c r="B3" s="5"/>
      <c r="C3" s="6" t="s">
        <v>2</v>
      </c>
      <c r="D3" s="85" t="s">
        <v>122</v>
      </c>
      <c r="E3" s="8"/>
      <c r="F3" s="144"/>
      <c r="N3" s="5"/>
      <c r="R3" s="5"/>
    </row>
    <row r="4" spans="1:21" ht="18" customHeight="1" x14ac:dyDescent="0.3">
      <c r="B4" s="9"/>
      <c r="C4" s="6" t="s">
        <v>3</v>
      </c>
      <c r="D4" s="85" t="s">
        <v>147</v>
      </c>
      <c r="F4" s="144"/>
      <c r="N4" s="5"/>
      <c r="R4" s="5"/>
    </row>
    <row r="5" spans="1:21" ht="18" customHeight="1" x14ac:dyDescent="0.3">
      <c r="B5" s="9"/>
      <c r="C5" s="6" t="s">
        <v>4</v>
      </c>
      <c r="D5" s="85" t="s">
        <v>148</v>
      </c>
      <c r="F5" s="144"/>
      <c r="N5" s="5"/>
      <c r="O5" s="5"/>
      <c r="P5" s="5"/>
      <c r="Q5" s="5"/>
      <c r="R5" s="5"/>
    </row>
    <row r="6" spans="1:21" ht="18" customHeight="1" x14ac:dyDescent="0.3">
      <c r="B6" s="9"/>
      <c r="F6" s="144"/>
      <c r="N6" s="5"/>
      <c r="O6" s="5"/>
      <c r="P6" s="5"/>
      <c r="Q6" s="5"/>
      <c r="R6" s="5"/>
    </row>
    <row r="7" spans="1:21" ht="18" customHeight="1" x14ac:dyDescent="0.3">
      <c r="B7" s="5"/>
      <c r="C7" s="9" t="s">
        <v>5</v>
      </c>
      <c r="D7" s="10" t="s">
        <v>106</v>
      </c>
      <c r="F7" s="144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3">
      <c r="B8" s="5"/>
      <c r="C8" s="9" t="s">
        <v>52</v>
      </c>
      <c r="D8" s="10" t="s">
        <v>202</v>
      </c>
      <c r="F8" s="144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3">
      <c r="A9" s="3"/>
      <c r="B9" s="5"/>
      <c r="C9" s="9" t="s">
        <v>6</v>
      </c>
      <c r="D9" s="11">
        <v>2020</v>
      </c>
      <c r="E9" s="8"/>
      <c r="F9" s="144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3">
      <c r="A10" s="3"/>
      <c r="B10" s="5"/>
      <c r="C10" s="9" t="s">
        <v>7</v>
      </c>
      <c r="D10" s="5" t="s">
        <v>8</v>
      </c>
      <c r="E10" s="5">
        <v>240</v>
      </c>
      <c r="F10" s="144"/>
      <c r="H10" s="3"/>
      <c r="I10" s="145" t="s">
        <v>9</v>
      </c>
      <c r="J10" s="146"/>
      <c r="K10" s="146"/>
      <c r="L10" s="146"/>
      <c r="M10" s="147"/>
      <c r="N10"/>
      <c r="O10"/>
      <c r="P10"/>
      <c r="Q10"/>
      <c r="R10"/>
      <c r="S10"/>
      <c r="T10" s="3"/>
      <c r="U10" s="3"/>
    </row>
    <row r="11" spans="1:21" ht="18" customHeight="1" x14ac:dyDescent="0.3">
      <c r="B11" s="5"/>
      <c r="C11" s="5"/>
      <c r="D11" s="5" t="s">
        <v>10</v>
      </c>
      <c r="E11" s="5">
        <v>100</v>
      </c>
      <c r="F11" s="144"/>
      <c r="I11" s="148" t="s">
        <v>11</v>
      </c>
      <c r="J11" s="150" t="s">
        <v>12</v>
      </c>
      <c r="K11" s="151"/>
      <c r="L11" s="152"/>
      <c r="M11" s="153" t="s">
        <v>13</v>
      </c>
      <c r="N11"/>
      <c r="O11"/>
      <c r="P11"/>
      <c r="Q11"/>
      <c r="R11"/>
      <c r="S11"/>
    </row>
    <row r="12" spans="1:21" ht="18" customHeight="1" x14ac:dyDescent="0.3">
      <c r="B12" s="5"/>
      <c r="C12" s="5"/>
      <c r="D12" s="5" t="s">
        <v>14</v>
      </c>
      <c r="E12" s="5"/>
      <c r="F12" s="144"/>
      <c r="I12" s="149"/>
      <c r="J12" s="12">
        <v>1000</v>
      </c>
      <c r="K12" s="12">
        <v>2000</v>
      </c>
      <c r="L12" s="12">
        <v>3000</v>
      </c>
      <c r="M12" s="154"/>
      <c r="N12"/>
      <c r="O12"/>
      <c r="P12"/>
      <c r="Q12"/>
      <c r="R12"/>
      <c r="S12"/>
    </row>
    <row r="13" spans="1:21" ht="18" customHeight="1" x14ac:dyDescent="0.3">
      <c r="B13" s="5"/>
      <c r="C13" s="5"/>
      <c r="D13" s="5" t="s">
        <v>15</v>
      </c>
      <c r="E13" s="8"/>
      <c r="F13" s="144"/>
      <c r="I13" s="14" t="s">
        <v>16</v>
      </c>
      <c r="J13" s="84">
        <f>SUM(E20:E35)</f>
        <v>60</v>
      </c>
      <c r="K13" s="84">
        <f>SUM(E41:E72)</f>
        <v>50</v>
      </c>
      <c r="L13" s="84">
        <f>SUM(E78:E101)</f>
        <v>50</v>
      </c>
      <c r="M13" s="57">
        <f>SUM(J13:L13)</f>
        <v>160</v>
      </c>
      <c r="N13"/>
      <c r="O13"/>
      <c r="P13"/>
      <c r="Q13"/>
      <c r="R13"/>
      <c r="S13"/>
    </row>
    <row r="14" spans="1:21" ht="15.6" x14ac:dyDescent="0.3">
      <c r="B14" s="16"/>
      <c r="C14" s="5"/>
      <c r="D14" s="5" t="s">
        <v>17</v>
      </c>
      <c r="E14" s="8"/>
      <c r="F14" s="144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3">
      <c r="B15" s="8"/>
      <c r="C15" s="8"/>
      <c r="D15" s="20"/>
      <c r="F15" s="144"/>
      <c r="I15" s="155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57">
        <f>M14-SUM(M13:M13)</f>
        <v>80</v>
      </c>
      <c r="N15"/>
      <c r="O15"/>
      <c r="P15"/>
      <c r="Q15"/>
      <c r="R15"/>
      <c r="S15"/>
    </row>
    <row r="16" spans="1:21" ht="31.2" x14ac:dyDescent="0.3">
      <c r="B16" s="8"/>
      <c r="C16" s="8"/>
      <c r="D16" s="24" t="s">
        <v>20</v>
      </c>
      <c r="F16" s="144"/>
      <c r="I16" s="156"/>
      <c r="J16" s="25" t="s">
        <v>21</v>
      </c>
      <c r="K16" s="25" t="s">
        <v>22</v>
      </c>
      <c r="L16" s="25" t="s">
        <v>23</v>
      </c>
      <c r="M16" s="154"/>
      <c r="O16"/>
      <c r="P16"/>
      <c r="Q16"/>
      <c r="R16"/>
      <c r="S16"/>
    </row>
    <row r="17" spans="2:21" ht="18" customHeight="1" x14ac:dyDescent="0.3">
      <c r="B17" s="8"/>
      <c r="C17" s="8"/>
      <c r="F17" s="144"/>
      <c r="I17"/>
      <c r="J17"/>
      <c r="K17"/>
      <c r="L17"/>
      <c r="M17"/>
      <c r="N17"/>
      <c r="O17"/>
      <c r="P17"/>
      <c r="Q17"/>
      <c r="R17"/>
      <c r="S17"/>
    </row>
    <row r="18" spans="2:21" ht="39.9" customHeight="1" x14ac:dyDescent="0.3">
      <c r="B18" s="137" t="str">
        <f>_xlfn.CONCAT(D7," with major in ",D8," (",D9,")")</f>
        <v>Bachelor of Information Technology with major in Cyber Security (2020)</v>
      </c>
      <c r="C18" s="138"/>
      <c r="D18" s="139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3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3">
      <c r="B20" s="132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40">
        <v>2020</v>
      </c>
      <c r="K20" s="140"/>
      <c r="L20" s="140"/>
      <c r="M20" s="141">
        <v>2021</v>
      </c>
      <c r="N20" s="142"/>
      <c r="O20" s="143"/>
      <c r="P20"/>
      <c r="Q20"/>
      <c r="R20"/>
    </row>
    <row r="21" spans="2:21" ht="20.100000000000001" customHeight="1" x14ac:dyDescent="0.3">
      <c r="B21" s="133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3">
      <c r="B22" s="133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233</v>
      </c>
      <c r="L22" s="42"/>
      <c r="M22" s="93" t="s">
        <v>236</v>
      </c>
      <c r="N22" s="41" t="s">
        <v>162</v>
      </c>
      <c r="O22" s="42"/>
      <c r="P22"/>
      <c r="Q22"/>
      <c r="R22"/>
    </row>
    <row r="23" spans="2:21" ht="20.100000000000001" customHeight="1" x14ac:dyDescent="0.3">
      <c r="B23" s="133"/>
      <c r="C23" s="120" t="s">
        <v>43</v>
      </c>
      <c r="D23" s="33" t="s">
        <v>57</v>
      </c>
      <c r="E23" s="123">
        <v>10</v>
      </c>
      <c r="F23" s="109" t="s">
        <v>150</v>
      </c>
      <c r="G23" s="36"/>
      <c r="I23" s="40" t="s">
        <v>34</v>
      </c>
      <c r="J23" s="41" t="s">
        <v>226</v>
      </c>
      <c r="K23" s="41" t="s">
        <v>232</v>
      </c>
      <c r="L23" s="42"/>
      <c r="M23" s="41" t="s">
        <v>237</v>
      </c>
      <c r="N23" s="41" t="s">
        <v>164</v>
      </c>
      <c r="O23" s="42"/>
      <c r="P23"/>
      <c r="Q23"/>
      <c r="R23"/>
    </row>
    <row r="24" spans="2:21" ht="20.100000000000001" customHeight="1" x14ac:dyDescent="0.3">
      <c r="B24" s="133"/>
      <c r="C24" s="121"/>
      <c r="D24" s="33" t="s">
        <v>58</v>
      </c>
      <c r="E24" s="124"/>
      <c r="F24" s="110"/>
      <c r="G24" s="36"/>
      <c r="I24" s="40" t="s">
        <v>35</v>
      </c>
      <c r="J24" s="41" t="s">
        <v>225</v>
      </c>
      <c r="K24" s="41" t="s">
        <v>173</v>
      </c>
      <c r="L24" s="42"/>
      <c r="M24" s="41" t="s">
        <v>163</v>
      </c>
      <c r="N24" s="41" t="s">
        <v>159</v>
      </c>
      <c r="O24" s="42"/>
      <c r="P24"/>
      <c r="Q24"/>
      <c r="R24"/>
    </row>
    <row r="25" spans="2:21" ht="20.100000000000001" customHeight="1" x14ac:dyDescent="0.3">
      <c r="B25" s="133"/>
      <c r="C25" s="121"/>
      <c r="D25" s="33" t="s">
        <v>59</v>
      </c>
      <c r="E25" s="124"/>
      <c r="F25" s="110"/>
      <c r="G25" s="36"/>
      <c r="I25" s="40" t="s">
        <v>36</v>
      </c>
      <c r="J25" s="41" t="s">
        <v>167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3">
      <c r="B26" s="133"/>
      <c r="C26" s="121"/>
      <c r="D26" s="33" t="s">
        <v>60</v>
      </c>
      <c r="E26" s="124"/>
      <c r="F26" s="110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3">
      <c r="B27" s="133"/>
      <c r="C27" s="121"/>
      <c r="D27" s="33" t="s">
        <v>118</v>
      </c>
      <c r="E27" s="124"/>
      <c r="F27" s="110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3">
      <c r="B28" s="133"/>
      <c r="C28" s="121"/>
      <c r="D28" s="33" t="s">
        <v>61</v>
      </c>
      <c r="E28" s="124"/>
      <c r="F28" s="110"/>
      <c r="G28" s="36"/>
      <c r="I28" s="9"/>
      <c r="J28" s="141">
        <v>2020</v>
      </c>
      <c r="K28" s="143"/>
      <c r="L28" s="141">
        <v>2021</v>
      </c>
      <c r="M28" s="142"/>
      <c r="N28" s="143"/>
      <c r="O28" s="58">
        <v>2022</v>
      </c>
      <c r="P28"/>
      <c r="Q28"/>
      <c r="R28"/>
      <c r="S28"/>
    </row>
    <row r="29" spans="2:21" ht="20.100000000000001" customHeight="1" x14ac:dyDescent="0.3">
      <c r="B29" s="133"/>
      <c r="C29" s="121"/>
      <c r="D29" s="33" t="s">
        <v>62</v>
      </c>
      <c r="E29" s="124"/>
      <c r="F29" s="110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3">
      <c r="B30" s="133"/>
      <c r="C30" s="121"/>
      <c r="D30" s="33" t="s">
        <v>116</v>
      </c>
      <c r="E30" s="124"/>
      <c r="F30" s="110"/>
      <c r="G30" s="36"/>
      <c r="I30" s="40" t="s">
        <v>32</v>
      </c>
      <c r="J30" s="41" t="s">
        <v>226</v>
      </c>
      <c r="K30" s="42"/>
      <c r="L30" s="41" t="s">
        <v>152</v>
      </c>
      <c r="M30" s="41" t="s">
        <v>237</v>
      </c>
      <c r="N30" s="42"/>
      <c r="O30" s="41" t="s">
        <v>162</v>
      </c>
      <c r="P30"/>
      <c r="Q30"/>
      <c r="R30"/>
      <c r="S30"/>
    </row>
    <row r="31" spans="2:21" ht="20.100000000000001" customHeight="1" x14ac:dyDescent="0.3">
      <c r="B31" s="133"/>
      <c r="C31" s="121"/>
      <c r="D31" s="33" t="s">
        <v>63</v>
      </c>
      <c r="E31" s="124"/>
      <c r="F31" s="110"/>
      <c r="G31" s="36"/>
      <c r="I31" s="40" t="s">
        <v>34</v>
      </c>
      <c r="J31" s="41" t="s">
        <v>233</v>
      </c>
      <c r="K31" s="42"/>
      <c r="L31" s="41" t="s">
        <v>225</v>
      </c>
      <c r="M31" s="41" t="s">
        <v>163</v>
      </c>
      <c r="N31" s="42"/>
      <c r="O31" s="93" t="s">
        <v>236</v>
      </c>
      <c r="P31"/>
      <c r="Q31"/>
      <c r="R31"/>
      <c r="S31"/>
    </row>
    <row r="32" spans="2:21" ht="20.100000000000001" customHeight="1" x14ac:dyDescent="0.3">
      <c r="B32" s="133"/>
      <c r="C32" s="121"/>
      <c r="D32" s="33" t="s">
        <v>64</v>
      </c>
      <c r="E32" s="124"/>
      <c r="F32" s="110"/>
      <c r="G32" s="36"/>
      <c r="I32" s="40" t="s">
        <v>35</v>
      </c>
      <c r="J32" s="41" t="s">
        <v>167</v>
      </c>
      <c r="K32" s="42"/>
      <c r="L32" s="41" t="s">
        <v>232</v>
      </c>
      <c r="M32" s="41" t="s">
        <v>164</v>
      </c>
      <c r="N32" s="42"/>
      <c r="O32" s="41" t="s">
        <v>159</v>
      </c>
      <c r="P32"/>
      <c r="Q32"/>
      <c r="R32"/>
      <c r="S32"/>
      <c r="T32"/>
      <c r="U32"/>
    </row>
    <row r="33" spans="2:21" ht="20.100000000000001" customHeight="1" x14ac:dyDescent="0.3">
      <c r="B33" s="136"/>
      <c r="C33" s="122"/>
      <c r="D33" s="33" t="s">
        <v>65</v>
      </c>
      <c r="E33" s="125"/>
      <c r="F33" s="111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3">
      <c r="B34" s="117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S34"/>
      <c r="T34"/>
      <c r="U34"/>
    </row>
    <row r="35" spans="2:21" ht="20.100000000000001" customHeight="1" x14ac:dyDescent="0.3">
      <c r="B35" s="119"/>
      <c r="C35" s="35" t="s">
        <v>33</v>
      </c>
      <c r="D35" s="33" t="s">
        <v>116</v>
      </c>
      <c r="E35" s="61">
        <v>10</v>
      </c>
      <c r="F35" s="83">
        <v>10</v>
      </c>
      <c r="G35" s="36"/>
      <c r="S35"/>
      <c r="T35"/>
      <c r="U35"/>
    </row>
    <row r="36" spans="2:21" ht="20.100000000000001" customHeight="1" x14ac:dyDescent="0.3">
      <c r="B36" s="126" t="s">
        <v>37</v>
      </c>
      <c r="C36" s="35" t="s">
        <v>121</v>
      </c>
      <c r="D36" s="33" t="s">
        <v>38</v>
      </c>
      <c r="E36" s="129">
        <f>IF($J$15&gt;0,$J$15,"-")</f>
        <v>40</v>
      </c>
      <c r="F36" s="83">
        <v>10</v>
      </c>
      <c r="G36" s="36"/>
      <c r="S36"/>
      <c r="T36"/>
      <c r="U36"/>
    </row>
    <row r="37" spans="2:21" ht="20.100000000000001" customHeight="1" x14ac:dyDescent="0.3">
      <c r="B37" s="127"/>
      <c r="C37" s="35" t="s">
        <v>121</v>
      </c>
      <c r="D37" s="33" t="s">
        <v>38</v>
      </c>
      <c r="E37" s="130"/>
      <c r="F37" s="83">
        <v>10</v>
      </c>
      <c r="G37" s="35"/>
      <c r="S37"/>
      <c r="T37"/>
      <c r="U37"/>
    </row>
    <row r="38" spans="2:21" ht="20.100000000000001" customHeight="1" x14ac:dyDescent="0.3">
      <c r="B38" s="127"/>
      <c r="C38" s="35" t="s">
        <v>121</v>
      </c>
      <c r="D38" s="33" t="s">
        <v>38</v>
      </c>
      <c r="E38" s="130"/>
      <c r="F38" s="83">
        <v>10</v>
      </c>
      <c r="G38" s="35"/>
      <c r="I38" s="134" t="s">
        <v>203</v>
      </c>
      <c r="J38" s="135" t="s">
        <v>204</v>
      </c>
      <c r="K38" s="135"/>
      <c r="L38" s="135"/>
      <c r="M38" s="135"/>
      <c r="N38" s="135"/>
      <c r="O38" s="135"/>
      <c r="P38" s="135"/>
      <c r="S38"/>
      <c r="T38"/>
      <c r="U38"/>
    </row>
    <row r="39" spans="2:21" ht="20.100000000000001" customHeight="1" x14ac:dyDescent="0.3">
      <c r="B39" s="128"/>
      <c r="C39" s="35" t="s">
        <v>121</v>
      </c>
      <c r="D39" s="33" t="s">
        <v>38</v>
      </c>
      <c r="E39" s="131"/>
      <c r="F39" s="35" t="s">
        <v>150</v>
      </c>
      <c r="G39" s="35"/>
      <c r="I39" s="134"/>
      <c r="J39" s="135"/>
      <c r="K39" s="135"/>
      <c r="L39" s="135"/>
      <c r="M39" s="135"/>
      <c r="N39" s="135"/>
      <c r="O39" s="135"/>
      <c r="P39" s="135"/>
      <c r="S39"/>
      <c r="T39"/>
      <c r="U39"/>
    </row>
    <row r="40" spans="2:21" ht="20.100000000000001" customHeight="1" x14ac:dyDescent="0.3">
      <c r="B40" s="29" t="s">
        <v>40</v>
      </c>
      <c r="C40" s="30"/>
      <c r="D40" s="44"/>
      <c r="E40" s="31"/>
      <c r="F40" s="31"/>
      <c r="G40" s="32"/>
      <c r="I40" s="134"/>
      <c r="J40" s="135"/>
      <c r="K40" s="135"/>
      <c r="L40" s="135"/>
      <c r="M40" s="135"/>
      <c r="N40" s="135"/>
      <c r="O40" s="135"/>
      <c r="P40" s="135"/>
      <c r="S40"/>
      <c r="T40"/>
      <c r="U40"/>
    </row>
    <row r="41" spans="2:21" ht="20.100000000000001" customHeight="1" x14ac:dyDescent="0.3">
      <c r="B41" s="132" t="s">
        <v>28</v>
      </c>
      <c r="C41" s="35" t="s">
        <v>33</v>
      </c>
      <c r="D41" s="33" t="s">
        <v>56</v>
      </c>
      <c r="E41" s="61">
        <v>10</v>
      </c>
      <c r="F41" s="83">
        <v>10</v>
      </c>
      <c r="G41" s="36"/>
      <c r="I41" s="89" t="s">
        <v>205</v>
      </c>
      <c r="J41" s="135" t="s">
        <v>206</v>
      </c>
      <c r="K41" s="135"/>
      <c r="L41" s="135"/>
      <c r="M41" s="135"/>
      <c r="N41" s="135"/>
      <c r="O41" s="135"/>
      <c r="P41" s="135"/>
      <c r="T41"/>
      <c r="U41"/>
    </row>
    <row r="42" spans="2:21" ht="20.100000000000001" customHeight="1" x14ac:dyDescent="0.3">
      <c r="B42" s="133"/>
      <c r="C42" s="120" t="s">
        <v>43</v>
      </c>
      <c r="D42" s="33" t="s">
        <v>66</v>
      </c>
      <c r="E42" s="123">
        <v>10</v>
      </c>
      <c r="F42" s="109" t="s">
        <v>150</v>
      </c>
      <c r="G42" s="36"/>
      <c r="I42" s="89" t="s">
        <v>207</v>
      </c>
      <c r="J42" s="135" t="s">
        <v>208</v>
      </c>
      <c r="K42" s="135"/>
      <c r="L42" s="135"/>
      <c r="M42" s="135"/>
      <c r="N42" s="135"/>
      <c r="O42" s="135"/>
      <c r="P42" s="135"/>
      <c r="T42"/>
      <c r="U42"/>
    </row>
    <row r="43" spans="2:21" ht="20.100000000000001" customHeight="1" x14ac:dyDescent="0.3">
      <c r="B43" s="133"/>
      <c r="C43" s="121"/>
      <c r="D43" s="33" t="s">
        <v>67</v>
      </c>
      <c r="E43" s="124"/>
      <c r="F43" s="110"/>
      <c r="G43" s="36"/>
      <c r="I43" s="89" t="s">
        <v>209</v>
      </c>
      <c r="J43" s="90" t="s">
        <v>210</v>
      </c>
      <c r="K43" s="91"/>
      <c r="L43" s="91"/>
      <c r="M43" s="91"/>
      <c r="N43" s="91"/>
      <c r="O43" s="91"/>
      <c r="P43" s="91"/>
    </row>
    <row r="44" spans="2:21" ht="20.100000000000001" customHeight="1" x14ac:dyDescent="0.3">
      <c r="B44" s="133"/>
      <c r="C44" s="121"/>
      <c r="D44" s="33" t="s">
        <v>69</v>
      </c>
      <c r="E44" s="124"/>
      <c r="F44" s="110"/>
      <c r="G44" s="36"/>
    </row>
    <row r="45" spans="2:21" ht="20.100000000000001" customHeight="1" x14ac:dyDescent="0.3">
      <c r="B45" s="133"/>
      <c r="C45" s="121"/>
      <c r="D45" s="33" t="s">
        <v>68</v>
      </c>
      <c r="E45" s="124"/>
      <c r="F45" s="110"/>
      <c r="G45" s="36"/>
    </row>
    <row r="46" spans="2:21" ht="20.100000000000001" customHeight="1" x14ac:dyDescent="0.3">
      <c r="B46" s="133"/>
      <c r="C46" s="121"/>
      <c r="D46" s="33" t="s">
        <v>70</v>
      </c>
      <c r="E46" s="124"/>
      <c r="F46" s="110"/>
      <c r="G46" s="36"/>
    </row>
    <row r="47" spans="2:21" ht="18" customHeight="1" x14ac:dyDescent="0.3">
      <c r="B47" s="133"/>
      <c r="C47" s="121"/>
      <c r="D47" s="33" t="s">
        <v>71</v>
      </c>
      <c r="E47" s="124"/>
      <c r="F47" s="110"/>
      <c r="G47" s="36"/>
    </row>
    <row r="48" spans="2:21" ht="18" customHeight="1" x14ac:dyDescent="0.3">
      <c r="B48" s="133"/>
      <c r="C48" s="121"/>
      <c r="D48" s="33" t="s">
        <v>72</v>
      </c>
      <c r="E48" s="124"/>
      <c r="F48" s="110"/>
      <c r="G48" s="36"/>
    </row>
    <row r="49" spans="2:7" ht="18" customHeight="1" x14ac:dyDescent="0.3">
      <c r="B49" s="133"/>
      <c r="C49" s="121"/>
      <c r="D49" s="33" t="s">
        <v>73</v>
      </c>
      <c r="E49" s="124"/>
      <c r="F49" s="110"/>
      <c r="G49" s="36"/>
    </row>
    <row r="50" spans="2:7" ht="18" customHeight="1" x14ac:dyDescent="0.3">
      <c r="B50" s="133"/>
      <c r="C50" s="121"/>
      <c r="D50" s="33" t="s">
        <v>74</v>
      </c>
      <c r="E50" s="124"/>
      <c r="F50" s="110"/>
      <c r="G50" s="36"/>
    </row>
    <row r="51" spans="2:7" ht="18" customHeight="1" x14ac:dyDescent="0.3">
      <c r="B51" s="133"/>
      <c r="C51" s="121"/>
      <c r="D51" s="33" t="s">
        <v>75</v>
      </c>
      <c r="E51" s="124"/>
      <c r="F51" s="110"/>
      <c r="G51" s="36"/>
    </row>
    <row r="52" spans="2:7" ht="18" customHeight="1" x14ac:dyDescent="0.3">
      <c r="B52" s="133"/>
      <c r="C52" s="121"/>
      <c r="D52" s="33" t="s">
        <v>76</v>
      </c>
      <c r="E52" s="124"/>
      <c r="F52" s="110"/>
      <c r="G52" s="36"/>
    </row>
    <row r="53" spans="2:7" ht="18" customHeight="1" x14ac:dyDescent="0.3">
      <c r="B53" s="133"/>
      <c r="C53" s="121"/>
      <c r="D53" s="33" t="s">
        <v>77</v>
      </c>
      <c r="E53" s="124"/>
      <c r="F53" s="110"/>
      <c r="G53" s="36"/>
    </row>
    <row r="54" spans="2:7" ht="18" customHeight="1" x14ac:dyDescent="0.3">
      <c r="B54" s="133"/>
      <c r="C54" s="121"/>
      <c r="D54" s="33" t="s">
        <v>78</v>
      </c>
      <c r="E54" s="124"/>
      <c r="F54" s="110"/>
      <c r="G54" s="36"/>
    </row>
    <row r="55" spans="2:7" ht="18" customHeight="1" x14ac:dyDescent="0.3">
      <c r="B55" s="133"/>
      <c r="C55" s="121"/>
      <c r="D55" s="33" t="s">
        <v>79</v>
      </c>
      <c r="E55" s="124"/>
      <c r="F55" s="110"/>
      <c r="G55" s="36"/>
    </row>
    <row r="56" spans="2:7" ht="18" customHeight="1" x14ac:dyDescent="0.3">
      <c r="B56" s="133"/>
      <c r="C56" s="121"/>
      <c r="D56" s="33" t="s">
        <v>80</v>
      </c>
      <c r="E56" s="124"/>
      <c r="F56" s="110"/>
      <c r="G56" s="36"/>
    </row>
    <row r="57" spans="2:7" ht="18" customHeight="1" x14ac:dyDescent="0.3">
      <c r="B57" s="133"/>
      <c r="C57" s="121"/>
      <c r="D57" s="33" t="s">
        <v>81</v>
      </c>
      <c r="E57" s="124"/>
      <c r="F57" s="110"/>
      <c r="G57" s="36"/>
    </row>
    <row r="58" spans="2:7" ht="18" customHeight="1" x14ac:dyDescent="0.3">
      <c r="B58" s="133"/>
      <c r="C58" s="121"/>
      <c r="D58" s="33" t="s">
        <v>82</v>
      </c>
      <c r="E58" s="124"/>
      <c r="F58" s="110"/>
      <c r="G58" s="36"/>
    </row>
    <row r="59" spans="2:7" ht="18" customHeight="1" x14ac:dyDescent="0.3">
      <c r="B59" s="133"/>
      <c r="C59" s="121"/>
      <c r="D59" s="33" t="s">
        <v>83</v>
      </c>
      <c r="E59" s="124"/>
      <c r="F59" s="110"/>
      <c r="G59" s="36"/>
    </row>
    <row r="60" spans="2:7" ht="18" customHeight="1" x14ac:dyDescent="0.3">
      <c r="B60" s="133"/>
      <c r="C60" s="121"/>
      <c r="D60" s="33" t="s">
        <v>84</v>
      </c>
      <c r="E60" s="124"/>
      <c r="F60" s="110"/>
      <c r="G60" s="36"/>
    </row>
    <row r="61" spans="2:7" ht="18" customHeight="1" x14ac:dyDescent="0.3">
      <c r="B61" s="133"/>
      <c r="C61" s="121"/>
      <c r="D61" s="33" t="s">
        <v>85</v>
      </c>
      <c r="E61" s="124"/>
      <c r="F61" s="110"/>
      <c r="G61" s="36"/>
    </row>
    <row r="62" spans="2:7" ht="18" customHeight="1" x14ac:dyDescent="0.3">
      <c r="B62" s="133"/>
      <c r="C62" s="121"/>
      <c r="D62" s="33" t="s">
        <v>86</v>
      </c>
      <c r="E62" s="124"/>
      <c r="F62" s="110"/>
      <c r="G62" s="36"/>
    </row>
    <row r="63" spans="2:7" ht="18" customHeight="1" x14ac:dyDescent="0.3">
      <c r="B63" s="133"/>
      <c r="C63" s="121"/>
      <c r="D63" s="33" t="s">
        <v>115</v>
      </c>
      <c r="E63" s="124"/>
      <c r="F63" s="110"/>
      <c r="G63" s="36"/>
    </row>
    <row r="64" spans="2:7" ht="18" customHeight="1" x14ac:dyDescent="0.3">
      <c r="B64" s="133"/>
      <c r="C64" s="121"/>
      <c r="D64" s="33" t="s">
        <v>87</v>
      </c>
      <c r="E64" s="124"/>
      <c r="F64" s="110"/>
      <c r="G64" s="36"/>
    </row>
    <row r="65" spans="2:9" ht="18" customHeight="1" x14ac:dyDescent="0.3">
      <c r="B65" s="136"/>
      <c r="C65" s="122"/>
      <c r="D65" s="33" t="s">
        <v>88</v>
      </c>
      <c r="E65" s="125"/>
      <c r="F65" s="111"/>
      <c r="G65" s="36"/>
    </row>
    <row r="66" spans="2:9" ht="18" customHeight="1" x14ac:dyDescent="0.3">
      <c r="B66" s="117" t="s">
        <v>51</v>
      </c>
      <c r="C66" s="35" t="s">
        <v>33</v>
      </c>
      <c r="D66" s="33" t="s">
        <v>74</v>
      </c>
      <c r="E66" s="61">
        <v>10</v>
      </c>
      <c r="F66" s="35" t="s">
        <v>150</v>
      </c>
      <c r="G66" s="36" t="s">
        <v>223</v>
      </c>
    </row>
    <row r="67" spans="2:9" ht="18" customHeight="1" x14ac:dyDescent="0.3">
      <c r="B67" s="118"/>
      <c r="C67" s="35" t="s">
        <v>33</v>
      </c>
      <c r="D67" s="33" t="s">
        <v>75</v>
      </c>
      <c r="E67" s="61">
        <v>10</v>
      </c>
      <c r="F67" s="35" t="s">
        <v>150</v>
      </c>
      <c r="G67" s="36" t="s">
        <v>224</v>
      </c>
    </row>
    <row r="68" spans="2:9" ht="18" customHeight="1" x14ac:dyDescent="0.3">
      <c r="B68" s="118"/>
      <c r="C68" s="120" t="s">
        <v>43</v>
      </c>
      <c r="D68" s="33" t="s">
        <v>70</v>
      </c>
      <c r="E68" s="123">
        <v>10</v>
      </c>
      <c r="F68" s="109" t="s">
        <v>150</v>
      </c>
      <c r="G68" s="36" t="s">
        <v>228</v>
      </c>
    </row>
    <row r="69" spans="2:9" ht="18" customHeight="1" x14ac:dyDescent="0.3">
      <c r="B69" s="118"/>
      <c r="C69" s="121"/>
      <c r="D69" s="33" t="s">
        <v>73</v>
      </c>
      <c r="E69" s="124"/>
      <c r="F69" s="110"/>
      <c r="G69" s="36" t="s">
        <v>229</v>
      </c>
    </row>
    <row r="70" spans="2:9" ht="18" customHeight="1" x14ac:dyDescent="0.3">
      <c r="B70" s="118"/>
      <c r="C70" s="121"/>
      <c r="D70" s="33" t="s">
        <v>76</v>
      </c>
      <c r="E70" s="124"/>
      <c r="F70" s="110"/>
      <c r="G70" s="36" t="s">
        <v>230</v>
      </c>
    </row>
    <row r="71" spans="2:9" ht="18" customHeight="1" x14ac:dyDescent="0.3">
      <c r="B71" s="118"/>
      <c r="C71" s="121"/>
      <c r="D71" s="33" t="s">
        <v>77</v>
      </c>
      <c r="E71" s="124"/>
      <c r="F71" s="110"/>
      <c r="G71" s="36" t="s">
        <v>227</v>
      </c>
    </row>
    <row r="72" spans="2:9" ht="18" customHeight="1" x14ac:dyDescent="0.3">
      <c r="B72" s="119"/>
      <c r="C72" s="122"/>
      <c r="D72" s="33" t="s">
        <v>211</v>
      </c>
      <c r="E72" s="125"/>
      <c r="F72" s="111"/>
      <c r="G72" s="36" t="s">
        <v>231</v>
      </c>
    </row>
    <row r="73" spans="2:9" ht="18" customHeight="1" x14ac:dyDescent="0.3">
      <c r="B73" s="126" t="s">
        <v>37</v>
      </c>
      <c r="C73" s="35" t="s">
        <v>121</v>
      </c>
      <c r="D73" s="33" t="s">
        <v>41</v>
      </c>
      <c r="E73" s="129">
        <f>IF($K$15&gt;0,$K$15,"-")</f>
        <v>40</v>
      </c>
      <c r="F73" s="35" t="s">
        <v>150</v>
      </c>
      <c r="G73" s="35"/>
    </row>
    <row r="74" spans="2:9" ht="18" customHeight="1" x14ac:dyDescent="0.3">
      <c r="B74" s="127"/>
      <c r="C74" s="35" t="s">
        <v>121</v>
      </c>
      <c r="D74" s="33" t="s">
        <v>41</v>
      </c>
      <c r="E74" s="130"/>
      <c r="F74" s="35" t="s">
        <v>150</v>
      </c>
      <c r="G74" s="35"/>
    </row>
    <row r="75" spans="2:9" ht="18" customHeight="1" x14ac:dyDescent="0.3">
      <c r="B75" s="127"/>
      <c r="C75" s="35" t="s">
        <v>121</v>
      </c>
      <c r="D75" s="33" t="s">
        <v>41</v>
      </c>
      <c r="E75" s="130"/>
      <c r="F75" s="35" t="s">
        <v>150</v>
      </c>
      <c r="G75" s="35"/>
    </row>
    <row r="76" spans="2:9" ht="18" customHeight="1" x14ac:dyDescent="0.3">
      <c r="B76" s="128"/>
      <c r="C76" s="35" t="s">
        <v>121</v>
      </c>
      <c r="D76" s="33" t="s">
        <v>41</v>
      </c>
      <c r="E76" s="131"/>
      <c r="F76" s="35" t="s">
        <v>150</v>
      </c>
      <c r="G76" s="35"/>
    </row>
    <row r="77" spans="2:9" ht="18" customHeight="1" x14ac:dyDescent="0.3">
      <c r="B77" s="29" t="s">
        <v>42</v>
      </c>
      <c r="C77" s="30"/>
      <c r="D77" s="44"/>
      <c r="E77" s="31"/>
      <c r="F77" s="31"/>
      <c r="G77" s="32"/>
    </row>
    <row r="78" spans="2:9" ht="18" customHeight="1" x14ac:dyDescent="0.3">
      <c r="B78" s="132" t="s">
        <v>28</v>
      </c>
      <c r="C78" s="35" t="s">
        <v>33</v>
      </c>
      <c r="D78" s="33" t="s">
        <v>90</v>
      </c>
      <c r="E78" s="61">
        <v>10</v>
      </c>
      <c r="F78" s="35" t="s">
        <v>150</v>
      </c>
      <c r="G78" s="36"/>
    </row>
    <row r="79" spans="2:9" ht="18" customHeight="1" x14ac:dyDescent="0.3">
      <c r="B79" s="133"/>
      <c r="C79" s="120" t="s">
        <v>43</v>
      </c>
      <c r="D79" s="33" t="s">
        <v>89</v>
      </c>
      <c r="E79" s="123">
        <v>10</v>
      </c>
      <c r="F79" s="109" t="s">
        <v>150</v>
      </c>
      <c r="G79" s="36"/>
      <c r="I79"/>
    </row>
    <row r="80" spans="2:9" ht="18" customHeight="1" x14ac:dyDescent="0.3">
      <c r="B80" s="133"/>
      <c r="C80" s="121"/>
      <c r="D80" s="33" t="s">
        <v>91</v>
      </c>
      <c r="E80" s="124"/>
      <c r="F80" s="110"/>
      <c r="G80" s="45"/>
      <c r="I80"/>
    </row>
    <row r="81" spans="2:9" ht="18" customHeight="1" x14ac:dyDescent="0.3">
      <c r="B81" s="133"/>
      <c r="C81" s="121"/>
      <c r="D81" s="33" t="s">
        <v>92</v>
      </c>
      <c r="E81" s="124"/>
      <c r="F81" s="110"/>
      <c r="G81" s="45"/>
      <c r="I81"/>
    </row>
    <row r="82" spans="2:9" ht="18" customHeight="1" x14ac:dyDescent="0.3">
      <c r="B82" s="133"/>
      <c r="C82" s="121"/>
      <c r="D82" s="33" t="s">
        <v>117</v>
      </c>
      <c r="E82" s="124"/>
      <c r="F82" s="110"/>
      <c r="G82" s="36"/>
      <c r="I82"/>
    </row>
    <row r="83" spans="2:9" ht="18" customHeight="1" x14ac:dyDescent="0.3">
      <c r="B83" s="133"/>
      <c r="C83" s="121"/>
      <c r="D83" s="33" t="s">
        <v>93</v>
      </c>
      <c r="E83" s="124"/>
      <c r="F83" s="110"/>
      <c r="G83" s="36"/>
      <c r="I83"/>
    </row>
    <row r="84" spans="2:9" ht="18" customHeight="1" x14ac:dyDescent="0.3">
      <c r="B84" s="133"/>
      <c r="C84" s="121"/>
      <c r="D84" s="33" t="s">
        <v>94</v>
      </c>
      <c r="E84" s="124"/>
      <c r="F84" s="110"/>
      <c r="G84" s="36"/>
      <c r="I84"/>
    </row>
    <row r="85" spans="2:9" ht="18" customHeight="1" x14ac:dyDescent="0.3">
      <c r="B85" s="133"/>
      <c r="C85" s="121"/>
      <c r="D85" s="33" t="s">
        <v>95</v>
      </c>
      <c r="E85" s="124"/>
      <c r="F85" s="110"/>
      <c r="G85" s="36"/>
      <c r="I85"/>
    </row>
    <row r="86" spans="2:9" ht="18" customHeight="1" x14ac:dyDescent="0.3">
      <c r="B86" s="133"/>
      <c r="C86" s="121"/>
      <c r="D86" s="33" t="s">
        <v>96</v>
      </c>
      <c r="E86" s="124"/>
      <c r="F86" s="110"/>
      <c r="G86" s="36"/>
      <c r="I86"/>
    </row>
    <row r="87" spans="2:9" ht="18" customHeight="1" x14ac:dyDescent="0.3">
      <c r="B87" s="133"/>
      <c r="C87" s="121"/>
      <c r="D87" s="33" t="s">
        <v>97</v>
      </c>
      <c r="E87" s="124"/>
      <c r="F87" s="110"/>
      <c r="G87" s="36"/>
      <c r="I87"/>
    </row>
    <row r="88" spans="2:9" ht="18" customHeight="1" x14ac:dyDescent="0.3">
      <c r="B88" s="133"/>
      <c r="C88" s="121"/>
      <c r="D88" s="33" t="s">
        <v>98</v>
      </c>
      <c r="E88" s="124"/>
      <c r="F88" s="110"/>
      <c r="G88" s="36"/>
      <c r="I88"/>
    </row>
    <row r="89" spans="2:9" ht="18" customHeight="1" x14ac:dyDescent="0.3">
      <c r="B89" s="133"/>
      <c r="C89" s="121"/>
      <c r="D89" s="33" t="s">
        <v>119</v>
      </c>
      <c r="E89" s="124"/>
      <c r="F89" s="110"/>
      <c r="G89" s="36"/>
      <c r="I89"/>
    </row>
    <row r="90" spans="2:9" ht="18" customHeight="1" x14ac:dyDescent="0.3">
      <c r="B90" s="133"/>
      <c r="C90" s="121"/>
      <c r="D90" s="33" t="s">
        <v>100</v>
      </c>
      <c r="E90" s="124"/>
      <c r="F90" s="110"/>
      <c r="G90" s="36"/>
      <c r="I90"/>
    </row>
    <row r="91" spans="2:9" ht="18" customHeight="1" x14ac:dyDescent="0.3">
      <c r="B91" s="133"/>
      <c r="C91" s="121"/>
      <c r="D91" s="33" t="s">
        <v>101</v>
      </c>
      <c r="E91" s="124"/>
      <c r="F91" s="110"/>
      <c r="G91" s="36"/>
    </row>
    <row r="92" spans="2:9" ht="18" customHeight="1" x14ac:dyDescent="0.3">
      <c r="B92" s="133"/>
      <c r="C92" s="121"/>
      <c r="D92" s="33" t="s">
        <v>102</v>
      </c>
      <c r="E92" s="124"/>
      <c r="F92" s="110"/>
      <c r="G92" s="36"/>
    </row>
    <row r="93" spans="2:9" ht="18" customHeight="1" x14ac:dyDescent="0.3">
      <c r="B93" s="133"/>
      <c r="C93" s="121"/>
      <c r="D93" s="33" t="s">
        <v>103</v>
      </c>
      <c r="E93" s="124"/>
      <c r="F93" s="110"/>
      <c r="G93" s="36"/>
    </row>
    <row r="94" spans="2:9" ht="18" customHeight="1" x14ac:dyDescent="0.3">
      <c r="B94" s="133"/>
      <c r="C94" s="121"/>
      <c r="D94" s="33" t="s">
        <v>104</v>
      </c>
      <c r="E94" s="124"/>
      <c r="F94" s="110"/>
      <c r="G94" s="36"/>
    </row>
    <row r="95" spans="2:9" ht="18" customHeight="1" x14ac:dyDescent="0.3">
      <c r="B95" s="133"/>
      <c r="C95" s="121"/>
      <c r="D95" s="33" t="s">
        <v>105</v>
      </c>
      <c r="E95" s="124"/>
      <c r="F95" s="110"/>
      <c r="G95" s="36"/>
    </row>
    <row r="96" spans="2:9" ht="18" customHeight="1" x14ac:dyDescent="0.3">
      <c r="B96" s="133"/>
      <c r="C96" s="121"/>
      <c r="D96" s="54" t="s">
        <v>120</v>
      </c>
      <c r="E96" s="124"/>
      <c r="F96" s="111"/>
      <c r="G96" s="55"/>
    </row>
    <row r="97" spans="2:7" ht="18" customHeight="1" x14ac:dyDescent="0.3">
      <c r="B97" s="112" t="s">
        <v>51</v>
      </c>
      <c r="C97" s="35" t="s">
        <v>33</v>
      </c>
      <c r="D97" s="33" t="s">
        <v>99</v>
      </c>
      <c r="E97" s="61">
        <v>10</v>
      </c>
      <c r="F97" s="35" t="s">
        <v>150</v>
      </c>
      <c r="G97" s="92" t="s">
        <v>234</v>
      </c>
    </row>
    <row r="98" spans="2:7" ht="18" customHeight="1" x14ac:dyDescent="0.3">
      <c r="B98" s="112"/>
      <c r="C98" s="35" t="s">
        <v>33</v>
      </c>
      <c r="D98" s="33" t="s">
        <v>101</v>
      </c>
      <c r="E98" s="61">
        <v>10</v>
      </c>
      <c r="F98" s="35" t="s">
        <v>150</v>
      </c>
      <c r="G98" s="36" t="s">
        <v>235</v>
      </c>
    </row>
    <row r="99" spans="2:7" ht="18" customHeight="1" x14ac:dyDescent="0.3">
      <c r="B99" s="112"/>
      <c r="C99" s="113" t="s">
        <v>43</v>
      </c>
      <c r="D99" s="33" t="s">
        <v>98</v>
      </c>
      <c r="E99" s="116">
        <v>10</v>
      </c>
      <c r="F99" s="109" t="s">
        <v>150</v>
      </c>
      <c r="G99" s="36" t="s">
        <v>238</v>
      </c>
    </row>
    <row r="100" spans="2:7" ht="18" customHeight="1" x14ac:dyDescent="0.3">
      <c r="B100" s="112"/>
      <c r="C100" s="114"/>
      <c r="D100" s="33" t="s">
        <v>100</v>
      </c>
      <c r="E100" s="116"/>
      <c r="F100" s="110"/>
      <c r="G100" s="92" t="s">
        <v>239</v>
      </c>
    </row>
    <row r="101" spans="2:7" ht="18" customHeight="1" x14ac:dyDescent="0.3">
      <c r="B101" s="112"/>
      <c r="C101" s="115"/>
      <c r="D101" s="33" t="s">
        <v>212</v>
      </c>
      <c r="E101" s="116"/>
      <c r="F101" s="111"/>
      <c r="G101" s="36" t="s">
        <v>240</v>
      </c>
    </row>
    <row r="102" spans="2:7" ht="18" customHeight="1" x14ac:dyDescent="0.3">
      <c r="B102" s="46" t="s">
        <v>44</v>
      </c>
      <c r="C102" s="47"/>
      <c r="D102" s="47"/>
      <c r="E102" s="48"/>
      <c r="F102" s="48"/>
      <c r="G102" s="49"/>
    </row>
    <row r="103" spans="2:7" ht="18" customHeight="1" x14ac:dyDescent="0.3">
      <c r="B103" s="50" t="s">
        <v>45</v>
      </c>
      <c r="C103" s="51"/>
      <c r="D103" s="51"/>
      <c r="E103" s="52"/>
      <c r="F103" s="59">
        <f>SUM($E20:$E101)</f>
        <v>240</v>
      </c>
      <c r="G103" s="53"/>
    </row>
    <row r="104" spans="2:7" ht="18" customHeight="1" x14ac:dyDescent="0.3">
      <c r="B104" s="50" t="s">
        <v>46</v>
      </c>
      <c r="C104" s="51"/>
      <c r="D104" s="51"/>
      <c r="E104" s="52"/>
      <c r="F104" s="59">
        <f>SUM(F20:F101)</f>
        <v>80</v>
      </c>
      <c r="G104" s="53"/>
    </row>
    <row r="105" spans="2:7" ht="18" customHeight="1" x14ac:dyDescent="0.3">
      <c r="B105" s="50" t="s">
        <v>47</v>
      </c>
      <c r="C105" s="51"/>
      <c r="D105" s="51"/>
      <c r="E105" s="52"/>
      <c r="F105" s="59">
        <f>F103-F104</f>
        <v>160</v>
      </c>
      <c r="G105" s="53"/>
    </row>
    <row r="106" spans="2:7" ht="18" customHeight="1" x14ac:dyDescent="0.3">
      <c r="B106" s="5"/>
      <c r="C106" s="5"/>
      <c r="D106" s="5"/>
      <c r="E106" s="5"/>
      <c r="F106" s="5"/>
    </row>
    <row r="107" spans="2:7" ht="18" customHeight="1" x14ac:dyDescent="0.3">
      <c r="B107" s="9" t="s">
        <v>48</v>
      </c>
      <c r="C107" s="9"/>
      <c r="D107" s="9"/>
      <c r="E107" s="5"/>
      <c r="F107" s="5"/>
    </row>
    <row r="108" spans="2:7" ht="18" customHeight="1" x14ac:dyDescent="0.3">
      <c r="B108" s="5" t="s">
        <v>49</v>
      </c>
      <c r="C108" s="5"/>
      <c r="D108" s="5"/>
      <c r="E108" s="5"/>
      <c r="F108" s="5"/>
    </row>
    <row r="109" spans="2:7" ht="18" customHeight="1" x14ac:dyDescent="0.3">
      <c r="B109" s="5" t="s">
        <v>50</v>
      </c>
      <c r="C109" s="5"/>
      <c r="D109" s="5"/>
      <c r="E109" s="5"/>
      <c r="F109" s="5"/>
    </row>
  </sheetData>
  <mergeCells count="41">
    <mergeCell ref="F2:F17"/>
    <mergeCell ref="I10:M10"/>
    <mergeCell ref="I11:I12"/>
    <mergeCell ref="J11:L11"/>
    <mergeCell ref="M11:M12"/>
    <mergeCell ref="I15:I16"/>
    <mergeCell ref="M15:M16"/>
    <mergeCell ref="B18:D18"/>
    <mergeCell ref="B20:B33"/>
    <mergeCell ref="J20:L20"/>
    <mergeCell ref="M20:O20"/>
    <mergeCell ref="C23:C33"/>
    <mergeCell ref="E23:E33"/>
    <mergeCell ref="J28:K28"/>
    <mergeCell ref="L28:N28"/>
    <mergeCell ref="B41:B65"/>
    <mergeCell ref="J41:P41"/>
    <mergeCell ref="C42:C65"/>
    <mergeCell ref="E42:E65"/>
    <mergeCell ref="J42:P42"/>
    <mergeCell ref="B34:B35"/>
    <mergeCell ref="B36:B39"/>
    <mergeCell ref="E36:E39"/>
    <mergeCell ref="I38:I40"/>
    <mergeCell ref="J38:P40"/>
    <mergeCell ref="F79:F96"/>
    <mergeCell ref="B97:B101"/>
    <mergeCell ref="C99:C101"/>
    <mergeCell ref="E99:E101"/>
    <mergeCell ref="F23:F33"/>
    <mergeCell ref="F68:F72"/>
    <mergeCell ref="F42:F65"/>
    <mergeCell ref="F99:F101"/>
    <mergeCell ref="B66:B72"/>
    <mergeCell ref="C68:C72"/>
    <mergeCell ref="E68:E72"/>
    <mergeCell ref="B73:B76"/>
    <mergeCell ref="E73:E76"/>
    <mergeCell ref="B78:B96"/>
    <mergeCell ref="C79:C96"/>
    <mergeCell ref="E79:E9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8AF-DC89-45DE-BE6B-71D1893DC5CA}">
  <sheetPr>
    <tabColor rgb="FF92D050"/>
    <pageSetUpPr fitToPage="1"/>
  </sheetPr>
  <dimension ref="A1:U107"/>
  <sheetViews>
    <sheetView zoomScale="70" zoomScaleNormal="70" workbookViewId="0">
      <selection activeCell="I73" sqref="I73"/>
    </sheetView>
  </sheetViews>
  <sheetFormatPr defaultColWidth="9.109375" defaultRowHeight="18" customHeight="1" x14ac:dyDescent="0.3"/>
  <cols>
    <col min="1" max="1" width="2.6640625" style="3" customWidth="1"/>
    <col min="2" max="3" width="27.6640625" style="3" customWidth="1"/>
    <col min="4" max="4" width="75.109375" style="3" customWidth="1"/>
    <col min="5" max="5" width="12.44140625" style="3" bestFit="1" customWidth="1"/>
    <col min="6" max="6" width="12.109375" style="3" customWidth="1"/>
    <col min="7" max="7" width="30.6640625" style="4" customWidth="1"/>
    <col min="8" max="8" width="9.109375" style="3"/>
    <col min="9" max="9" width="24.6640625" style="3" customWidth="1"/>
    <col min="10" max="21" width="12.6640625" style="3" customWidth="1"/>
    <col min="22" max="16384" width="9.109375" style="3"/>
  </cols>
  <sheetData>
    <row r="1" spans="1:21" ht="12" customHeight="1" x14ac:dyDescent="0.3"/>
    <row r="2" spans="1:21" ht="18" customHeight="1" x14ac:dyDescent="0.3">
      <c r="B2" s="5"/>
      <c r="C2" s="6" t="s">
        <v>1</v>
      </c>
      <c r="D2" s="7"/>
      <c r="E2" s="8"/>
      <c r="F2" s="144" t="s">
        <v>149</v>
      </c>
      <c r="N2" s="5"/>
      <c r="R2" s="2"/>
    </row>
    <row r="3" spans="1:21" ht="18" customHeight="1" x14ac:dyDescent="0.3">
      <c r="B3" s="5"/>
      <c r="C3" s="6" t="s">
        <v>2</v>
      </c>
      <c r="D3" s="85" t="s">
        <v>122</v>
      </c>
      <c r="E3" s="8"/>
      <c r="F3" s="144"/>
      <c r="N3" s="5"/>
      <c r="R3" s="5"/>
    </row>
    <row r="4" spans="1:21" ht="18" customHeight="1" x14ac:dyDescent="0.3">
      <c r="B4" s="9"/>
      <c r="C4" s="6" t="s">
        <v>3</v>
      </c>
      <c r="D4" s="85" t="s">
        <v>147</v>
      </c>
      <c r="F4" s="144"/>
      <c r="N4" s="5"/>
      <c r="R4" s="5"/>
    </row>
    <row r="5" spans="1:21" ht="18" customHeight="1" x14ac:dyDescent="0.3">
      <c r="B5" s="9"/>
      <c r="C5" s="6" t="s">
        <v>4</v>
      </c>
      <c r="D5" s="85" t="s">
        <v>148</v>
      </c>
      <c r="F5" s="144"/>
      <c r="N5" s="5"/>
      <c r="O5" s="5"/>
      <c r="P5" s="5"/>
      <c r="Q5" s="5"/>
      <c r="R5" s="5"/>
    </row>
    <row r="6" spans="1:21" ht="18" customHeight="1" x14ac:dyDescent="0.3">
      <c r="B6" s="9"/>
      <c r="F6" s="144"/>
      <c r="N6" s="5"/>
      <c r="O6" s="5"/>
      <c r="P6" s="5"/>
      <c r="Q6" s="5"/>
      <c r="R6" s="5"/>
    </row>
    <row r="7" spans="1:21" ht="18" customHeight="1" x14ac:dyDescent="0.3">
      <c r="B7" s="5"/>
      <c r="C7" s="9" t="s">
        <v>5</v>
      </c>
      <c r="D7" s="10" t="s">
        <v>106</v>
      </c>
      <c r="F7" s="144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3">
      <c r="B8" s="5"/>
      <c r="C8" s="9" t="s">
        <v>52</v>
      </c>
      <c r="D8" s="10" t="s">
        <v>213</v>
      </c>
      <c r="F8" s="144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3">
      <c r="A9" s="3"/>
      <c r="B9" s="5"/>
      <c r="C9" s="9" t="s">
        <v>6</v>
      </c>
      <c r="D9" s="11">
        <v>2020</v>
      </c>
      <c r="E9" s="8"/>
      <c r="F9" s="144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3">
      <c r="A10" s="3"/>
      <c r="B10" s="5"/>
      <c r="C10" s="9" t="s">
        <v>7</v>
      </c>
      <c r="D10" s="5" t="s">
        <v>8</v>
      </c>
      <c r="E10" s="5">
        <v>240</v>
      </c>
      <c r="F10" s="144"/>
      <c r="H10" s="3"/>
      <c r="I10" s="145" t="s">
        <v>9</v>
      </c>
      <c r="J10" s="146"/>
      <c r="K10" s="146"/>
      <c r="L10" s="146"/>
      <c r="M10" s="147"/>
      <c r="N10"/>
      <c r="O10"/>
      <c r="P10"/>
      <c r="Q10"/>
      <c r="R10"/>
      <c r="S10"/>
      <c r="T10" s="3"/>
      <c r="U10" s="3"/>
    </row>
    <row r="11" spans="1:21" ht="18" customHeight="1" x14ac:dyDescent="0.3">
      <c r="B11" s="5"/>
      <c r="C11" s="5"/>
      <c r="D11" s="5" t="s">
        <v>10</v>
      </c>
      <c r="E11" s="5">
        <v>100</v>
      </c>
      <c r="F11" s="144"/>
      <c r="I11" s="148" t="s">
        <v>11</v>
      </c>
      <c r="J11" s="150" t="s">
        <v>12</v>
      </c>
      <c r="K11" s="151"/>
      <c r="L11" s="152"/>
      <c r="M11" s="153" t="s">
        <v>13</v>
      </c>
      <c r="N11"/>
      <c r="O11"/>
      <c r="P11"/>
      <c r="Q11"/>
      <c r="R11"/>
      <c r="S11"/>
    </row>
    <row r="12" spans="1:21" ht="18" customHeight="1" x14ac:dyDescent="0.3">
      <c r="B12" s="5"/>
      <c r="C12" s="5"/>
      <c r="D12" s="5" t="s">
        <v>14</v>
      </c>
      <c r="E12" s="5"/>
      <c r="F12" s="144"/>
      <c r="I12" s="149"/>
      <c r="J12" s="12">
        <v>1000</v>
      </c>
      <c r="K12" s="12">
        <v>2000</v>
      </c>
      <c r="L12" s="12">
        <v>3000</v>
      </c>
      <c r="M12" s="154"/>
      <c r="N12"/>
      <c r="O12"/>
      <c r="P12"/>
      <c r="Q12"/>
      <c r="R12"/>
      <c r="S12"/>
    </row>
    <row r="13" spans="1:21" ht="18" customHeight="1" x14ac:dyDescent="0.3">
      <c r="B13" s="5"/>
      <c r="C13" s="5"/>
      <c r="D13" s="5" t="s">
        <v>15</v>
      </c>
      <c r="E13" s="8"/>
      <c r="F13" s="144"/>
      <c r="I13" s="14" t="s">
        <v>16</v>
      </c>
      <c r="J13" s="84">
        <f>SUM(E20:E36)</f>
        <v>60</v>
      </c>
      <c r="K13" s="84">
        <f>SUM(E42:E70)</f>
        <v>50</v>
      </c>
      <c r="L13" s="84">
        <f>SUM(E76:E99)</f>
        <v>50</v>
      </c>
      <c r="M13" s="57">
        <f>SUM(J13:L13)</f>
        <v>160</v>
      </c>
      <c r="N13"/>
      <c r="O13"/>
      <c r="P13"/>
      <c r="Q13"/>
      <c r="R13"/>
      <c r="S13"/>
    </row>
    <row r="14" spans="1:21" ht="15.6" x14ac:dyDescent="0.3">
      <c r="B14" s="16"/>
      <c r="C14" s="5"/>
      <c r="D14" s="5" t="s">
        <v>17</v>
      </c>
      <c r="E14" s="8"/>
      <c r="F14" s="144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3">
      <c r="B15" s="8"/>
      <c r="C15" s="8"/>
      <c r="D15" s="20"/>
      <c r="F15" s="144"/>
      <c r="I15" s="155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57">
        <f>M14-SUM(M13:M13)</f>
        <v>80</v>
      </c>
      <c r="N15"/>
      <c r="O15"/>
      <c r="P15"/>
      <c r="Q15"/>
      <c r="R15"/>
      <c r="S15"/>
    </row>
    <row r="16" spans="1:21" ht="31.2" x14ac:dyDescent="0.3">
      <c r="B16" s="8"/>
      <c r="C16" s="8"/>
      <c r="D16" s="24" t="s">
        <v>20</v>
      </c>
      <c r="F16" s="144"/>
      <c r="I16" s="156"/>
      <c r="J16" s="25" t="s">
        <v>21</v>
      </c>
      <c r="K16" s="25" t="s">
        <v>22</v>
      </c>
      <c r="L16" s="25" t="s">
        <v>23</v>
      </c>
      <c r="M16" s="154"/>
      <c r="O16"/>
      <c r="P16"/>
      <c r="Q16"/>
      <c r="R16"/>
      <c r="S16"/>
    </row>
    <row r="17" spans="2:21" ht="18" customHeight="1" x14ac:dyDescent="0.3">
      <c r="B17" s="8"/>
      <c r="C17" s="8"/>
      <c r="F17" s="144"/>
      <c r="I17"/>
      <c r="J17"/>
      <c r="K17"/>
      <c r="L17"/>
      <c r="M17"/>
      <c r="N17"/>
      <c r="O17"/>
      <c r="P17"/>
      <c r="Q17"/>
      <c r="R17"/>
      <c r="S17"/>
    </row>
    <row r="18" spans="2:21" ht="39.9" customHeight="1" x14ac:dyDescent="0.3">
      <c r="B18" s="137" t="str">
        <f>_xlfn.CONCAT(D7," with major in ",D8," (",D9,")")</f>
        <v>Bachelor of Information Technology with major in Data Science (2020)</v>
      </c>
      <c r="C18" s="138"/>
      <c r="D18" s="139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3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3">
      <c r="B20" s="132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40">
        <v>2020</v>
      </c>
      <c r="K20" s="140"/>
      <c r="L20" s="140"/>
      <c r="M20" s="141">
        <v>2021</v>
      </c>
      <c r="N20" s="142"/>
      <c r="O20" s="143"/>
      <c r="P20"/>
      <c r="Q20"/>
      <c r="R20"/>
    </row>
    <row r="21" spans="2:21" ht="20.100000000000001" customHeight="1" x14ac:dyDescent="0.3">
      <c r="B21" s="133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3">
      <c r="B22" s="133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244</v>
      </c>
      <c r="L22" s="42"/>
      <c r="M22" s="41" t="s">
        <v>247</v>
      </c>
      <c r="N22" s="41" t="s">
        <v>162</v>
      </c>
      <c r="O22" s="42"/>
      <c r="P22"/>
      <c r="Q22"/>
      <c r="R22"/>
    </row>
    <row r="23" spans="2:21" ht="20.100000000000001" customHeight="1" x14ac:dyDescent="0.3">
      <c r="B23" s="133"/>
      <c r="C23" s="120" t="s">
        <v>43</v>
      </c>
      <c r="D23" s="33" t="s">
        <v>57</v>
      </c>
      <c r="E23" s="123">
        <v>10</v>
      </c>
      <c r="F23" s="83">
        <v>10</v>
      </c>
      <c r="G23" s="36"/>
      <c r="I23" s="40" t="s">
        <v>34</v>
      </c>
      <c r="J23" s="41" t="s">
        <v>233</v>
      </c>
      <c r="K23" s="41" t="s">
        <v>156</v>
      </c>
      <c r="L23" s="42"/>
      <c r="M23" s="41" t="s">
        <v>252</v>
      </c>
      <c r="N23" s="41" t="s">
        <v>164</v>
      </c>
      <c r="O23" s="42"/>
      <c r="P23"/>
      <c r="Q23"/>
      <c r="R23"/>
    </row>
    <row r="24" spans="2:21" ht="20.100000000000001" customHeight="1" x14ac:dyDescent="0.3">
      <c r="B24" s="133"/>
      <c r="C24" s="121"/>
      <c r="D24" s="33" t="s">
        <v>58</v>
      </c>
      <c r="E24" s="124"/>
      <c r="F24" s="109" t="s">
        <v>151</v>
      </c>
      <c r="G24" s="36"/>
      <c r="I24" s="40" t="s">
        <v>35</v>
      </c>
      <c r="J24" s="41" t="s">
        <v>241</v>
      </c>
      <c r="K24" s="41" t="s">
        <v>245</v>
      </c>
      <c r="L24" s="42"/>
      <c r="M24" s="41" t="s">
        <v>163</v>
      </c>
      <c r="N24" s="41" t="s">
        <v>159</v>
      </c>
      <c r="O24" s="42"/>
      <c r="P24"/>
      <c r="Q24"/>
      <c r="R24"/>
    </row>
    <row r="25" spans="2:21" ht="20.100000000000001" customHeight="1" x14ac:dyDescent="0.3">
      <c r="B25" s="133"/>
      <c r="C25" s="121"/>
      <c r="D25" s="33" t="s">
        <v>59</v>
      </c>
      <c r="E25" s="124"/>
      <c r="F25" s="110"/>
      <c r="G25" s="36"/>
      <c r="I25" s="40" t="s">
        <v>36</v>
      </c>
      <c r="J25" s="41" t="s">
        <v>173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3">
      <c r="B26" s="133"/>
      <c r="C26" s="121"/>
      <c r="D26" s="33" t="s">
        <v>60</v>
      </c>
      <c r="E26" s="124"/>
      <c r="F26" s="110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3">
      <c r="B27" s="133"/>
      <c r="C27" s="121"/>
      <c r="D27" s="33" t="s">
        <v>118</v>
      </c>
      <c r="E27" s="124"/>
      <c r="F27" s="110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3">
      <c r="B28" s="133"/>
      <c r="C28" s="121"/>
      <c r="D28" s="33" t="s">
        <v>61</v>
      </c>
      <c r="E28" s="124"/>
      <c r="F28" s="110"/>
      <c r="G28" s="36"/>
      <c r="I28" s="9"/>
      <c r="J28" s="141">
        <v>2020</v>
      </c>
      <c r="K28" s="143"/>
      <c r="L28" s="141">
        <v>2021</v>
      </c>
      <c r="M28" s="142"/>
      <c r="N28" s="143"/>
      <c r="O28" s="58">
        <v>2022</v>
      </c>
      <c r="P28"/>
      <c r="Q28"/>
      <c r="R28"/>
      <c r="S28"/>
    </row>
    <row r="29" spans="2:21" ht="20.100000000000001" customHeight="1" x14ac:dyDescent="0.3">
      <c r="B29" s="133"/>
      <c r="C29" s="121"/>
      <c r="D29" s="33" t="s">
        <v>62</v>
      </c>
      <c r="E29" s="124"/>
      <c r="F29" s="110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3">
      <c r="B30" s="133"/>
      <c r="C30" s="121"/>
      <c r="D30" s="33" t="s">
        <v>116</v>
      </c>
      <c r="E30" s="124"/>
      <c r="F30" s="110"/>
      <c r="G30" s="36"/>
      <c r="I30" s="40" t="s">
        <v>32</v>
      </c>
      <c r="J30" s="41" t="s">
        <v>156</v>
      </c>
      <c r="K30" s="42"/>
      <c r="L30" s="41" t="s">
        <v>152</v>
      </c>
      <c r="M30" s="41" t="s">
        <v>244</v>
      </c>
      <c r="N30" s="42"/>
      <c r="O30" s="41" t="s">
        <v>162</v>
      </c>
      <c r="P30"/>
      <c r="Q30"/>
      <c r="R30"/>
      <c r="S30"/>
    </row>
    <row r="31" spans="2:21" ht="20.100000000000001" customHeight="1" x14ac:dyDescent="0.3">
      <c r="B31" s="133"/>
      <c r="C31" s="121"/>
      <c r="D31" s="33" t="s">
        <v>63</v>
      </c>
      <c r="E31" s="124"/>
      <c r="F31" s="110"/>
      <c r="G31" s="36"/>
      <c r="I31" s="40" t="s">
        <v>34</v>
      </c>
      <c r="J31" s="41" t="s">
        <v>233</v>
      </c>
      <c r="K31" s="42"/>
      <c r="L31" s="41" t="s">
        <v>245</v>
      </c>
      <c r="M31" s="41" t="s">
        <v>164</v>
      </c>
      <c r="N31" s="42"/>
      <c r="O31" s="41" t="s">
        <v>247</v>
      </c>
      <c r="P31"/>
      <c r="Q31"/>
      <c r="R31"/>
      <c r="S31"/>
    </row>
    <row r="32" spans="2:21" ht="20.100000000000001" customHeight="1" x14ac:dyDescent="0.3">
      <c r="B32" s="133"/>
      <c r="C32" s="121"/>
      <c r="D32" s="33" t="s">
        <v>64</v>
      </c>
      <c r="E32" s="124"/>
      <c r="F32" s="110"/>
      <c r="G32" s="36"/>
      <c r="I32" s="40" t="s">
        <v>35</v>
      </c>
      <c r="J32" s="41" t="s">
        <v>241</v>
      </c>
      <c r="K32" s="42"/>
      <c r="L32" s="41" t="s">
        <v>159</v>
      </c>
      <c r="M32" s="41" t="s">
        <v>159</v>
      </c>
      <c r="N32" s="42"/>
      <c r="O32" s="41" t="s">
        <v>252</v>
      </c>
      <c r="P32"/>
      <c r="Q32"/>
      <c r="R32"/>
      <c r="S32"/>
      <c r="T32"/>
      <c r="U32"/>
    </row>
    <row r="33" spans="2:21" ht="20.100000000000001" customHeight="1" x14ac:dyDescent="0.3">
      <c r="B33" s="136"/>
      <c r="C33" s="122"/>
      <c r="D33" s="33" t="s">
        <v>65</v>
      </c>
      <c r="E33" s="125"/>
      <c r="F33" s="111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163</v>
      </c>
      <c r="P33"/>
      <c r="Q33"/>
      <c r="R33"/>
      <c r="S33"/>
      <c r="T33"/>
      <c r="U33"/>
    </row>
    <row r="34" spans="2:21" ht="20.100000000000001" customHeight="1" x14ac:dyDescent="0.3">
      <c r="B34" s="117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S34"/>
      <c r="T34"/>
      <c r="U34"/>
    </row>
    <row r="35" spans="2:21" ht="20.100000000000001" customHeight="1" x14ac:dyDescent="0.3">
      <c r="B35" s="118"/>
      <c r="C35" s="120" t="s">
        <v>43</v>
      </c>
      <c r="D35" s="33" t="s">
        <v>63</v>
      </c>
      <c r="E35" s="123">
        <v>10</v>
      </c>
      <c r="F35" s="109" t="s">
        <v>150</v>
      </c>
      <c r="G35" s="36"/>
      <c r="S35"/>
      <c r="T35"/>
      <c r="U35"/>
    </row>
    <row r="36" spans="2:21" ht="20.100000000000001" customHeight="1" x14ac:dyDescent="0.3">
      <c r="B36" s="119"/>
      <c r="C36" s="122"/>
      <c r="D36" s="33" t="s">
        <v>64</v>
      </c>
      <c r="E36" s="125"/>
      <c r="F36" s="111"/>
      <c r="G36" s="36"/>
      <c r="S36"/>
      <c r="T36"/>
      <c r="U36"/>
    </row>
    <row r="37" spans="2:21" ht="20.100000000000001" customHeight="1" x14ac:dyDescent="0.3">
      <c r="B37" s="126" t="s">
        <v>37</v>
      </c>
      <c r="C37" s="35" t="s">
        <v>121</v>
      </c>
      <c r="D37" s="33" t="s">
        <v>116</v>
      </c>
      <c r="E37" s="129">
        <f>IF($J$15&gt;0,$J$15,"-")</f>
        <v>40</v>
      </c>
      <c r="F37" s="83">
        <v>10</v>
      </c>
      <c r="G37" s="35"/>
      <c r="S37"/>
      <c r="T37"/>
      <c r="U37"/>
    </row>
    <row r="38" spans="2:21" ht="20.100000000000001" customHeight="1" x14ac:dyDescent="0.3">
      <c r="B38" s="127"/>
      <c r="C38" s="35" t="s">
        <v>121</v>
      </c>
      <c r="D38" s="33" t="s">
        <v>38</v>
      </c>
      <c r="E38" s="130"/>
      <c r="F38" s="83">
        <v>10</v>
      </c>
      <c r="G38" s="35"/>
      <c r="S38"/>
      <c r="T38"/>
      <c r="U38"/>
    </row>
    <row r="39" spans="2:21" ht="20.100000000000001" customHeight="1" x14ac:dyDescent="0.3">
      <c r="B39" s="127"/>
      <c r="C39" s="35" t="s">
        <v>121</v>
      </c>
      <c r="D39" s="33" t="s">
        <v>38</v>
      </c>
      <c r="E39" s="130"/>
      <c r="F39" s="83">
        <v>10</v>
      </c>
      <c r="G39" s="35"/>
      <c r="S39"/>
      <c r="T39"/>
      <c r="U39"/>
    </row>
    <row r="40" spans="2:21" ht="20.100000000000001" customHeight="1" x14ac:dyDescent="0.3">
      <c r="B40" s="128"/>
      <c r="C40" s="35" t="s">
        <v>121</v>
      </c>
      <c r="D40" s="33" t="s">
        <v>38</v>
      </c>
      <c r="E40" s="131"/>
      <c r="F40" s="35" t="s">
        <v>150</v>
      </c>
      <c r="G40" s="35"/>
      <c r="S40"/>
      <c r="T40"/>
      <c r="U40"/>
    </row>
    <row r="41" spans="2:21" ht="20.100000000000001" customHeight="1" x14ac:dyDescent="0.3">
      <c r="B41" s="29" t="s">
        <v>40</v>
      </c>
      <c r="C41" s="30"/>
      <c r="D41" s="44"/>
      <c r="E41" s="31"/>
      <c r="F41" s="31"/>
      <c r="G41" s="32"/>
      <c r="S41"/>
      <c r="T41"/>
      <c r="U41"/>
    </row>
    <row r="42" spans="2:21" ht="20.100000000000001" customHeight="1" x14ac:dyDescent="0.3">
      <c r="B42" s="132" t="s">
        <v>28</v>
      </c>
      <c r="C42" s="35" t="s">
        <v>33</v>
      </c>
      <c r="D42" s="33" t="s">
        <v>56</v>
      </c>
      <c r="E42" s="61">
        <v>10</v>
      </c>
      <c r="F42" s="83">
        <v>10</v>
      </c>
      <c r="G42" s="36"/>
      <c r="T42"/>
      <c r="U42"/>
    </row>
    <row r="43" spans="2:21" ht="20.100000000000001" customHeight="1" x14ac:dyDescent="0.3">
      <c r="B43" s="133"/>
      <c r="C43" s="120" t="s">
        <v>43</v>
      </c>
      <c r="D43" s="33" t="s">
        <v>66</v>
      </c>
      <c r="E43" s="123">
        <v>10</v>
      </c>
      <c r="F43" s="109" t="s">
        <v>150</v>
      </c>
      <c r="G43" s="36"/>
      <c r="T43"/>
      <c r="U43"/>
    </row>
    <row r="44" spans="2:21" ht="20.100000000000001" customHeight="1" x14ac:dyDescent="0.3">
      <c r="B44" s="133"/>
      <c r="C44" s="121"/>
      <c r="D44" s="33" t="s">
        <v>67</v>
      </c>
      <c r="E44" s="124"/>
      <c r="F44" s="110"/>
      <c r="G44" s="36"/>
    </row>
    <row r="45" spans="2:21" ht="20.100000000000001" customHeight="1" x14ac:dyDescent="0.3">
      <c r="B45" s="133"/>
      <c r="C45" s="121"/>
      <c r="D45" s="33" t="s">
        <v>69</v>
      </c>
      <c r="E45" s="124"/>
      <c r="F45" s="110"/>
      <c r="G45" s="36"/>
    </row>
    <row r="46" spans="2:21" ht="20.100000000000001" customHeight="1" x14ac:dyDescent="0.3">
      <c r="B46" s="133"/>
      <c r="C46" s="121"/>
      <c r="D46" s="33" t="s">
        <v>68</v>
      </c>
      <c r="E46" s="124"/>
      <c r="F46" s="110"/>
      <c r="G46" s="36"/>
    </row>
    <row r="47" spans="2:21" ht="20.100000000000001" customHeight="1" x14ac:dyDescent="0.3">
      <c r="B47" s="133"/>
      <c r="C47" s="121"/>
      <c r="D47" s="33" t="s">
        <v>70</v>
      </c>
      <c r="E47" s="124"/>
      <c r="F47" s="110"/>
      <c r="G47" s="36"/>
    </row>
    <row r="48" spans="2:21" ht="18" customHeight="1" x14ac:dyDescent="0.3">
      <c r="B48" s="133"/>
      <c r="C48" s="121"/>
      <c r="D48" s="33" t="s">
        <v>71</v>
      </c>
      <c r="E48" s="124"/>
      <c r="F48" s="110"/>
      <c r="G48" s="36"/>
    </row>
    <row r="49" spans="2:7" ht="18" customHeight="1" x14ac:dyDescent="0.3">
      <c r="B49" s="133"/>
      <c r="C49" s="121"/>
      <c r="D49" s="33" t="s">
        <v>72</v>
      </c>
      <c r="E49" s="124"/>
      <c r="F49" s="110"/>
      <c r="G49" s="36"/>
    </row>
    <row r="50" spans="2:7" ht="18" customHeight="1" x14ac:dyDescent="0.3">
      <c r="B50" s="133"/>
      <c r="C50" s="121"/>
      <c r="D50" s="33" t="s">
        <v>73</v>
      </c>
      <c r="E50" s="124"/>
      <c r="F50" s="110"/>
      <c r="G50" s="36"/>
    </row>
    <row r="51" spans="2:7" ht="18" customHeight="1" x14ac:dyDescent="0.3">
      <c r="B51" s="133"/>
      <c r="C51" s="121"/>
      <c r="D51" s="33" t="s">
        <v>74</v>
      </c>
      <c r="E51" s="124"/>
      <c r="F51" s="110"/>
      <c r="G51" s="36"/>
    </row>
    <row r="52" spans="2:7" ht="18" customHeight="1" x14ac:dyDescent="0.3">
      <c r="B52" s="133"/>
      <c r="C52" s="121"/>
      <c r="D52" s="33" t="s">
        <v>75</v>
      </c>
      <c r="E52" s="124"/>
      <c r="F52" s="110"/>
      <c r="G52" s="36"/>
    </row>
    <row r="53" spans="2:7" ht="18" customHeight="1" x14ac:dyDescent="0.3">
      <c r="B53" s="133"/>
      <c r="C53" s="121"/>
      <c r="D53" s="33" t="s">
        <v>76</v>
      </c>
      <c r="E53" s="124"/>
      <c r="F53" s="110"/>
      <c r="G53" s="36"/>
    </row>
    <row r="54" spans="2:7" ht="18" customHeight="1" x14ac:dyDescent="0.3">
      <c r="B54" s="133"/>
      <c r="C54" s="121"/>
      <c r="D54" s="33" t="s">
        <v>77</v>
      </c>
      <c r="E54" s="124"/>
      <c r="F54" s="110"/>
      <c r="G54" s="36"/>
    </row>
    <row r="55" spans="2:7" ht="18" customHeight="1" x14ac:dyDescent="0.3">
      <c r="B55" s="133"/>
      <c r="C55" s="121"/>
      <c r="D55" s="33" t="s">
        <v>78</v>
      </c>
      <c r="E55" s="124"/>
      <c r="F55" s="110"/>
      <c r="G55" s="36"/>
    </row>
    <row r="56" spans="2:7" ht="18" customHeight="1" x14ac:dyDescent="0.3">
      <c r="B56" s="133"/>
      <c r="C56" s="121"/>
      <c r="D56" s="33" t="s">
        <v>79</v>
      </c>
      <c r="E56" s="124"/>
      <c r="F56" s="110"/>
      <c r="G56" s="36"/>
    </row>
    <row r="57" spans="2:7" ht="18" customHeight="1" x14ac:dyDescent="0.3">
      <c r="B57" s="133"/>
      <c r="C57" s="121"/>
      <c r="D57" s="33" t="s">
        <v>80</v>
      </c>
      <c r="E57" s="124"/>
      <c r="F57" s="110"/>
      <c r="G57" s="36"/>
    </row>
    <row r="58" spans="2:7" ht="18" customHeight="1" x14ac:dyDescent="0.3">
      <c r="B58" s="133"/>
      <c r="C58" s="121"/>
      <c r="D58" s="33" t="s">
        <v>81</v>
      </c>
      <c r="E58" s="124"/>
      <c r="F58" s="110"/>
      <c r="G58" s="36"/>
    </row>
    <row r="59" spans="2:7" ht="18" customHeight="1" x14ac:dyDescent="0.3">
      <c r="B59" s="133"/>
      <c r="C59" s="121"/>
      <c r="D59" s="33" t="s">
        <v>82</v>
      </c>
      <c r="E59" s="124"/>
      <c r="F59" s="110"/>
      <c r="G59" s="36"/>
    </row>
    <row r="60" spans="2:7" ht="18" customHeight="1" x14ac:dyDescent="0.3">
      <c r="B60" s="133"/>
      <c r="C60" s="121"/>
      <c r="D60" s="33" t="s">
        <v>83</v>
      </c>
      <c r="E60" s="124"/>
      <c r="F60" s="110"/>
      <c r="G60" s="36"/>
    </row>
    <row r="61" spans="2:7" ht="18" customHeight="1" x14ac:dyDescent="0.3">
      <c r="B61" s="133"/>
      <c r="C61" s="121"/>
      <c r="D61" s="33" t="s">
        <v>84</v>
      </c>
      <c r="E61" s="124"/>
      <c r="F61" s="110"/>
      <c r="G61" s="36"/>
    </row>
    <row r="62" spans="2:7" ht="18" customHeight="1" x14ac:dyDescent="0.3">
      <c r="B62" s="133"/>
      <c r="C62" s="121"/>
      <c r="D62" s="33" t="s">
        <v>85</v>
      </c>
      <c r="E62" s="124"/>
      <c r="F62" s="110"/>
      <c r="G62" s="36"/>
    </row>
    <row r="63" spans="2:7" ht="18" customHeight="1" x14ac:dyDescent="0.3">
      <c r="B63" s="133"/>
      <c r="C63" s="121"/>
      <c r="D63" s="33" t="s">
        <v>86</v>
      </c>
      <c r="E63" s="124"/>
      <c r="F63" s="110"/>
      <c r="G63" s="36"/>
    </row>
    <row r="64" spans="2:7" ht="18" customHeight="1" x14ac:dyDescent="0.3">
      <c r="B64" s="133"/>
      <c r="C64" s="121"/>
      <c r="D64" s="33" t="s">
        <v>115</v>
      </c>
      <c r="E64" s="124"/>
      <c r="F64" s="110"/>
      <c r="G64" s="36"/>
    </row>
    <row r="65" spans="2:9" ht="18" customHeight="1" x14ac:dyDescent="0.3">
      <c r="B65" s="133"/>
      <c r="C65" s="121"/>
      <c r="D65" s="33" t="s">
        <v>87</v>
      </c>
      <c r="E65" s="124"/>
      <c r="F65" s="110"/>
      <c r="G65" s="36"/>
    </row>
    <row r="66" spans="2:9" ht="18" customHeight="1" x14ac:dyDescent="0.3">
      <c r="B66" s="136"/>
      <c r="C66" s="122"/>
      <c r="D66" s="33" t="s">
        <v>88</v>
      </c>
      <c r="E66" s="125"/>
      <c r="F66" s="111"/>
      <c r="G66" s="36"/>
    </row>
    <row r="67" spans="2:9" ht="18" customHeight="1" x14ac:dyDescent="0.3">
      <c r="B67" s="117" t="s">
        <v>51</v>
      </c>
      <c r="C67" s="35" t="s">
        <v>33</v>
      </c>
      <c r="D67" s="33" t="s">
        <v>73</v>
      </c>
      <c r="E67" s="61">
        <v>10</v>
      </c>
      <c r="F67" s="35" t="s">
        <v>150</v>
      </c>
      <c r="G67" s="36" t="s">
        <v>229</v>
      </c>
    </row>
    <row r="68" spans="2:9" ht="18" customHeight="1" x14ac:dyDescent="0.3">
      <c r="B68" s="118"/>
      <c r="C68" s="35" t="s">
        <v>33</v>
      </c>
      <c r="D68" s="33" t="s">
        <v>77</v>
      </c>
      <c r="E68" s="61">
        <v>10</v>
      </c>
      <c r="F68" s="35" t="s">
        <v>150</v>
      </c>
      <c r="G68" s="36" t="s">
        <v>227</v>
      </c>
    </row>
    <row r="69" spans="2:9" ht="18" customHeight="1" x14ac:dyDescent="0.3">
      <c r="B69" s="118"/>
      <c r="C69" s="120" t="s">
        <v>43</v>
      </c>
      <c r="D69" s="33" t="s">
        <v>84</v>
      </c>
      <c r="E69" s="123">
        <v>10</v>
      </c>
      <c r="F69" s="35" t="s">
        <v>150</v>
      </c>
      <c r="G69" s="36" t="s">
        <v>242</v>
      </c>
    </row>
    <row r="70" spans="2:9" ht="18" customHeight="1" x14ac:dyDescent="0.3">
      <c r="B70" s="118"/>
      <c r="C70" s="121"/>
      <c r="D70" s="33" t="s">
        <v>214</v>
      </c>
      <c r="E70" s="124"/>
      <c r="F70" s="35" t="s">
        <v>151</v>
      </c>
      <c r="G70" s="36" t="s">
        <v>243</v>
      </c>
    </row>
    <row r="71" spans="2:9" ht="18" customHeight="1" x14ac:dyDescent="0.3">
      <c r="B71" s="126" t="s">
        <v>37</v>
      </c>
      <c r="C71" s="35" t="s">
        <v>121</v>
      </c>
      <c r="D71" s="33" t="s">
        <v>38</v>
      </c>
      <c r="E71" s="129">
        <f>IF($K$15&gt;0,$K$15,"-")</f>
        <v>40</v>
      </c>
      <c r="F71" s="35" t="s">
        <v>150</v>
      </c>
      <c r="G71" s="36"/>
    </row>
    <row r="72" spans="2:9" ht="18" customHeight="1" x14ac:dyDescent="0.3">
      <c r="B72" s="127"/>
      <c r="C72" s="35" t="s">
        <v>121</v>
      </c>
      <c r="D72" s="33" t="s">
        <v>38</v>
      </c>
      <c r="E72" s="130"/>
      <c r="F72" s="35" t="s">
        <v>150</v>
      </c>
      <c r="G72" s="35"/>
    </row>
    <row r="73" spans="2:9" ht="18" customHeight="1" x14ac:dyDescent="0.3">
      <c r="B73" s="127"/>
      <c r="C73" s="35" t="s">
        <v>121</v>
      </c>
      <c r="D73" s="33" t="s">
        <v>38</v>
      </c>
      <c r="E73" s="130"/>
      <c r="F73" s="35" t="s">
        <v>150</v>
      </c>
      <c r="G73" s="35"/>
    </row>
    <row r="74" spans="2:9" ht="18" customHeight="1" x14ac:dyDescent="0.3">
      <c r="B74" s="128"/>
      <c r="C74" s="35" t="s">
        <v>121</v>
      </c>
      <c r="D74" s="33" t="s">
        <v>38</v>
      </c>
      <c r="E74" s="131"/>
      <c r="F74" s="35" t="s">
        <v>150</v>
      </c>
      <c r="G74" s="35"/>
    </row>
    <row r="75" spans="2:9" ht="18" customHeight="1" x14ac:dyDescent="0.3">
      <c r="B75" s="29" t="s">
        <v>42</v>
      </c>
      <c r="C75" s="30"/>
      <c r="D75" s="44"/>
      <c r="E75" s="31"/>
      <c r="F75" s="31"/>
      <c r="G75" s="32"/>
    </row>
    <row r="76" spans="2:9" ht="18" customHeight="1" x14ac:dyDescent="0.3">
      <c r="B76" s="132" t="s">
        <v>28</v>
      </c>
      <c r="C76" s="35" t="s">
        <v>33</v>
      </c>
      <c r="D76" s="33" t="s">
        <v>90</v>
      </c>
      <c r="E76" s="61">
        <v>10</v>
      </c>
      <c r="F76" s="35" t="s">
        <v>150</v>
      </c>
      <c r="G76" s="36"/>
    </row>
    <row r="77" spans="2:9" ht="18" customHeight="1" x14ac:dyDescent="0.3">
      <c r="B77" s="133"/>
      <c r="C77" s="120" t="s">
        <v>43</v>
      </c>
      <c r="D77" s="33" t="s">
        <v>89</v>
      </c>
      <c r="E77" s="123">
        <v>10</v>
      </c>
      <c r="F77" s="109" t="s">
        <v>150</v>
      </c>
      <c r="G77" s="36"/>
      <c r="I77"/>
    </row>
    <row r="78" spans="2:9" ht="18" customHeight="1" x14ac:dyDescent="0.3">
      <c r="B78" s="133"/>
      <c r="C78" s="121"/>
      <c r="D78" s="33" t="s">
        <v>91</v>
      </c>
      <c r="E78" s="124"/>
      <c r="F78" s="110"/>
      <c r="G78" s="45"/>
      <c r="I78"/>
    </row>
    <row r="79" spans="2:9" ht="18" customHeight="1" x14ac:dyDescent="0.3">
      <c r="B79" s="133"/>
      <c r="C79" s="121"/>
      <c r="D79" s="33" t="s">
        <v>92</v>
      </c>
      <c r="E79" s="124"/>
      <c r="F79" s="110"/>
      <c r="G79" s="45"/>
      <c r="I79"/>
    </row>
    <row r="80" spans="2:9" ht="18" customHeight="1" x14ac:dyDescent="0.3">
      <c r="B80" s="133"/>
      <c r="C80" s="121"/>
      <c r="D80" s="33" t="s">
        <v>117</v>
      </c>
      <c r="E80" s="124"/>
      <c r="F80" s="110"/>
      <c r="G80" s="36"/>
      <c r="I80"/>
    </row>
    <row r="81" spans="2:9" ht="18" customHeight="1" x14ac:dyDescent="0.3">
      <c r="B81" s="133"/>
      <c r="C81" s="121"/>
      <c r="D81" s="33" t="s">
        <v>93</v>
      </c>
      <c r="E81" s="124"/>
      <c r="F81" s="110"/>
      <c r="G81" s="36"/>
      <c r="I81"/>
    </row>
    <row r="82" spans="2:9" ht="18" customHeight="1" x14ac:dyDescent="0.3">
      <c r="B82" s="133"/>
      <c r="C82" s="121"/>
      <c r="D82" s="33" t="s">
        <v>94</v>
      </c>
      <c r="E82" s="124"/>
      <c r="F82" s="110"/>
      <c r="G82" s="36"/>
      <c r="I82"/>
    </row>
    <row r="83" spans="2:9" ht="18" customHeight="1" x14ac:dyDescent="0.3">
      <c r="B83" s="133"/>
      <c r="C83" s="121"/>
      <c r="D83" s="33" t="s">
        <v>95</v>
      </c>
      <c r="E83" s="124"/>
      <c r="F83" s="110"/>
      <c r="G83" s="36"/>
      <c r="I83"/>
    </row>
    <row r="84" spans="2:9" ht="18" customHeight="1" x14ac:dyDescent="0.3">
      <c r="B84" s="133"/>
      <c r="C84" s="121"/>
      <c r="D84" s="33" t="s">
        <v>96</v>
      </c>
      <c r="E84" s="124"/>
      <c r="F84" s="110"/>
      <c r="G84" s="36"/>
      <c r="I84"/>
    </row>
    <row r="85" spans="2:9" ht="18" customHeight="1" x14ac:dyDescent="0.3">
      <c r="B85" s="133"/>
      <c r="C85" s="121"/>
      <c r="D85" s="33" t="s">
        <v>97</v>
      </c>
      <c r="E85" s="124"/>
      <c r="F85" s="110"/>
      <c r="G85" s="36"/>
      <c r="I85"/>
    </row>
    <row r="86" spans="2:9" ht="18" customHeight="1" x14ac:dyDescent="0.3">
      <c r="B86" s="133"/>
      <c r="C86" s="121"/>
      <c r="D86" s="33" t="s">
        <v>98</v>
      </c>
      <c r="E86" s="124"/>
      <c r="F86" s="110"/>
      <c r="G86" s="36"/>
      <c r="I86"/>
    </row>
    <row r="87" spans="2:9" ht="18" customHeight="1" x14ac:dyDescent="0.3">
      <c r="B87" s="133"/>
      <c r="C87" s="121"/>
      <c r="D87" s="33" t="s">
        <v>119</v>
      </c>
      <c r="E87" s="124"/>
      <c r="F87" s="110"/>
      <c r="G87" s="36"/>
      <c r="I87"/>
    </row>
    <row r="88" spans="2:9" ht="18" customHeight="1" x14ac:dyDescent="0.3">
      <c r="B88" s="133"/>
      <c r="C88" s="121"/>
      <c r="D88" s="33" t="s">
        <v>100</v>
      </c>
      <c r="E88" s="124"/>
      <c r="F88" s="110"/>
      <c r="G88" s="36"/>
      <c r="I88"/>
    </row>
    <row r="89" spans="2:9" ht="18" customHeight="1" x14ac:dyDescent="0.3">
      <c r="B89" s="133"/>
      <c r="C89" s="121"/>
      <c r="D89" s="33" t="s">
        <v>101</v>
      </c>
      <c r="E89" s="124"/>
      <c r="F89" s="110"/>
      <c r="G89" s="36"/>
    </row>
    <row r="90" spans="2:9" ht="18" customHeight="1" x14ac:dyDescent="0.3">
      <c r="B90" s="133"/>
      <c r="C90" s="121"/>
      <c r="D90" s="33" t="s">
        <v>102</v>
      </c>
      <c r="E90" s="124"/>
      <c r="F90" s="110"/>
      <c r="G90" s="36"/>
    </row>
    <row r="91" spans="2:9" ht="18" customHeight="1" x14ac:dyDescent="0.3">
      <c r="B91" s="133"/>
      <c r="C91" s="121"/>
      <c r="D91" s="33" t="s">
        <v>103</v>
      </c>
      <c r="E91" s="124"/>
      <c r="F91" s="110"/>
      <c r="G91" s="36"/>
    </row>
    <row r="92" spans="2:9" ht="18" customHeight="1" x14ac:dyDescent="0.3">
      <c r="B92" s="133"/>
      <c r="C92" s="121"/>
      <c r="D92" s="33" t="s">
        <v>104</v>
      </c>
      <c r="E92" s="124"/>
      <c r="F92" s="110"/>
      <c r="G92" s="36"/>
    </row>
    <row r="93" spans="2:9" ht="18" customHeight="1" x14ac:dyDescent="0.3">
      <c r="B93" s="133"/>
      <c r="C93" s="121"/>
      <c r="D93" s="33" t="s">
        <v>105</v>
      </c>
      <c r="E93" s="124"/>
      <c r="F93" s="110"/>
      <c r="G93" s="36"/>
    </row>
    <row r="94" spans="2:9" ht="18" customHeight="1" x14ac:dyDescent="0.3">
      <c r="B94" s="133"/>
      <c r="C94" s="121"/>
      <c r="D94" s="54" t="s">
        <v>120</v>
      </c>
      <c r="E94" s="124"/>
      <c r="F94" s="111"/>
      <c r="G94" s="55"/>
    </row>
    <row r="95" spans="2:9" ht="18" customHeight="1" x14ac:dyDescent="0.3">
      <c r="B95" s="112" t="s">
        <v>51</v>
      </c>
      <c r="C95" s="35" t="s">
        <v>33</v>
      </c>
      <c r="D95" s="33" t="s">
        <v>96</v>
      </c>
      <c r="E95" s="61">
        <v>10</v>
      </c>
      <c r="F95" s="35" t="s">
        <v>150</v>
      </c>
      <c r="G95" s="36" t="s">
        <v>246</v>
      </c>
    </row>
    <row r="96" spans="2:9" ht="18" customHeight="1" x14ac:dyDescent="0.3">
      <c r="B96" s="112"/>
      <c r="C96" s="113" t="s">
        <v>43</v>
      </c>
      <c r="D96" s="33" t="s">
        <v>215</v>
      </c>
      <c r="E96" s="123">
        <v>10</v>
      </c>
      <c r="F96" s="109" t="s">
        <v>150</v>
      </c>
      <c r="G96" s="36" t="s">
        <v>248</v>
      </c>
    </row>
    <row r="97" spans="2:7" ht="18" customHeight="1" x14ac:dyDescent="0.3">
      <c r="B97" s="112"/>
      <c r="C97" s="115"/>
      <c r="D97" s="33" t="s">
        <v>216</v>
      </c>
      <c r="E97" s="125"/>
      <c r="F97" s="111"/>
      <c r="G97" s="36" t="s">
        <v>249</v>
      </c>
    </row>
    <row r="98" spans="2:7" ht="18" customHeight="1" x14ac:dyDescent="0.3">
      <c r="B98" s="112"/>
      <c r="C98" s="113" t="s">
        <v>43</v>
      </c>
      <c r="D98" s="33" t="s">
        <v>97</v>
      </c>
      <c r="E98" s="123">
        <v>10</v>
      </c>
      <c r="F98" s="109" t="s">
        <v>150</v>
      </c>
      <c r="G98" s="36" t="s">
        <v>250</v>
      </c>
    </row>
    <row r="99" spans="2:7" ht="18" customHeight="1" x14ac:dyDescent="0.3">
      <c r="B99" s="112"/>
      <c r="C99" s="115"/>
      <c r="D99" s="33" t="s">
        <v>217</v>
      </c>
      <c r="E99" s="125"/>
      <c r="F99" s="111"/>
      <c r="G99" s="36" t="s">
        <v>251</v>
      </c>
    </row>
    <row r="100" spans="2:7" ht="18" customHeight="1" x14ac:dyDescent="0.3">
      <c r="B100" s="46" t="s">
        <v>44</v>
      </c>
      <c r="C100" s="47"/>
      <c r="D100" s="47"/>
      <c r="E100" s="48"/>
      <c r="F100" s="48"/>
      <c r="G100" s="49"/>
    </row>
    <row r="101" spans="2:7" ht="18" customHeight="1" x14ac:dyDescent="0.3">
      <c r="B101" s="50" t="s">
        <v>45</v>
      </c>
      <c r="C101" s="51"/>
      <c r="D101" s="51"/>
      <c r="E101" s="52"/>
      <c r="F101" s="59">
        <f>SUM($E20:$E99)</f>
        <v>240</v>
      </c>
      <c r="G101" s="53"/>
    </row>
    <row r="102" spans="2:7" ht="18" customHeight="1" x14ac:dyDescent="0.3">
      <c r="B102" s="50" t="s">
        <v>46</v>
      </c>
      <c r="C102" s="51"/>
      <c r="D102" s="51"/>
      <c r="E102" s="52"/>
      <c r="F102" s="59">
        <f>SUM(F20:F99)</f>
        <v>80</v>
      </c>
      <c r="G102" s="53"/>
    </row>
    <row r="103" spans="2:7" ht="18" customHeight="1" x14ac:dyDescent="0.3">
      <c r="B103" s="50" t="s">
        <v>47</v>
      </c>
      <c r="C103" s="51"/>
      <c r="D103" s="51"/>
      <c r="E103" s="52"/>
      <c r="F103" s="59">
        <f>F101-F102</f>
        <v>160</v>
      </c>
      <c r="G103" s="53"/>
    </row>
    <row r="104" spans="2:7" ht="18" customHeight="1" x14ac:dyDescent="0.3">
      <c r="B104" s="5"/>
      <c r="C104" s="5"/>
      <c r="D104" s="5"/>
      <c r="E104" s="5"/>
      <c r="F104" s="5"/>
    </row>
    <row r="105" spans="2:7" ht="18" customHeight="1" x14ac:dyDescent="0.3">
      <c r="B105" s="9" t="s">
        <v>48</v>
      </c>
      <c r="C105" s="9"/>
      <c r="D105" s="9"/>
      <c r="E105" s="5"/>
      <c r="F105" s="5"/>
    </row>
    <row r="106" spans="2:7" ht="18" customHeight="1" x14ac:dyDescent="0.3">
      <c r="B106" s="5" t="s">
        <v>49</v>
      </c>
      <c r="C106" s="5"/>
      <c r="D106" s="5"/>
      <c r="E106" s="5"/>
      <c r="F106" s="5"/>
    </row>
    <row r="107" spans="2:7" ht="18" customHeight="1" x14ac:dyDescent="0.3">
      <c r="B107" s="5" t="s">
        <v>50</v>
      </c>
      <c r="C107" s="5"/>
      <c r="D107" s="5"/>
      <c r="E107" s="5"/>
      <c r="F107" s="5"/>
    </row>
  </sheetData>
  <mergeCells count="42">
    <mergeCell ref="F2:F17"/>
    <mergeCell ref="I10:M10"/>
    <mergeCell ref="I11:I12"/>
    <mergeCell ref="J11:L11"/>
    <mergeCell ref="M11:M12"/>
    <mergeCell ref="I15:I16"/>
    <mergeCell ref="M15:M16"/>
    <mergeCell ref="B18:D18"/>
    <mergeCell ref="B20:B33"/>
    <mergeCell ref="J20:L20"/>
    <mergeCell ref="M20:O20"/>
    <mergeCell ref="C23:C33"/>
    <mergeCell ref="E23:E33"/>
    <mergeCell ref="J28:K28"/>
    <mergeCell ref="L28:N28"/>
    <mergeCell ref="F24:F33"/>
    <mergeCell ref="B76:B94"/>
    <mergeCell ref="C77:C94"/>
    <mergeCell ref="E77:E94"/>
    <mergeCell ref="B34:B36"/>
    <mergeCell ref="C35:C36"/>
    <mergeCell ref="E35:E36"/>
    <mergeCell ref="B37:B40"/>
    <mergeCell ref="E37:E40"/>
    <mergeCell ref="B42:B66"/>
    <mergeCell ref="C43:C66"/>
    <mergeCell ref="E43:E66"/>
    <mergeCell ref="B67:B70"/>
    <mergeCell ref="C69:C70"/>
    <mergeCell ref="E69:E70"/>
    <mergeCell ref="B71:B74"/>
    <mergeCell ref="E71:E74"/>
    <mergeCell ref="B95:B99"/>
    <mergeCell ref="C96:C97"/>
    <mergeCell ref="E96:E97"/>
    <mergeCell ref="C98:C99"/>
    <mergeCell ref="E98:E99"/>
    <mergeCell ref="F43:F66"/>
    <mergeCell ref="F96:F97"/>
    <mergeCell ref="F98:F99"/>
    <mergeCell ref="F77:F94"/>
    <mergeCell ref="F35:F3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86F0-67FA-4E88-932E-DF7D512996B1}">
  <sheetPr>
    <tabColor rgb="FF92D050"/>
    <pageSetUpPr fitToPage="1"/>
  </sheetPr>
  <dimension ref="A1:U104"/>
  <sheetViews>
    <sheetView topLeftCell="A17" zoomScale="70" zoomScaleNormal="70" workbookViewId="0">
      <selection activeCell="G23" sqref="G23"/>
    </sheetView>
  </sheetViews>
  <sheetFormatPr defaultColWidth="9.109375" defaultRowHeight="18" customHeight="1" x14ac:dyDescent="0.3"/>
  <cols>
    <col min="1" max="1" width="2.6640625" style="3" customWidth="1"/>
    <col min="2" max="3" width="27.6640625" style="3" customWidth="1"/>
    <col min="4" max="4" width="75.109375" style="3" customWidth="1"/>
    <col min="5" max="5" width="12.44140625" style="3" bestFit="1" customWidth="1"/>
    <col min="6" max="6" width="12.109375" style="3" customWidth="1"/>
    <col min="7" max="7" width="30.6640625" style="4" customWidth="1"/>
    <col min="8" max="8" width="9.109375" style="3"/>
    <col min="9" max="9" width="24.6640625" style="3" customWidth="1"/>
    <col min="10" max="21" width="12.6640625" style="3" customWidth="1"/>
    <col min="22" max="16384" width="9.109375" style="3"/>
  </cols>
  <sheetData>
    <row r="1" spans="1:21" ht="12" customHeight="1" x14ac:dyDescent="0.3"/>
    <row r="2" spans="1:21" ht="18" customHeight="1" x14ac:dyDescent="0.3">
      <c r="B2" s="5"/>
      <c r="C2" s="6" t="s">
        <v>1</v>
      </c>
      <c r="D2" s="7"/>
      <c r="E2" s="8"/>
      <c r="F2" s="144" t="s">
        <v>149</v>
      </c>
      <c r="N2" s="5"/>
      <c r="R2" s="2"/>
    </row>
    <row r="3" spans="1:21" ht="18" customHeight="1" x14ac:dyDescent="0.3">
      <c r="B3" s="5"/>
      <c r="C3" s="6" t="s">
        <v>2</v>
      </c>
      <c r="D3" s="85" t="s">
        <v>122</v>
      </c>
      <c r="E3" s="8"/>
      <c r="F3" s="144"/>
      <c r="N3" s="5"/>
      <c r="R3" s="5"/>
    </row>
    <row r="4" spans="1:21" ht="18" customHeight="1" x14ac:dyDescent="0.3">
      <c r="B4" s="9"/>
      <c r="C4" s="6" t="s">
        <v>3</v>
      </c>
      <c r="D4" s="85" t="s">
        <v>147</v>
      </c>
      <c r="F4" s="144"/>
      <c r="N4" s="5"/>
      <c r="R4" s="5"/>
    </row>
    <row r="5" spans="1:21" ht="18" customHeight="1" x14ac:dyDescent="0.3">
      <c r="B5" s="9"/>
      <c r="C5" s="6" t="s">
        <v>4</v>
      </c>
      <c r="D5" s="85" t="s">
        <v>148</v>
      </c>
      <c r="F5" s="144"/>
      <c r="N5" s="5"/>
      <c r="O5" s="5"/>
      <c r="P5" s="5"/>
      <c r="Q5" s="5"/>
      <c r="R5" s="5"/>
    </row>
    <row r="6" spans="1:21" ht="18" customHeight="1" x14ac:dyDescent="0.3">
      <c r="B6" s="9"/>
      <c r="F6" s="144"/>
      <c r="N6" s="5"/>
      <c r="O6" s="5"/>
      <c r="P6" s="5"/>
      <c r="Q6" s="5"/>
      <c r="R6" s="5"/>
    </row>
    <row r="7" spans="1:21" ht="18" customHeight="1" x14ac:dyDescent="0.3">
      <c r="B7" s="5"/>
      <c r="C7" s="9" t="s">
        <v>5</v>
      </c>
      <c r="D7" s="10" t="s">
        <v>106</v>
      </c>
      <c r="F7" s="144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3">
      <c r="B8" s="5"/>
      <c r="C8" s="9" t="s">
        <v>52</v>
      </c>
      <c r="D8" s="10" t="s">
        <v>218</v>
      </c>
      <c r="F8" s="144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3">
      <c r="A9" s="3"/>
      <c r="B9" s="5"/>
      <c r="C9" s="9" t="s">
        <v>6</v>
      </c>
      <c r="D9" s="11">
        <v>2020</v>
      </c>
      <c r="E9" s="8"/>
      <c r="F9" s="144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3">
      <c r="A10" s="3"/>
      <c r="B10" s="5"/>
      <c r="C10" s="9" t="s">
        <v>7</v>
      </c>
      <c r="D10" s="5" t="s">
        <v>8</v>
      </c>
      <c r="E10" s="5">
        <v>240</v>
      </c>
      <c r="F10" s="144"/>
      <c r="H10" s="3"/>
      <c r="I10" s="145" t="s">
        <v>9</v>
      </c>
      <c r="J10" s="146"/>
      <c r="K10" s="146"/>
      <c r="L10" s="146"/>
      <c r="M10" s="147"/>
      <c r="N10"/>
      <c r="O10"/>
      <c r="P10"/>
      <c r="Q10"/>
      <c r="R10"/>
      <c r="S10"/>
      <c r="T10" s="3"/>
      <c r="U10" s="3"/>
    </row>
    <row r="11" spans="1:21" ht="18" customHeight="1" x14ac:dyDescent="0.3">
      <c r="B11" s="5"/>
      <c r="C11" s="5"/>
      <c r="D11" s="5" t="s">
        <v>10</v>
      </c>
      <c r="E11" s="5">
        <v>100</v>
      </c>
      <c r="F11" s="144"/>
      <c r="I11" s="148" t="s">
        <v>11</v>
      </c>
      <c r="J11" s="150" t="s">
        <v>12</v>
      </c>
      <c r="K11" s="151"/>
      <c r="L11" s="152"/>
      <c r="M11" s="153" t="s">
        <v>13</v>
      </c>
      <c r="N11"/>
      <c r="O11"/>
      <c r="P11"/>
      <c r="Q11"/>
      <c r="R11"/>
      <c r="S11"/>
    </row>
    <row r="12" spans="1:21" ht="18" customHeight="1" x14ac:dyDescent="0.3">
      <c r="B12" s="5"/>
      <c r="C12" s="5"/>
      <c r="D12" s="5" t="s">
        <v>14</v>
      </c>
      <c r="E12" s="5"/>
      <c r="F12" s="144"/>
      <c r="I12" s="149"/>
      <c r="J12" s="12">
        <v>1000</v>
      </c>
      <c r="K12" s="12">
        <v>2000</v>
      </c>
      <c r="L12" s="12">
        <v>3000</v>
      </c>
      <c r="M12" s="154"/>
      <c r="N12"/>
      <c r="O12"/>
      <c r="P12"/>
      <c r="Q12"/>
      <c r="R12"/>
      <c r="S12"/>
    </row>
    <row r="13" spans="1:21" ht="18" customHeight="1" x14ac:dyDescent="0.3">
      <c r="B13" s="5"/>
      <c r="C13" s="5"/>
      <c r="D13" s="5" t="s">
        <v>15</v>
      </c>
      <c r="E13" s="8"/>
      <c r="F13" s="144"/>
      <c r="I13" s="14" t="s">
        <v>16</v>
      </c>
      <c r="J13" s="84">
        <f>SUM(E20:E35)</f>
        <v>60</v>
      </c>
      <c r="K13" s="84">
        <f>SUM(E41:E68)</f>
        <v>50</v>
      </c>
      <c r="L13" s="84">
        <f>SUM(E74:E96)</f>
        <v>50</v>
      </c>
      <c r="M13" s="57">
        <f>SUM(J13:L13)</f>
        <v>160</v>
      </c>
      <c r="N13"/>
      <c r="O13"/>
      <c r="P13"/>
      <c r="Q13"/>
      <c r="R13"/>
      <c r="S13"/>
    </row>
    <row r="14" spans="1:21" ht="15.6" x14ac:dyDescent="0.3">
      <c r="B14" s="16"/>
      <c r="C14" s="5"/>
      <c r="D14" s="5" t="s">
        <v>17</v>
      </c>
      <c r="E14" s="8"/>
      <c r="F14" s="144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3">
      <c r="B15" s="8"/>
      <c r="C15" s="8"/>
      <c r="D15" s="20"/>
      <c r="F15" s="144"/>
      <c r="I15" s="155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57">
        <f>M14-SUM(M13:M13)</f>
        <v>80</v>
      </c>
      <c r="N15"/>
      <c r="O15"/>
      <c r="P15"/>
      <c r="Q15"/>
      <c r="R15"/>
      <c r="S15"/>
    </row>
    <row r="16" spans="1:21" ht="31.2" x14ac:dyDescent="0.3">
      <c r="B16" s="8"/>
      <c r="C16" s="8"/>
      <c r="D16" s="24" t="s">
        <v>20</v>
      </c>
      <c r="F16" s="144"/>
      <c r="I16" s="156"/>
      <c r="J16" s="25" t="s">
        <v>21</v>
      </c>
      <c r="K16" s="25" t="s">
        <v>22</v>
      </c>
      <c r="L16" s="25" t="s">
        <v>23</v>
      </c>
      <c r="M16" s="154"/>
      <c r="O16"/>
      <c r="P16"/>
      <c r="Q16"/>
      <c r="R16"/>
      <c r="S16"/>
    </row>
    <row r="17" spans="2:21" ht="18" customHeight="1" x14ac:dyDescent="0.3">
      <c r="B17" s="8"/>
      <c r="C17" s="8"/>
      <c r="F17" s="144"/>
      <c r="I17"/>
      <c r="J17"/>
      <c r="K17"/>
      <c r="L17"/>
      <c r="M17"/>
      <c r="N17"/>
      <c r="O17"/>
      <c r="P17"/>
      <c r="Q17"/>
      <c r="R17"/>
      <c r="S17"/>
    </row>
    <row r="18" spans="2:21" ht="39.9" customHeight="1" x14ac:dyDescent="0.3">
      <c r="B18" s="137" t="str">
        <f>_xlfn.CONCAT(D7," with major in ",D8," (",D9,")")</f>
        <v>Bachelor of Information Technology with major in Game Development (2020)</v>
      </c>
      <c r="C18" s="138"/>
      <c r="D18" s="139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3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3">
      <c r="B20" s="132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40">
        <v>2020</v>
      </c>
      <c r="K20" s="140"/>
      <c r="L20" s="140"/>
      <c r="M20" s="141">
        <v>2021</v>
      </c>
      <c r="N20" s="142"/>
      <c r="O20" s="143"/>
      <c r="P20"/>
      <c r="Q20"/>
      <c r="R20"/>
    </row>
    <row r="21" spans="2:21" ht="20.100000000000001" customHeight="1" x14ac:dyDescent="0.3">
      <c r="B21" s="133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3">
      <c r="B22" s="133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253</v>
      </c>
      <c r="L22" s="42"/>
      <c r="M22" s="41" t="s">
        <v>255</v>
      </c>
      <c r="N22" s="41" t="s">
        <v>162</v>
      </c>
      <c r="O22" s="42"/>
      <c r="P22"/>
      <c r="Q22"/>
      <c r="R22"/>
    </row>
    <row r="23" spans="2:21" ht="20.100000000000001" customHeight="1" x14ac:dyDescent="0.3">
      <c r="B23" s="133"/>
      <c r="C23" s="120" t="s">
        <v>43</v>
      </c>
      <c r="D23" s="33" t="s">
        <v>57</v>
      </c>
      <c r="E23" s="123">
        <v>10</v>
      </c>
      <c r="F23" s="109" t="s">
        <v>151</v>
      </c>
      <c r="G23" s="36"/>
      <c r="I23" s="40" t="s">
        <v>34</v>
      </c>
      <c r="J23" s="95" t="s">
        <v>264</v>
      </c>
      <c r="K23" s="95" t="s">
        <v>265</v>
      </c>
      <c r="L23" s="42"/>
      <c r="M23" s="41" t="s">
        <v>263</v>
      </c>
      <c r="N23" s="41" t="s">
        <v>257</v>
      </c>
      <c r="O23" s="42"/>
      <c r="P23"/>
      <c r="Q23"/>
      <c r="R23"/>
    </row>
    <row r="24" spans="2:21" ht="20.100000000000001" customHeight="1" x14ac:dyDescent="0.3">
      <c r="B24" s="133"/>
      <c r="C24" s="121"/>
      <c r="D24" s="33" t="s">
        <v>58</v>
      </c>
      <c r="E24" s="124"/>
      <c r="F24" s="110"/>
      <c r="G24" s="36"/>
      <c r="I24" s="40" t="s">
        <v>35</v>
      </c>
      <c r="J24" s="41" t="s">
        <v>173</v>
      </c>
      <c r="K24" s="41" t="s">
        <v>159</v>
      </c>
      <c r="L24" s="42"/>
      <c r="M24" s="41" t="s">
        <v>259</v>
      </c>
      <c r="N24" s="41" t="s">
        <v>262</v>
      </c>
      <c r="O24" s="42"/>
      <c r="P24"/>
      <c r="Q24"/>
      <c r="R24"/>
    </row>
    <row r="25" spans="2:21" ht="20.100000000000001" customHeight="1" x14ac:dyDescent="0.3">
      <c r="B25" s="133"/>
      <c r="C25" s="121"/>
      <c r="D25" s="33" t="s">
        <v>59</v>
      </c>
      <c r="E25" s="124"/>
      <c r="F25" s="110"/>
      <c r="G25" s="36"/>
      <c r="I25" s="40" t="s">
        <v>36</v>
      </c>
      <c r="J25" s="41" t="s">
        <v>159</v>
      </c>
      <c r="K25" s="41" t="s">
        <v>159</v>
      </c>
      <c r="L25" s="42"/>
      <c r="M25" s="41" t="s">
        <v>163</v>
      </c>
      <c r="N25" s="41" t="s">
        <v>164</v>
      </c>
      <c r="O25" s="42"/>
      <c r="P25"/>
      <c r="Q25"/>
      <c r="R25"/>
      <c r="S25"/>
    </row>
    <row r="26" spans="2:21" ht="20.100000000000001" customHeight="1" x14ac:dyDescent="0.3">
      <c r="B26" s="133"/>
      <c r="C26" s="121"/>
      <c r="D26" s="33" t="s">
        <v>60</v>
      </c>
      <c r="E26" s="124"/>
      <c r="F26" s="110"/>
      <c r="G26" s="36"/>
      <c r="I26" s="94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3">
      <c r="B27" s="133"/>
      <c r="C27" s="121"/>
      <c r="D27" s="33" t="s">
        <v>118</v>
      </c>
      <c r="E27" s="124"/>
      <c r="F27" s="110"/>
      <c r="G27" s="36"/>
      <c r="I27" s="158" t="s">
        <v>266</v>
      </c>
      <c r="J27" s="159"/>
      <c r="K27" s="159"/>
      <c r="L27" s="159"/>
      <c r="M27" s="159"/>
      <c r="N27" s="159"/>
      <c r="O27" s="160"/>
      <c r="P27"/>
      <c r="Q27"/>
      <c r="R27"/>
      <c r="S27"/>
    </row>
    <row r="28" spans="2:21" ht="20.100000000000001" customHeight="1" x14ac:dyDescent="0.3">
      <c r="B28" s="133"/>
      <c r="C28" s="121"/>
      <c r="D28" s="33" t="s">
        <v>61</v>
      </c>
      <c r="E28" s="124"/>
      <c r="F28" s="110"/>
      <c r="G28" s="36"/>
      <c r="I28" s="161"/>
      <c r="J28" s="162"/>
      <c r="K28" s="162"/>
      <c r="L28" s="162"/>
      <c r="M28" s="162"/>
      <c r="N28" s="162"/>
      <c r="O28" s="163"/>
      <c r="P28"/>
      <c r="Q28"/>
      <c r="R28"/>
      <c r="S28"/>
    </row>
    <row r="29" spans="2:21" ht="20.100000000000001" customHeight="1" x14ac:dyDescent="0.3">
      <c r="B29" s="133"/>
      <c r="C29" s="121"/>
      <c r="D29" s="33" t="s">
        <v>62</v>
      </c>
      <c r="E29" s="124"/>
      <c r="F29" s="111"/>
      <c r="G29" s="36"/>
      <c r="I29"/>
      <c r="J29"/>
      <c r="K29"/>
      <c r="L29"/>
      <c r="M29"/>
      <c r="N29"/>
      <c r="O29"/>
      <c r="P29"/>
      <c r="Q29"/>
      <c r="R29"/>
      <c r="S29"/>
    </row>
    <row r="30" spans="2:21" ht="20.100000000000001" customHeight="1" x14ac:dyDescent="0.3">
      <c r="B30" s="133"/>
      <c r="C30" s="121"/>
      <c r="D30" s="33" t="s">
        <v>116</v>
      </c>
      <c r="E30" s="124"/>
      <c r="F30" s="83">
        <v>10</v>
      </c>
      <c r="G30" s="36"/>
      <c r="I30" s="9" t="s">
        <v>39</v>
      </c>
      <c r="J30" s="5"/>
      <c r="K30" s="5"/>
      <c r="L30" s="5"/>
      <c r="M30" s="5"/>
      <c r="N30" s="5"/>
      <c r="O30" s="5"/>
      <c r="P30"/>
      <c r="Q30"/>
      <c r="R30"/>
      <c r="S30"/>
    </row>
    <row r="31" spans="2:21" ht="20.100000000000001" customHeight="1" x14ac:dyDescent="0.3">
      <c r="B31" s="133"/>
      <c r="C31" s="121"/>
      <c r="D31" s="33" t="s">
        <v>63</v>
      </c>
      <c r="E31" s="124"/>
      <c r="F31" s="109" t="s">
        <v>151</v>
      </c>
      <c r="G31" s="36"/>
      <c r="I31" s="9"/>
      <c r="J31" s="141">
        <v>2020</v>
      </c>
      <c r="K31" s="143"/>
      <c r="L31" s="141">
        <v>2021</v>
      </c>
      <c r="M31" s="142"/>
      <c r="N31" s="143"/>
      <c r="O31" s="58">
        <v>2022</v>
      </c>
      <c r="P31"/>
      <c r="Q31"/>
      <c r="R31"/>
      <c r="S31"/>
    </row>
    <row r="32" spans="2:21" ht="20.100000000000001" customHeight="1" x14ac:dyDescent="0.3">
      <c r="B32" s="133"/>
      <c r="C32" s="121"/>
      <c r="D32" s="33" t="s">
        <v>64</v>
      </c>
      <c r="E32" s="124"/>
      <c r="F32" s="110"/>
      <c r="G32" s="36"/>
      <c r="I32" s="38"/>
      <c r="J32" s="39" t="s">
        <v>30</v>
      </c>
      <c r="K32" s="39" t="s">
        <v>31</v>
      </c>
      <c r="L32" s="39" t="s">
        <v>29</v>
      </c>
      <c r="M32" s="39" t="s">
        <v>30</v>
      </c>
      <c r="N32" s="39" t="s">
        <v>31</v>
      </c>
      <c r="O32" s="39" t="s">
        <v>29</v>
      </c>
      <c r="P32"/>
      <c r="Q32"/>
      <c r="R32"/>
      <c r="S32"/>
      <c r="T32"/>
      <c r="U32"/>
    </row>
    <row r="33" spans="2:21" ht="20.100000000000001" customHeight="1" x14ac:dyDescent="0.3">
      <c r="B33" s="136"/>
      <c r="C33" s="122"/>
      <c r="D33" s="33" t="s">
        <v>65</v>
      </c>
      <c r="E33" s="125"/>
      <c r="F33" s="111"/>
      <c r="G33" s="36"/>
      <c r="I33" s="40" t="s">
        <v>32</v>
      </c>
      <c r="J33" s="41" t="s">
        <v>253</v>
      </c>
      <c r="K33" s="42"/>
      <c r="L33" s="41" t="s">
        <v>152</v>
      </c>
      <c r="M33" s="41" t="s">
        <v>257</v>
      </c>
      <c r="N33" s="42"/>
      <c r="O33" s="41" t="s">
        <v>162</v>
      </c>
      <c r="P33"/>
      <c r="Q33"/>
      <c r="R33"/>
      <c r="S33"/>
      <c r="T33"/>
      <c r="U33"/>
    </row>
    <row r="34" spans="2:21" ht="20.100000000000001" customHeight="1" x14ac:dyDescent="0.3">
      <c r="B34" s="117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I34" s="40" t="s">
        <v>34</v>
      </c>
      <c r="J34" s="41" t="s">
        <v>158</v>
      </c>
      <c r="K34" s="42"/>
      <c r="L34" s="41" t="s">
        <v>255</v>
      </c>
      <c r="M34" s="41" t="s">
        <v>262</v>
      </c>
      <c r="N34" s="42"/>
      <c r="O34" s="41" t="s">
        <v>263</v>
      </c>
      <c r="P34"/>
      <c r="Q34"/>
      <c r="R34"/>
      <c r="S34"/>
      <c r="T34"/>
      <c r="U34"/>
    </row>
    <row r="35" spans="2:21" ht="20.100000000000001" customHeight="1" x14ac:dyDescent="0.3">
      <c r="B35" s="118"/>
      <c r="C35" s="35" t="s">
        <v>33</v>
      </c>
      <c r="D35" s="33" t="s">
        <v>58</v>
      </c>
      <c r="E35" s="61">
        <v>10</v>
      </c>
      <c r="F35" s="35" t="s">
        <v>150</v>
      </c>
      <c r="G35" s="36" t="s">
        <v>30</v>
      </c>
      <c r="I35" s="40" t="s">
        <v>35</v>
      </c>
      <c r="J35" s="41" t="s">
        <v>159</v>
      </c>
      <c r="K35" s="42"/>
      <c r="L35" s="41" t="s">
        <v>259</v>
      </c>
      <c r="M35" s="41" t="s">
        <v>164</v>
      </c>
      <c r="N35" s="42"/>
      <c r="O35" s="41" t="s">
        <v>163</v>
      </c>
      <c r="P35"/>
      <c r="Q35"/>
      <c r="R35"/>
      <c r="S35"/>
      <c r="T35"/>
      <c r="U35"/>
    </row>
    <row r="36" spans="2:21" ht="20.100000000000001" customHeight="1" x14ac:dyDescent="0.3">
      <c r="B36" s="126" t="s">
        <v>37</v>
      </c>
      <c r="C36" s="35" t="s">
        <v>121</v>
      </c>
      <c r="D36" s="33" t="s">
        <v>38</v>
      </c>
      <c r="E36" s="129">
        <f>IF($J$15&gt;0,$J$15,"-")</f>
        <v>40</v>
      </c>
      <c r="F36" s="83">
        <v>10</v>
      </c>
      <c r="G36" s="35"/>
      <c r="I36" s="40" t="s">
        <v>36</v>
      </c>
      <c r="J36" s="41" t="s">
        <v>173</v>
      </c>
      <c r="K36" s="42"/>
      <c r="L36" s="41" t="s">
        <v>159</v>
      </c>
      <c r="M36" s="41" t="s">
        <v>159</v>
      </c>
      <c r="N36" s="42"/>
      <c r="O36" s="41" t="s">
        <v>159</v>
      </c>
      <c r="P36"/>
      <c r="Q36"/>
      <c r="R36"/>
      <c r="S36"/>
      <c r="T36"/>
      <c r="U36"/>
    </row>
    <row r="37" spans="2:21" ht="20.100000000000001" customHeight="1" x14ac:dyDescent="0.3">
      <c r="B37" s="127"/>
      <c r="C37" s="35" t="s">
        <v>121</v>
      </c>
      <c r="D37" s="33" t="s">
        <v>38</v>
      </c>
      <c r="E37" s="130"/>
      <c r="F37" s="83">
        <v>10</v>
      </c>
      <c r="G37" s="35"/>
      <c r="S37"/>
      <c r="T37"/>
      <c r="U37"/>
    </row>
    <row r="38" spans="2:21" ht="20.100000000000001" customHeight="1" x14ac:dyDescent="0.3">
      <c r="B38" s="127"/>
      <c r="C38" s="35" t="s">
        <v>121</v>
      </c>
      <c r="D38" s="33" t="s">
        <v>38</v>
      </c>
      <c r="E38" s="130"/>
      <c r="F38" s="83">
        <v>10</v>
      </c>
      <c r="G38" s="35"/>
      <c r="S38"/>
      <c r="T38"/>
      <c r="U38"/>
    </row>
    <row r="39" spans="2:21" ht="20.100000000000001" customHeight="1" x14ac:dyDescent="0.3">
      <c r="B39" s="128"/>
      <c r="C39" s="35" t="s">
        <v>121</v>
      </c>
      <c r="D39" s="33" t="s">
        <v>38</v>
      </c>
      <c r="E39" s="131"/>
      <c r="F39" s="35" t="s">
        <v>150</v>
      </c>
      <c r="G39" s="35"/>
      <c r="S39"/>
      <c r="T39"/>
      <c r="U39"/>
    </row>
    <row r="40" spans="2:21" ht="20.100000000000001" customHeight="1" x14ac:dyDescent="0.3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3">
      <c r="B41" s="132" t="s">
        <v>28</v>
      </c>
      <c r="C41" s="35" t="s">
        <v>33</v>
      </c>
      <c r="D41" s="33" t="s">
        <v>56</v>
      </c>
      <c r="E41" s="61">
        <v>10</v>
      </c>
      <c r="F41" s="83">
        <v>10</v>
      </c>
      <c r="G41" s="36"/>
      <c r="S41"/>
      <c r="T41"/>
      <c r="U41"/>
    </row>
    <row r="42" spans="2:21" ht="20.100000000000001" customHeight="1" x14ac:dyDescent="0.3">
      <c r="B42" s="133"/>
      <c r="C42" s="120" t="s">
        <v>43</v>
      </c>
      <c r="D42" s="33" t="s">
        <v>66</v>
      </c>
      <c r="E42" s="123">
        <v>10</v>
      </c>
      <c r="F42" s="109" t="s">
        <v>150</v>
      </c>
      <c r="G42" s="36"/>
      <c r="T42"/>
      <c r="U42"/>
    </row>
    <row r="43" spans="2:21" ht="20.100000000000001" customHeight="1" x14ac:dyDescent="0.3">
      <c r="B43" s="133"/>
      <c r="C43" s="121"/>
      <c r="D43" s="33" t="s">
        <v>67</v>
      </c>
      <c r="E43" s="124"/>
      <c r="F43" s="110"/>
      <c r="G43" s="36"/>
    </row>
    <row r="44" spans="2:21" ht="20.100000000000001" customHeight="1" x14ac:dyDescent="0.3">
      <c r="B44" s="133"/>
      <c r="C44" s="121"/>
      <c r="D44" s="33" t="s">
        <v>69</v>
      </c>
      <c r="E44" s="124"/>
      <c r="F44" s="110"/>
      <c r="G44" s="36"/>
    </row>
    <row r="45" spans="2:21" ht="20.100000000000001" customHeight="1" x14ac:dyDescent="0.3">
      <c r="B45" s="133"/>
      <c r="C45" s="121"/>
      <c r="D45" s="33" t="s">
        <v>68</v>
      </c>
      <c r="E45" s="124"/>
      <c r="F45" s="110"/>
      <c r="G45" s="36"/>
    </row>
    <row r="46" spans="2:21" ht="20.100000000000001" customHeight="1" x14ac:dyDescent="0.3">
      <c r="B46" s="133"/>
      <c r="C46" s="121"/>
      <c r="D46" s="33" t="s">
        <v>70</v>
      </c>
      <c r="E46" s="124"/>
      <c r="F46" s="110"/>
      <c r="G46" s="36"/>
    </row>
    <row r="47" spans="2:21" ht="18" customHeight="1" x14ac:dyDescent="0.3">
      <c r="B47" s="133"/>
      <c r="C47" s="121"/>
      <c r="D47" s="33" t="s">
        <v>71</v>
      </c>
      <c r="E47" s="124"/>
      <c r="F47" s="110"/>
      <c r="G47" s="36"/>
    </row>
    <row r="48" spans="2:21" ht="18" customHeight="1" x14ac:dyDescent="0.3">
      <c r="B48" s="133"/>
      <c r="C48" s="121"/>
      <c r="D48" s="33" t="s">
        <v>72</v>
      </c>
      <c r="E48" s="124"/>
      <c r="F48" s="110"/>
      <c r="G48" s="36"/>
    </row>
    <row r="49" spans="2:7" ht="18" customHeight="1" x14ac:dyDescent="0.3">
      <c r="B49" s="133"/>
      <c r="C49" s="121"/>
      <c r="D49" s="33" t="s">
        <v>73</v>
      </c>
      <c r="E49" s="124"/>
      <c r="F49" s="110"/>
      <c r="G49" s="36"/>
    </row>
    <row r="50" spans="2:7" ht="18" customHeight="1" x14ac:dyDescent="0.3">
      <c r="B50" s="133"/>
      <c r="C50" s="121"/>
      <c r="D50" s="33" t="s">
        <v>74</v>
      </c>
      <c r="E50" s="124"/>
      <c r="F50" s="110"/>
      <c r="G50" s="36"/>
    </row>
    <row r="51" spans="2:7" ht="18" customHeight="1" x14ac:dyDescent="0.3">
      <c r="B51" s="133"/>
      <c r="C51" s="121"/>
      <c r="D51" s="33" t="s">
        <v>75</v>
      </c>
      <c r="E51" s="124"/>
      <c r="F51" s="110"/>
      <c r="G51" s="36"/>
    </row>
    <row r="52" spans="2:7" ht="18" customHeight="1" x14ac:dyDescent="0.3">
      <c r="B52" s="133"/>
      <c r="C52" s="121"/>
      <c r="D52" s="33" t="s">
        <v>76</v>
      </c>
      <c r="E52" s="124"/>
      <c r="F52" s="110"/>
      <c r="G52" s="36"/>
    </row>
    <row r="53" spans="2:7" ht="18" customHeight="1" x14ac:dyDescent="0.3">
      <c r="B53" s="133"/>
      <c r="C53" s="121"/>
      <c r="D53" s="33" t="s">
        <v>77</v>
      </c>
      <c r="E53" s="124"/>
      <c r="F53" s="110"/>
      <c r="G53" s="36"/>
    </row>
    <row r="54" spans="2:7" ht="18" customHeight="1" x14ac:dyDescent="0.3">
      <c r="B54" s="133"/>
      <c r="C54" s="121"/>
      <c r="D54" s="33" t="s">
        <v>78</v>
      </c>
      <c r="E54" s="124"/>
      <c r="F54" s="110"/>
      <c r="G54" s="36"/>
    </row>
    <row r="55" spans="2:7" ht="18" customHeight="1" x14ac:dyDescent="0.3">
      <c r="B55" s="133"/>
      <c r="C55" s="121"/>
      <c r="D55" s="33" t="s">
        <v>79</v>
      </c>
      <c r="E55" s="124"/>
      <c r="F55" s="110"/>
      <c r="G55" s="36"/>
    </row>
    <row r="56" spans="2:7" ht="18" customHeight="1" x14ac:dyDescent="0.3">
      <c r="B56" s="133"/>
      <c r="C56" s="121"/>
      <c r="D56" s="33" t="s">
        <v>80</v>
      </c>
      <c r="E56" s="124"/>
      <c r="F56" s="110"/>
      <c r="G56" s="36"/>
    </row>
    <row r="57" spans="2:7" ht="18" customHeight="1" x14ac:dyDescent="0.3">
      <c r="B57" s="133"/>
      <c r="C57" s="121"/>
      <c r="D57" s="33" t="s">
        <v>81</v>
      </c>
      <c r="E57" s="124"/>
      <c r="F57" s="110"/>
      <c r="G57" s="36"/>
    </row>
    <row r="58" spans="2:7" ht="18" customHeight="1" x14ac:dyDescent="0.3">
      <c r="B58" s="133"/>
      <c r="C58" s="121"/>
      <c r="D58" s="33" t="s">
        <v>82</v>
      </c>
      <c r="E58" s="124"/>
      <c r="F58" s="110"/>
      <c r="G58" s="36"/>
    </row>
    <row r="59" spans="2:7" ht="18" customHeight="1" x14ac:dyDescent="0.3">
      <c r="B59" s="133"/>
      <c r="C59" s="121"/>
      <c r="D59" s="33" t="s">
        <v>83</v>
      </c>
      <c r="E59" s="124"/>
      <c r="F59" s="110"/>
      <c r="G59" s="36"/>
    </row>
    <row r="60" spans="2:7" ht="18" customHeight="1" x14ac:dyDescent="0.3">
      <c r="B60" s="133"/>
      <c r="C60" s="121"/>
      <c r="D60" s="33" t="s">
        <v>84</v>
      </c>
      <c r="E60" s="124"/>
      <c r="F60" s="110"/>
      <c r="G60" s="36"/>
    </row>
    <row r="61" spans="2:7" ht="18" customHeight="1" x14ac:dyDescent="0.3">
      <c r="B61" s="133"/>
      <c r="C61" s="121"/>
      <c r="D61" s="33" t="s">
        <v>85</v>
      </c>
      <c r="E61" s="124"/>
      <c r="F61" s="110"/>
      <c r="G61" s="36"/>
    </row>
    <row r="62" spans="2:7" ht="18" customHeight="1" x14ac:dyDescent="0.3">
      <c r="B62" s="133"/>
      <c r="C62" s="121"/>
      <c r="D62" s="33" t="s">
        <v>86</v>
      </c>
      <c r="E62" s="124"/>
      <c r="F62" s="110"/>
      <c r="G62" s="36"/>
    </row>
    <row r="63" spans="2:7" ht="18" customHeight="1" x14ac:dyDescent="0.3">
      <c r="B63" s="133"/>
      <c r="C63" s="121"/>
      <c r="D63" s="33" t="s">
        <v>115</v>
      </c>
      <c r="E63" s="124"/>
      <c r="F63" s="110"/>
      <c r="G63" s="36"/>
    </row>
    <row r="64" spans="2:7" ht="18" customHeight="1" x14ac:dyDescent="0.3">
      <c r="B64" s="133"/>
      <c r="C64" s="121"/>
      <c r="D64" s="33" t="s">
        <v>87</v>
      </c>
      <c r="E64" s="124"/>
      <c r="F64" s="110"/>
      <c r="G64" s="36"/>
    </row>
    <row r="65" spans="2:9" ht="18" customHeight="1" x14ac:dyDescent="0.3">
      <c r="B65" s="136"/>
      <c r="C65" s="122"/>
      <c r="D65" s="33" t="s">
        <v>88</v>
      </c>
      <c r="E65" s="125"/>
      <c r="F65" s="111"/>
      <c r="G65" s="36"/>
    </row>
    <row r="66" spans="2:9" ht="18" customHeight="1" x14ac:dyDescent="0.3">
      <c r="B66" s="117" t="s">
        <v>51</v>
      </c>
      <c r="C66" s="35" t="s">
        <v>33</v>
      </c>
      <c r="D66" s="33" t="s">
        <v>71</v>
      </c>
      <c r="E66" s="61">
        <v>10</v>
      </c>
      <c r="F66" s="35" t="s">
        <v>150</v>
      </c>
      <c r="G66" s="36" t="s">
        <v>254</v>
      </c>
    </row>
    <row r="67" spans="2:9" ht="18" customHeight="1" x14ac:dyDescent="0.3">
      <c r="B67" s="118"/>
      <c r="C67" s="35" t="s">
        <v>33</v>
      </c>
      <c r="D67" s="33" t="s">
        <v>72</v>
      </c>
      <c r="E67" s="61">
        <v>10</v>
      </c>
      <c r="F67" s="35" t="s">
        <v>150</v>
      </c>
      <c r="G67" s="36" t="s">
        <v>256</v>
      </c>
    </row>
    <row r="68" spans="2:9" ht="18" customHeight="1" x14ac:dyDescent="0.3">
      <c r="B68" s="118"/>
      <c r="C68" s="35" t="s">
        <v>33</v>
      </c>
      <c r="D68" s="33" t="s">
        <v>219</v>
      </c>
      <c r="E68" s="60">
        <v>10</v>
      </c>
      <c r="F68" s="35" t="s">
        <v>150</v>
      </c>
      <c r="G68" s="36" t="s">
        <v>258</v>
      </c>
    </row>
    <row r="69" spans="2:9" ht="18" customHeight="1" x14ac:dyDescent="0.3">
      <c r="B69" s="126" t="s">
        <v>37</v>
      </c>
      <c r="C69" s="35" t="s">
        <v>121</v>
      </c>
      <c r="D69" s="33" t="s">
        <v>41</v>
      </c>
      <c r="E69" s="129">
        <f>IF($K$15&gt;0,$K$15,"-")</f>
        <v>40</v>
      </c>
      <c r="F69" s="35" t="s">
        <v>150</v>
      </c>
      <c r="G69" s="35"/>
    </row>
    <row r="70" spans="2:9" ht="18" customHeight="1" x14ac:dyDescent="0.3">
      <c r="B70" s="127"/>
      <c r="C70" s="35" t="s">
        <v>121</v>
      </c>
      <c r="D70" s="33" t="s">
        <v>41</v>
      </c>
      <c r="E70" s="130"/>
      <c r="F70" s="35" t="s">
        <v>150</v>
      </c>
      <c r="G70" s="35"/>
    </row>
    <row r="71" spans="2:9" ht="18" customHeight="1" x14ac:dyDescent="0.3">
      <c r="B71" s="127"/>
      <c r="C71" s="35" t="s">
        <v>121</v>
      </c>
      <c r="D71" s="33" t="s">
        <v>41</v>
      </c>
      <c r="E71" s="130"/>
      <c r="F71" s="35" t="s">
        <v>150</v>
      </c>
      <c r="G71" s="35"/>
    </row>
    <row r="72" spans="2:9" ht="18" customHeight="1" x14ac:dyDescent="0.3">
      <c r="B72" s="128"/>
      <c r="C72" s="35" t="s">
        <v>121</v>
      </c>
      <c r="D72" s="33" t="s">
        <v>41</v>
      </c>
      <c r="E72" s="131"/>
      <c r="F72" s="35" t="s">
        <v>150</v>
      </c>
      <c r="G72" s="35"/>
    </row>
    <row r="73" spans="2:9" ht="18" customHeight="1" x14ac:dyDescent="0.3">
      <c r="B73" s="29" t="s">
        <v>42</v>
      </c>
      <c r="C73" s="30"/>
      <c r="D73" s="44"/>
      <c r="E73" s="31"/>
      <c r="F73" s="31"/>
      <c r="G73" s="32"/>
    </row>
    <row r="74" spans="2:9" ht="18" customHeight="1" x14ac:dyDescent="0.3">
      <c r="B74" s="132" t="s">
        <v>28</v>
      </c>
      <c r="C74" s="35" t="s">
        <v>33</v>
      </c>
      <c r="D74" s="33" t="s">
        <v>90</v>
      </c>
      <c r="E74" s="61">
        <v>10</v>
      </c>
      <c r="F74" s="35" t="s">
        <v>150</v>
      </c>
      <c r="G74" s="36"/>
    </row>
    <row r="75" spans="2:9" ht="18" customHeight="1" x14ac:dyDescent="0.3">
      <c r="B75" s="133"/>
      <c r="C75" s="120" t="s">
        <v>43</v>
      </c>
      <c r="D75" s="33" t="s">
        <v>89</v>
      </c>
      <c r="E75" s="123">
        <v>10</v>
      </c>
      <c r="F75" s="109" t="s">
        <v>150</v>
      </c>
      <c r="G75" s="36"/>
    </row>
    <row r="76" spans="2:9" ht="18" customHeight="1" x14ac:dyDescent="0.3">
      <c r="B76" s="133"/>
      <c r="C76" s="121"/>
      <c r="D76" s="33" t="s">
        <v>91</v>
      </c>
      <c r="E76" s="124"/>
      <c r="F76" s="110"/>
      <c r="G76" s="45"/>
    </row>
    <row r="77" spans="2:9" ht="18" customHeight="1" x14ac:dyDescent="0.3">
      <c r="B77" s="133"/>
      <c r="C77" s="121"/>
      <c r="D77" s="33" t="s">
        <v>92</v>
      </c>
      <c r="E77" s="124"/>
      <c r="F77" s="110"/>
      <c r="G77" s="45"/>
    </row>
    <row r="78" spans="2:9" ht="18" customHeight="1" x14ac:dyDescent="0.3">
      <c r="B78" s="133"/>
      <c r="C78" s="121"/>
      <c r="D78" s="33" t="s">
        <v>117</v>
      </c>
      <c r="E78" s="124"/>
      <c r="F78" s="110"/>
      <c r="G78" s="36"/>
      <c r="I78"/>
    </row>
    <row r="79" spans="2:9" ht="18" customHeight="1" x14ac:dyDescent="0.3">
      <c r="B79" s="133"/>
      <c r="C79" s="121"/>
      <c r="D79" s="33" t="s">
        <v>93</v>
      </c>
      <c r="E79" s="124"/>
      <c r="F79" s="110"/>
      <c r="G79" s="36"/>
      <c r="I79"/>
    </row>
    <row r="80" spans="2:9" ht="18" customHeight="1" x14ac:dyDescent="0.3">
      <c r="B80" s="133"/>
      <c r="C80" s="121"/>
      <c r="D80" s="33" t="s">
        <v>94</v>
      </c>
      <c r="E80" s="124"/>
      <c r="F80" s="110"/>
      <c r="G80" s="36"/>
      <c r="I80"/>
    </row>
    <row r="81" spans="2:9" ht="18" customHeight="1" x14ac:dyDescent="0.3">
      <c r="B81" s="133"/>
      <c r="C81" s="121"/>
      <c r="D81" s="33" t="s">
        <v>95</v>
      </c>
      <c r="E81" s="124"/>
      <c r="F81" s="110"/>
      <c r="G81" s="36"/>
      <c r="I81"/>
    </row>
    <row r="82" spans="2:9" ht="18" customHeight="1" x14ac:dyDescent="0.3">
      <c r="B82" s="133"/>
      <c r="C82" s="121"/>
      <c r="D82" s="33" t="s">
        <v>96</v>
      </c>
      <c r="E82" s="124"/>
      <c r="F82" s="110"/>
      <c r="G82" s="36"/>
      <c r="I82"/>
    </row>
    <row r="83" spans="2:9" ht="18" customHeight="1" x14ac:dyDescent="0.3">
      <c r="B83" s="133"/>
      <c r="C83" s="121"/>
      <c r="D83" s="33" t="s">
        <v>97</v>
      </c>
      <c r="E83" s="124"/>
      <c r="F83" s="110"/>
      <c r="G83" s="36"/>
      <c r="I83"/>
    </row>
    <row r="84" spans="2:9" ht="18" customHeight="1" x14ac:dyDescent="0.3">
      <c r="B84" s="133"/>
      <c r="C84" s="121"/>
      <c r="D84" s="33" t="s">
        <v>98</v>
      </c>
      <c r="E84" s="124"/>
      <c r="F84" s="110"/>
      <c r="G84" s="36"/>
      <c r="I84"/>
    </row>
    <row r="85" spans="2:9" ht="18" customHeight="1" x14ac:dyDescent="0.3">
      <c r="B85" s="133"/>
      <c r="C85" s="121"/>
      <c r="D85" s="33" t="s">
        <v>119</v>
      </c>
      <c r="E85" s="124"/>
      <c r="F85" s="110"/>
      <c r="G85" s="36"/>
      <c r="I85"/>
    </row>
    <row r="86" spans="2:9" ht="18" customHeight="1" x14ac:dyDescent="0.3">
      <c r="B86" s="133"/>
      <c r="C86" s="121"/>
      <c r="D86" s="33" t="s">
        <v>100</v>
      </c>
      <c r="E86" s="124"/>
      <c r="F86" s="110"/>
      <c r="G86" s="36"/>
      <c r="I86"/>
    </row>
    <row r="87" spans="2:9" ht="18" customHeight="1" x14ac:dyDescent="0.3">
      <c r="B87" s="133"/>
      <c r="C87" s="121"/>
      <c r="D87" s="33" t="s">
        <v>101</v>
      </c>
      <c r="E87" s="124"/>
      <c r="F87" s="110"/>
      <c r="G87" s="36"/>
      <c r="I87"/>
    </row>
    <row r="88" spans="2:9" ht="18" customHeight="1" x14ac:dyDescent="0.3">
      <c r="B88" s="133"/>
      <c r="C88" s="121"/>
      <c r="D88" s="33" t="s">
        <v>102</v>
      </c>
      <c r="E88" s="124"/>
      <c r="F88" s="110"/>
      <c r="G88" s="36"/>
      <c r="I88"/>
    </row>
    <row r="89" spans="2:9" ht="18" customHeight="1" x14ac:dyDescent="0.3">
      <c r="B89" s="133"/>
      <c r="C89" s="121"/>
      <c r="D89" s="33" t="s">
        <v>103</v>
      </c>
      <c r="E89" s="124"/>
      <c r="F89" s="110"/>
      <c r="G89" s="36"/>
      <c r="I89"/>
    </row>
    <row r="90" spans="2:9" ht="18" customHeight="1" x14ac:dyDescent="0.3">
      <c r="B90" s="133"/>
      <c r="C90" s="121"/>
      <c r="D90" s="33" t="s">
        <v>104</v>
      </c>
      <c r="E90" s="124"/>
      <c r="F90" s="110"/>
      <c r="G90" s="36"/>
    </row>
    <row r="91" spans="2:9" ht="18" customHeight="1" x14ac:dyDescent="0.3">
      <c r="B91" s="133"/>
      <c r="C91" s="121"/>
      <c r="D91" s="33" t="s">
        <v>105</v>
      </c>
      <c r="E91" s="124"/>
      <c r="F91" s="110"/>
      <c r="G91" s="36"/>
    </row>
    <row r="92" spans="2:9" ht="18" customHeight="1" x14ac:dyDescent="0.3">
      <c r="B92" s="133"/>
      <c r="C92" s="121"/>
      <c r="D92" s="54" t="s">
        <v>120</v>
      </c>
      <c r="E92" s="124"/>
      <c r="F92" s="111"/>
      <c r="G92" s="55"/>
    </row>
    <row r="93" spans="2:9" ht="18" customHeight="1" x14ac:dyDescent="0.3">
      <c r="B93" s="112" t="s">
        <v>51</v>
      </c>
      <c r="C93" s="35" t="s">
        <v>33</v>
      </c>
      <c r="D93" s="33" t="s">
        <v>220</v>
      </c>
      <c r="E93" s="61">
        <v>10</v>
      </c>
      <c r="F93" s="35" t="s">
        <v>150</v>
      </c>
      <c r="G93" s="36" t="s">
        <v>260</v>
      </c>
    </row>
    <row r="94" spans="2:9" ht="18" customHeight="1" x14ac:dyDescent="0.3">
      <c r="B94" s="112"/>
      <c r="C94" s="35" t="s">
        <v>33</v>
      </c>
      <c r="D94" s="33" t="s">
        <v>95</v>
      </c>
      <c r="E94" s="60">
        <v>10</v>
      </c>
      <c r="F94" s="35" t="s">
        <v>150</v>
      </c>
      <c r="G94" s="36" t="s">
        <v>261</v>
      </c>
    </row>
    <row r="95" spans="2:9" ht="18" customHeight="1" x14ac:dyDescent="0.3">
      <c r="B95" s="112"/>
      <c r="C95" s="113" t="s">
        <v>43</v>
      </c>
      <c r="D95" s="33" t="s">
        <v>221</v>
      </c>
      <c r="E95" s="123">
        <v>10</v>
      </c>
      <c r="F95" s="109" t="s">
        <v>150</v>
      </c>
      <c r="G95" s="36" t="s">
        <v>267</v>
      </c>
    </row>
    <row r="96" spans="2:9" ht="18" customHeight="1" x14ac:dyDescent="0.3">
      <c r="B96" s="112"/>
      <c r="C96" s="115"/>
      <c r="D96" s="33" t="s">
        <v>222</v>
      </c>
      <c r="E96" s="125"/>
      <c r="F96" s="111"/>
      <c r="G96" s="36" t="s">
        <v>268</v>
      </c>
    </row>
    <row r="97" spans="2:7" ht="18" customHeight="1" x14ac:dyDescent="0.3">
      <c r="B97" s="46" t="s">
        <v>44</v>
      </c>
      <c r="C97" s="47"/>
      <c r="D97" s="47"/>
      <c r="E97" s="48"/>
      <c r="F97" s="48"/>
      <c r="G97" s="49"/>
    </row>
    <row r="98" spans="2:7" ht="18" customHeight="1" x14ac:dyDescent="0.3">
      <c r="B98" s="50" t="s">
        <v>45</v>
      </c>
      <c r="C98" s="51"/>
      <c r="D98" s="51"/>
      <c r="E98" s="52"/>
      <c r="F98" s="59">
        <f>SUM($E20:$E96)</f>
        <v>240</v>
      </c>
      <c r="G98" s="53"/>
    </row>
    <row r="99" spans="2:7" ht="18" customHeight="1" x14ac:dyDescent="0.3">
      <c r="B99" s="50" t="s">
        <v>46</v>
      </c>
      <c r="C99" s="51"/>
      <c r="D99" s="51"/>
      <c r="E99" s="52"/>
      <c r="F99" s="59">
        <f>SUM(F20:F96)</f>
        <v>80</v>
      </c>
      <c r="G99" s="53"/>
    </row>
    <row r="100" spans="2:7" ht="18" customHeight="1" x14ac:dyDescent="0.3">
      <c r="B100" s="50" t="s">
        <v>47</v>
      </c>
      <c r="C100" s="51"/>
      <c r="D100" s="51"/>
      <c r="E100" s="52"/>
      <c r="F100" s="59">
        <f>F98-F99</f>
        <v>160</v>
      </c>
      <c r="G100" s="53"/>
    </row>
    <row r="101" spans="2:7" ht="18" customHeight="1" x14ac:dyDescent="0.3">
      <c r="B101" s="5"/>
      <c r="C101" s="5"/>
      <c r="D101" s="5"/>
      <c r="E101" s="5"/>
      <c r="F101" s="5"/>
    </row>
    <row r="102" spans="2:7" ht="18" customHeight="1" x14ac:dyDescent="0.3">
      <c r="B102" s="9" t="s">
        <v>48</v>
      </c>
      <c r="C102" s="9"/>
      <c r="D102" s="9"/>
      <c r="E102" s="5"/>
      <c r="F102" s="5"/>
    </row>
    <row r="103" spans="2:7" ht="18" customHeight="1" x14ac:dyDescent="0.3">
      <c r="B103" s="5" t="s">
        <v>49</v>
      </c>
      <c r="C103" s="5"/>
      <c r="D103" s="5"/>
      <c r="E103" s="5"/>
      <c r="F103" s="5"/>
    </row>
    <row r="104" spans="2:7" ht="18" customHeight="1" x14ac:dyDescent="0.3">
      <c r="B104" s="5" t="s">
        <v>50</v>
      </c>
      <c r="C104" s="5"/>
      <c r="D104" s="5"/>
      <c r="E104" s="5"/>
      <c r="F104" s="5"/>
    </row>
  </sheetData>
  <mergeCells count="36">
    <mergeCell ref="F2:F17"/>
    <mergeCell ref="I10:M10"/>
    <mergeCell ref="I11:I12"/>
    <mergeCell ref="J11:L11"/>
    <mergeCell ref="M11:M12"/>
    <mergeCell ref="I15:I16"/>
    <mergeCell ref="M15:M16"/>
    <mergeCell ref="B18:D18"/>
    <mergeCell ref="B20:B33"/>
    <mergeCell ref="J20:L20"/>
    <mergeCell ref="M20:O20"/>
    <mergeCell ref="C23:C33"/>
    <mergeCell ref="E23:E33"/>
    <mergeCell ref="J31:K31"/>
    <mergeCell ref="L31:N31"/>
    <mergeCell ref="B36:B39"/>
    <mergeCell ref="E36:E39"/>
    <mergeCell ref="B41:B65"/>
    <mergeCell ref="C42:C65"/>
    <mergeCell ref="E42:E65"/>
    <mergeCell ref="F95:F96"/>
    <mergeCell ref="F75:F92"/>
    <mergeCell ref="I27:O28"/>
    <mergeCell ref="B93:B96"/>
    <mergeCell ref="C95:C96"/>
    <mergeCell ref="E95:E96"/>
    <mergeCell ref="F23:F29"/>
    <mergeCell ref="F31:F33"/>
    <mergeCell ref="F42:F65"/>
    <mergeCell ref="B66:B68"/>
    <mergeCell ref="B69:B72"/>
    <mergeCell ref="E69:E72"/>
    <mergeCell ref="B74:B92"/>
    <mergeCell ref="C75:C92"/>
    <mergeCell ref="E75:E92"/>
    <mergeCell ref="B34:B35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57B-D129-47B9-AC9C-3DCC0D08DC4F}">
  <sheetPr>
    <tabColor rgb="FF92D050"/>
    <pageSetUpPr fitToPage="1"/>
  </sheetPr>
  <dimension ref="A1:U104"/>
  <sheetViews>
    <sheetView zoomScale="70" zoomScaleNormal="70" workbookViewId="0">
      <selection activeCell="F24" sqref="F24:F33"/>
    </sheetView>
  </sheetViews>
  <sheetFormatPr defaultColWidth="9.109375" defaultRowHeight="18" customHeight="1" x14ac:dyDescent="0.3"/>
  <cols>
    <col min="1" max="1" width="2.6640625" style="3" customWidth="1"/>
    <col min="2" max="3" width="27.6640625" style="3" customWidth="1"/>
    <col min="4" max="4" width="75.109375" style="3" customWidth="1"/>
    <col min="5" max="5" width="12.44140625" style="3" bestFit="1" customWidth="1"/>
    <col min="6" max="6" width="12.109375" style="3" customWidth="1"/>
    <col min="7" max="7" width="19.44140625" style="4" customWidth="1"/>
    <col min="8" max="8" width="9.109375" style="3"/>
    <col min="9" max="9" width="24.6640625" style="3" customWidth="1"/>
    <col min="10" max="21" width="12.6640625" style="3" customWidth="1"/>
    <col min="22" max="16384" width="9.109375" style="3"/>
  </cols>
  <sheetData>
    <row r="1" spans="1:21" ht="12" customHeight="1" x14ac:dyDescent="0.3"/>
    <row r="2" spans="1:21" ht="18" customHeight="1" x14ac:dyDescent="0.3">
      <c r="B2" s="5"/>
      <c r="C2" s="6" t="s">
        <v>1</v>
      </c>
      <c r="D2" s="7"/>
      <c r="E2" s="8"/>
      <c r="F2" s="144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3">
      <c r="B3" s="5"/>
      <c r="C3" s="6" t="s">
        <v>2</v>
      </c>
      <c r="D3" s="85" t="s">
        <v>122</v>
      </c>
      <c r="E3" s="8"/>
      <c r="F3" s="144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3">
      <c r="B4" s="9"/>
      <c r="C4" s="6" t="s">
        <v>3</v>
      </c>
      <c r="D4" s="85" t="s">
        <v>147</v>
      </c>
      <c r="F4" s="144"/>
      <c r="I4" s="1" t="s">
        <v>191</v>
      </c>
      <c r="J4" t="s">
        <v>192</v>
      </c>
      <c r="K4" s="1"/>
      <c r="L4" s="1"/>
      <c r="M4" s="1"/>
      <c r="N4" s="5"/>
      <c r="R4" s="5"/>
    </row>
    <row r="5" spans="1:21" ht="18" customHeight="1" x14ac:dyDescent="0.3">
      <c r="B5" s="9"/>
      <c r="C5" s="6" t="s">
        <v>4</v>
      </c>
      <c r="D5" s="85" t="s">
        <v>148</v>
      </c>
      <c r="F5" s="144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3">
      <c r="B6" s="9"/>
      <c r="F6" s="144"/>
      <c r="I6" s="1" t="s">
        <v>194</v>
      </c>
      <c r="J6" s="1" t="s">
        <v>195</v>
      </c>
      <c r="K6" s="1"/>
      <c r="L6" s="1" t="s">
        <v>196</v>
      </c>
      <c r="M6" s="87" t="s">
        <v>199</v>
      </c>
      <c r="N6" s="86"/>
      <c r="O6" s="5"/>
      <c r="P6" s="5"/>
      <c r="Q6" s="5"/>
      <c r="R6" s="5"/>
    </row>
    <row r="7" spans="1:21" ht="18" customHeight="1" x14ac:dyDescent="0.3">
      <c r="B7" s="5"/>
      <c r="C7" s="9" t="s">
        <v>5</v>
      </c>
      <c r="D7" s="10" t="s">
        <v>106</v>
      </c>
      <c r="F7" s="144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3">
      <c r="B8" s="5"/>
      <c r="C8" s="9" t="s">
        <v>52</v>
      </c>
      <c r="D8" s="10" t="s">
        <v>107</v>
      </c>
      <c r="F8" s="144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3">
      <c r="A9" s="3"/>
      <c r="B9" s="5"/>
      <c r="C9" s="9" t="s">
        <v>6</v>
      </c>
      <c r="D9" s="11">
        <v>2020</v>
      </c>
      <c r="E9" s="8"/>
      <c r="F9" s="144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3">
      <c r="A10" s="3"/>
      <c r="B10" s="5"/>
      <c r="C10" s="9" t="s">
        <v>7</v>
      </c>
      <c r="D10" s="5" t="s">
        <v>8</v>
      </c>
      <c r="E10" s="5">
        <v>240</v>
      </c>
      <c r="F10" s="144"/>
      <c r="H10" s="3"/>
      <c r="I10" s="145" t="s">
        <v>9</v>
      </c>
      <c r="J10" s="146"/>
      <c r="K10" s="146"/>
      <c r="L10" s="146"/>
      <c r="M10" s="147"/>
      <c r="N10"/>
      <c r="O10"/>
      <c r="P10"/>
      <c r="Q10"/>
      <c r="R10"/>
      <c r="S10"/>
      <c r="T10" s="3"/>
      <c r="U10" s="3"/>
    </row>
    <row r="11" spans="1:21" ht="18" customHeight="1" x14ac:dyDescent="0.3">
      <c r="B11" s="5"/>
      <c r="C11" s="5"/>
      <c r="D11" s="5" t="s">
        <v>10</v>
      </c>
      <c r="E11" s="5">
        <v>100</v>
      </c>
      <c r="F11" s="144"/>
      <c r="I11" s="148" t="s">
        <v>11</v>
      </c>
      <c r="J11" s="150" t="s">
        <v>12</v>
      </c>
      <c r="K11" s="151"/>
      <c r="L11" s="152"/>
      <c r="M11" s="153" t="s">
        <v>13</v>
      </c>
      <c r="N11"/>
      <c r="O11"/>
      <c r="P11"/>
      <c r="Q11"/>
      <c r="R11"/>
      <c r="S11"/>
    </row>
    <row r="12" spans="1:21" ht="18" customHeight="1" x14ac:dyDescent="0.3">
      <c r="B12" s="5"/>
      <c r="C12" s="5"/>
      <c r="D12" s="5" t="s">
        <v>14</v>
      </c>
      <c r="E12" s="5"/>
      <c r="F12" s="144"/>
      <c r="I12" s="149"/>
      <c r="J12" s="12">
        <v>1000</v>
      </c>
      <c r="K12" s="12">
        <v>2000</v>
      </c>
      <c r="L12" s="12">
        <v>3000</v>
      </c>
      <c r="M12" s="154"/>
      <c r="N12"/>
      <c r="O12"/>
      <c r="P12"/>
      <c r="Q12"/>
      <c r="R12"/>
      <c r="S12"/>
    </row>
    <row r="13" spans="1:21" ht="18" customHeight="1" x14ac:dyDescent="0.3">
      <c r="B13" s="5"/>
      <c r="C13" s="5"/>
      <c r="D13" s="5" t="s">
        <v>15</v>
      </c>
      <c r="E13" s="8"/>
      <c r="F13" s="144"/>
      <c r="I13" s="14" t="s">
        <v>16</v>
      </c>
      <c r="J13" s="15">
        <f>SUM(E20:E35)</f>
        <v>60</v>
      </c>
      <c r="K13" s="15">
        <f>SUM(E41:E68)</f>
        <v>50</v>
      </c>
      <c r="L13" s="15">
        <f>SUM(E74:E96)</f>
        <v>50</v>
      </c>
      <c r="M13" s="13">
        <f>SUM(J13:L13)</f>
        <v>160</v>
      </c>
      <c r="N13"/>
      <c r="O13"/>
      <c r="P13"/>
      <c r="Q13"/>
      <c r="R13"/>
      <c r="S13"/>
    </row>
    <row r="14" spans="1:21" ht="15.6" x14ac:dyDescent="0.3">
      <c r="B14" s="16"/>
      <c r="C14" s="5"/>
      <c r="D14" s="5" t="s">
        <v>17</v>
      </c>
      <c r="E14" s="8"/>
      <c r="F14" s="144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3">
      <c r="B15" s="8"/>
      <c r="C15" s="8"/>
      <c r="D15" s="20"/>
      <c r="F15" s="144"/>
      <c r="I15" s="155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57">
        <f>M14-SUM(M13:M13)</f>
        <v>80</v>
      </c>
      <c r="N15"/>
      <c r="O15"/>
      <c r="P15"/>
      <c r="Q15"/>
      <c r="R15"/>
      <c r="S15"/>
    </row>
    <row r="16" spans="1:21" ht="31.2" x14ac:dyDescent="0.3">
      <c r="B16" s="8"/>
      <c r="C16" s="8"/>
      <c r="D16" s="24" t="s">
        <v>20</v>
      </c>
      <c r="F16" s="144"/>
      <c r="I16" s="156"/>
      <c r="J16" s="25" t="s">
        <v>21</v>
      </c>
      <c r="K16" s="25" t="s">
        <v>22</v>
      </c>
      <c r="L16" s="25" t="s">
        <v>23</v>
      </c>
      <c r="M16" s="154"/>
      <c r="O16"/>
      <c r="P16"/>
      <c r="Q16"/>
      <c r="R16"/>
      <c r="S16"/>
    </row>
    <row r="17" spans="2:21" ht="18" customHeight="1" x14ac:dyDescent="0.3">
      <c r="B17" s="8"/>
      <c r="C17" s="8"/>
      <c r="F17" s="144"/>
      <c r="I17"/>
      <c r="J17"/>
      <c r="K17"/>
      <c r="L17"/>
      <c r="M17"/>
      <c r="N17"/>
      <c r="O17"/>
      <c r="P17"/>
      <c r="Q17"/>
      <c r="R17"/>
      <c r="S17"/>
    </row>
    <row r="18" spans="2:21" ht="39.9" customHeight="1" x14ac:dyDescent="0.3">
      <c r="B18" s="137" t="str">
        <f>_xlfn.CONCAT(D7," with major in ",D8," (",D9,")")</f>
        <v>Bachelor of Information Technology with major in Information Systems and Business Analysis (2020)</v>
      </c>
      <c r="C18" s="138"/>
      <c r="D18" s="139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3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3">
      <c r="B20" s="132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40">
        <v>2020</v>
      </c>
      <c r="K20" s="140"/>
      <c r="L20" s="140"/>
      <c r="M20" s="141">
        <v>2021</v>
      </c>
      <c r="N20" s="142"/>
      <c r="O20" s="143"/>
      <c r="P20"/>
      <c r="Q20"/>
      <c r="R20"/>
    </row>
    <row r="21" spans="2:21" ht="20.100000000000001" customHeight="1" x14ac:dyDescent="0.3">
      <c r="B21" s="133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3">
      <c r="B22" s="133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153</v>
      </c>
      <c r="K22" s="41" t="s">
        <v>155</v>
      </c>
      <c r="L22" s="42"/>
      <c r="M22" s="41" t="s">
        <v>161</v>
      </c>
      <c r="N22" s="41" t="s">
        <v>160</v>
      </c>
      <c r="O22" s="42"/>
      <c r="P22"/>
      <c r="Q22"/>
      <c r="R22"/>
    </row>
    <row r="23" spans="2:21" ht="20.100000000000001" customHeight="1" x14ac:dyDescent="0.3">
      <c r="B23" s="133"/>
      <c r="C23" s="120" t="s">
        <v>43</v>
      </c>
      <c r="D23" s="33" t="s">
        <v>57</v>
      </c>
      <c r="E23" s="123">
        <v>10</v>
      </c>
      <c r="F23" s="83">
        <v>10</v>
      </c>
      <c r="G23" s="36"/>
      <c r="I23" s="40" t="s">
        <v>34</v>
      </c>
      <c r="J23" s="41" t="s">
        <v>152</v>
      </c>
      <c r="K23" s="41" t="s">
        <v>156</v>
      </c>
      <c r="L23" s="42"/>
      <c r="M23" s="41" t="s">
        <v>163</v>
      </c>
      <c r="N23" s="41" t="s">
        <v>162</v>
      </c>
      <c r="O23" s="42"/>
      <c r="P23"/>
      <c r="Q23"/>
      <c r="R23"/>
    </row>
    <row r="24" spans="2:21" ht="20.100000000000001" customHeight="1" x14ac:dyDescent="0.3">
      <c r="B24" s="133"/>
      <c r="C24" s="121"/>
      <c r="D24" s="33" t="s">
        <v>58</v>
      </c>
      <c r="E24" s="124"/>
      <c r="F24" s="109" t="s">
        <v>151</v>
      </c>
      <c r="G24" s="36"/>
      <c r="I24" s="40" t="s">
        <v>35</v>
      </c>
      <c r="J24" s="41" t="s">
        <v>154</v>
      </c>
      <c r="K24" s="41" t="s">
        <v>158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.100000000000001" customHeight="1" x14ac:dyDescent="0.3">
      <c r="B25" s="133"/>
      <c r="C25" s="121"/>
      <c r="D25" s="33" t="s">
        <v>59</v>
      </c>
      <c r="E25" s="124"/>
      <c r="F25" s="110"/>
      <c r="G25" s="36"/>
      <c r="I25" s="40" t="s">
        <v>36</v>
      </c>
      <c r="J25" s="41" t="s">
        <v>157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3">
      <c r="B26" s="133"/>
      <c r="C26" s="121"/>
      <c r="D26" s="33" t="s">
        <v>60</v>
      </c>
      <c r="E26" s="124"/>
      <c r="F26" s="110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3">
      <c r="B27" s="133"/>
      <c r="C27" s="121"/>
      <c r="D27" s="33" t="s">
        <v>118</v>
      </c>
      <c r="E27" s="124"/>
      <c r="F27" s="110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3">
      <c r="B28" s="133"/>
      <c r="C28" s="121"/>
      <c r="D28" s="33" t="s">
        <v>61</v>
      </c>
      <c r="E28" s="124"/>
      <c r="F28" s="110"/>
      <c r="G28" s="36"/>
      <c r="I28" s="9"/>
      <c r="J28" s="141">
        <v>2020</v>
      </c>
      <c r="K28" s="143"/>
      <c r="L28" s="141">
        <v>2021</v>
      </c>
      <c r="M28" s="142"/>
      <c r="N28" s="143"/>
      <c r="O28" s="56">
        <v>2022</v>
      </c>
      <c r="P28"/>
      <c r="Q28"/>
      <c r="R28"/>
      <c r="S28"/>
    </row>
    <row r="29" spans="2:21" ht="20.100000000000001" customHeight="1" x14ac:dyDescent="0.3">
      <c r="B29" s="133"/>
      <c r="C29" s="121"/>
      <c r="D29" s="33" t="s">
        <v>62</v>
      </c>
      <c r="E29" s="124"/>
      <c r="F29" s="110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3">
      <c r="B30" s="133"/>
      <c r="C30" s="121"/>
      <c r="D30" s="33" t="s">
        <v>116</v>
      </c>
      <c r="E30" s="124"/>
      <c r="F30" s="110"/>
      <c r="G30" s="36"/>
      <c r="I30" s="40" t="s">
        <v>32</v>
      </c>
      <c r="J30" s="41" t="s">
        <v>153</v>
      </c>
      <c r="K30" s="42"/>
      <c r="L30" s="41" t="s">
        <v>155</v>
      </c>
      <c r="M30" s="41" t="s">
        <v>160</v>
      </c>
      <c r="N30" s="42"/>
      <c r="O30" s="41" t="s">
        <v>161</v>
      </c>
      <c r="P30"/>
      <c r="Q30"/>
      <c r="R30"/>
      <c r="S30"/>
    </row>
    <row r="31" spans="2:21" ht="20.100000000000001" customHeight="1" x14ac:dyDescent="0.3">
      <c r="B31" s="133"/>
      <c r="C31" s="121"/>
      <c r="D31" s="33" t="s">
        <v>63</v>
      </c>
      <c r="E31" s="124"/>
      <c r="F31" s="110"/>
      <c r="G31" s="36"/>
      <c r="I31" s="40" t="s">
        <v>34</v>
      </c>
      <c r="J31" s="41" t="s">
        <v>156</v>
      </c>
      <c r="K31" s="42"/>
      <c r="L31" s="41" t="s">
        <v>152</v>
      </c>
      <c r="M31" s="41" t="s">
        <v>163</v>
      </c>
      <c r="N31" s="42"/>
      <c r="O31" s="41" t="s">
        <v>162</v>
      </c>
      <c r="P31"/>
      <c r="Q31"/>
      <c r="R31"/>
      <c r="S31"/>
    </row>
    <row r="32" spans="2:21" ht="20.100000000000001" customHeight="1" x14ac:dyDescent="0.3">
      <c r="B32" s="133"/>
      <c r="C32" s="121"/>
      <c r="D32" s="33" t="s">
        <v>64</v>
      </c>
      <c r="E32" s="124"/>
      <c r="F32" s="110"/>
      <c r="G32" s="36"/>
      <c r="I32" s="40" t="s">
        <v>35</v>
      </c>
      <c r="J32" s="41" t="s">
        <v>158</v>
      </c>
      <c r="K32" s="42"/>
      <c r="L32" s="41" t="s">
        <v>154</v>
      </c>
      <c r="M32" s="41" t="s">
        <v>159</v>
      </c>
      <c r="N32" s="42"/>
      <c r="O32" s="41" t="s">
        <v>164</v>
      </c>
      <c r="P32"/>
      <c r="Q32"/>
      <c r="R32"/>
      <c r="S32"/>
      <c r="T32"/>
      <c r="U32"/>
    </row>
    <row r="33" spans="2:21" ht="20.100000000000001" customHeight="1" x14ac:dyDescent="0.3">
      <c r="B33" s="136"/>
      <c r="C33" s="122"/>
      <c r="D33" s="33" t="s">
        <v>65</v>
      </c>
      <c r="E33" s="125"/>
      <c r="F33" s="111"/>
      <c r="G33" s="36"/>
      <c r="I33" s="40" t="s">
        <v>36</v>
      </c>
      <c r="J33" s="41" t="s">
        <v>159</v>
      </c>
      <c r="K33" s="42"/>
      <c r="L33" s="41" t="s">
        <v>157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3">
      <c r="B34" s="117" t="s">
        <v>51</v>
      </c>
      <c r="C34" s="35" t="s">
        <v>33</v>
      </c>
      <c r="D34" s="33" t="s">
        <v>108</v>
      </c>
      <c r="E34" s="43">
        <v>10</v>
      </c>
      <c r="F34" s="35" t="s">
        <v>150</v>
      </c>
      <c r="G34" s="36"/>
      <c r="S34"/>
      <c r="T34"/>
      <c r="U34"/>
    </row>
    <row r="35" spans="2:21" ht="20.100000000000001" customHeight="1" x14ac:dyDescent="0.3">
      <c r="B35" s="118"/>
      <c r="C35" s="35" t="s">
        <v>33</v>
      </c>
      <c r="D35" s="33" t="s">
        <v>59</v>
      </c>
      <c r="E35" s="43">
        <v>10</v>
      </c>
      <c r="F35" s="35" t="s">
        <v>150</v>
      </c>
      <c r="G35" s="36"/>
      <c r="S35"/>
      <c r="T35"/>
      <c r="U35"/>
    </row>
    <row r="36" spans="2:21" ht="20.100000000000001" customHeight="1" x14ac:dyDescent="0.3">
      <c r="B36" s="126" t="s">
        <v>37</v>
      </c>
      <c r="C36" s="35" t="s">
        <v>121</v>
      </c>
      <c r="D36" s="33" t="s">
        <v>116</v>
      </c>
      <c r="E36" s="129">
        <f>IF($J$15&gt;0,$J$15,"-")</f>
        <v>40</v>
      </c>
      <c r="F36" s="83">
        <v>10</v>
      </c>
      <c r="G36" s="36"/>
      <c r="S36"/>
      <c r="T36"/>
      <c r="U36"/>
    </row>
    <row r="37" spans="2:21" ht="20.100000000000001" customHeight="1" x14ac:dyDescent="0.3">
      <c r="B37" s="127"/>
      <c r="C37" s="35" t="s">
        <v>121</v>
      </c>
      <c r="D37" s="33" t="s">
        <v>38</v>
      </c>
      <c r="E37" s="130"/>
      <c r="F37" s="83">
        <v>10</v>
      </c>
      <c r="G37" s="45"/>
      <c r="S37"/>
      <c r="T37"/>
      <c r="U37"/>
    </row>
    <row r="38" spans="2:21" ht="20.100000000000001" customHeight="1" x14ac:dyDescent="0.3">
      <c r="B38" s="127"/>
      <c r="C38" s="35" t="s">
        <v>121</v>
      </c>
      <c r="D38" s="33" t="s">
        <v>38</v>
      </c>
      <c r="E38" s="130"/>
      <c r="F38" s="83">
        <v>10</v>
      </c>
      <c r="G38" s="45"/>
      <c r="S38"/>
      <c r="T38"/>
      <c r="U38"/>
    </row>
    <row r="39" spans="2:21" ht="20.100000000000001" customHeight="1" x14ac:dyDescent="0.3">
      <c r="B39" s="128"/>
      <c r="C39" s="35" t="s">
        <v>121</v>
      </c>
      <c r="D39" s="33" t="s">
        <v>38</v>
      </c>
      <c r="E39" s="131"/>
      <c r="F39" s="83">
        <v>10</v>
      </c>
      <c r="G39" s="45"/>
      <c r="S39"/>
      <c r="T39"/>
      <c r="U39"/>
    </row>
    <row r="40" spans="2:21" ht="20.100000000000001" customHeight="1" x14ac:dyDescent="0.3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3">
      <c r="B41" s="132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.100000000000001" customHeight="1" x14ac:dyDescent="0.3">
      <c r="B42" s="133"/>
      <c r="C42" s="120" t="s">
        <v>43</v>
      </c>
      <c r="D42" s="33" t="s">
        <v>66</v>
      </c>
      <c r="E42" s="123">
        <v>10</v>
      </c>
      <c r="F42" s="109" t="s">
        <v>150</v>
      </c>
      <c r="G42" s="164" t="s">
        <v>158</v>
      </c>
      <c r="T42"/>
      <c r="U42"/>
    </row>
    <row r="43" spans="2:21" ht="20.100000000000001" customHeight="1" x14ac:dyDescent="0.3">
      <c r="B43" s="133"/>
      <c r="C43" s="121"/>
      <c r="D43" s="33" t="s">
        <v>67</v>
      </c>
      <c r="E43" s="124"/>
      <c r="F43" s="110"/>
      <c r="G43" s="165"/>
    </row>
    <row r="44" spans="2:21" ht="20.100000000000001" customHeight="1" x14ac:dyDescent="0.3">
      <c r="B44" s="133"/>
      <c r="C44" s="121"/>
      <c r="D44" s="33" t="s">
        <v>69</v>
      </c>
      <c r="E44" s="124"/>
      <c r="F44" s="110"/>
      <c r="G44" s="165"/>
    </row>
    <row r="45" spans="2:21" ht="20.100000000000001" customHeight="1" x14ac:dyDescent="0.3">
      <c r="B45" s="133"/>
      <c r="C45" s="121"/>
      <c r="D45" s="33" t="s">
        <v>68</v>
      </c>
      <c r="E45" s="124"/>
      <c r="F45" s="110"/>
      <c r="G45" s="165"/>
    </row>
    <row r="46" spans="2:21" ht="20.100000000000001" customHeight="1" x14ac:dyDescent="0.3">
      <c r="B46" s="133"/>
      <c r="C46" s="121"/>
      <c r="D46" s="33" t="s">
        <v>70</v>
      </c>
      <c r="E46" s="124"/>
      <c r="F46" s="110"/>
      <c r="G46" s="165"/>
    </row>
    <row r="47" spans="2:21" ht="18" customHeight="1" x14ac:dyDescent="0.3">
      <c r="B47" s="133"/>
      <c r="C47" s="121"/>
      <c r="D47" s="33" t="s">
        <v>71</v>
      </c>
      <c r="E47" s="124"/>
      <c r="F47" s="110"/>
      <c r="G47" s="165"/>
    </row>
    <row r="48" spans="2:21" ht="18" customHeight="1" x14ac:dyDescent="0.3">
      <c r="B48" s="133"/>
      <c r="C48" s="121"/>
      <c r="D48" s="33" t="s">
        <v>72</v>
      </c>
      <c r="E48" s="124"/>
      <c r="F48" s="110"/>
      <c r="G48" s="165"/>
    </row>
    <row r="49" spans="2:7" ht="18" customHeight="1" x14ac:dyDescent="0.3">
      <c r="B49" s="133"/>
      <c r="C49" s="121"/>
      <c r="D49" s="33" t="s">
        <v>73</v>
      </c>
      <c r="E49" s="124"/>
      <c r="F49" s="110"/>
      <c r="G49" s="165"/>
    </row>
    <row r="50" spans="2:7" ht="18" customHeight="1" x14ac:dyDescent="0.3">
      <c r="B50" s="133"/>
      <c r="C50" s="121"/>
      <c r="D50" s="33" t="s">
        <v>74</v>
      </c>
      <c r="E50" s="124"/>
      <c r="F50" s="110"/>
      <c r="G50" s="165"/>
    </row>
    <row r="51" spans="2:7" ht="18" customHeight="1" x14ac:dyDescent="0.3">
      <c r="B51" s="133"/>
      <c r="C51" s="121"/>
      <c r="D51" s="33" t="s">
        <v>75</v>
      </c>
      <c r="E51" s="124"/>
      <c r="F51" s="110"/>
      <c r="G51" s="165"/>
    </row>
    <row r="52" spans="2:7" ht="18" customHeight="1" x14ac:dyDescent="0.3">
      <c r="B52" s="133"/>
      <c r="C52" s="121"/>
      <c r="D52" s="33" t="s">
        <v>76</v>
      </c>
      <c r="E52" s="124"/>
      <c r="F52" s="110"/>
      <c r="G52" s="165"/>
    </row>
    <row r="53" spans="2:7" ht="18" customHeight="1" x14ac:dyDescent="0.3">
      <c r="B53" s="133"/>
      <c r="C53" s="121"/>
      <c r="D53" s="33" t="s">
        <v>77</v>
      </c>
      <c r="E53" s="124"/>
      <c r="F53" s="110"/>
      <c r="G53" s="165"/>
    </row>
    <row r="54" spans="2:7" ht="18" customHeight="1" x14ac:dyDescent="0.3">
      <c r="B54" s="133"/>
      <c r="C54" s="121"/>
      <c r="D54" s="33" t="s">
        <v>78</v>
      </c>
      <c r="E54" s="124"/>
      <c r="F54" s="110"/>
      <c r="G54" s="165"/>
    </row>
    <row r="55" spans="2:7" ht="18" customHeight="1" x14ac:dyDescent="0.3">
      <c r="B55" s="133"/>
      <c r="C55" s="121"/>
      <c r="D55" s="33" t="s">
        <v>79</v>
      </c>
      <c r="E55" s="124"/>
      <c r="F55" s="110"/>
      <c r="G55" s="165"/>
    </row>
    <row r="56" spans="2:7" ht="18" customHeight="1" x14ac:dyDescent="0.3">
      <c r="B56" s="133"/>
      <c r="C56" s="121"/>
      <c r="D56" s="33" t="s">
        <v>80</v>
      </c>
      <c r="E56" s="124"/>
      <c r="F56" s="110"/>
      <c r="G56" s="165"/>
    </row>
    <row r="57" spans="2:7" ht="18" customHeight="1" x14ac:dyDescent="0.3">
      <c r="B57" s="133"/>
      <c r="C57" s="121"/>
      <c r="D57" s="33" t="s">
        <v>81</v>
      </c>
      <c r="E57" s="124"/>
      <c r="F57" s="110"/>
      <c r="G57" s="165"/>
    </row>
    <row r="58" spans="2:7" ht="18" customHeight="1" x14ac:dyDescent="0.3">
      <c r="B58" s="133"/>
      <c r="C58" s="121"/>
      <c r="D58" s="33" t="s">
        <v>82</v>
      </c>
      <c r="E58" s="124"/>
      <c r="F58" s="110"/>
      <c r="G58" s="165"/>
    </row>
    <row r="59" spans="2:7" ht="18" customHeight="1" x14ac:dyDescent="0.3">
      <c r="B59" s="133"/>
      <c r="C59" s="121"/>
      <c r="D59" s="33" t="s">
        <v>83</v>
      </c>
      <c r="E59" s="124"/>
      <c r="F59" s="110"/>
      <c r="G59" s="165"/>
    </row>
    <row r="60" spans="2:7" ht="18" customHeight="1" x14ac:dyDescent="0.3">
      <c r="B60" s="133"/>
      <c r="C60" s="121"/>
      <c r="D60" s="33" t="s">
        <v>84</v>
      </c>
      <c r="E60" s="124"/>
      <c r="F60" s="110"/>
      <c r="G60" s="165"/>
    </row>
    <row r="61" spans="2:7" ht="18" customHeight="1" x14ac:dyDescent="0.3">
      <c r="B61" s="133"/>
      <c r="C61" s="121"/>
      <c r="D61" s="33" t="s">
        <v>85</v>
      </c>
      <c r="E61" s="124"/>
      <c r="F61" s="110"/>
      <c r="G61" s="165"/>
    </row>
    <row r="62" spans="2:7" ht="18" customHeight="1" x14ac:dyDescent="0.3">
      <c r="B62" s="133"/>
      <c r="C62" s="121"/>
      <c r="D62" s="33" t="s">
        <v>86</v>
      </c>
      <c r="E62" s="124"/>
      <c r="F62" s="110"/>
      <c r="G62" s="165"/>
    </row>
    <row r="63" spans="2:7" ht="18" customHeight="1" x14ac:dyDescent="0.3">
      <c r="B63" s="133"/>
      <c r="C63" s="121"/>
      <c r="D63" s="33" t="s">
        <v>115</v>
      </c>
      <c r="E63" s="124"/>
      <c r="F63" s="110"/>
      <c r="G63" s="165"/>
    </row>
    <row r="64" spans="2:7" ht="18" customHeight="1" x14ac:dyDescent="0.3">
      <c r="B64" s="133"/>
      <c r="C64" s="121"/>
      <c r="D64" s="33" t="s">
        <v>87</v>
      </c>
      <c r="E64" s="124"/>
      <c r="F64" s="110"/>
      <c r="G64" s="165"/>
    </row>
    <row r="65" spans="2:9" ht="18" customHeight="1" x14ac:dyDescent="0.3">
      <c r="B65" s="136"/>
      <c r="C65" s="122"/>
      <c r="D65" s="33" t="s">
        <v>88</v>
      </c>
      <c r="E65" s="125"/>
      <c r="F65" s="111"/>
      <c r="G65" s="166"/>
    </row>
    <row r="66" spans="2:9" ht="18" customHeight="1" x14ac:dyDescent="0.3">
      <c r="B66" s="117" t="s">
        <v>51</v>
      </c>
      <c r="C66" s="35" t="s">
        <v>33</v>
      </c>
      <c r="D66" s="33" t="s">
        <v>109</v>
      </c>
      <c r="E66" s="43">
        <v>10</v>
      </c>
      <c r="F66" s="35" t="s">
        <v>150</v>
      </c>
      <c r="G66" s="36"/>
    </row>
    <row r="67" spans="2:9" ht="18" customHeight="1" x14ac:dyDescent="0.3">
      <c r="B67" s="118"/>
      <c r="C67" s="35" t="s">
        <v>33</v>
      </c>
      <c r="D67" s="33" t="s">
        <v>77</v>
      </c>
      <c r="E67" s="43">
        <v>10</v>
      </c>
      <c r="F67" s="35" t="s">
        <v>150</v>
      </c>
      <c r="G67" s="36"/>
    </row>
    <row r="68" spans="2:9" ht="18" customHeight="1" x14ac:dyDescent="0.3">
      <c r="B68" s="118"/>
      <c r="C68" s="35" t="s">
        <v>33</v>
      </c>
      <c r="D68" s="33" t="s">
        <v>78</v>
      </c>
      <c r="E68" s="34">
        <v>10</v>
      </c>
      <c r="F68" s="35" t="s">
        <v>150</v>
      </c>
      <c r="G68" s="36"/>
    </row>
    <row r="69" spans="2:9" ht="18" customHeight="1" x14ac:dyDescent="0.3">
      <c r="B69" s="126" t="s">
        <v>37</v>
      </c>
      <c r="C69" s="35" t="s">
        <v>121</v>
      </c>
      <c r="D69" s="33" t="s">
        <v>41</v>
      </c>
      <c r="E69" s="129">
        <f>IF($K$15&gt;0,$K$15,"-")</f>
        <v>40</v>
      </c>
      <c r="F69" s="35" t="s">
        <v>150</v>
      </c>
      <c r="G69" s="35"/>
    </row>
    <row r="70" spans="2:9" ht="18" customHeight="1" x14ac:dyDescent="0.3">
      <c r="B70" s="127"/>
      <c r="C70" s="35" t="s">
        <v>121</v>
      </c>
      <c r="D70" s="33" t="s">
        <v>41</v>
      </c>
      <c r="E70" s="130"/>
      <c r="F70" s="35" t="s">
        <v>150</v>
      </c>
      <c r="G70" s="35"/>
    </row>
    <row r="71" spans="2:9" ht="18" customHeight="1" x14ac:dyDescent="0.3">
      <c r="B71" s="127"/>
      <c r="C71" s="35" t="s">
        <v>121</v>
      </c>
      <c r="D71" s="33" t="s">
        <v>41</v>
      </c>
      <c r="E71" s="130"/>
      <c r="F71" s="35" t="s">
        <v>150</v>
      </c>
      <c r="G71" s="35"/>
    </row>
    <row r="72" spans="2:9" ht="18" customHeight="1" x14ac:dyDescent="0.3">
      <c r="B72" s="128"/>
      <c r="C72" s="35" t="s">
        <v>121</v>
      </c>
      <c r="D72" s="33" t="s">
        <v>41</v>
      </c>
      <c r="E72" s="131"/>
      <c r="F72" s="35" t="s">
        <v>150</v>
      </c>
      <c r="G72" s="35"/>
    </row>
    <row r="73" spans="2:9" ht="18" customHeight="1" x14ac:dyDescent="0.3">
      <c r="B73" s="29" t="s">
        <v>42</v>
      </c>
      <c r="C73" s="30"/>
      <c r="D73" s="44"/>
      <c r="E73" s="31"/>
      <c r="F73" s="31"/>
      <c r="G73" s="32"/>
    </row>
    <row r="74" spans="2:9" ht="18" customHeight="1" x14ac:dyDescent="0.3">
      <c r="B74" s="132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3">
      <c r="B75" s="133"/>
      <c r="C75" s="120" t="s">
        <v>43</v>
      </c>
      <c r="D75" s="33" t="s">
        <v>89</v>
      </c>
      <c r="E75" s="123">
        <v>10</v>
      </c>
      <c r="F75" s="109" t="s">
        <v>150</v>
      </c>
      <c r="G75" s="36"/>
      <c r="I75"/>
    </row>
    <row r="76" spans="2:9" ht="18" customHeight="1" x14ac:dyDescent="0.3">
      <c r="B76" s="133"/>
      <c r="C76" s="121"/>
      <c r="D76" s="33" t="s">
        <v>91</v>
      </c>
      <c r="E76" s="124"/>
      <c r="F76" s="110"/>
      <c r="G76" s="45"/>
      <c r="I76"/>
    </row>
    <row r="77" spans="2:9" ht="18" customHeight="1" x14ac:dyDescent="0.3">
      <c r="B77" s="133"/>
      <c r="C77" s="121"/>
      <c r="D77" s="33" t="s">
        <v>92</v>
      </c>
      <c r="E77" s="124"/>
      <c r="F77" s="110"/>
      <c r="G77" s="45"/>
      <c r="I77"/>
    </row>
    <row r="78" spans="2:9" ht="18" customHeight="1" x14ac:dyDescent="0.3">
      <c r="B78" s="133"/>
      <c r="C78" s="121"/>
      <c r="D78" s="33" t="s">
        <v>117</v>
      </c>
      <c r="E78" s="124"/>
      <c r="F78" s="110"/>
      <c r="G78" s="36"/>
      <c r="I78"/>
    </row>
    <row r="79" spans="2:9" ht="18" customHeight="1" x14ac:dyDescent="0.3">
      <c r="B79" s="133"/>
      <c r="C79" s="121"/>
      <c r="D79" s="33" t="s">
        <v>93</v>
      </c>
      <c r="E79" s="124"/>
      <c r="F79" s="110"/>
      <c r="G79" s="36"/>
      <c r="I79"/>
    </row>
    <row r="80" spans="2:9" ht="18" customHeight="1" x14ac:dyDescent="0.3">
      <c r="B80" s="133"/>
      <c r="C80" s="121"/>
      <c r="D80" s="33" t="s">
        <v>94</v>
      </c>
      <c r="E80" s="124"/>
      <c r="F80" s="110"/>
      <c r="G80" s="36"/>
      <c r="I80"/>
    </row>
    <row r="81" spans="2:9" ht="18" customHeight="1" x14ac:dyDescent="0.3">
      <c r="B81" s="133"/>
      <c r="C81" s="121"/>
      <c r="D81" s="33" t="s">
        <v>95</v>
      </c>
      <c r="E81" s="124"/>
      <c r="F81" s="110"/>
      <c r="G81" s="36"/>
      <c r="I81"/>
    </row>
    <row r="82" spans="2:9" ht="18" customHeight="1" x14ac:dyDescent="0.3">
      <c r="B82" s="133"/>
      <c r="C82" s="121"/>
      <c r="D82" s="33" t="s">
        <v>96</v>
      </c>
      <c r="E82" s="124"/>
      <c r="F82" s="110"/>
      <c r="G82" s="36"/>
      <c r="I82"/>
    </row>
    <row r="83" spans="2:9" ht="18" customHeight="1" x14ac:dyDescent="0.3">
      <c r="B83" s="133"/>
      <c r="C83" s="121"/>
      <c r="D83" s="33" t="s">
        <v>97</v>
      </c>
      <c r="E83" s="124"/>
      <c r="F83" s="110"/>
      <c r="G83" s="36"/>
      <c r="I83"/>
    </row>
    <row r="84" spans="2:9" ht="18" customHeight="1" x14ac:dyDescent="0.3">
      <c r="B84" s="133"/>
      <c r="C84" s="121"/>
      <c r="D84" s="33" t="s">
        <v>98</v>
      </c>
      <c r="E84" s="124"/>
      <c r="F84" s="110"/>
      <c r="G84" s="36"/>
      <c r="I84"/>
    </row>
    <row r="85" spans="2:9" ht="18" customHeight="1" x14ac:dyDescent="0.3">
      <c r="B85" s="133"/>
      <c r="C85" s="121"/>
      <c r="D85" s="33" t="s">
        <v>119</v>
      </c>
      <c r="E85" s="124"/>
      <c r="F85" s="110"/>
      <c r="G85" s="36"/>
      <c r="I85"/>
    </row>
    <row r="86" spans="2:9" ht="18" customHeight="1" x14ac:dyDescent="0.3">
      <c r="B86" s="133"/>
      <c r="C86" s="121"/>
      <c r="D86" s="33" t="s">
        <v>100</v>
      </c>
      <c r="E86" s="124"/>
      <c r="F86" s="110"/>
      <c r="G86" s="36"/>
      <c r="I86"/>
    </row>
    <row r="87" spans="2:9" ht="18" customHeight="1" x14ac:dyDescent="0.3">
      <c r="B87" s="133"/>
      <c r="C87" s="121"/>
      <c r="D87" s="33" t="s">
        <v>101</v>
      </c>
      <c r="E87" s="124"/>
      <c r="F87" s="110"/>
      <c r="G87" s="36"/>
    </row>
    <row r="88" spans="2:9" ht="18" customHeight="1" x14ac:dyDescent="0.3">
      <c r="B88" s="133"/>
      <c r="C88" s="121"/>
      <c r="D88" s="33" t="s">
        <v>102</v>
      </c>
      <c r="E88" s="124"/>
      <c r="F88" s="110"/>
      <c r="G88" s="36"/>
    </row>
    <row r="89" spans="2:9" ht="18" customHeight="1" x14ac:dyDescent="0.3">
      <c r="B89" s="133"/>
      <c r="C89" s="121"/>
      <c r="D89" s="33" t="s">
        <v>103</v>
      </c>
      <c r="E89" s="124"/>
      <c r="F89" s="110"/>
      <c r="G89" s="36"/>
    </row>
    <row r="90" spans="2:9" ht="18" customHeight="1" x14ac:dyDescent="0.3">
      <c r="B90" s="133"/>
      <c r="C90" s="121"/>
      <c r="D90" s="33" t="s">
        <v>104</v>
      </c>
      <c r="E90" s="124"/>
      <c r="F90" s="110"/>
      <c r="G90" s="36"/>
    </row>
    <row r="91" spans="2:9" ht="18" customHeight="1" x14ac:dyDescent="0.3">
      <c r="B91" s="133"/>
      <c r="C91" s="121"/>
      <c r="D91" s="33" t="s">
        <v>105</v>
      </c>
      <c r="E91" s="124"/>
      <c r="F91" s="110"/>
      <c r="G91" s="36"/>
    </row>
    <row r="92" spans="2:9" ht="18" customHeight="1" x14ac:dyDescent="0.3">
      <c r="B92" s="133"/>
      <c r="C92" s="121"/>
      <c r="D92" s="54" t="s">
        <v>120</v>
      </c>
      <c r="E92" s="124"/>
      <c r="F92" s="111"/>
      <c r="G92" s="55"/>
    </row>
    <row r="93" spans="2:9" ht="18" customHeight="1" x14ac:dyDescent="0.3">
      <c r="B93" s="112" t="s">
        <v>51</v>
      </c>
      <c r="C93" s="35" t="s">
        <v>33</v>
      </c>
      <c r="D93" s="33" t="s">
        <v>110</v>
      </c>
      <c r="E93" s="43">
        <v>10</v>
      </c>
      <c r="F93" s="35" t="s">
        <v>150</v>
      </c>
      <c r="G93" s="36"/>
    </row>
    <row r="94" spans="2:9" ht="18" customHeight="1" x14ac:dyDescent="0.3">
      <c r="B94" s="112"/>
      <c r="C94" s="35" t="s">
        <v>33</v>
      </c>
      <c r="D94" s="33" t="s">
        <v>111</v>
      </c>
      <c r="E94" s="34">
        <v>10</v>
      </c>
      <c r="F94" s="35" t="s">
        <v>150</v>
      </c>
      <c r="G94" s="36"/>
    </row>
    <row r="95" spans="2:9" ht="18" customHeight="1" x14ac:dyDescent="0.3">
      <c r="B95" s="112"/>
      <c r="C95" s="113" t="s">
        <v>43</v>
      </c>
      <c r="D95" s="33" t="s">
        <v>102</v>
      </c>
      <c r="E95" s="123">
        <v>10</v>
      </c>
      <c r="F95" s="109" t="s">
        <v>150</v>
      </c>
      <c r="G95" s="36" t="s">
        <v>166</v>
      </c>
    </row>
    <row r="96" spans="2:9" ht="18" customHeight="1" x14ac:dyDescent="0.3">
      <c r="B96" s="112"/>
      <c r="C96" s="115"/>
      <c r="D96" s="33" t="s">
        <v>103</v>
      </c>
      <c r="E96" s="125"/>
      <c r="F96" s="111"/>
      <c r="G96" s="36" t="s">
        <v>165</v>
      </c>
    </row>
    <row r="97" spans="2:7" ht="18" customHeight="1" x14ac:dyDescent="0.3">
      <c r="B97" s="46" t="s">
        <v>44</v>
      </c>
      <c r="C97" s="47"/>
      <c r="D97" s="47"/>
      <c r="E97" s="48"/>
      <c r="F97" s="48"/>
      <c r="G97" s="49"/>
    </row>
    <row r="98" spans="2:7" ht="18" customHeight="1" x14ac:dyDescent="0.3">
      <c r="B98" s="50" t="s">
        <v>45</v>
      </c>
      <c r="C98" s="51"/>
      <c r="D98" s="51"/>
      <c r="E98" s="52"/>
      <c r="F98" s="37">
        <f>SUM($E20:$E96)</f>
        <v>240</v>
      </c>
      <c r="G98" s="53"/>
    </row>
    <row r="99" spans="2:7" ht="18" customHeight="1" x14ac:dyDescent="0.3">
      <c r="B99" s="50" t="s">
        <v>46</v>
      </c>
      <c r="C99" s="51"/>
      <c r="D99" s="51"/>
      <c r="E99" s="52"/>
      <c r="F99" s="37">
        <f>SUM(F20:F96)</f>
        <v>80</v>
      </c>
      <c r="G99" s="53"/>
    </row>
    <row r="100" spans="2:7" ht="18" customHeight="1" x14ac:dyDescent="0.3">
      <c r="B100" s="50" t="s">
        <v>47</v>
      </c>
      <c r="C100" s="51"/>
      <c r="D100" s="51"/>
      <c r="E100" s="52"/>
      <c r="F100" s="37">
        <f>F98-F99</f>
        <v>160</v>
      </c>
      <c r="G100" s="53"/>
    </row>
    <row r="101" spans="2:7" ht="18" customHeight="1" x14ac:dyDescent="0.3">
      <c r="B101" s="5"/>
      <c r="C101" s="5"/>
      <c r="D101" s="5"/>
      <c r="E101" s="5"/>
      <c r="F101" s="5"/>
    </row>
    <row r="102" spans="2:7" ht="18" customHeight="1" x14ac:dyDescent="0.3">
      <c r="B102" s="9" t="s">
        <v>48</v>
      </c>
      <c r="C102" s="9"/>
      <c r="D102" s="9"/>
      <c r="E102" s="5"/>
      <c r="F102" s="5"/>
    </row>
    <row r="103" spans="2:7" ht="18" customHeight="1" x14ac:dyDescent="0.3">
      <c r="B103" s="5" t="s">
        <v>49</v>
      </c>
      <c r="C103" s="5"/>
      <c r="D103" s="5"/>
      <c r="E103" s="5"/>
      <c r="F103" s="5"/>
    </row>
    <row r="104" spans="2:7" ht="18" customHeight="1" x14ac:dyDescent="0.3">
      <c r="B104" s="5" t="s">
        <v>50</v>
      </c>
      <c r="C104" s="5"/>
      <c r="D104" s="5"/>
      <c r="E104" s="5"/>
      <c r="F104" s="5"/>
    </row>
  </sheetData>
  <mergeCells count="35">
    <mergeCell ref="F95:F96"/>
    <mergeCell ref="F75:F92"/>
    <mergeCell ref="F42:F65"/>
    <mergeCell ref="G42:G65"/>
    <mergeCell ref="B93:B96"/>
    <mergeCell ref="C95:C96"/>
    <mergeCell ref="E95:E96"/>
    <mergeCell ref="B74:B92"/>
    <mergeCell ref="C75:C92"/>
    <mergeCell ref="E75:E92"/>
    <mergeCell ref="B69:B72"/>
    <mergeCell ref="E69:E72"/>
    <mergeCell ref="B34:B35"/>
    <mergeCell ref="B41:B65"/>
    <mergeCell ref="C42:C65"/>
    <mergeCell ref="E42:E65"/>
    <mergeCell ref="B66:B68"/>
    <mergeCell ref="B36:B39"/>
    <mergeCell ref="E36:E39"/>
    <mergeCell ref="B20:B33"/>
    <mergeCell ref="J20:L20"/>
    <mergeCell ref="M20:O20"/>
    <mergeCell ref="C23:C33"/>
    <mergeCell ref="E23:E33"/>
    <mergeCell ref="J28:K28"/>
    <mergeCell ref="L28:N28"/>
    <mergeCell ref="F24:F33"/>
    <mergeCell ref="F2:F17"/>
    <mergeCell ref="B18:D18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E31-03BA-4797-A83D-C929E6FC9CC6}">
  <sheetPr>
    <tabColor rgb="FF92D050"/>
    <pageSetUpPr fitToPage="1"/>
  </sheetPr>
  <dimension ref="A1:U109"/>
  <sheetViews>
    <sheetView topLeftCell="A17" zoomScale="70" zoomScaleNormal="70" workbookViewId="0">
      <selection activeCell="D35" sqref="D35"/>
    </sheetView>
  </sheetViews>
  <sheetFormatPr defaultColWidth="9.109375" defaultRowHeight="18" customHeight="1" x14ac:dyDescent="0.3"/>
  <cols>
    <col min="1" max="1" width="2.6640625" style="3" customWidth="1"/>
    <col min="2" max="3" width="27.6640625" style="3" customWidth="1"/>
    <col min="4" max="4" width="75.109375" style="3" customWidth="1"/>
    <col min="5" max="5" width="12.44140625" style="3" bestFit="1" customWidth="1"/>
    <col min="6" max="6" width="12.109375" style="3" customWidth="1"/>
    <col min="7" max="7" width="16.88671875" style="4" customWidth="1"/>
    <col min="8" max="8" width="9.109375" style="3"/>
    <col min="9" max="9" width="24.6640625" style="3" customWidth="1"/>
    <col min="10" max="21" width="12.6640625" style="3" customWidth="1"/>
    <col min="22" max="16384" width="9.109375" style="3"/>
  </cols>
  <sheetData>
    <row r="1" spans="1:21" ht="12" customHeight="1" x14ac:dyDescent="0.3"/>
    <row r="2" spans="1:21" ht="18" customHeight="1" x14ac:dyDescent="0.3">
      <c r="B2" s="5"/>
      <c r="C2" s="6" t="s">
        <v>1</v>
      </c>
      <c r="D2" s="7"/>
      <c r="E2" s="8"/>
      <c r="F2" s="144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3">
      <c r="B3" s="5"/>
      <c r="C3" s="6" t="s">
        <v>2</v>
      </c>
      <c r="D3" s="85" t="s">
        <v>122</v>
      </c>
      <c r="E3" s="8"/>
      <c r="F3" s="144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3">
      <c r="B4" s="9"/>
      <c r="C4" s="6" t="s">
        <v>3</v>
      </c>
      <c r="D4" s="85" t="s">
        <v>147</v>
      </c>
      <c r="F4" s="144"/>
      <c r="I4" s="1" t="s">
        <v>191</v>
      </c>
      <c r="J4" t="s">
        <v>197</v>
      </c>
      <c r="K4" s="1"/>
      <c r="L4" s="1"/>
      <c r="M4" s="1"/>
      <c r="N4" s="5"/>
      <c r="R4" s="5"/>
    </row>
    <row r="5" spans="1:21" ht="18" customHeight="1" x14ac:dyDescent="0.3">
      <c r="B5" s="9"/>
      <c r="C5" s="6" t="s">
        <v>4</v>
      </c>
      <c r="D5" s="85" t="s">
        <v>148</v>
      </c>
      <c r="F5" s="144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3">
      <c r="B6" s="9"/>
      <c r="F6" s="144"/>
      <c r="I6" s="1" t="s">
        <v>194</v>
      </c>
      <c r="J6" s="1" t="s">
        <v>195</v>
      </c>
      <c r="K6" s="1"/>
      <c r="L6" s="1" t="s">
        <v>196</v>
      </c>
      <c r="M6" s="87" t="s">
        <v>198</v>
      </c>
      <c r="N6" s="88"/>
      <c r="O6" s="5"/>
      <c r="P6" s="5"/>
      <c r="Q6" s="5"/>
      <c r="R6" s="5"/>
    </row>
    <row r="7" spans="1:21" ht="18" customHeight="1" x14ac:dyDescent="0.3">
      <c r="B7" s="5"/>
      <c r="C7" s="9" t="s">
        <v>5</v>
      </c>
      <c r="D7" s="10" t="s">
        <v>106</v>
      </c>
      <c r="F7" s="144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3">
      <c r="B8" s="5"/>
      <c r="C8" s="9" t="s">
        <v>52</v>
      </c>
      <c r="D8" s="10" t="s">
        <v>112</v>
      </c>
      <c r="F8" s="144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3">
      <c r="A9" s="3"/>
      <c r="B9" s="5"/>
      <c r="C9" s="9" t="s">
        <v>6</v>
      </c>
      <c r="D9" s="11">
        <v>2020</v>
      </c>
      <c r="E9" s="8"/>
      <c r="F9" s="144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3">
      <c r="A10" s="3"/>
      <c r="B10" s="5"/>
      <c r="C10" s="9" t="s">
        <v>7</v>
      </c>
      <c r="D10" s="5" t="s">
        <v>8</v>
      </c>
      <c r="E10" s="5">
        <v>240</v>
      </c>
      <c r="F10" s="144"/>
      <c r="H10" s="3"/>
      <c r="I10" s="145" t="s">
        <v>9</v>
      </c>
      <c r="J10" s="146"/>
      <c r="K10" s="146"/>
      <c r="L10" s="146"/>
      <c r="M10" s="147"/>
      <c r="N10"/>
      <c r="O10"/>
      <c r="P10"/>
      <c r="Q10"/>
      <c r="R10"/>
      <c r="S10"/>
      <c r="T10" s="3"/>
      <c r="U10" s="3"/>
    </row>
    <row r="11" spans="1:21" ht="18" customHeight="1" x14ac:dyDescent="0.3">
      <c r="B11" s="5"/>
      <c r="C11" s="5"/>
      <c r="D11" s="5" t="s">
        <v>10</v>
      </c>
      <c r="E11" s="5">
        <v>100</v>
      </c>
      <c r="F11" s="144"/>
      <c r="I11" s="148" t="s">
        <v>11</v>
      </c>
      <c r="J11" s="150" t="s">
        <v>12</v>
      </c>
      <c r="K11" s="151"/>
      <c r="L11" s="152"/>
      <c r="M11" s="153" t="s">
        <v>13</v>
      </c>
      <c r="N11"/>
      <c r="O11"/>
      <c r="P11"/>
      <c r="Q11"/>
      <c r="R11"/>
      <c r="S11"/>
    </row>
    <row r="12" spans="1:21" ht="18" customHeight="1" x14ac:dyDescent="0.3">
      <c r="B12" s="5"/>
      <c r="C12" s="5"/>
      <c r="D12" s="5" t="s">
        <v>14</v>
      </c>
      <c r="E12" s="5"/>
      <c r="F12" s="144"/>
      <c r="I12" s="149"/>
      <c r="J12" s="12">
        <v>1000</v>
      </c>
      <c r="K12" s="12">
        <v>2000</v>
      </c>
      <c r="L12" s="12">
        <v>3000</v>
      </c>
      <c r="M12" s="154"/>
      <c r="N12"/>
      <c r="O12"/>
      <c r="P12"/>
      <c r="Q12"/>
      <c r="R12"/>
      <c r="S12"/>
    </row>
    <row r="13" spans="1:21" ht="18" customHeight="1" x14ac:dyDescent="0.3">
      <c r="B13" s="5"/>
      <c r="C13" s="5"/>
      <c r="D13" s="5" t="s">
        <v>15</v>
      </c>
      <c r="E13" s="8"/>
      <c r="F13" s="144"/>
      <c r="I13" s="14" t="s">
        <v>16</v>
      </c>
      <c r="J13" s="15">
        <f>SUM(E20:E35)</f>
        <v>60</v>
      </c>
      <c r="K13" s="15">
        <f>SUM(E41:E68)</f>
        <v>50</v>
      </c>
      <c r="L13" s="15">
        <f>SUM(E74:E101)</f>
        <v>50</v>
      </c>
      <c r="M13" s="13">
        <f>SUM(J13:L13)</f>
        <v>160</v>
      </c>
      <c r="N13"/>
      <c r="O13"/>
      <c r="P13"/>
      <c r="Q13"/>
      <c r="R13"/>
      <c r="S13"/>
    </row>
    <row r="14" spans="1:21" ht="15.6" x14ac:dyDescent="0.3">
      <c r="B14" s="16"/>
      <c r="C14" s="5"/>
      <c r="D14" s="5" t="s">
        <v>17</v>
      </c>
      <c r="E14" s="8"/>
      <c r="F14" s="144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3">
      <c r="B15" s="8"/>
      <c r="C15" s="8"/>
      <c r="D15" s="20"/>
      <c r="F15" s="144"/>
      <c r="I15" s="155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57">
        <f>M14-SUM(M13:M13)</f>
        <v>80</v>
      </c>
      <c r="N15"/>
      <c r="O15"/>
      <c r="P15"/>
      <c r="Q15"/>
      <c r="R15"/>
      <c r="S15"/>
    </row>
    <row r="16" spans="1:21" ht="31.2" x14ac:dyDescent="0.3">
      <c r="B16" s="8"/>
      <c r="C16" s="8"/>
      <c r="D16" s="24" t="s">
        <v>20</v>
      </c>
      <c r="F16" s="144"/>
      <c r="I16" s="156"/>
      <c r="J16" s="25" t="s">
        <v>21</v>
      </c>
      <c r="K16" s="25" t="s">
        <v>22</v>
      </c>
      <c r="L16" s="25" t="s">
        <v>23</v>
      </c>
      <c r="M16" s="154"/>
      <c r="O16"/>
      <c r="P16"/>
      <c r="Q16"/>
      <c r="R16"/>
      <c r="S16"/>
    </row>
    <row r="17" spans="2:21" ht="18" customHeight="1" x14ac:dyDescent="0.3">
      <c r="B17" s="8"/>
      <c r="C17" s="8"/>
      <c r="F17" s="144"/>
      <c r="I17"/>
      <c r="J17"/>
      <c r="K17"/>
      <c r="L17"/>
      <c r="M17"/>
      <c r="N17"/>
      <c r="O17"/>
      <c r="P17"/>
      <c r="Q17"/>
      <c r="R17"/>
      <c r="S17"/>
    </row>
    <row r="18" spans="2:21" ht="39.9" customHeight="1" x14ac:dyDescent="0.3">
      <c r="B18" s="137" t="str">
        <f>_xlfn.CONCAT(D7," with major in ",D8," (",D9,")")</f>
        <v>Bachelor of Information Technology with major in Software Technology (2020)</v>
      </c>
      <c r="C18" s="138"/>
      <c r="D18" s="139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3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3">
      <c r="B20" s="132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40">
        <v>2020</v>
      </c>
      <c r="K20" s="140"/>
      <c r="L20" s="140"/>
      <c r="M20" s="141">
        <v>2021</v>
      </c>
      <c r="N20" s="142"/>
      <c r="O20" s="143"/>
      <c r="P20"/>
      <c r="Q20"/>
      <c r="R20"/>
    </row>
    <row r="21" spans="2:21" ht="20.100000000000001" customHeight="1" x14ac:dyDescent="0.3">
      <c r="B21" s="133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3">
      <c r="B22" s="133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152</v>
      </c>
      <c r="K22" s="41" t="s">
        <v>171</v>
      </c>
      <c r="L22" s="42"/>
      <c r="M22" s="41" t="s">
        <v>176</v>
      </c>
      <c r="N22" s="41" t="s">
        <v>162</v>
      </c>
      <c r="O22" s="42"/>
      <c r="P22"/>
      <c r="Q22"/>
      <c r="R22"/>
    </row>
    <row r="23" spans="2:21" ht="20.100000000000001" customHeight="1" x14ac:dyDescent="0.3">
      <c r="B23" s="133"/>
      <c r="C23" s="120" t="s">
        <v>43</v>
      </c>
      <c r="D23" s="33" t="s">
        <v>57</v>
      </c>
      <c r="E23" s="123">
        <v>10</v>
      </c>
      <c r="F23" s="109" t="s">
        <v>150</v>
      </c>
      <c r="G23" s="36"/>
      <c r="I23" s="40" t="s">
        <v>34</v>
      </c>
      <c r="J23" s="41" t="s">
        <v>170</v>
      </c>
      <c r="K23" s="41" t="s">
        <v>172</v>
      </c>
      <c r="L23" s="42"/>
      <c r="M23" s="41" t="s">
        <v>163</v>
      </c>
      <c r="N23" s="41" t="s">
        <v>177</v>
      </c>
      <c r="O23" s="42"/>
      <c r="P23"/>
      <c r="Q23"/>
      <c r="R23"/>
    </row>
    <row r="24" spans="2:21" ht="20.100000000000001" customHeight="1" x14ac:dyDescent="0.3">
      <c r="B24" s="133"/>
      <c r="C24" s="121"/>
      <c r="D24" s="33" t="s">
        <v>58</v>
      </c>
      <c r="E24" s="124"/>
      <c r="F24" s="110"/>
      <c r="G24" s="36"/>
      <c r="I24" s="40" t="s">
        <v>35</v>
      </c>
      <c r="J24" s="41" t="s">
        <v>167</v>
      </c>
      <c r="K24" s="41" t="s">
        <v>158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.100000000000001" customHeight="1" x14ac:dyDescent="0.3">
      <c r="B25" s="133"/>
      <c r="C25" s="121"/>
      <c r="D25" s="33" t="s">
        <v>59</v>
      </c>
      <c r="E25" s="124"/>
      <c r="F25" s="110"/>
      <c r="G25" s="36"/>
      <c r="I25" s="40" t="s">
        <v>36</v>
      </c>
      <c r="J25" s="41" t="s">
        <v>173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3">
      <c r="B26" s="133"/>
      <c r="C26" s="121"/>
      <c r="D26" s="33" t="s">
        <v>60</v>
      </c>
      <c r="E26" s="124"/>
      <c r="F26" s="110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3">
      <c r="B27" s="133"/>
      <c r="C27" s="121"/>
      <c r="D27" s="33" t="s">
        <v>118</v>
      </c>
      <c r="E27" s="124"/>
      <c r="F27" s="110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3">
      <c r="B28" s="133"/>
      <c r="C28" s="121"/>
      <c r="D28" s="33" t="s">
        <v>61</v>
      </c>
      <c r="E28" s="124"/>
      <c r="F28" s="110"/>
      <c r="G28" s="36"/>
      <c r="I28" s="9"/>
      <c r="J28" s="141">
        <v>2020</v>
      </c>
      <c r="K28" s="143"/>
      <c r="L28" s="141">
        <v>2021</v>
      </c>
      <c r="M28" s="142"/>
      <c r="N28" s="143"/>
      <c r="O28" s="56">
        <v>2022</v>
      </c>
      <c r="P28"/>
      <c r="Q28"/>
      <c r="R28"/>
      <c r="S28"/>
    </row>
    <row r="29" spans="2:21" ht="20.100000000000001" customHeight="1" x14ac:dyDescent="0.3">
      <c r="B29" s="133"/>
      <c r="C29" s="121"/>
      <c r="D29" s="33" t="s">
        <v>62</v>
      </c>
      <c r="E29" s="124"/>
      <c r="F29" s="110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3">
      <c r="B30" s="133"/>
      <c r="C30" s="121"/>
      <c r="D30" s="33" t="s">
        <v>116</v>
      </c>
      <c r="E30" s="124"/>
      <c r="F30" s="110"/>
      <c r="G30" s="36"/>
      <c r="I30" s="40" t="s">
        <v>32</v>
      </c>
      <c r="J30" s="41" t="s">
        <v>171</v>
      </c>
      <c r="K30" s="42"/>
      <c r="L30" s="41" t="s">
        <v>152</v>
      </c>
      <c r="M30" s="41" t="s">
        <v>177</v>
      </c>
      <c r="N30" s="42"/>
      <c r="O30" s="41" t="s">
        <v>162</v>
      </c>
      <c r="P30"/>
      <c r="Q30"/>
      <c r="R30"/>
      <c r="S30"/>
    </row>
    <row r="31" spans="2:21" ht="20.100000000000001" customHeight="1" x14ac:dyDescent="0.3">
      <c r="B31" s="133"/>
      <c r="C31" s="121"/>
      <c r="D31" s="33" t="s">
        <v>63</v>
      </c>
      <c r="E31" s="124"/>
      <c r="F31" s="110"/>
      <c r="G31" s="36"/>
      <c r="I31" s="40" t="s">
        <v>34</v>
      </c>
      <c r="J31" s="41" t="s">
        <v>172</v>
      </c>
      <c r="K31" s="42"/>
      <c r="L31" s="41" t="s">
        <v>170</v>
      </c>
      <c r="M31" s="41" t="s">
        <v>163</v>
      </c>
      <c r="N31" s="42"/>
      <c r="O31" s="41" t="s">
        <v>176</v>
      </c>
      <c r="P31"/>
      <c r="Q31"/>
      <c r="R31"/>
      <c r="S31"/>
    </row>
    <row r="32" spans="2:21" ht="20.100000000000001" customHeight="1" x14ac:dyDescent="0.3">
      <c r="B32" s="133"/>
      <c r="C32" s="121"/>
      <c r="D32" s="33" t="s">
        <v>64</v>
      </c>
      <c r="E32" s="124"/>
      <c r="F32" s="110"/>
      <c r="G32" s="36"/>
      <c r="I32" s="40" t="s">
        <v>35</v>
      </c>
      <c r="J32" s="41" t="s">
        <v>167</v>
      </c>
      <c r="K32" s="42"/>
      <c r="L32" s="41" t="s">
        <v>158</v>
      </c>
      <c r="M32" s="41" t="s">
        <v>159</v>
      </c>
      <c r="N32" s="42"/>
      <c r="O32" s="41" t="s">
        <v>164</v>
      </c>
      <c r="P32"/>
      <c r="Q32"/>
      <c r="R32"/>
      <c r="S32"/>
      <c r="T32"/>
      <c r="U32"/>
    </row>
    <row r="33" spans="2:21" ht="20.100000000000001" customHeight="1" x14ac:dyDescent="0.3">
      <c r="B33" s="136"/>
      <c r="C33" s="122"/>
      <c r="D33" s="33" t="s">
        <v>65</v>
      </c>
      <c r="E33" s="125"/>
      <c r="F33" s="111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3">
      <c r="B34" s="117" t="s">
        <v>51</v>
      </c>
      <c r="C34" s="35" t="s">
        <v>33</v>
      </c>
      <c r="D34" s="33" t="s">
        <v>57</v>
      </c>
      <c r="E34" s="43">
        <v>10</v>
      </c>
      <c r="F34" s="83">
        <v>10</v>
      </c>
      <c r="G34" s="36"/>
      <c r="S34"/>
      <c r="T34"/>
      <c r="U34"/>
    </row>
    <row r="35" spans="2:21" ht="20.100000000000001" customHeight="1" x14ac:dyDescent="0.3">
      <c r="B35" s="118"/>
      <c r="C35" s="35" t="s">
        <v>33</v>
      </c>
      <c r="D35" s="33" t="s">
        <v>116</v>
      </c>
      <c r="E35" s="43">
        <v>10</v>
      </c>
      <c r="F35" s="83">
        <v>10</v>
      </c>
      <c r="G35" s="36"/>
      <c r="S35"/>
      <c r="T35"/>
      <c r="U35"/>
    </row>
    <row r="36" spans="2:21" ht="20.100000000000001" customHeight="1" x14ac:dyDescent="0.3">
      <c r="B36" s="126" t="s">
        <v>37</v>
      </c>
      <c r="C36" s="35" t="s">
        <v>121</v>
      </c>
      <c r="D36" s="33" t="s">
        <v>38</v>
      </c>
      <c r="E36" s="129">
        <f>IF($J$15&gt;0,$J$15,"-")</f>
        <v>40</v>
      </c>
      <c r="F36" s="83">
        <v>10</v>
      </c>
      <c r="G36" s="36"/>
      <c r="S36"/>
      <c r="T36"/>
      <c r="U36"/>
    </row>
    <row r="37" spans="2:21" ht="20.100000000000001" customHeight="1" x14ac:dyDescent="0.3">
      <c r="B37" s="127"/>
      <c r="C37" s="35" t="s">
        <v>121</v>
      </c>
      <c r="D37" s="33" t="s">
        <v>38</v>
      </c>
      <c r="E37" s="130"/>
      <c r="F37" s="83">
        <v>10</v>
      </c>
      <c r="G37" s="35"/>
      <c r="S37"/>
      <c r="T37"/>
      <c r="U37"/>
    </row>
    <row r="38" spans="2:21" ht="20.100000000000001" customHeight="1" x14ac:dyDescent="0.3">
      <c r="B38" s="127"/>
      <c r="C38" s="35" t="s">
        <v>121</v>
      </c>
      <c r="D38" s="33" t="s">
        <v>38</v>
      </c>
      <c r="E38" s="130"/>
      <c r="F38" s="83">
        <v>10</v>
      </c>
      <c r="G38" s="35"/>
      <c r="S38"/>
      <c r="T38"/>
      <c r="U38"/>
    </row>
    <row r="39" spans="2:21" ht="20.100000000000001" customHeight="1" x14ac:dyDescent="0.3">
      <c r="B39" s="128"/>
      <c r="C39" s="35" t="s">
        <v>121</v>
      </c>
      <c r="D39" s="33" t="s">
        <v>38</v>
      </c>
      <c r="E39" s="131"/>
      <c r="F39" s="35" t="s">
        <v>150</v>
      </c>
      <c r="G39" s="35"/>
      <c r="S39"/>
      <c r="T39"/>
      <c r="U39"/>
    </row>
    <row r="40" spans="2:21" ht="20.100000000000001" customHeight="1" x14ac:dyDescent="0.3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3">
      <c r="B41" s="132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.100000000000001" customHeight="1" x14ac:dyDescent="0.3">
      <c r="B42" s="133"/>
      <c r="C42" s="120" t="s">
        <v>43</v>
      </c>
      <c r="D42" s="33" t="s">
        <v>66</v>
      </c>
      <c r="E42" s="123">
        <v>10</v>
      </c>
      <c r="F42" s="109" t="s">
        <v>150</v>
      </c>
      <c r="G42" s="36"/>
      <c r="T42"/>
      <c r="U42"/>
    </row>
    <row r="43" spans="2:21" ht="20.100000000000001" customHeight="1" x14ac:dyDescent="0.3">
      <c r="B43" s="133"/>
      <c r="C43" s="121"/>
      <c r="D43" s="33" t="s">
        <v>67</v>
      </c>
      <c r="E43" s="124"/>
      <c r="F43" s="110"/>
      <c r="G43" s="36"/>
    </row>
    <row r="44" spans="2:21" ht="20.100000000000001" customHeight="1" x14ac:dyDescent="0.3">
      <c r="B44" s="133"/>
      <c r="C44" s="121"/>
      <c r="D44" s="33" t="s">
        <v>69</v>
      </c>
      <c r="E44" s="124"/>
      <c r="F44" s="110"/>
      <c r="G44" s="36"/>
    </row>
    <row r="45" spans="2:21" ht="20.100000000000001" customHeight="1" x14ac:dyDescent="0.3">
      <c r="B45" s="133"/>
      <c r="C45" s="121"/>
      <c r="D45" s="33" t="s">
        <v>68</v>
      </c>
      <c r="E45" s="124"/>
      <c r="F45" s="110"/>
      <c r="G45" s="36"/>
    </row>
    <row r="46" spans="2:21" ht="20.100000000000001" customHeight="1" x14ac:dyDescent="0.3">
      <c r="B46" s="133"/>
      <c r="C46" s="121"/>
      <c r="D46" s="33" t="s">
        <v>70</v>
      </c>
      <c r="E46" s="124"/>
      <c r="F46" s="110"/>
      <c r="G46" s="36"/>
    </row>
    <row r="47" spans="2:21" ht="18" customHeight="1" x14ac:dyDescent="0.3">
      <c r="B47" s="133"/>
      <c r="C47" s="121"/>
      <c r="D47" s="33" t="s">
        <v>71</v>
      </c>
      <c r="E47" s="124"/>
      <c r="F47" s="110"/>
      <c r="G47" s="36"/>
    </row>
    <row r="48" spans="2:21" ht="18" customHeight="1" x14ac:dyDescent="0.3">
      <c r="B48" s="133"/>
      <c r="C48" s="121"/>
      <c r="D48" s="33" t="s">
        <v>72</v>
      </c>
      <c r="E48" s="124"/>
      <c r="F48" s="110"/>
      <c r="G48" s="36"/>
    </row>
    <row r="49" spans="2:7" ht="18" customHeight="1" x14ac:dyDescent="0.3">
      <c r="B49" s="133"/>
      <c r="C49" s="121"/>
      <c r="D49" s="33" t="s">
        <v>73</v>
      </c>
      <c r="E49" s="124"/>
      <c r="F49" s="110"/>
      <c r="G49" s="36"/>
    </row>
    <row r="50" spans="2:7" ht="18" customHeight="1" x14ac:dyDescent="0.3">
      <c r="B50" s="133"/>
      <c r="C50" s="121"/>
      <c r="D50" s="33" t="s">
        <v>74</v>
      </c>
      <c r="E50" s="124"/>
      <c r="F50" s="110"/>
      <c r="G50" s="36"/>
    </row>
    <row r="51" spans="2:7" ht="18" customHeight="1" x14ac:dyDescent="0.3">
      <c r="B51" s="133"/>
      <c r="C51" s="121"/>
      <c r="D51" s="33" t="s">
        <v>75</v>
      </c>
      <c r="E51" s="124"/>
      <c r="F51" s="110"/>
      <c r="G51" s="36"/>
    </row>
    <row r="52" spans="2:7" ht="18" customHeight="1" x14ac:dyDescent="0.3">
      <c r="B52" s="133"/>
      <c r="C52" s="121"/>
      <c r="D52" s="33" t="s">
        <v>76</v>
      </c>
      <c r="E52" s="124"/>
      <c r="F52" s="110"/>
      <c r="G52" s="36"/>
    </row>
    <row r="53" spans="2:7" ht="18" customHeight="1" x14ac:dyDescent="0.3">
      <c r="B53" s="133"/>
      <c r="C53" s="121"/>
      <c r="D53" s="33" t="s">
        <v>77</v>
      </c>
      <c r="E53" s="124"/>
      <c r="F53" s="110"/>
      <c r="G53" s="36"/>
    </row>
    <row r="54" spans="2:7" ht="18" customHeight="1" x14ac:dyDescent="0.3">
      <c r="B54" s="133"/>
      <c r="C54" s="121"/>
      <c r="D54" s="33" t="s">
        <v>78</v>
      </c>
      <c r="E54" s="124"/>
      <c r="F54" s="110"/>
      <c r="G54" s="36"/>
    </row>
    <row r="55" spans="2:7" ht="18" customHeight="1" x14ac:dyDescent="0.3">
      <c r="B55" s="133"/>
      <c r="C55" s="121"/>
      <c r="D55" s="33" t="s">
        <v>79</v>
      </c>
      <c r="E55" s="124"/>
      <c r="F55" s="110"/>
      <c r="G55" s="36"/>
    </row>
    <row r="56" spans="2:7" ht="18" customHeight="1" x14ac:dyDescent="0.3">
      <c r="B56" s="133"/>
      <c r="C56" s="121"/>
      <c r="D56" s="33" t="s">
        <v>80</v>
      </c>
      <c r="E56" s="124"/>
      <c r="F56" s="110"/>
      <c r="G56" s="36"/>
    </row>
    <row r="57" spans="2:7" ht="18" customHeight="1" x14ac:dyDescent="0.3">
      <c r="B57" s="133"/>
      <c r="C57" s="121"/>
      <c r="D57" s="33" t="s">
        <v>81</v>
      </c>
      <c r="E57" s="124"/>
      <c r="F57" s="110"/>
      <c r="G57" s="36"/>
    </row>
    <row r="58" spans="2:7" ht="18" customHeight="1" x14ac:dyDescent="0.3">
      <c r="B58" s="133"/>
      <c r="C58" s="121"/>
      <c r="D58" s="33" t="s">
        <v>82</v>
      </c>
      <c r="E58" s="124"/>
      <c r="F58" s="110"/>
      <c r="G58" s="36"/>
    </row>
    <row r="59" spans="2:7" ht="18" customHeight="1" x14ac:dyDescent="0.3">
      <c r="B59" s="133"/>
      <c r="C59" s="121"/>
      <c r="D59" s="33" t="s">
        <v>83</v>
      </c>
      <c r="E59" s="124"/>
      <c r="F59" s="110"/>
      <c r="G59" s="36"/>
    </row>
    <row r="60" spans="2:7" ht="18" customHeight="1" x14ac:dyDescent="0.3">
      <c r="B60" s="133"/>
      <c r="C60" s="121"/>
      <c r="D60" s="33" t="s">
        <v>84</v>
      </c>
      <c r="E60" s="124"/>
      <c r="F60" s="110"/>
      <c r="G60" s="36"/>
    </row>
    <row r="61" spans="2:7" ht="18" customHeight="1" x14ac:dyDescent="0.3">
      <c r="B61" s="133"/>
      <c r="C61" s="121"/>
      <c r="D61" s="33" t="s">
        <v>85</v>
      </c>
      <c r="E61" s="124"/>
      <c r="F61" s="110"/>
      <c r="G61" s="36"/>
    </row>
    <row r="62" spans="2:7" ht="18" customHeight="1" x14ac:dyDescent="0.3">
      <c r="B62" s="133"/>
      <c r="C62" s="121"/>
      <c r="D62" s="33" t="s">
        <v>86</v>
      </c>
      <c r="E62" s="124"/>
      <c r="F62" s="110"/>
      <c r="G62" s="36"/>
    </row>
    <row r="63" spans="2:7" ht="18" customHeight="1" x14ac:dyDescent="0.3">
      <c r="B63" s="133"/>
      <c r="C63" s="121"/>
      <c r="D63" s="33" t="s">
        <v>115</v>
      </c>
      <c r="E63" s="124"/>
      <c r="F63" s="110"/>
      <c r="G63" s="36"/>
    </row>
    <row r="64" spans="2:7" ht="18" customHeight="1" x14ac:dyDescent="0.3">
      <c r="B64" s="133"/>
      <c r="C64" s="121"/>
      <c r="D64" s="33" t="s">
        <v>87</v>
      </c>
      <c r="E64" s="124"/>
      <c r="F64" s="110"/>
      <c r="G64" s="36"/>
    </row>
    <row r="65" spans="2:9" ht="18" customHeight="1" x14ac:dyDescent="0.3">
      <c r="B65" s="136"/>
      <c r="C65" s="122"/>
      <c r="D65" s="33" t="s">
        <v>88</v>
      </c>
      <c r="E65" s="125"/>
      <c r="F65" s="111"/>
      <c r="G65" s="36"/>
    </row>
    <row r="66" spans="2:9" ht="18" customHeight="1" x14ac:dyDescent="0.3">
      <c r="B66" s="117" t="s">
        <v>51</v>
      </c>
      <c r="C66" s="35" t="s">
        <v>33</v>
      </c>
      <c r="D66" s="33" t="s">
        <v>66</v>
      </c>
      <c r="E66" s="43">
        <v>10</v>
      </c>
      <c r="F66" s="35" t="s">
        <v>150</v>
      </c>
      <c r="G66" s="36" t="s">
        <v>168</v>
      </c>
    </row>
    <row r="67" spans="2:9" ht="18" customHeight="1" x14ac:dyDescent="0.3">
      <c r="B67" s="118"/>
      <c r="C67" s="35" t="s">
        <v>33</v>
      </c>
      <c r="D67" s="33" t="s">
        <v>67</v>
      </c>
      <c r="E67" s="43">
        <v>10</v>
      </c>
      <c r="F67" s="35" t="s">
        <v>150</v>
      </c>
      <c r="G67" s="36" t="s">
        <v>169</v>
      </c>
    </row>
    <row r="68" spans="2:9" ht="18" customHeight="1" x14ac:dyDescent="0.3">
      <c r="B68" s="118"/>
      <c r="C68" s="35" t="s">
        <v>33</v>
      </c>
      <c r="D68" s="33" t="s">
        <v>68</v>
      </c>
      <c r="E68" s="34">
        <v>10</v>
      </c>
      <c r="F68" s="35" t="s">
        <v>150</v>
      </c>
      <c r="G68" s="36" t="s">
        <v>168</v>
      </c>
    </row>
    <row r="69" spans="2:9" ht="18" customHeight="1" x14ac:dyDescent="0.3">
      <c r="B69" s="126" t="s">
        <v>37</v>
      </c>
      <c r="C69" s="35" t="s">
        <v>121</v>
      </c>
      <c r="D69" s="33" t="s">
        <v>38</v>
      </c>
      <c r="E69" s="129">
        <f>IF($K$15&gt;0,$K$15,"-")</f>
        <v>40</v>
      </c>
      <c r="F69" s="35" t="s">
        <v>150</v>
      </c>
      <c r="G69" s="35"/>
    </row>
    <row r="70" spans="2:9" ht="18" customHeight="1" x14ac:dyDescent="0.3">
      <c r="B70" s="127"/>
      <c r="C70" s="35" t="s">
        <v>121</v>
      </c>
      <c r="D70" s="33" t="s">
        <v>38</v>
      </c>
      <c r="E70" s="130"/>
      <c r="F70" s="35" t="s">
        <v>150</v>
      </c>
      <c r="G70" s="35"/>
    </row>
    <row r="71" spans="2:9" ht="18" customHeight="1" x14ac:dyDescent="0.3">
      <c r="B71" s="127"/>
      <c r="C71" s="35" t="s">
        <v>121</v>
      </c>
      <c r="D71" s="33" t="s">
        <v>38</v>
      </c>
      <c r="E71" s="130"/>
      <c r="F71" s="35" t="s">
        <v>150</v>
      </c>
      <c r="G71" s="35"/>
    </row>
    <row r="72" spans="2:9" ht="18" customHeight="1" x14ac:dyDescent="0.3">
      <c r="B72" s="128"/>
      <c r="C72" s="35" t="s">
        <v>121</v>
      </c>
      <c r="D72" s="33" t="s">
        <v>38</v>
      </c>
      <c r="E72" s="131"/>
      <c r="F72" s="35" t="s">
        <v>150</v>
      </c>
      <c r="G72" s="35"/>
    </row>
    <row r="73" spans="2:9" ht="18" customHeight="1" x14ac:dyDescent="0.3">
      <c r="B73" s="29" t="s">
        <v>42</v>
      </c>
      <c r="C73" s="30"/>
      <c r="D73" s="44"/>
      <c r="E73" s="31"/>
      <c r="F73" s="31"/>
      <c r="G73" s="32"/>
    </row>
    <row r="74" spans="2:9" ht="18" customHeight="1" x14ac:dyDescent="0.3">
      <c r="B74" s="132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3">
      <c r="B75" s="133"/>
      <c r="C75" s="120" t="s">
        <v>43</v>
      </c>
      <c r="D75" s="33" t="s">
        <v>89</v>
      </c>
      <c r="E75" s="123">
        <v>10</v>
      </c>
      <c r="F75" s="109" t="s">
        <v>150</v>
      </c>
      <c r="G75" s="36"/>
      <c r="I75"/>
    </row>
    <row r="76" spans="2:9" ht="18" customHeight="1" x14ac:dyDescent="0.3">
      <c r="B76" s="133"/>
      <c r="C76" s="121"/>
      <c r="D76" s="33" t="s">
        <v>91</v>
      </c>
      <c r="E76" s="124"/>
      <c r="F76" s="110"/>
      <c r="G76" s="45"/>
      <c r="I76"/>
    </row>
    <row r="77" spans="2:9" ht="18" customHeight="1" x14ac:dyDescent="0.3">
      <c r="B77" s="133"/>
      <c r="C77" s="121"/>
      <c r="D77" s="33" t="s">
        <v>92</v>
      </c>
      <c r="E77" s="124"/>
      <c r="F77" s="110"/>
      <c r="G77" s="45"/>
      <c r="I77"/>
    </row>
    <row r="78" spans="2:9" ht="18" customHeight="1" x14ac:dyDescent="0.3">
      <c r="B78" s="133"/>
      <c r="C78" s="121"/>
      <c r="D78" s="33" t="s">
        <v>117</v>
      </c>
      <c r="E78" s="124"/>
      <c r="F78" s="110"/>
      <c r="G78" s="36"/>
      <c r="I78"/>
    </row>
    <row r="79" spans="2:9" ht="18" customHeight="1" x14ac:dyDescent="0.3">
      <c r="B79" s="133"/>
      <c r="C79" s="121"/>
      <c r="D79" s="33" t="s">
        <v>93</v>
      </c>
      <c r="E79" s="124"/>
      <c r="F79" s="110"/>
      <c r="G79" s="36"/>
      <c r="I79"/>
    </row>
    <row r="80" spans="2:9" ht="18" customHeight="1" x14ac:dyDescent="0.3">
      <c r="B80" s="133"/>
      <c r="C80" s="121"/>
      <c r="D80" s="33" t="s">
        <v>94</v>
      </c>
      <c r="E80" s="124"/>
      <c r="F80" s="110"/>
      <c r="G80" s="36"/>
      <c r="I80"/>
    </row>
    <row r="81" spans="2:13" ht="18" customHeight="1" x14ac:dyDescent="0.3">
      <c r="B81" s="133"/>
      <c r="C81" s="121"/>
      <c r="D81" s="33" t="s">
        <v>95</v>
      </c>
      <c r="E81" s="124"/>
      <c r="F81" s="110"/>
      <c r="G81" s="36"/>
      <c r="I81"/>
    </row>
    <row r="82" spans="2:13" ht="18" customHeight="1" x14ac:dyDescent="0.3">
      <c r="B82" s="133"/>
      <c r="C82" s="121"/>
      <c r="D82" s="33" t="s">
        <v>96</v>
      </c>
      <c r="E82" s="124"/>
      <c r="F82" s="110"/>
      <c r="G82" s="36"/>
      <c r="I82"/>
    </row>
    <row r="83" spans="2:13" ht="18" customHeight="1" x14ac:dyDescent="0.3">
      <c r="B83" s="133"/>
      <c r="C83" s="121"/>
      <c r="D83" s="33" t="s">
        <v>97</v>
      </c>
      <c r="E83" s="124"/>
      <c r="F83" s="110"/>
      <c r="G83" s="36"/>
      <c r="I83"/>
    </row>
    <row r="84" spans="2:13" ht="18" customHeight="1" x14ac:dyDescent="0.3">
      <c r="B84" s="133"/>
      <c r="C84" s="121"/>
      <c r="D84" s="33" t="s">
        <v>98</v>
      </c>
      <c r="E84" s="124"/>
      <c r="F84" s="110"/>
      <c r="G84" s="36"/>
      <c r="I84"/>
    </row>
    <row r="85" spans="2:13" ht="18" customHeight="1" x14ac:dyDescent="0.3">
      <c r="B85" s="133"/>
      <c r="C85" s="121"/>
      <c r="D85" s="33" t="s">
        <v>119</v>
      </c>
      <c r="E85" s="124"/>
      <c r="F85" s="110"/>
      <c r="G85" s="36"/>
      <c r="I85"/>
    </row>
    <row r="86" spans="2:13" ht="18" customHeight="1" x14ac:dyDescent="0.3">
      <c r="B86" s="133"/>
      <c r="C86" s="121"/>
      <c r="D86" s="33" t="s">
        <v>100</v>
      </c>
      <c r="E86" s="124"/>
      <c r="F86" s="110"/>
      <c r="G86" s="36"/>
      <c r="I86"/>
    </row>
    <row r="87" spans="2:13" ht="18" customHeight="1" x14ac:dyDescent="0.3">
      <c r="B87" s="133"/>
      <c r="C87" s="121"/>
      <c r="D87" s="33" t="s">
        <v>101</v>
      </c>
      <c r="E87" s="124"/>
      <c r="F87" s="110"/>
      <c r="G87" s="36"/>
      <c r="M87" s="3" t="str">
        <f>_xlfn.TEXTJOIN(" ",TRUE,I87:K87)</f>
        <v/>
      </c>
    </row>
    <row r="88" spans="2:13" ht="18" customHeight="1" x14ac:dyDescent="0.3">
      <c r="B88" s="133"/>
      <c r="C88" s="121"/>
      <c r="D88" s="33" t="s">
        <v>102</v>
      </c>
      <c r="E88" s="124"/>
      <c r="F88" s="110"/>
      <c r="G88" s="36"/>
      <c r="M88" s="3" t="str">
        <f t="shared" ref="M88:M93" si="0">_xlfn.TEXTJOIN(" ",TRUE,I88:K88)</f>
        <v/>
      </c>
    </row>
    <row r="89" spans="2:13" ht="18" customHeight="1" x14ac:dyDescent="0.3">
      <c r="B89" s="133"/>
      <c r="C89" s="121"/>
      <c r="D89" s="33" t="s">
        <v>103</v>
      </c>
      <c r="E89" s="124"/>
      <c r="F89" s="110"/>
      <c r="G89" s="36"/>
      <c r="M89" s="3" t="str">
        <f t="shared" si="0"/>
        <v/>
      </c>
    </row>
    <row r="90" spans="2:13" ht="18" customHeight="1" x14ac:dyDescent="0.3">
      <c r="B90" s="133"/>
      <c r="C90" s="121"/>
      <c r="D90" s="33" t="s">
        <v>104</v>
      </c>
      <c r="E90" s="124"/>
      <c r="F90" s="110"/>
      <c r="G90" s="36"/>
      <c r="M90" s="3" t="str">
        <f t="shared" si="0"/>
        <v/>
      </c>
    </row>
    <row r="91" spans="2:13" ht="18" customHeight="1" x14ac:dyDescent="0.3">
      <c r="B91" s="133"/>
      <c r="C91" s="121"/>
      <c r="D91" s="33" t="s">
        <v>105</v>
      </c>
      <c r="E91" s="124"/>
      <c r="F91" s="110"/>
      <c r="G91" s="36"/>
      <c r="M91" s="3" t="str">
        <f t="shared" si="0"/>
        <v/>
      </c>
    </row>
    <row r="92" spans="2:13" ht="18" customHeight="1" x14ac:dyDescent="0.3">
      <c r="B92" s="133"/>
      <c r="C92" s="121"/>
      <c r="D92" s="54" t="s">
        <v>120</v>
      </c>
      <c r="E92" s="124"/>
      <c r="F92" s="111"/>
      <c r="G92" s="55"/>
      <c r="M92" s="3" t="str">
        <f t="shared" si="0"/>
        <v/>
      </c>
    </row>
    <row r="93" spans="2:13" ht="18" customHeight="1" x14ac:dyDescent="0.3">
      <c r="B93" s="167" t="s">
        <v>51</v>
      </c>
      <c r="C93" s="35" t="s">
        <v>33</v>
      </c>
      <c r="D93" s="33" t="s">
        <v>89</v>
      </c>
      <c r="E93" s="43">
        <v>10</v>
      </c>
      <c r="F93" s="35" t="s">
        <v>150</v>
      </c>
      <c r="G93" s="36" t="s">
        <v>174</v>
      </c>
      <c r="M93" s="3" t="str">
        <f t="shared" si="0"/>
        <v/>
      </c>
    </row>
    <row r="94" spans="2:13" ht="18" customHeight="1" x14ac:dyDescent="0.3">
      <c r="B94" s="168"/>
      <c r="C94" s="35" t="s">
        <v>33</v>
      </c>
      <c r="D94" s="33" t="s">
        <v>92</v>
      </c>
      <c r="E94" s="34">
        <v>10</v>
      </c>
      <c r="F94" s="35" t="s">
        <v>150</v>
      </c>
      <c r="G94" s="36" t="s">
        <v>175</v>
      </c>
    </row>
    <row r="95" spans="2:13" ht="18" customHeight="1" x14ac:dyDescent="0.3">
      <c r="B95" s="168"/>
      <c r="C95" s="170" t="s">
        <v>43</v>
      </c>
      <c r="D95" s="33" t="s">
        <v>94</v>
      </c>
      <c r="E95" s="116">
        <v>10</v>
      </c>
      <c r="F95" s="109" t="s">
        <v>150</v>
      </c>
      <c r="G95" s="36"/>
    </row>
    <row r="96" spans="2:13" ht="18" customHeight="1" x14ac:dyDescent="0.3">
      <c r="B96" s="168"/>
      <c r="C96" s="170"/>
      <c r="D96" s="33" t="s">
        <v>95</v>
      </c>
      <c r="E96" s="116"/>
      <c r="F96" s="110"/>
      <c r="G96" s="36"/>
    </row>
    <row r="97" spans="2:7" ht="18" customHeight="1" x14ac:dyDescent="0.3">
      <c r="B97" s="168"/>
      <c r="C97" s="170"/>
      <c r="D97" s="33" t="s">
        <v>98</v>
      </c>
      <c r="E97" s="116"/>
      <c r="F97" s="110"/>
      <c r="G97" s="36"/>
    </row>
    <row r="98" spans="2:7" ht="18" customHeight="1" x14ac:dyDescent="0.3">
      <c r="B98" s="168"/>
      <c r="C98" s="170"/>
      <c r="D98" s="33" t="s">
        <v>99</v>
      </c>
      <c r="E98" s="116"/>
      <c r="F98" s="110"/>
      <c r="G98" s="36"/>
    </row>
    <row r="99" spans="2:7" ht="18" customHeight="1" x14ac:dyDescent="0.3">
      <c r="B99" s="168"/>
      <c r="C99" s="170"/>
      <c r="D99" s="33" t="s">
        <v>101</v>
      </c>
      <c r="E99" s="116"/>
      <c r="F99" s="110"/>
      <c r="G99" s="36"/>
    </row>
    <row r="100" spans="2:7" ht="18" customHeight="1" x14ac:dyDescent="0.3">
      <c r="B100" s="168"/>
      <c r="C100" s="170"/>
      <c r="D100" s="33" t="s">
        <v>104</v>
      </c>
      <c r="E100" s="116"/>
      <c r="F100" s="110"/>
      <c r="G100" s="36"/>
    </row>
    <row r="101" spans="2:7" ht="18" customHeight="1" x14ac:dyDescent="0.3">
      <c r="B101" s="169"/>
      <c r="C101" s="170"/>
      <c r="D101" s="33" t="s">
        <v>105</v>
      </c>
      <c r="E101" s="116"/>
      <c r="F101" s="111"/>
      <c r="G101" s="36"/>
    </row>
    <row r="102" spans="2:7" ht="18" customHeight="1" x14ac:dyDescent="0.3">
      <c r="B102" s="46" t="s">
        <v>44</v>
      </c>
      <c r="C102" s="47"/>
      <c r="D102" s="47"/>
      <c r="E102" s="48"/>
      <c r="F102" s="48"/>
      <c r="G102" s="49"/>
    </row>
    <row r="103" spans="2:7" ht="18" customHeight="1" x14ac:dyDescent="0.3">
      <c r="B103" s="50" t="s">
        <v>45</v>
      </c>
      <c r="C103" s="51"/>
      <c r="D103" s="51"/>
      <c r="E103" s="52"/>
      <c r="F103" s="37">
        <f>SUM($E20:$E96)</f>
        <v>240</v>
      </c>
      <c r="G103" s="53"/>
    </row>
    <row r="104" spans="2:7" ht="18" customHeight="1" x14ac:dyDescent="0.3">
      <c r="B104" s="50" t="s">
        <v>46</v>
      </c>
      <c r="C104" s="51"/>
      <c r="D104" s="51"/>
      <c r="E104" s="52"/>
      <c r="F104" s="37">
        <f>SUM(F20:F96)</f>
        <v>80</v>
      </c>
      <c r="G104" s="53"/>
    </row>
    <row r="105" spans="2:7" ht="18" customHeight="1" x14ac:dyDescent="0.3">
      <c r="B105" s="50" t="s">
        <v>47</v>
      </c>
      <c r="C105" s="51"/>
      <c r="D105" s="51"/>
      <c r="E105" s="52"/>
      <c r="F105" s="37">
        <f>F103-F104</f>
        <v>160</v>
      </c>
      <c r="G105" s="53"/>
    </row>
    <row r="106" spans="2:7" ht="18" customHeight="1" x14ac:dyDescent="0.3">
      <c r="B106" s="5"/>
      <c r="C106" s="5"/>
      <c r="D106" s="5"/>
      <c r="E106" s="5"/>
      <c r="F106" s="5"/>
    </row>
    <row r="107" spans="2:7" ht="18" customHeight="1" x14ac:dyDescent="0.3">
      <c r="B107" s="9" t="s">
        <v>48</v>
      </c>
      <c r="C107" s="9"/>
      <c r="D107" s="9"/>
      <c r="E107" s="5"/>
      <c r="F107" s="5"/>
    </row>
    <row r="108" spans="2:7" ht="18" customHeight="1" x14ac:dyDescent="0.3">
      <c r="B108" s="5" t="s">
        <v>49</v>
      </c>
      <c r="C108" s="5"/>
      <c r="D108" s="5"/>
      <c r="E108" s="5"/>
      <c r="F108" s="5"/>
    </row>
    <row r="109" spans="2:7" ht="18" customHeight="1" x14ac:dyDescent="0.3">
      <c r="B109" s="5" t="s">
        <v>50</v>
      </c>
      <c r="C109" s="5"/>
      <c r="D109" s="5"/>
      <c r="E109" s="5"/>
      <c r="F109" s="5"/>
    </row>
  </sheetData>
  <mergeCells count="34">
    <mergeCell ref="F42:F65"/>
    <mergeCell ref="F75:F92"/>
    <mergeCell ref="F95:F101"/>
    <mergeCell ref="C95:C101"/>
    <mergeCell ref="E95:E101"/>
    <mergeCell ref="B93:B101"/>
    <mergeCell ref="B34:B35"/>
    <mergeCell ref="B41:B65"/>
    <mergeCell ref="C42:C65"/>
    <mergeCell ref="E42:E65"/>
    <mergeCell ref="B66:B68"/>
    <mergeCell ref="B74:B92"/>
    <mergeCell ref="C75:C92"/>
    <mergeCell ref="E75:E92"/>
    <mergeCell ref="B36:B39"/>
    <mergeCell ref="E36:E39"/>
    <mergeCell ref="B69:B72"/>
    <mergeCell ref="E69:E72"/>
    <mergeCell ref="B20:B33"/>
    <mergeCell ref="J20:L20"/>
    <mergeCell ref="M20:O20"/>
    <mergeCell ref="C23:C33"/>
    <mergeCell ref="E23:E33"/>
    <mergeCell ref="J28:K28"/>
    <mergeCell ref="L28:N28"/>
    <mergeCell ref="F23:F33"/>
    <mergeCell ref="F2:F17"/>
    <mergeCell ref="B18:D18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B65-284E-4F06-AD20-6B50D6727923}">
  <sheetPr>
    <tabColor rgb="FF92D050"/>
    <pageSetUpPr fitToPage="1"/>
  </sheetPr>
  <dimension ref="A1:U110"/>
  <sheetViews>
    <sheetView zoomScale="70" zoomScaleNormal="70" workbookViewId="0">
      <selection activeCell="D24" sqref="D24"/>
    </sheetView>
  </sheetViews>
  <sheetFormatPr defaultColWidth="9.109375" defaultRowHeight="18" customHeight="1" x14ac:dyDescent="0.3"/>
  <cols>
    <col min="1" max="1" width="2.6640625" style="3" customWidth="1"/>
    <col min="2" max="3" width="27.6640625" style="3" customWidth="1"/>
    <col min="4" max="4" width="75.109375" style="3" customWidth="1"/>
    <col min="5" max="5" width="12.44140625" style="3" bestFit="1" customWidth="1"/>
    <col min="6" max="6" width="12.109375" style="3" customWidth="1"/>
    <col min="7" max="7" width="19.44140625" style="4" customWidth="1"/>
    <col min="8" max="8" width="9.109375" style="3"/>
    <col min="9" max="9" width="24.6640625" style="3" customWidth="1"/>
    <col min="10" max="21" width="12.6640625" style="3" customWidth="1"/>
    <col min="22" max="16384" width="9.109375" style="3"/>
  </cols>
  <sheetData>
    <row r="1" spans="1:21" ht="12" customHeight="1" x14ac:dyDescent="0.3"/>
    <row r="2" spans="1:21" ht="18" customHeight="1" x14ac:dyDescent="0.3">
      <c r="B2" s="5"/>
      <c r="C2" s="6" t="s">
        <v>1</v>
      </c>
      <c r="D2" s="7"/>
      <c r="E2" s="8"/>
      <c r="F2" s="144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3">
      <c r="B3" s="5"/>
      <c r="C3" s="6" t="s">
        <v>2</v>
      </c>
      <c r="D3" s="85" t="s">
        <v>122</v>
      </c>
      <c r="E3" s="8"/>
      <c r="F3" s="144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3">
      <c r="B4" s="9"/>
      <c r="C4" s="6" t="s">
        <v>3</v>
      </c>
      <c r="D4" s="85" t="s">
        <v>147</v>
      </c>
      <c r="F4" s="144"/>
      <c r="I4" s="1" t="s">
        <v>191</v>
      </c>
      <c r="J4" t="s">
        <v>200</v>
      </c>
      <c r="K4" s="1"/>
      <c r="L4" s="1"/>
      <c r="M4" s="1"/>
      <c r="N4" s="5"/>
      <c r="R4" s="5"/>
    </row>
    <row r="5" spans="1:21" ht="18" customHeight="1" x14ac:dyDescent="0.3">
      <c r="B5" s="9"/>
      <c r="C5" s="6" t="s">
        <v>4</v>
      </c>
      <c r="D5" s="85" t="s">
        <v>148</v>
      </c>
      <c r="F5" s="144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3">
      <c r="B6" s="9"/>
      <c r="F6" s="144"/>
      <c r="I6" s="1" t="s">
        <v>194</v>
      </c>
      <c r="J6" s="1" t="s">
        <v>195</v>
      </c>
      <c r="K6" s="1"/>
      <c r="L6" s="1" t="s">
        <v>196</v>
      </c>
      <c r="M6" s="87" t="s">
        <v>201</v>
      </c>
      <c r="N6" s="88"/>
      <c r="O6" s="5"/>
      <c r="P6" s="5"/>
      <c r="Q6" s="5"/>
      <c r="R6" s="5"/>
    </row>
    <row r="7" spans="1:21" ht="18" customHeight="1" x14ac:dyDescent="0.3">
      <c r="B7" s="5"/>
      <c r="C7" s="9" t="s">
        <v>5</v>
      </c>
      <c r="D7" s="10" t="s">
        <v>106</v>
      </c>
      <c r="F7" s="144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3">
      <c r="B8" s="5"/>
      <c r="C8" s="9" t="s">
        <v>52</v>
      </c>
      <c r="D8" s="10" t="s">
        <v>113</v>
      </c>
      <c r="F8" s="144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3">
      <c r="A9" s="3"/>
      <c r="B9" s="5"/>
      <c r="C9" s="9" t="s">
        <v>6</v>
      </c>
      <c r="D9" s="11">
        <v>2020</v>
      </c>
      <c r="E9" s="8"/>
      <c r="F9" s="144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3">
      <c r="A10" s="3"/>
      <c r="B10" s="5"/>
      <c r="C10" s="9" t="s">
        <v>7</v>
      </c>
      <c r="D10" s="5" t="s">
        <v>8</v>
      </c>
      <c r="E10" s="5">
        <v>240</v>
      </c>
      <c r="F10" s="144"/>
      <c r="H10" s="3"/>
      <c r="I10" s="145" t="s">
        <v>9</v>
      </c>
      <c r="J10" s="146"/>
      <c r="K10" s="146"/>
      <c r="L10" s="146"/>
      <c r="M10" s="147"/>
      <c r="N10"/>
      <c r="O10"/>
      <c r="P10"/>
      <c r="Q10"/>
      <c r="R10"/>
      <c r="S10"/>
      <c r="T10" s="3"/>
      <c r="U10" s="3"/>
    </row>
    <row r="11" spans="1:21" ht="18" customHeight="1" x14ac:dyDescent="0.3">
      <c r="B11" s="5"/>
      <c r="C11" s="5"/>
      <c r="D11" s="5" t="s">
        <v>10</v>
      </c>
      <c r="E11" s="5">
        <v>100</v>
      </c>
      <c r="F11" s="144"/>
      <c r="I11" s="148" t="s">
        <v>11</v>
      </c>
      <c r="J11" s="150" t="s">
        <v>12</v>
      </c>
      <c r="K11" s="151"/>
      <c r="L11" s="152"/>
      <c r="M11" s="153" t="s">
        <v>13</v>
      </c>
      <c r="N11"/>
      <c r="O11"/>
      <c r="P11"/>
      <c r="Q11"/>
      <c r="R11"/>
      <c r="S11"/>
    </row>
    <row r="12" spans="1:21" ht="18" customHeight="1" x14ac:dyDescent="0.3">
      <c r="B12" s="5"/>
      <c r="C12" s="5"/>
      <c r="D12" s="5" t="s">
        <v>14</v>
      </c>
      <c r="E12" s="5"/>
      <c r="F12" s="144"/>
      <c r="I12" s="149"/>
      <c r="J12" s="12">
        <v>1000</v>
      </c>
      <c r="K12" s="12">
        <v>2000</v>
      </c>
      <c r="L12" s="12">
        <v>3000</v>
      </c>
      <c r="M12" s="154"/>
      <c r="N12"/>
      <c r="O12"/>
      <c r="P12"/>
      <c r="Q12"/>
      <c r="R12"/>
      <c r="S12"/>
    </row>
    <row r="13" spans="1:21" ht="18" customHeight="1" x14ac:dyDescent="0.3">
      <c r="B13" s="5"/>
      <c r="C13" s="5"/>
      <c r="D13" s="5" t="s">
        <v>15</v>
      </c>
      <c r="E13" s="8"/>
      <c r="F13" s="144"/>
      <c r="I13" s="14" t="s">
        <v>16</v>
      </c>
      <c r="J13" s="15">
        <f>SUM(E20:E35)</f>
        <v>60</v>
      </c>
      <c r="K13" s="15">
        <f>SUM(E41:E68)</f>
        <v>50</v>
      </c>
      <c r="L13" s="15">
        <f>SUM(E74:E102)</f>
        <v>50</v>
      </c>
      <c r="M13" s="13">
        <f>SUM(J13:L13)</f>
        <v>160</v>
      </c>
      <c r="N13"/>
      <c r="O13"/>
      <c r="P13"/>
      <c r="Q13"/>
      <c r="R13"/>
      <c r="S13"/>
    </row>
    <row r="14" spans="1:21" ht="15.6" x14ac:dyDescent="0.3">
      <c r="B14" s="16"/>
      <c r="C14" s="5"/>
      <c r="D14" s="5" t="s">
        <v>17</v>
      </c>
      <c r="E14" s="8"/>
      <c r="F14" s="144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3">
      <c r="B15" s="8"/>
      <c r="C15" s="8"/>
      <c r="D15" s="20"/>
      <c r="F15" s="144"/>
      <c r="I15" s="155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57">
        <f>M14-SUM(M13:M13)</f>
        <v>80</v>
      </c>
      <c r="N15"/>
      <c r="O15"/>
      <c r="P15"/>
      <c r="Q15"/>
      <c r="R15"/>
      <c r="S15"/>
    </row>
    <row r="16" spans="1:21" ht="31.2" x14ac:dyDescent="0.3">
      <c r="B16" s="8"/>
      <c r="C16" s="8"/>
      <c r="D16" s="24" t="s">
        <v>20</v>
      </c>
      <c r="F16" s="144"/>
      <c r="I16" s="156"/>
      <c r="J16" s="25" t="s">
        <v>21</v>
      </c>
      <c r="K16" s="25" t="s">
        <v>22</v>
      </c>
      <c r="L16" s="25" t="s">
        <v>23</v>
      </c>
      <c r="M16" s="154"/>
      <c r="O16"/>
      <c r="P16"/>
      <c r="Q16"/>
      <c r="R16"/>
      <c r="S16"/>
    </row>
    <row r="17" spans="2:21" ht="18" customHeight="1" x14ac:dyDescent="0.3">
      <c r="B17" s="8"/>
      <c r="C17" s="8"/>
      <c r="F17" s="144"/>
      <c r="I17"/>
      <c r="J17"/>
      <c r="K17"/>
      <c r="L17"/>
      <c r="M17"/>
      <c r="N17"/>
      <c r="O17"/>
      <c r="P17"/>
      <c r="Q17"/>
      <c r="R17"/>
      <c r="S17"/>
    </row>
    <row r="18" spans="2:21" ht="39.9" customHeight="1" x14ac:dyDescent="0.3">
      <c r="B18" s="137" t="str">
        <f>_xlfn.CONCAT(D7," with major in ",D8," (",D9,")")</f>
        <v>Bachelor of Information Technology with major in Web and Mobile App Development (2020)</v>
      </c>
      <c r="C18" s="138"/>
      <c r="D18" s="139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3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3">
      <c r="B20" s="132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40">
        <v>2020</v>
      </c>
      <c r="K20" s="140"/>
      <c r="L20" s="140"/>
      <c r="M20" s="141">
        <v>2021</v>
      </c>
      <c r="N20" s="142"/>
      <c r="O20" s="143"/>
      <c r="P20"/>
      <c r="Q20"/>
      <c r="R20"/>
    </row>
    <row r="21" spans="2:21" ht="20.100000000000001" customHeight="1" x14ac:dyDescent="0.3">
      <c r="B21" s="133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3">
      <c r="B22" s="133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152</v>
      </c>
      <c r="K22" s="41" t="s">
        <v>181</v>
      </c>
      <c r="L22" s="42"/>
      <c r="M22" s="41" t="s">
        <v>185</v>
      </c>
      <c r="N22" s="41" t="s">
        <v>162</v>
      </c>
      <c r="O22" s="42"/>
      <c r="P22"/>
      <c r="Q22"/>
      <c r="R22"/>
    </row>
    <row r="23" spans="2:21" ht="20.100000000000001" customHeight="1" x14ac:dyDescent="0.3">
      <c r="B23" s="133"/>
      <c r="C23" s="120" t="s">
        <v>43</v>
      </c>
      <c r="D23" s="33" t="s">
        <v>57</v>
      </c>
      <c r="E23" s="123">
        <v>10</v>
      </c>
      <c r="F23" s="109" t="s">
        <v>151</v>
      </c>
      <c r="G23" s="36"/>
      <c r="I23" s="40" t="s">
        <v>34</v>
      </c>
      <c r="J23" s="41" t="s">
        <v>154</v>
      </c>
      <c r="K23" s="41" t="s">
        <v>158</v>
      </c>
      <c r="L23" s="42"/>
      <c r="M23" s="41" t="s">
        <v>163</v>
      </c>
      <c r="N23" s="41" t="s">
        <v>186</v>
      </c>
      <c r="O23" s="42"/>
      <c r="P23"/>
      <c r="Q23"/>
      <c r="R23"/>
    </row>
    <row r="24" spans="2:21" ht="20.100000000000001" customHeight="1" x14ac:dyDescent="0.3">
      <c r="B24" s="133"/>
      <c r="C24" s="121"/>
      <c r="D24" s="33" t="s">
        <v>58</v>
      </c>
      <c r="E24" s="124"/>
      <c r="F24" s="110"/>
      <c r="G24" s="36"/>
      <c r="I24" s="40" t="s">
        <v>35</v>
      </c>
      <c r="J24" s="41" t="s">
        <v>182</v>
      </c>
      <c r="K24" s="41" t="s">
        <v>159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.100000000000001" customHeight="1" x14ac:dyDescent="0.3">
      <c r="B25" s="133"/>
      <c r="C25" s="121"/>
      <c r="D25" s="33" t="s">
        <v>59</v>
      </c>
      <c r="E25" s="124"/>
      <c r="F25" s="110"/>
      <c r="G25" s="36"/>
      <c r="I25" s="40" t="s">
        <v>36</v>
      </c>
      <c r="J25" s="41" t="s">
        <v>157</v>
      </c>
      <c r="K25" s="41" t="s">
        <v>173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3">
      <c r="B26" s="133"/>
      <c r="C26" s="121"/>
      <c r="D26" s="33" t="s">
        <v>60</v>
      </c>
      <c r="E26" s="124"/>
      <c r="F26" s="110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3">
      <c r="B27" s="133"/>
      <c r="C27" s="121"/>
      <c r="D27" s="33" t="s">
        <v>118</v>
      </c>
      <c r="E27" s="124"/>
      <c r="F27" s="110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3">
      <c r="B28" s="133"/>
      <c r="C28" s="121"/>
      <c r="D28" s="33" t="s">
        <v>61</v>
      </c>
      <c r="E28" s="124"/>
      <c r="F28" s="110"/>
      <c r="G28" s="36"/>
      <c r="I28" s="9"/>
      <c r="J28" s="141">
        <v>2020</v>
      </c>
      <c r="K28" s="143"/>
      <c r="L28" s="141">
        <v>2021</v>
      </c>
      <c r="M28" s="142"/>
      <c r="N28" s="143"/>
      <c r="O28" s="56">
        <v>2022</v>
      </c>
      <c r="P28"/>
      <c r="Q28"/>
      <c r="R28"/>
      <c r="S28"/>
    </row>
    <row r="29" spans="2:21" ht="20.100000000000001" customHeight="1" x14ac:dyDescent="0.3">
      <c r="B29" s="133"/>
      <c r="C29" s="121"/>
      <c r="D29" s="33" t="s">
        <v>62</v>
      </c>
      <c r="E29" s="124"/>
      <c r="F29" s="11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3">
      <c r="B30" s="133"/>
      <c r="C30" s="121"/>
      <c r="D30" s="33" t="s">
        <v>116</v>
      </c>
      <c r="E30" s="124"/>
      <c r="F30" s="83">
        <v>10</v>
      </c>
      <c r="G30" s="36"/>
      <c r="I30" s="40" t="s">
        <v>32</v>
      </c>
      <c r="J30" s="41" t="s">
        <v>158</v>
      </c>
      <c r="K30" s="42"/>
      <c r="L30" s="41" t="s">
        <v>152</v>
      </c>
      <c r="M30" s="41" t="s">
        <v>181</v>
      </c>
      <c r="N30" s="42"/>
      <c r="O30" s="41" t="s">
        <v>162</v>
      </c>
      <c r="P30"/>
      <c r="Q30"/>
      <c r="R30"/>
      <c r="S30"/>
    </row>
    <row r="31" spans="2:21" ht="20.100000000000001" customHeight="1" x14ac:dyDescent="0.3">
      <c r="B31" s="133"/>
      <c r="C31" s="121"/>
      <c r="D31" s="33" t="s">
        <v>63</v>
      </c>
      <c r="E31" s="124"/>
      <c r="F31" s="109" t="s">
        <v>151</v>
      </c>
      <c r="G31" s="36"/>
      <c r="I31" s="40" t="s">
        <v>34</v>
      </c>
      <c r="J31" s="41" t="s">
        <v>159</v>
      </c>
      <c r="K31" s="42"/>
      <c r="L31" s="41" t="s">
        <v>154</v>
      </c>
      <c r="M31" s="41" t="s">
        <v>186</v>
      </c>
      <c r="N31" s="42"/>
      <c r="O31" s="41" t="s">
        <v>185</v>
      </c>
      <c r="P31"/>
      <c r="Q31"/>
      <c r="R31"/>
      <c r="S31"/>
    </row>
    <row r="32" spans="2:21" ht="20.100000000000001" customHeight="1" x14ac:dyDescent="0.3">
      <c r="B32" s="133"/>
      <c r="C32" s="121"/>
      <c r="D32" s="33" t="s">
        <v>64</v>
      </c>
      <c r="E32" s="124"/>
      <c r="F32" s="110"/>
      <c r="G32" s="36"/>
      <c r="I32" s="40" t="s">
        <v>35</v>
      </c>
      <c r="J32" s="41" t="s">
        <v>159</v>
      </c>
      <c r="K32" s="42"/>
      <c r="L32" s="41" t="s">
        <v>182</v>
      </c>
      <c r="M32" s="41" t="s">
        <v>163</v>
      </c>
      <c r="N32" s="42"/>
      <c r="O32" s="41" t="s">
        <v>164</v>
      </c>
      <c r="P32"/>
      <c r="Q32"/>
      <c r="R32"/>
      <c r="S32"/>
      <c r="T32"/>
      <c r="U32"/>
    </row>
    <row r="33" spans="2:21" ht="20.100000000000001" customHeight="1" x14ac:dyDescent="0.3">
      <c r="B33" s="136"/>
      <c r="C33" s="122"/>
      <c r="D33" s="33" t="s">
        <v>65</v>
      </c>
      <c r="E33" s="125"/>
      <c r="F33" s="111"/>
      <c r="G33" s="36"/>
      <c r="I33" s="40" t="s">
        <v>36</v>
      </c>
      <c r="J33" s="41" t="s">
        <v>173</v>
      </c>
      <c r="K33" s="42"/>
      <c r="L33" s="41" t="s">
        <v>157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3">
      <c r="B34" s="117" t="s">
        <v>51</v>
      </c>
      <c r="C34" s="35" t="s">
        <v>33</v>
      </c>
      <c r="D34" s="33" t="s">
        <v>57</v>
      </c>
      <c r="E34" s="43">
        <v>10</v>
      </c>
      <c r="F34" s="83">
        <v>10</v>
      </c>
      <c r="G34" s="36"/>
      <c r="S34"/>
      <c r="T34"/>
      <c r="U34"/>
    </row>
    <row r="35" spans="2:21" ht="20.100000000000001" customHeight="1" x14ac:dyDescent="0.3">
      <c r="B35" s="118"/>
      <c r="C35" s="35" t="s">
        <v>33</v>
      </c>
      <c r="D35" s="33" t="s">
        <v>59</v>
      </c>
      <c r="E35" s="43">
        <v>10</v>
      </c>
      <c r="F35" s="35" t="s">
        <v>150</v>
      </c>
      <c r="G35" s="36"/>
      <c r="S35"/>
      <c r="T35"/>
      <c r="U35"/>
    </row>
    <row r="36" spans="2:21" ht="20.100000000000001" customHeight="1" x14ac:dyDescent="0.3">
      <c r="B36" s="126" t="s">
        <v>37</v>
      </c>
      <c r="C36" s="35" t="s">
        <v>121</v>
      </c>
      <c r="D36" s="33" t="s">
        <v>38</v>
      </c>
      <c r="E36" s="129">
        <f>IF($J$15&gt;0,$J$15,"-")</f>
        <v>40</v>
      </c>
      <c r="F36" s="83">
        <v>10</v>
      </c>
      <c r="G36" s="35"/>
      <c r="S36"/>
      <c r="T36"/>
      <c r="U36"/>
    </row>
    <row r="37" spans="2:21" ht="20.100000000000001" customHeight="1" x14ac:dyDescent="0.3">
      <c r="B37" s="127"/>
      <c r="C37" s="35" t="s">
        <v>121</v>
      </c>
      <c r="D37" s="33" t="s">
        <v>38</v>
      </c>
      <c r="E37" s="130"/>
      <c r="F37" s="83">
        <v>10</v>
      </c>
      <c r="G37" s="35"/>
      <c r="S37"/>
      <c r="T37"/>
      <c r="U37"/>
    </row>
    <row r="38" spans="2:21" ht="20.100000000000001" customHeight="1" x14ac:dyDescent="0.3">
      <c r="B38" s="127"/>
      <c r="C38" s="35" t="s">
        <v>121</v>
      </c>
      <c r="D38" s="33" t="s">
        <v>38</v>
      </c>
      <c r="E38" s="130"/>
      <c r="F38" s="83">
        <v>10</v>
      </c>
      <c r="G38" s="35"/>
      <c r="S38"/>
      <c r="T38"/>
      <c r="U38"/>
    </row>
    <row r="39" spans="2:21" ht="20.100000000000001" customHeight="1" x14ac:dyDescent="0.3">
      <c r="B39" s="128"/>
      <c r="C39" s="35" t="s">
        <v>121</v>
      </c>
      <c r="D39" s="33" t="s">
        <v>38</v>
      </c>
      <c r="E39" s="131"/>
      <c r="F39" s="35" t="s">
        <v>150</v>
      </c>
      <c r="G39" s="35"/>
      <c r="S39"/>
      <c r="T39"/>
      <c r="U39"/>
    </row>
    <row r="40" spans="2:21" ht="20.100000000000001" customHeight="1" x14ac:dyDescent="0.3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3">
      <c r="B41" s="132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.100000000000001" customHeight="1" x14ac:dyDescent="0.3">
      <c r="B42" s="133"/>
      <c r="C42" s="120" t="s">
        <v>43</v>
      </c>
      <c r="D42" s="33" t="s">
        <v>66</v>
      </c>
      <c r="E42" s="123">
        <v>10</v>
      </c>
      <c r="F42" s="109" t="s">
        <v>150</v>
      </c>
      <c r="G42" s="36"/>
      <c r="T42"/>
      <c r="U42"/>
    </row>
    <row r="43" spans="2:21" ht="20.100000000000001" customHeight="1" x14ac:dyDescent="0.3">
      <c r="B43" s="133"/>
      <c r="C43" s="121"/>
      <c r="D43" s="33" t="s">
        <v>67</v>
      </c>
      <c r="E43" s="124"/>
      <c r="F43" s="110"/>
      <c r="G43" s="36"/>
    </row>
    <row r="44" spans="2:21" ht="20.100000000000001" customHeight="1" x14ac:dyDescent="0.3">
      <c r="B44" s="133"/>
      <c r="C44" s="121"/>
      <c r="D44" s="33" t="s">
        <v>69</v>
      </c>
      <c r="E44" s="124"/>
      <c r="F44" s="110"/>
      <c r="G44" s="36"/>
    </row>
    <row r="45" spans="2:21" ht="20.100000000000001" customHeight="1" x14ac:dyDescent="0.3">
      <c r="B45" s="133"/>
      <c r="C45" s="121"/>
      <c r="D45" s="33" t="s">
        <v>68</v>
      </c>
      <c r="E45" s="124"/>
      <c r="F45" s="110"/>
      <c r="G45" s="36"/>
    </row>
    <row r="46" spans="2:21" ht="20.100000000000001" customHeight="1" x14ac:dyDescent="0.3">
      <c r="B46" s="133"/>
      <c r="C46" s="121"/>
      <c r="D46" s="33" t="s">
        <v>70</v>
      </c>
      <c r="E46" s="124"/>
      <c r="F46" s="110"/>
      <c r="G46" s="36"/>
    </row>
    <row r="47" spans="2:21" ht="18" customHeight="1" x14ac:dyDescent="0.3">
      <c r="B47" s="133"/>
      <c r="C47" s="121"/>
      <c r="D47" s="33" t="s">
        <v>71</v>
      </c>
      <c r="E47" s="124"/>
      <c r="F47" s="110"/>
      <c r="G47" s="36"/>
    </row>
    <row r="48" spans="2:21" ht="18" customHeight="1" x14ac:dyDescent="0.3">
      <c r="B48" s="133"/>
      <c r="C48" s="121"/>
      <c r="D48" s="33" t="s">
        <v>72</v>
      </c>
      <c r="E48" s="124"/>
      <c r="F48" s="110"/>
      <c r="G48" s="36"/>
    </row>
    <row r="49" spans="2:7" ht="18" customHeight="1" x14ac:dyDescent="0.3">
      <c r="B49" s="133"/>
      <c r="C49" s="121"/>
      <c r="D49" s="33" t="s">
        <v>73</v>
      </c>
      <c r="E49" s="124"/>
      <c r="F49" s="110"/>
      <c r="G49" s="36"/>
    </row>
    <row r="50" spans="2:7" ht="18" customHeight="1" x14ac:dyDescent="0.3">
      <c r="B50" s="133"/>
      <c r="C50" s="121"/>
      <c r="D50" s="33" t="s">
        <v>74</v>
      </c>
      <c r="E50" s="124"/>
      <c r="F50" s="110"/>
      <c r="G50" s="36"/>
    </row>
    <row r="51" spans="2:7" ht="18" customHeight="1" x14ac:dyDescent="0.3">
      <c r="B51" s="133"/>
      <c r="C51" s="121"/>
      <c r="D51" s="33" t="s">
        <v>75</v>
      </c>
      <c r="E51" s="124"/>
      <c r="F51" s="110"/>
      <c r="G51" s="36"/>
    </row>
    <row r="52" spans="2:7" ht="18" customHeight="1" x14ac:dyDescent="0.3">
      <c r="B52" s="133"/>
      <c r="C52" s="121"/>
      <c r="D52" s="33" t="s">
        <v>76</v>
      </c>
      <c r="E52" s="124"/>
      <c r="F52" s="110"/>
      <c r="G52" s="36"/>
    </row>
    <row r="53" spans="2:7" ht="18" customHeight="1" x14ac:dyDescent="0.3">
      <c r="B53" s="133"/>
      <c r="C53" s="121"/>
      <c r="D53" s="33" t="s">
        <v>77</v>
      </c>
      <c r="E53" s="124"/>
      <c r="F53" s="110"/>
      <c r="G53" s="36"/>
    </row>
    <row r="54" spans="2:7" ht="18" customHeight="1" x14ac:dyDescent="0.3">
      <c r="B54" s="133"/>
      <c r="C54" s="121"/>
      <c r="D54" s="33" t="s">
        <v>78</v>
      </c>
      <c r="E54" s="124"/>
      <c r="F54" s="110"/>
      <c r="G54" s="36"/>
    </row>
    <row r="55" spans="2:7" ht="18" customHeight="1" x14ac:dyDescent="0.3">
      <c r="B55" s="133"/>
      <c r="C55" s="121"/>
      <c r="D55" s="33" t="s">
        <v>79</v>
      </c>
      <c r="E55" s="124"/>
      <c r="F55" s="110"/>
      <c r="G55" s="36"/>
    </row>
    <row r="56" spans="2:7" ht="18" customHeight="1" x14ac:dyDescent="0.3">
      <c r="B56" s="133"/>
      <c r="C56" s="121"/>
      <c r="D56" s="33" t="s">
        <v>80</v>
      </c>
      <c r="E56" s="124"/>
      <c r="F56" s="110"/>
      <c r="G56" s="36"/>
    </row>
    <row r="57" spans="2:7" ht="18" customHeight="1" x14ac:dyDescent="0.3">
      <c r="B57" s="133"/>
      <c r="C57" s="121"/>
      <c r="D57" s="33" t="s">
        <v>81</v>
      </c>
      <c r="E57" s="124"/>
      <c r="F57" s="110"/>
      <c r="G57" s="36"/>
    </row>
    <row r="58" spans="2:7" ht="18" customHeight="1" x14ac:dyDescent="0.3">
      <c r="B58" s="133"/>
      <c r="C58" s="121"/>
      <c r="D58" s="33" t="s">
        <v>82</v>
      </c>
      <c r="E58" s="124"/>
      <c r="F58" s="110"/>
      <c r="G58" s="36"/>
    </row>
    <row r="59" spans="2:7" ht="18" customHeight="1" x14ac:dyDescent="0.3">
      <c r="B59" s="133"/>
      <c r="C59" s="121"/>
      <c r="D59" s="33" t="s">
        <v>83</v>
      </c>
      <c r="E59" s="124"/>
      <c r="F59" s="110"/>
      <c r="G59" s="36"/>
    </row>
    <row r="60" spans="2:7" ht="18" customHeight="1" x14ac:dyDescent="0.3">
      <c r="B60" s="133"/>
      <c r="C60" s="121"/>
      <c r="D60" s="33" t="s">
        <v>84</v>
      </c>
      <c r="E60" s="124"/>
      <c r="F60" s="110"/>
      <c r="G60" s="36"/>
    </row>
    <row r="61" spans="2:7" ht="18" customHeight="1" x14ac:dyDescent="0.3">
      <c r="B61" s="133"/>
      <c r="C61" s="121"/>
      <c r="D61" s="33" t="s">
        <v>85</v>
      </c>
      <c r="E61" s="124"/>
      <c r="F61" s="110"/>
      <c r="G61" s="36"/>
    </row>
    <row r="62" spans="2:7" ht="18" customHeight="1" x14ac:dyDescent="0.3">
      <c r="B62" s="133"/>
      <c r="C62" s="121"/>
      <c r="D62" s="33" t="s">
        <v>86</v>
      </c>
      <c r="E62" s="124"/>
      <c r="F62" s="110"/>
      <c r="G62" s="36"/>
    </row>
    <row r="63" spans="2:7" ht="18" customHeight="1" x14ac:dyDescent="0.3">
      <c r="B63" s="133"/>
      <c r="C63" s="121"/>
      <c r="D63" s="33" t="s">
        <v>115</v>
      </c>
      <c r="E63" s="124"/>
      <c r="F63" s="110"/>
      <c r="G63" s="36"/>
    </row>
    <row r="64" spans="2:7" ht="18" customHeight="1" x14ac:dyDescent="0.3">
      <c r="B64" s="133"/>
      <c r="C64" s="121"/>
      <c r="D64" s="33" t="s">
        <v>87</v>
      </c>
      <c r="E64" s="124"/>
      <c r="F64" s="110"/>
      <c r="G64" s="36"/>
    </row>
    <row r="65" spans="2:9" ht="18" customHeight="1" x14ac:dyDescent="0.3">
      <c r="B65" s="136"/>
      <c r="C65" s="122"/>
      <c r="D65" s="33" t="s">
        <v>88</v>
      </c>
      <c r="E65" s="125"/>
      <c r="F65" s="111"/>
      <c r="G65" s="36"/>
    </row>
    <row r="66" spans="2:9" ht="18" customHeight="1" x14ac:dyDescent="0.3">
      <c r="B66" s="117" t="s">
        <v>51</v>
      </c>
      <c r="C66" s="35" t="s">
        <v>33</v>
      </c>
      <c r="D66" s="33" t="s">
        <v>70</v>
      </c>
      <c r="E66" s="43">
        <v>10</v>
      </c>
      <c r="F66" s="35" t="s">
        <v>150</v>
      </c>
      <c r="G66" s="36" t="s">
        <v>178</v>
      </c>
    </row>
    <row r="67" spans="2:9" ht="18" customHeight="1" x14ac:dyDescent="0.3">
      <c r="B67" s="118"/>
      <c r="C67" s="35" t="s">
        <v>33</v>
      </c>
      <c r="D67" s="33" t="s">
        <v>78</v>
      </c>
      <c r="E67" s="43">
        <v>10</v>
      </c>
      <c r="F67" s="35" t="s">
        <v>150</v>
      </c>
      <c r="G67" s="36" t="s">
        <v>179</v>
      </c>
    </row>
    <row r="68" spans="2:9" ht="18" customHeight="1" x14ac:dyDescent="0.3">
      <c r="B68" s="118"/>
      <c r="C68" s="35" t="s">
        <v>33</v>
      </c>
      <c r="D68" s="33" t="s">
        <v>114</v>
      </c>
      <c r="E68" s="34">
        <v>10</v>
      </c>
      <c r="F68" s="35" t="s">
        <v>150</v>
      </c>
      <c r="G68" s="36" t="s">
        <v>180</v>
      </c>
    </row>
    <row r="69" spans="2:9" ht="18" customHeight="1" x14ac:dyDescent="0.3">
      <c r="B69" s="126" t="s">
        <v>37</v>
      </c>
      <c r="C69" s="35" t="s">
        <v>121</v>
      </c>
      <c r="D69" s="33" t="s">
        <v>41</v>
      </c>
      <c r="E69" s="129">
        <f>IF($K$15&gt;0,$K$15,"-")</f>
        <v>40</v>
      </c>
      <c r="F69" s="35" t="s">
        <v>150</v>
      </c>
      <c r="G69" s="35"/>
    </row>
    <row r="70" spans="2:9" ht="18" customHeight="1" x14ac:dyDescent="0.3">
      <c r="B70" s="127"/>
      <c r="C70" s="35" t="s">
        <v>121</v>
      </c>
      <c r="D70" s="33" t="s">
        <v>41</v>
      </c>
      <c r="E70" s="130"/>
      <c r="F70" s="35" t="s">
        <v>150</v>
      </c>
      <c r="G70" s="35"/>
    </row>
    <row r="71" spans="2:9" ht="18" customHeight="1" x14ac:dyDescent="0.3">
      <c r="B71" s="127"/>
      <c r="C71" s="35" t="s">
        <v>121</v>
      </c>
      <c r="D71" s="33" t="s">
        <v>41</v>
      </c>
      <c r="E71" s="130"/>
      <c r="F71" s="35" t="s">
        <v>150</v>
      </c>
      <c r="G71" s="35"/>
    </row>
    <row r="72" spans="2:9" ht="18" customHeight="1" x14ac:dyDescent="0.3">
      <c r="B72" s="128"/>
      <c r="C72" s="35" t="s">
        <v>121</v>
      </c>
      <c r="D72" s="33" t="s">
        <v>41</v>
      </c>
      <c r="E72" s="131"/>
      <c r="F72" s="35" t="s">
        <v>150</v>
      </c>
      <c r="G72" s="35"/>
    </row>
    <row r="73" spans="2:9" ht="18" customHeight="1" x14ac:dyDescent="0.3">
      <c r="B73" s="29" t="s">
        <v>42</v>
      </c>
      <c r="C73" s="30"/>
      <c r="D73" s="44"/>
      <c r="E73" s="31"/>
      <c r="F73" s="31"/>
      <c r="G73" s="32"/>
    </row>
    <row r="74" spans="2:9" ht="18" customHeight="1" x14ac:dyDescent="0.3">
      <c r="B74" s="132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3">
      <c r="B75" s="133"/>
      <c r="C75" s="120" t="s">
        <v>43</v>
      </c>
      <c r="D75" s="33" t="s">
        <v>89</v>
      </c>
      <c r="E75" s="123">
        <v>10</v>
      </c>
      <c r="F75" s="109" t="s">
        <v>150</v>
      </c>
      <c r="G75" s="36"/>
      <c r="I75"/>
    </row>
    <row r="76" spans="2:9" ht="18" customHeight="1" x14ac:dyDescent="0.3">
      <c r="B76" s="133"/>
      <c r="C76" s="121"/>
      <c r="D76" s="33" t="s">
        <v>91</v>
      </c>
      <c r="E76" s="124"/>
      <c r="F76" s="110"/>
      <c r="G76" s="45"/>
      <c r="I76"/>
    </row>
    <row r="77" spans="2:9" ht="18" customHeight="1" x14ac:dyDescent="0.3">
      <c r="B77" s="133"/>
      <c r="C77" s="121"/>
      <c r="D77" s="33" t="s">
        <v>92</v>
      </c>
      <c r="E77" s="124"/>
      <c r="F77" s="110"/>
      <c r="G77" s="45"/>
      <c r="I77"/>
    </row>
    <row r="78" spans="2:9" ht="18" customHeight="1" x14ac:dyDescent="0.3">
      <c r="B78" s="133"/>
      <c r="C78" s="121"/>
      <c r="D78" s="33" t="s">
        <v>117</v>
      </c>
      <c r="E78" s="124"/>
      <c r="F78" s="110"/>
      <c r="G78" s="36"/>
      <c r="I78"/>
    </row>
    <row r="79" spans="2:9" ht="18" customHeight="1" x14ac:dyDescent="0.3">
      <c r="B79" s="133"/>
      <c r="C79" s="121"/>
      <c r="D79" s="33" t="s">
        <v>93</v>
      </c>
      <c r="E79" s="124"/>
      <c r="F79" s="110"/>
      <c r="G79" s="36"/>
      <c r="I79"/>
    </row>
    <row r="80" spans="2:9" ht="18" customHeight="1" x14ac:dyDescent="0.3">
      <c r="B80" s="133"/>
      <c r="C80" s="121"/>
      <c r="D80" s="33" t="s">
        <v>94</v>
      </c>
      <c r="E80" s="124"/>
      <c r="F80" s="110"/>
      <c r="G80" s="36"/>
      <c r="I80"/>
    </row>
    <row r="81" spans="2:13" ht="18" customHeight="1" x14ac:dyDescent="0.3">
      <c r="B81" s="133"/>
      <c r="C81" s="121"/>
      <c r="D81" s="33" t="s">
        <v>95</v>
      </c>
      <c r="E81" s="124"/>
      <c r="F81" s="110"/>
      <c r="G81" s="36"/>
      <c r="I81"/>
    </row>
    <row r="82" spans="2:13" ht="18" customHeight="1" x14ac:dyDescent="0.3">
      <c r="B82" s="133"/>
      <c r="C82" s="121"/>
      <c r="D82" s="33" t="s">
        <v>96</v>
      </c>
      <c r="E82" s="124"/>
      <c r="F82" s="110"/>
      <c r="G82" s="36"/>
      <c r="I82"/>
    </row>
    <row r="83" spans="2:13" ht="18" customHeight="1" x14ac:dyDescent="0.3">
      <c r="B83" s="133"/>
      <c r="C83" s="121"/>
      <c r="D83" s="33" t="s">
        <v>97</v>
      </c>
      <c r="E83" s="124"/>
      <c r="F83" s="110"/>
      <c r="G83" s="36"/>
      <c r="I83"/>
    </row>
    <row r="84" spans="2:13" ht="18" customHeight="1" x14ac:dyDescent="0.3">
      <c r="B84" s="133"/>
      <c r="C84" s="121"/>
      <c r="D84" s="33" t="s">
        <v>98</v>
      </c>
      <c r="E84" s="124"/>
      <c r="F84" s="110"/>
      <c r="G84" s="36"/>
      <c r="I84"/>
    </row>
    <row r="85" spans="2:13" ht="18" customHeight="1" x14ac:dyDescent="0.3">
      <c r="B85" s="133"/>
      <c r="C85" s="121"/>
      <c r="D85" s="33" t="s">
        <v>119</v>
      </c>
      <c r="E85" s="124"/>
      <c r="F85" s="110"/>
      <c r="G85" s="36"/>
      <c r="I85"/>
    </row>
    <row r="86" spans="2:13" ht="18" customHeight="1" x14ac:dyDescent="0.3">
      <c r="B86" s="133"/>
      <c r="C86" s="121"/>
      <c r="D86" s="33" t="s">
        <v>100</v>
      </c>
      <c r="E86" s="124"/>
      <c r="F86" s="110"/>
      <c r="G86" s="36"/>
      <c r="I86"/>
    </row>
    <row r="87" spans="2:13" ht="18" customHeight="1" x14ac:dyDescent="0.3">
      <c r="B87" s="133"/>
      <c r="C87" s="121"/>
      <c r="D87" s="33" t="s">
        <v>101</v>
      </c>
      <c r="E87" s="124"/>
      <c r="F87" s="110"/>
      <c r="G87" s="36"/>
      <c r="M87" s="3" t="str">
        <f>_xlfn.TEXTJOIN(" ",TRUE,I87:K87)</f>
        <v/>
      </c>
    </row>
    <row r="88" spans="2:13" ht="18" customHeight="1" x14ac:dyDescent="0.3">
      <c r="B88" s="133"/>
      <c r="C88" s="121"/>
      <c r="D88" s="33" t="s">
        <v>102</v>
      </c>
      <c r="E88" s="124"/>
      <c r="F88" s="110"/>
      <c r="G88" s="36"/>
      <c r="M88" s="3" t="str">
        <f t="shared" ref="M88:M93" si="0">_xlfn.TEXTJOIN(" ",TRUE,I88:K88)</f>
        <v/>
      </c>
    </row>
    <row r="89" spans="2:13" ht="18" customHeight="1" x14ac:dyDescent="0.3">
      <c r="B89" s="133"/>
      <c r="C89" s="121"/>
      <c r="D89" s="33" t="s">
        <v>103</v>
      </c>
      <c r="E89" s="124"/>
      <c r="F89" s="110"/>
      <c r="G89" s="36"/>
      <c r="M89" s="3" t="str">
        <f t="shared" si="0"/>
        <v/>
      </c>
    </row>
    <row r="90" spans="2:13" ht="18" customHeight="1" x14ac:dyDescent="0.3">
      <c r="B90" s="133"/>
      <c r="C90" s="121"/>
      <c r="D90" s="33" t="s">
        <v>104</v>
      </c>
      <c r="E90" s="124"/>
      <c r="F90" s="110"/>
      <c r="G90" s="36"/>
      <c r="M90" s="3" t="str">
        <f t="shared" si="0"/>
        <v/>
      </c>
    </row>
    <row r="91" spans="2:13" ht="18" customHeight="1" x14ac:dyDescent="0.3">
      <c r="B91" s="133"/>
      <c r="C91" s="121"/>
      <c r="D91" s="33" t="s">
        <v>105</v>
      </c>
      <c r="E91" s="124"/>
      <c r="F91" s="110"/>
      <c r="G91" s="36"/>
      <c r="M91" s="3" t="str">
        <f t="shared" si="0"/>
        <v/>
      </c>
    </row>
    <row r="92" spans="2:13" ht="18" customHeight="1" x14ac:dyDescent="0.3">
      <c r="B92" s="133"/>
      <c r="C92" s="121"/>
      <c r="D92" s="54" t="s">
        <v>120</v>
      </c>
      <c r="E92" s="124"/>
      <c r="F92" s="111"/>
      <c r="G92" s="55"/>
      <c r="M92" s="3" t="str">
        <f t="shared" si="0"/>
        <v/>
      </c>
    </row>
    <row r="93" spans="2:13" ht="18" customHeight="1" x14ac:dyDescent="0.3">
      <c r="B93" s="167" t="s">
        <v>51</v>
      </c>
      <c r="C93" s="35" t="s">
        <v>33</v>
      </c>
      <c r="D93" s="33" t="s">
        <v>117</v>
      </c>
      <c r="E93" s="43">
        <v>10</v>
      </c>
      <c r="F93" s="35" t="s">
        <v>150</v>
      </c>
      <c r="G93" s="36" t="s">
        <v>183</v>
      </c>
      <c r="M93" s="3" t="str">
        <f t="shared" si="0"/>
        <v/>
      </c>
    </row>
    <row r="94" spans="2:13" ht="18" customHeight="1" x14ac:dyDescent="0.3">
      <c r="B94" s="168"/>
      <c r="C94" s="35" t="s">
        <v>33</v>
      </c>
      <c r="D94" s="33" t="s">
        <v>93</v>
      </c>
      <c r="E94" s="34">
        <v>10</v>
      </c>
      <c r="F94" s="35" t="s">
        <v>150</v>
      </c>
      <c r="G94" s="36" t="s">
        <v>184</v>
      </c>
    </row>
    <row r="95" spans="2:13" ht="18" customHeight="1" x14ac:dyDescent="0.3">
      <c r="B95" s="168"/>
      <c r="C95" s="170" t="s">
        <v>43</v>
      </c>
      <c r="D95" s="33" t="s">
        <v>94</v>
      </c>
      <c r="E95" s="116">
        <v>10</v>
      </c>
      <c r="F95" s="109" t="s">
        <v>150</v>
      </c>
      <c r="G95" s="36"/>
    </row>
    <row r="96" spans="2:13" ht="18" customHeight="1" x14ac:dyDescent="0.3">
      <c r="B96" s="168"/>
      <c r="C96" s="170"/>
      <c r="D96" s="33" t="s">
        <v>95</v>
      </c>
      <c r="E96" s="116"/>
      <c r="F96" s="110"/>
      <c r="G96" s="36"/>
    </row>
    <row r="97" spans="2:7" ht="18" customHeight="1" x14ac:dyDescent="0.3">
      <c r="B97" s="168"/>
      <c r="C97" s="170"/>
      <c r="D97" s="33" t="s">
        <v>97</v>
      </c>
      <c r="E97" s="116"/>
      <c r="F97" s="110"/>
      <c r="G97" s="36"/>
    </row>
    <row r="98" spans="2:7" ht="18" customHeight="1" x14ac:dyDescent="0.3">
      <c r="B98" s="168"/>
      <c r="C98" s="170"/>
      <c r="D98" s="33" t="s">
        <v>101</v>
      </c>
      <c r="E98" s="116"/>
      <c r="F98" s="110"/>
      <c r="G98" s="36"/>
    </row>
    <row r="99" spans="2:7" ht="18" customHeight="1" x14ac:dyDescent="0.3">
      <c r="B99" s="168"/>
      <c r="C99" s="170"/>
      <c r="D99" s="33" t="s">
        <v>102</v>
      </c>
      <c r="E99" s="116"/>
      <c r="F99" s="110"/>
      <c r="G99" s="36"/>
    </row>
    <row r="100" spans="2:7" ht="18" customHeight="1" x14ac:dyDescent="0.3">
      <c r="B100" s="168"/>
      <c r="C100" s="170"/>
      <c r="D100" s="33" t="s">
        <v>103</v>
      </c>
      <c r="E100" s="116"/>
      <c r="F100" s="110"/>
      <c r="G100" s="36"/>
    </row>
    <row r="101" spans="2:7" ht="18" customHeight="1" x14ac:dyDescent="0.3">
      <c r="B101" s="168"/>
      <c r="C101" s="170"/>
      <c r="D101" s="33" t="s">
        <v>104</v>
      </c>
      <c r="E101" s="116"/>
      <c r="F101" s="110"/>
      <c r="G101" s="36"/>
    </row>
    <row r="102" spans="2:7" ht="18" customHeight="1" x14ac:dyDescent="0.3">
      <c r="B102" s="169"/>
      <c r="C102" s="170"/>
      <c r="D102" s="33" t="s">
        <v>105</v>
      </c>
      <c r="E102" s="116"/>
      <c r="F102" s="111"/>
      <c r="G102" s="36"/>
    </row>
    <row r="103" spans="2:7" ht="18" customHeight="1" x14ac:dyDescent="0.3">
      <c r="B103" s="46" t="s">
        <v>44</v>
      </c>
      <c r="C103" s="47"/>
      <c r="D103" s="47"/>
      <c r="E103" s="48"/>
      <c r="F103" s="48"/>
      <c r="G103" s="49"/>
    </row>
    <row r="104" spans="2:7" ht="18" customHeight="1" x14ac:dyDescent="0.3">
      <c r="B104" s="50" t="s">
        <v>45</v>
      </c>
      <c r="C104" s="51"/>
      <c r="D104" s="51"/>
      <c r="E104" s="52"/>
      <c r="F104" s="37">
        <f>SUM($E20:$E96)</f>
        <v>240</v>
      </c>
      <c r="G104" s="53"/>
    </row>
    <row r="105" spans="2:7" ht="18" customHeight="1" x14ac:dyDescent="0.3">
      <c r="B105" s="50" t="s">
        <v>46</v>
      </c>
      <c r="C105" s="51"/>
      <c r="D105" s="51"/>
      <c r="E105" s="52"/>
      <c r="F105" s="37">
        <f>SUM(F20:F96)</f>
        <v>80</v>
      </c>
      <c r="G105" s="53"/>
    </row>
    <row r="106" spans="2:7" ht="18" customHeight="1" x14ac:dyDescent="0.3">
      <c r="B106" s="50" t="s">
        <v>47</v>
      </c>
      <c r="C106" s="51"/>
      <c r="D106" s="51"/>
      <c r="E106" s="52"/>
      <c r="F106" s="37">
        <f>F104-F105</f>
        <v>160</v>
      </c>
      <c r="G106" s="53"/>
    </row>
    <row r="107" spans="2:7" ht="18" customHeight="1" x14ac:dyDescent="0.3">
      <c r="B107" s="5"/>
      <c r="C107" s="5"/>
      <c r="D107" s="5"/>
      <c r="E107" s="5"/>
      <c r="F107" s="5"/>
    </row>
    <row r="108" spans="2:7" ht="18" customHeight="1" x14ac:dyDescent="0.3">
      <c r="B108" s="9" t="s">
        <v>48</v>
      </c>
      <c r="C108" s="9"/>
      <c r="D108" s="9"/>
      <c r="E108" s="5"/>
      <c r="F108" s="5"/>
    </row>
    <row r="109" spans="2:7" ht="18" customHeight="1" x14ac:dyDescent="0.3">
      <c r="B109" s="5" t="s">
        <v>49</v>
      </c>
      <c r="C109" s="5"/>
      <c r="D109" s="5"/>
      <c r="E109" s="5"/>
      <c r="F109" s="5"/>
    </row>
    <row r="110" spans="2:7" ht="18" customHeight="1" x14ac:dyDescent="0.3">
      <c r="B110" s="5" t="s">
        <v>50</v>
      </c>
      <c r="C110" s="5"/>
      <c r="D110" s="5"/>
      <c r="E110" s="5"/>
      <c r="F110" s="5"/>
    </row>
  </sheetData>
  <mergeCells count="35">
    <mergeCell ref="F42:F65"/>
    <mergeCell ref="F75:F92"/>
    <mergeCell ref="F95:F102"/>
    <mergeCell ref="C95:C102"/>
    <mergeCell ref="E95:E102"/>
    <mergeCell ref="B93:B102"/>
    <mergeCell ref="B34:B35"/>
    <mergeCell ref="B41:B65"/>
    <mergeCell ref="C42:C65"/>
    <mergeCell ref="E42:E65"/>
    <mergeCell ref="B66:B68"/>
    <mergeCell ref="B74:B92"/>
    <mergeCell ref="C75:C92"/>
    <mergeCell ref="E75:E92"/>
    <mergeCell ref="B36:B39"/>
    <mergeCell ref="E36:E39"/>
    <mergeCell ref="B69:B72"/>
    <mergeCell ref="E69:E72"/>
    <mergeCell ref="B20:B33"/>
    <mergeCell ref="J20:L20"/>
    <mergeCell ref="M20:O20"/>
    <mergeCell ref="C23:C33"/>
    <mergeCell ref="E23:E33"/>
    <mergeCell ref="J28:K28"/>
    <mergeCell ref="L28:N28"/>
    <mergeCell ref="F23:F29"/>
    <mergeCell ref="F31:F33"/>
    <mergeCell ref="F2:F17"/>
    <mergeCell ref="B18:D18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Approvals</vt:lpstr>
      <vt:lpstr>Block Credit Mapping</vt:lpstr>
      <vt:lpstr>CyberSec</vt:lpstr>
      <vt:lpstr>DataSc</vt:lpstr>
      <vt:lpstr>GameDev</vt:lpstr>
      <vt:lpstr>InfoSysBusAna</vt:lpstr>
      <vt:lpstr>SoftTech</vt:lpstr>
      <vt:lpstr>WebAppDev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Chi Nguyen</dc:creator>
  <cp:lastModifiedBy>Mr Chi Nguyen</cp:lastModifiedBy>
  <dcterms:created xsi:type="dcterms:W3CDTF">2019-02-19T03:50:14Z</dcterms:created>
  <dcterms:modified xsi:type="dcterms:W3CDTF">2020-03-23T03:14:35Z</dcterms:modified>
</cp:coreProperties>
</file>