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O:\MI\Academic Programs\RPL\Malaysia\Working Documents\HELP University\2020\BIT &amp; BusAnalytics (incl new proposals)\FSE Course Mapping Docs\"/>
    </mc:Choice>
  </mc:AlternateContent>
  <xr:revisionPtr revIDLastSave="0" documentId="13_ncr:1_{B1C842EA-2295-4236-AFF5-F68D99037703}" xr6:coauthVersionLast="45" xr6:coauthVersionMax="45" xr10:uidLastSave="{00000000-0000-0000-0000-000000000000}"/>
  <bookViews>
    <workbookView xWindow="-108" yWindow="-108" windowWidth="23256" windowHeight="12576" tabRatio="751" activeTab="3" xr2:uid="{A3EE0C31-873C-4002-8993-3D73E5A76115}"/>
  </bookViews>
  <sheets>
    <sheet name="Approvals" sheetId="10" r:id="rId1"/>
    <sheet name="Unit Mappings - BIT(Hons)" sheetId="1" r:id="rId2"/>
    <sheet name="Unit Mappings - BIT(Hons)DA" sheetId="9" r:id="rId3"/>
    <sheet name="CyberSec" sheetId="3" r:id="rId4"/>
    <sheet name="DataSc" sheetId="4" r:id="rId5"/>
    <sheet name="GameDev" sheetId="5" r:id="rId6"/>
    <sheet name="InfoSysBusAna" sheetId="6" r:id="rId7"/>
    <sheet name="SoftTech" sheetId="7" r:id="rId8"/>
    <sheet name="WebAppDev" sheetId="8" r:id="rId9"/>
  </sheets>
  <definedNames>
    <definedName name="_xlnm.Print_Titles" localSheetId="3">CyberSec!#REF!</definedName>
    <definedName name="_xlnm.Print_Titles" localSheetId="4">DataSc!#REF!</definedName>
    <definedName name="_xlnm.Print_Titles" localSheetId="5">GameDev!#REF!</definedName>
    <definedName name="_xlnm.Print_Titles" localSheetId="6">InfoSysBusAna!#REF!</definedName>
    <definedName name="_xlnm.Print_Titles" localSheetId="7">SoftTech!#REF!</definedName>
    <definedName name="_xlnm.Print_Titles" localSheetId="8">WebAppDev!#REF!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5" l="1"/>
  <c r="B18" i="8" l="1"/>
  <c r="B18" i="7"/>
  <c r="B18" i="6"/>
  <c r="B18" i="5"/>
  <c r="B18" i="4"/>
  <c r="B18" i="3"/>
  <c r="K13" i="8" l="1"/>
  <c r="L13" i="8"/>
  <c r="M13" i="8"/>
  <c r="M15" i="8" s="1"/>
  <c r="G108" i="8"/>
  <c r="F108" i="8"/>
  <c r="N114" i="8"/>
  <c r="N113" i="8"/>
  <c r="N112" i="8"/>
  <c r="N111" i="8"/>
  <c r="N110" i="8"/>
  <c r="N109" i="8"/>
  <c r="N108" i="8"/>
  <c r="N14" i="8"/>
  <c r="K13" i="7"/>
  <c r="L13" i="7"/>
  <c r="M13" i="7"/>
  <c r="M15" i="7" s="1"/>
  <c r="N91" i="7"/>
  <c r="N92" i="7"/>
  <c r="N93" i="7"/>
  <c r="N94" i="7"/>
  <c r="N95" i="7"/>
  <c r="N96" i="7"/>
  <c r="N90" i="7"/>
  <c r="G107" i="7"/>
  <c r="F107" i="7"/>
  <c r="N14" i="7"/>
  <c r="M13" i="6"/>
  <c r="M15" i="6" s="1"/>
  <c r="L15" i="6" s="1"/>
  <c r="L13" i="6"/>
  <c r="K13" i="6"/>
  <c r="G104" i="6"/>
  <c r="F104" i="6"/>
  <c r="N14" i="6"/>
  <c r="M13" i="5"/>
  <c r="M15" i="5" s="1"/>
  <c r="L13" i="5"/>
  <c r="G103" i="5"/>
  <c r="F103" i="5"/>
  <c r="N14" i="5"/>
  <c r="M13" i="4"/>
  <c r="L13" i="4"/>
  <c r="K13" i="4"/>
  <c r="G105" i="4"/>
  <c r="F105" i="4"/>
  <c r="N14" i="4"/>
  <c r="M15" i="4"/>
  <c r="K13" i="3"/>
  <c r="L13" i="3"/>
  <c r="M13" i="3"/>
  <c r="M15" i="3" s="1"/>
  <c r="L15" i="3" s="1"/>
  <c r="E74" i="3" s="1"/>
  <c r="N14" i="3"/>
  <c r="F106" i="3"/>
  <c r="G106" i="3"/>
  <c r="L15" i="8" l="1"/>
  <c r="E71" i="8" s="1"/>
  <c r="N13" i="7"/>
  <c r="N15" i="7" s="1"/>
  <c r="N13" i="8"/>
  <c r="N15" i="8" s="1"/>
  <c r="L15" i="7"/>
  <c r="E70" i="7" s="1"/>
  <c r="N13" i="6"/>
  <c r="N15" i="6" s="1"/>
  <c r="E72" i="6"/>
  <c r="K15" i="6"/>
  <c r="E36" i="6" s="1"/>
  <c r="N13" i="5"/>
  <c r="N15" i="5" s="1"/>
  <c r="L15" i="5"/>
  <c r="E71" i="5" s="1"/>
  <c r="N13" i="4"/>
  <c r="N15" i="4" s="1"/>
  <c r="L15" i="4"/>
  <c r="K15" i="4" s="1"/>
  <c r="E37" i="4" s="1"/>
  <c r="N13" i="3"/>
  <c r="N15" i="3" s="1"/>
  <c r="K15" i="8" l="1"/>
  <c r="E36" i="8" s="1"/>
  <c r="G107" i="8" s="1"/>
  <c r="G109" i="8" s="1"/>
  <c r="K15" i="7"/>
  <c r="E36" i="7" s="1"/>
  <c r="G103" i="6"/>
  <c r="G105" i="6" s="1"/>
  <c r="F103" i="6"/>
  <c r="F105" i="6" s="1"/>
  <c r="K15" i="5"/>
  <c r="E36" i="5" s="1"/>
  <c r="E72" i="4"/>
  <c r="K15" i="3"/>
  <c r="E36" i="3" s="1"/>
  <c r="F105" i="3" s="1"/>
  <c r="F107" i="3" s="1"/>
  <c r="F107" i="8" l="1"/>
  <c r="F109" i="8" s="1"/>
  <c r="F106" i="7"/>
  <c r="F108" i="7" s="1"/>
  <c r="G106" i="7"/>
  <c r="G108" i="7" s="1"/>
  <c r="F102" i="5"/>
  <c r="F104" i="5" s="1"/>
  <c r="G102" i="5"/>
  <c r="G104" i="5" s="1"/>
  <c r="G104" i="4"/>
  <c r="G106" i="4" s="1"/>
  <c r="F104" i="4"/>
  <c r="F106" i="4" s="1"/>
  <c r="G105" i="3"/>
  <c r="G10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tc={FBCBF34D-8749-4A0D-B366-8E8206E7FECA}</author>
  </authors>
  <commentList>
    <comment ref="D4" authorId="0" shapeId="0" xr:uid="{FBCBF34D-8749-4A0D-B366-8E8206E7FECA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be aware that HELP uses a Trimester system and this is based on January intake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tc={DF44F40B-15FC-423B-B939-3D1B08852F4A}</author>
    <author>tc={4F4E8B04-D0B2-4E9B-9314-9AA48061A8B6}</author>
  </authors>
  <commentList>
    <comment ref="D4" authorId="0" shapeId="0" xr:uid="{DF44F40B-15FC-423B-B939-3D1B08852F4A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be aware that HELP uses a Trimester system and this is based on January intake</t>
      </text>
    </comment>
    <comment ref="A10" authorId="1" shapeId="0" xr:uid="{4F4E8B04-D0B2-4E9B-9314-9AA48061A8B6}">
      <text>
        <t>[Threaded comment]
Your version of Excel allows you to read this threaded comment; however, any edits to it will get removed if the file is opened in a newer version of Excel. Learn more: https://go.microsoft.com/fwlink/?linkid=870924
Comment:
    Subject may also be referred as Data Communications and Networking. They have the same subject code.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Chi Nguyen</author>
    <author>tc={A133B793-AD5E-4DD4-BDE1-C5A796873B26}</author>
    <author>tc={B9CA0D53-51CD-4FBA-AA12-DA819FF4A141}</author>
    <author>tc={551FD59A-EDB5-4C5A-A2AB-34664DABC1E5}</author>
    <author>tc={D39924E7-E9DF-418B-BD14-A19F7749C10D}</author>
  </authors>
  <commentList>
    <comment ref="F20" authorId="0" shapeId="0" xr:uid="{39726D54-1E73-4560-A1FE-C297635994AA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  <comment ref="K25" authorId="1" shapeId="0" xr:uid="{A133B793-AD5E-4DD4-BDE1-C5A796873B2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COMP2310 is based on an elective (BIT215 Computer Forensics) at HELP - we will advised HELP to instruct their students to complete this subject. But, if not completed, then grant 2000EL and substitute with COMP2310.</t>
      </text>
    </comment>
    <comment ref="L25" authorId="2" shapeId="0" xr:uid="{B9CA0D53-51CD-4FBA-AA12-DA819FF4A14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COMP2350 is based on an elective (BIS203 Advanced Database Systems) at HELP - we will advised HELP to instruct their students to complete this subject. But, if not completed, then grant 2000EL and substitute with COMP2350.</t>
      </text>
    </comment>
    <comment ref="K33" authorId="3" shapeId="0" xr:uid="{551FD59A-EDB5-4C5A-A2AB-34664DABC1E5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COMP2350 is based on an elective (BIS203 Advanced Database Systems) at HELP - we will advised HELP to instruct their students to complete this subject. But, if not completed, then grant 2000EL and substitute with COMP2350.</t>
      </text>
    </comment>
    <comment ref="M33" authorId="4" shapeId="0" xr:uid="{D39924E7-E9DF-418B-BD14-A19F7749C10D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COMP2310 is based on an elective (BIT215 Computer Forensics) at HELP - we will advised HELP to instruct their students to complete this subject. But, if not completed, then grant 2000EL and substitute with COMP2310.</t>
      </text>
    </comment>
    <comment ref="F68" authorId="0" shapeId="0" xr:uid="{C7B2EDE2-F4A4-42DF-A4B6-4F453BA975AD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  <comment ref="F72" authorId="0" shapeId="0" xr:uid="{7C9E68E3-68C9-4AD5-B3AC-C3A3AC016D7D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Chi Nguyen</author>
    <author>tc={EF59BAE7-EBE9-4F6B-948A-0FFF5BEB260F}</author>
    <author>tc={D43FB5DF-0E70-43CB-8F9D-2FA7B4F6EA8F}</author>
  </authors>
  <commentList>
    <comment ref="F20" authorId="0" shapeId="0" xr:uid="{2B3CD1C2-E224-4FF3-BEF7-A27C29EFE3C4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  <comment ref="L26" authorId="1" shapeId="0" xr:uid="{EF59BAE7-EBE9-4F6B-948A-0FFF5BEB260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COMP2350 is based on an elective (BIS203 Advanced Database Systems) at HELP - we will advised HELP to instruct their students to complete this subject. But, if not completed, then grant 2000EL and substitute with COMP2350.</t>
      </text>
    </comment>
    <comment ref="K33" authorId="2" shapeId="0" xr:uid="{D43FB5DF-0E70-43CB-8F9D-2FA7B4F6EA8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COMP2350 is based on an elective (BIS203 Advanced Database Systems) at HELP - we will advised HELP to instruct their students to complete this subject. But, if not completed, then grant 2000EL and substitute with COMP2350.</t>
      </text>
    </comment>
    <comment ref="F69" authorId="0" shapeId="0" xr:uid="{ED5562E9-5D8E-4E37-A159-C7855420B777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Chi Nguyen</author>
    <author>tc={39E6CDBA-05BE-421A-924F-F18977822DFA}</author>
    <author>tc={4156E349-494C-487B-9FEA-6D4B5AAF9308}</author>
  </authors>
  <commentList>
    <comment ref="F20" authorId="0" shapeId="0" xr:uid="{3D5F18C0-08EA-4622-BEE7-962FCD913833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  <comment ref="N24" authorId="1" shapeId="0" xr:uid="{39E6CDBA-05BE-421A-924F-F18977822DF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MMCC2140 is based on an elective (BGM101 Multimedia Systems) at HELP - we will advised HELP to instruct their students to complete this subject. But, if not completed, then grant 2000EL and substitute with MMCC2140.</t>
      </text>
    </comment>
    <comment ref="M33" authorId="2" shapeId="0" xr:uid="{4156E349-494C-487B-9FEA-6D4B5AAF9308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MMCC2140 is based on an elective (BGM101 Multimedia Systems) at HELP - we will advised HELP to instruct their students to complete this subject. But, if not completed, then grant 2000EL and substitute with MMCC2140.</t>
      </text>
    </comment>
    <comment ref="F70" authorId="0" shapeId="0" xr:uid="{D38D78D9-2B54-4C13-8350-F98C63115938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Chi Nguyen</author>
  </authors>
  <commentList>
    <comment ref="F20" authorId="0" shapeId="0" xr:uid="{E803F8FC-15B0-467A-AD35-5C7D96CCB41D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  <comment ref="F70" authorId="0" shapeId="0" xr:uid="{22F1B2FD-EBB4-4E7F-9B8D-5662362327A8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Chi Nguyen</author>
    <author>tc={B30B2A6E-F37F-4EC6-B1FE-506C0E76A5A6}</author>
    <author>tc={C2B15CF0-644D-4C12-80B9-87251263955A}</author>
  </authors>
  <commentList>
    <comment ref="F20" authorId="0" shapeId="0" xr:uid="{2790A41F-884C-498E-A903-809CCE5AC2A4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  <comment ref="K25" authorId="1" shapeId="0" xr:uid="{B30B2A6E-F37F-4EC6-B1FE-506C0E76A5A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COMP2010 is based on an elective (BIT208 Data Structures and Algorithms) at HELP - we will advised HELP to instruct their students to complete this subject. But, if not completed, then grant 2000EL and substitute with COMP2010.</t>
      </text>
    </comment>
    <comment ref="M34" authorId="2" shapeId="0" xr:uid="{C2B15CF0-644D-4C12-80B9-87251263955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COMP2010 is based on an elective (BIT208 Data Structures and Algorithms) at HELP - we will advised HELP to instruct their students to complete this subject. But, if not completed, then grant 2000EL and substitute with COMP2010.</t>
      </text>
    </comment>
    <comment ref="F68" authorId="0" shapeId="0" xr:uid="{54827BD7-4338-4608-B782-76AEEB56DB0E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Chi Nguyen</author>
    <author>tc={3ACCCCDA-9747-4A21-A789-BA36061C7C8F}</author>
    <author>tc={F498A41D-DF4E-4DC8-975E-963E840EA1B2}</author>
  </authors>
  <commentList>
    <comment ref="F20" authorId="0" shapeId="0" xr:uid="{EEB91194-57BB-47B0-A2AC-AB05C986BDC7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  <comment ref="K25" authorId="1" shapeId="0" xr:uid="{3ACCCCDA-9747-4A21-A789-BA36061C7C8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COMP2110 is based on an elective (BIT210 Web Programming) at HELP - we will advised HELP to instruct their students to complete this subject. But, if not completed, then grant 2000EL and substitute with COMP2110.</t>
      </text>
    </comment>
    <comment ref="M33" authorId="2" shapeId="0" xr:uid="{F498A41D-DF4E-4DC8-975E-963E840EA1B2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COMP2110 is based on an elective (BIT210 Web Programming) at HELP - we will advised HELP to instruct their students to complete this subject. But, if not completed, then grant 2000EL and substitute with COMP2110.</t>
      </text>
    </comment>
    <comment ref="F68" authorId="0" shapeId="0" xr:uid="{728906A1-B7C2-4C9D-9B98-F56AE7296A24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</commentList>
</comments>
</file>

<file path=xl/sharedStrings.xml><?xml version="1.0" encoding="utf-8"?>
<sst xmlns="http://schemas.openxmlformats.org/spreadsheetml/2006/main" count="2057" uniqueCount="311">
  <si>
    <t>Ext. Unit Code &amp; Title</t>
  </si>
  <si>
    <t>Proposed MQ exemption</t>
  </si>
  <si>
    <t>Approved (Y/N)</t>
  </si>
  <si>
    <t>Already on CTR?</t>
  </si>
  <si>
    <t>Notes</t>
  </si>
  <si>
    <t>ask.mq ref#</t>
  </si>
  <si>
    <t>Common Units in Degree / Major / Specialisation / Stream (replace with name of degree / major / specialisation / stream)</t>
  </si>
  <si>
    <t>Name and Student ID:</t>
  </si>
  <si>
    <t>Prior Institution, Country:</t>
  </si>
  <si>
    <t>Assessed AQF Level:</t>
  </si>
  <si>
    <t>Duration:</t>
  </si>
  <si>
    <t>Degree:</t>
  </si>
  <si>
    <t>Handbook Year:</t>
  </si>
  <si>
    <t>General Requirements:</t>
  </si>
  <si>
    <t>Minimum number of credit points for the degree</t>
  </si>
  <si>
    <t>Credit Point Summary and Flexible Zone Calculator</t>
  </si>
  <si>
    <t>Maximum number of credit points at 1000 level</t>
  </si>
  <si>
    <t>Credit Point Type</t>
  </si>
  <si>
    <t>Unit Level</t>
  </si>
  <si>
    <t>Total CP</t>
  </si>
  <si>
    <t>Completion of specified essential units</t>
  </si>
  <si>
    <t>Completion of a designated Capstone unit</t>
  </si>
  <si>
    <t>Prescribed</t>
  </si>
  <si>
    <t>Completion of a designated PACE unit</t>
  </si>
  <si>
    <t>Min/Max CP per level</t>
  </si>
  <si>
    <t>Flexible Zone CP to complete</t>
  </si>
  <si>
    <t>In order to graduate students must ensure that they have satisfied all of the general requirements of the award.</t>
  </si>
  <si>
    <t>1000 or above</t>
  </si>
  <si>
    <t>2000 or above</t>
  </si>
  <si>
    <t>3000 or above</t>
  </si>
  <si>
    <t>Credit Points</t>
  </si>
  <si>
    <t>Exemptions</t>
  </si>
  <si>
    <t>1000-level</t>
  </si>
  <si>
    <t>Study Plan - S1 Commencement</t>
  </si>
  <si>
    <t>Core Zone</t>
  </si>
  <si>
    <t>S1</t>
  </si>
  <si>
    <t>S2</t>
  </si>
  <si>
    <t>S3</t>
  </si>
  <si>
    <t>Unit 1</t>
  </si>
  <si>
    <t>Essential</t>
  </si>
  <si>
    <t>Unit 2</t>
  </si>
  <si>
    <t>Unit 3</t>
  </si>
  <si>
    <t>Unit 4</t>
  </si>
  <si>
    <t>Flexible Zone</t>
  </si>
  <si>
    <t>Electives at 1000 level or above</t>
  </si>
  <si>
    <t>Study Plan - S2 Commencement</t>
  </si>
  <si>
    <t>2000-level</t>
  </si>
  <si>
    <t>Electives at 2000 level or above</t>
  </si>
  <si>
    <t>3000-level</t>
  </si>
  <si>
    <t>Option Set (10cp from)</t>
  </si>
  <si>
    <t>Totals</t>
  </si>
  <si>
    <t>Total Credit Points Required for Degree</t>
  </si>
  <si>
    <t>Total Credit Points Exempted</t>
  </si>
  <si>
    <t>Total Credit Points to be Completed</t>
  </si>
  <si>
    <t xml:space="preserve">Note: </t>
  </si>
  <si>
    <t>Units marked with a C are Capstone units.</t>
  </si>
  <si>
    <t>Units marked with a P are PACE units.</t>
  </si>
  <si>
    <t>Major</t>
  </si>
  <si>
    <t>Major:</t>
  </si>
  <si>
    <t>COMP1000 Introduction to Computer Programming (10)</t>
  </si>
  <si>
    <t>COMP1300 Introduction to Cyber Security (10)</t>
  </si>
  <si>
    <t>COMP1350 Introduction to Database Design and Management (10)</t>
  </si>
  <si>
    <t>COMP2250 Data Communications (10)</t>
  </si>
  <si>
    <t>COMP1010 Fundamentals of Computer Science (10)</t>
  </si>
  <si>
    <t>COMP1150 Introduction to Video Games (10)</t>
  </si>
  <si>
    <t>COMP1750 Introduction to Business Information Systems (10)</t>
  </si>
  <si>
    <t>COMP1800 IT &amp; Society (10)</t>
  </si>
  <si>
    <t>MATH1010 Mathematical Modelling IA (10)</t>
  </si>
  <si>
    <t>MATH1015 Mathematical Modelling IA (Advanced) (10)</t>
  </si>
  <si>
    <t>STAT1170 Introductory Statistics (10)</t>
  </si>
  <si>
    <t>STAT1371 Statistical Data Analysis (10)</t>
  </si>
  <si>
    <t>STAT1378 Coding and Communication in Statistics (10)</t>
  </si>
  <si>
    <t>COMP2000 Object-Oriented Programming Practices (10)</t>
  </si>
  <si>
    <t>COMP2010 Algorithms and Data Structures (10)</t>
  </si>
  <si>
    <t>COMP2100 Systems Programming (10)</t>
  </si>
  <si>
    <t>COMP2050 Software Engineering (10)</t>
  </si>
  <si>
    <t>COMP2110 Web Technology (10)</t>
  </si>
  <si>
    <t>COMP2150 Game Design (10)</t>
  </si>
  <si>
    <t>COMP2160 Game Development (10)</t>
  </si>
  <si>
    <t>COMP2200 Data Science (10)</t>
  </si>
  <si>
    <t>COMP2300 Applied Cryptography (10)</t>
  </si>
  <si>
    <t>COMP2310 Digital Forensics (10)</t>
  </si>
  <si>
    <t>COMP2320 Offensive Security (10)</t>
  </si>
  <si>
    <t>COMP2350 Database Systems (10)</t>
  </si>
  <si>
    <t>COMP2750 Applications Modelling and Development (10)</t>
  </si>
  <si>
    <t>COMP2800 IT and the Future of Society (10)</t>
  </si>
  <si>
    <t>COMP2900 Computing Research II (10)</t>
  </si>
  <si>
    <t>MATH2010 Mathematical Modelling IIA (10)</t>
  </si>
  <si>
    <t>MATH2907 Discrete Mathematics II (10)</t>
  </si>
  <si>
    <t>STAT2114 Design of Surveys and Experiments (10)</t>
  </si>
  <si>
    <t>STAT2170 Applied Statistics (10)</t>
  </si>
  <si>
    <t>STAT2173 Introduction to Probability (10)</t>
  </si>
  <si>
    <t>STAT2178 Computer Simulation (10)</t>
  </si>
  <si>
    <t>STAT2371 Statistics I (10)</t>
  </si>
  <si>
    <t>STAT2372 Probability (10)</t>
  </si>
  <si>
    <t>STAT2579 Operations Research I (10)</t>
  </si>
  <si>
    <t>COMP3000 Programming Languages (10)</t>
  </si>
  <si>
    <t>COMP3850 (C/P) Computing Industry Project (10)</t>
  </si>
  <si>
    <t>COMP3010 Algorithm Theory and Design (10)</t>
  </si>
  <si>
    <t>COMP3100 Distributed Systems (10)</t>
  </si>
  <si>
    <t>COMP3130 Mobile Application Development (10)</t>
  </si>
  <si>
    <t>COMP3160 Artificial Intelligence (10)</t>
  </si>
  <si>
    <t>COMP3170 Computer Graphics (10)</t>
  </si>
  <si>
    <t>COMP3210 Big Data (10)</t>
  </si>
  <si>
    <t>COMP3220 Document Processing and the Semantic Web (10)</t>
  </si>
  <si>
    <t>COMP3250 Computer Networks (10)</t>
  </si>
  <si>
    <t>COMP3300 Cryptography and Information Security (10)</t>
  </si>
  <si>
    <t>COMP3310 Secure Applications Development (10)</t>
  </si>
  <si>
    <t>COMP3320 Cyber Security Management in Practice (10)</t>
  </si>
  <si>
    <t>COMP3760 Enterprise Systems Integration (10)</t>
  </si>
  <si>
    <t>COMP3770 Management of IT Systems and Projects (10)</t>
  </si>
  <si>
    <t>COMP3780 Technology Management (10)</t>
  </si>
  <si>
    <t>COMP3860 Special Topics in Computing and Information Systems (10)</t>
  </si>
  <si>
    <t>Bachelor of Information Technology</t>
  </si>
  <si>
    <t>Cyber Security</t>
  </si>
  <si>
    <t>PICT2001 Cybercrime (10)</t>
  </si>
  <si>
    <t>PICT3011 Cyber Security in Practice (10)</t>
  </si>
  <si>
    <t>Data Science</t>
  </si>
  <si>
    <t>STAT3175 Linear Models (10)</t>
  </si>
  <si>
    <t>STAT3110 Statistical Inference (10)</t>
  </si>
  <si>
    <t>STAT3102 Graphics, Multivariate Methods and Data Mining (10)</t>
  </si>
  <si>
    <t>Game Development</t>
  </si>
  <si>
    <t>MMCC2140 Cybercultures (10)</t>
  </si>
  <si>
    <t>COMP3180 Advanced Game Development (10)</t>
  </si>
  <si>
    <t>MMCC3029 Critical Games Studies (10)</t>
  </si>
  <si>
    <t>Information Systems and Business Analysis</t>
  </si>
  <si>
    <t>ACCG1000 Accounting in Society (10)</t>
  </si>
  <si>
    <t>ACCG2050 Information Systems and Business Processes (10)</t>
  </si>
  <si>
    <t>ACCG3055 Information Systems for Management (10)</t>
  </si>
  <si>
    <t>ACCG3058 Information Systems Audit and Assurance (10)</t>
  </si>
  <si>
    <t>Software Technology</t>
  </si>
  <si>
    <t>Web and Mobile App Development</t>
  </si>
  <si>
    <t>MMCC2041 Interactive Web Design (10)</t>
  </si>
  <si>
    <t>STAT2371 Statistics (10)</t>
  </si>
  <si>
    <t>MATH1007 Discrete Mathematics I (10)</t>
  </si>
  <si>
    <t>COMP3120 Advanced Web Development  (10)</t>
  </si>
  <si>
    <t>COMP1900 Computing Research I (10)</t>
  </si>
  <si>
    <t>COMP3300 Data Privacy and Information Security (10)</t>
  </si>
  <si>
    <t>COMP3900 Computing Research III (10)</t>
  </si>
  <si>
    <t>COMP3150 Games Project A (10)</t>
  </si>
  <si>
    <t>Elective</t>
  </si>
  <si>
    <t>2000 level option set 1</t>
  </si>
  <si>
    <t>Select unit from COMP2000, COMP2010, COMP2050, COMP2100, COMP2110, COMP2150, COMP2160, COMP2200, COMP2300, COMP2310, COMP2320, COMP2350, COMP2750, COMP2800, COMP2900, MATH2010, MATH2907, STAT2114, STAT2170, STAT2173, STAT2178, STAT2371, STAT2372 or STAT2579.</t>
  </si>
  <si>
    <t>2000 level option set 2</t>
  </si>
  <si>
    <t>Select unit from COMP2110, COMP2200, COMP2320, COMP2350 or PICT2001.</t>
  </si>
  <si>
    <t>3000 level option set 1</t>
  </si>
  <si>
    <t>Select unit from COMP3000, COMP3010, COMP3100, COMP3120, COMP3130, COMP3160, COMP3170, COMP3210, COMP3220, COMP3250, COMP3300, COMP3310, COMP3320, COMP3760, COMP3770, COMP3780, COMP3860 or COMP3900.</t>
  </si>
  <si>
    <t>3000 level option set 2</t>
  </si>
  <si>
    <t>Select unit from COMP3250, COMP3310 or PICT3011.</t>
  </si>
  <si>
    <t>1000 level option set</t>
  </si>
  <si>
    <t>Select one from COMP1010, COMP1150, COMP1750, COMP1800, COMP1900, MATH1010, MATH1015, MATH1007, STAT1170, STAT1371 or STAT1378.</t>
  </si>
  <si>
    <t>2000 level option set</t>
  </si>
  <si>
    <t>Select one from COMP2000, COMP2010, COMP2050, COMP2100, COMP2110, COMP2150, COMP2160, COMP2200, COMP2300, COMP2310, COMP2320, COMP2350, COMP2750, COMP2800, COMP2900, MATH2010, MATH2907, STAT2114, STAT2170, STAT2173, STAT2178, STAT2371, STAT2372 or STAT2579.</t>
  </si>
  <si>
    <t>Select one unit from COMP3000, COMP3010, COMP3100, COMP3120, COMP3130, COMP3160, COMP3170, COMP3210, COMP3220, COMP3250, COMP3300, COMP3310, COMP3320, COMP3760, COMP3770, COMP3780, COMP3860 or COMP3900.</t>
  </si>
  <si>
    <t>Select one unit from COMP3160, COMP3170, COMP3220, COMP3320, COMP3760, COMP3770, COMP3780 or COMP3860.</t>
  </si>
  <si>
    <t>Select unit from COMP3000, COMP3010, COMP3100, COMP3120, COMP3130, COMP3160, COMP3170, COMP3210, COMP3220, COMP3250, COMP3300, COMP3310, COMP3320, COMP3760, COMP3770, COMP3780, COMP3860 or COMP3900</t>
  </si>
  <si>
    <t>Select unit from COMP3760 or COMP3770</t>
  </si>
  <si>
    <t>Institution: HELP University, Malaysia</t>
  </si>
  <si>
    <t>Degrees: Bachelor of Information Technology (Hons)</t>
  </si>
  <si>
    <t>Core or Elective</t>
  </si>
  <si>
    <t>HELP CP:</t>
  </si>
  <si>
    <t>Completed in:</t>
  </si>
  <si>
    <t>BIT101 Introduction to Information Technology</t>
  </si>
  <si>
    <t>Core</t>
  </si>
  <si>
    <t>Y1</t>
  </si>
  <si>
    <t>BIT102 Internet Concepts and Infrastructure</t>
  </si>
  <si>
    <t>BIT103 Introduction to Database Systems</t>
  </si>
  <si>
    <t>BIT106 Programming in Java 1</t>
  </si>
  <si>
    <t>BIT107 Introduction to Data Communications</t>
  </si>
  <si>
    <t>BIT110 Introduction to Operating Systems</t>
  </si>
  <si>
    <t>BIT100 Introduction to Programming</t>
  </si>
  <si>
    <t>BIT104 Application of Mathematics in IT</t>
  </si>
  <si>
    <t>BGM101 Multimedia Systems</t>
  </si>
  <si>
    <t>BIT201 Object-Oriented Analysis and Design</t>
  </si>
  <si>
    <t>Y2</t>
  </si>
  <si>
    <t>BIT206 User Experience Design</t>
  </si>
  <si>
    <t>BIT203 Programming in Java II</t>
  </si>
  <si>
    <t>BIT200 IT and Entrepreneurship</t>
  </si>
  <si>
    <t>BIT216 Software Engineering Principles</t>
  </si>
  <si>
    <t>BIT204 Computer Systems and Networks</t>
  </si>
  <si>
    <t>BIT205 Object Oriented Programming C++</t>
  </si>
  <si>
    <t>BIT208 Data Structures and Algorithms</t>
  </si>
  <si>
    <t>BMC204 Introduction to Computer Systems Engineering</t>
  </si>
  <si>
    <t>BIS203 Advanced Database Systems</t>
  </si>
  <si>
    <t>BIT210 Web Programming</t>
  </si>
  <si>
    <t>BIT212 Cloud Computing</t>
  </si>
  <si>
    <t>BIT215 Computer Forensics</t>
  </si>
  <si>
    <t>BIT214 Social Media Marketing</t>
  </si>
  <si>
    <t>COMP1350</t>
  </si>
  <si>
    <t>COMP2250</t>
  </si>
  <si>
    <t>MATH1007</t>
  </si>
  <si>
    <t>MATH1010</t>
  </si>
  <si>
    <t>COMP2050</t>
  </si>
  <si>
    <t>COMP3250</t>
  </si>
  <si>
    <t>COMP2350</t>
  </si>
  <si>
    <t>COMP2310</t>
  </si>
  <si>
    <t>2000EL</t>
  </si>
  <si>
    <t>ELEC2042</t>
  </si>
  <si>
    <t>1000EL</t>
  </si>
  <si>
    <t>MGMT1020</t>
  </si>
  <si>
    <t>MMCC2140</t>
  </si>
  <si>
    <t>COMP2010</t>
  </si>
  <si>
    <t>COMP2000</t>
  </si>
  <si>
    <t>COMP2110</t>
  </si>
  <si>
    <t>MMCC2041</t>
  </si>
  <si>
    <t>COMP2750</t>
  </si>
  <si>
    <t>BIT108 Discrete Mathematics</t>
  </si>
  <si>
    <t>Y</t>
  </si>
  <si>
    <t>Y (partial)</t>
  </si>
  <si>
    <t>Degrees: Bachelor of Information Technology (Hons) Data Analytics</t>
  </si>
  <si>
    <t>-</t>
  </si>
  <si>
    <t>N</t>
  </si>
  <si>
    <t>BIT102 Front-end Web Development</t>
  </si>
  <si>
    <t>BDA101 Analytics for Decision Making</t>
  </si>
  <si>
    <t>BIT201 Systems Architecture and Design</t>
  </si>
  <si>
    <t>BDA202 Application of Data Analytics</t>
  </si>
  <si>
    <t>BDA205 Statistics and Data Visualization</t>
  </si>
  <si>
    <t>BDA206 Enterprise Data Structure</t>
  </si>
  <si>
    <t>BDA203 Advanced Database Systems</t>
  </si>
  <si>
    <t>STAT1170</t>
  </si>
  <si>
    <t>STAT1250</t>
  </si>
  <si>
    <t>Alternative if mapping to Bachelor of Business Analytics</t>
  </si>
  <si>
    <t>COMP1000</t>
  </si>
  <si>
    <t>BUSA2020</t>
  </si>
  <si>
    <t>COMP2200 + 2x2000EL</t>
  </si>
  <si>
    <t>S4</t>
  </si>
  <si>
    <t>S5</t>
  </si>
  <si>
    <t>S6</t>
  </si>
  <si>
    <t>1.5 years of Bachelor of Information Technology (Hons) Data Analytics</t>
  </si>
  <si>
    <t>1.5 years of Bachelor of Information Technology (Hons)</t>
  </si>
  <si>
    <t>COMP1010</t>
  </si>
  <si>
    <t>COMP1300</t>
  </si>
  <si>
    <t>COMP2200</t>
  </si>
  <si>
    <t>STAT2170</t>
  </si>
  <si>
    <t>2000OP</t>
  </si>
  <si>
    <t>S1; 130CP incl COMP2200</t>
  </si>
  <si>
    <t>S2; 130CP incl STAT2170/STAT2371/BIOL2610/PSYU2248</t>
  </si>
  <si>
    <t>S1/S2; 20cp at 2000lvl incl STAT2372/STAT2173/STAT2170 and COMP2200 and Admission to BIT/BAdvIT</t>
  </si>
  <si>
    <t>S1; 130CP incl COMP2110/2200</t>
  </si>
  <si>
    <t>S1; 20cp at 2000lvl INCL stat2170/stat2371/biol2610/PSYU2248 and 10CP from MATH</t>
  </si>
  <si>
    <t>COMP3850</t>
  </si>
  <si>
    <t>COMP3210</t>
  </si>
  <si>
    <t>3000OP2</t>
  </si>
  <si>
    <t>3000OP3</t>
  </si>
  <si>
    <t>3000OP1</t>
  </si>
  <si>
    <t>RQ</t>
  </si>
  <si>
    <t>This is an elective for this course at HELP - they must advise students to complete this subject in their first year</t>
  </si>
  <si>
    <t>HELP University, Malaysia</t>
  </si>
  <si>
    <t>AQF 7 Bachelor</t>
  </si>
  <si>
    <t>3 years</t>
  </si>
  <si>
    <t>This is an elective for this course at HELP - students are strongly encouraged to complete this subject in their second year especially for Data Science and Information Systems and Business Analysis</t>
  </si>
  <si>
    <t>Apply as 1000EL</t>
  </si>
  <si>
    <t>COMP1010 + 1000EL</t>
  </si>
  <si>
    <t>3000OP2 (STAT3110)</t>
  </si>
  <si>
    <r>
      <t xml:space="preserve">Study Plan - S2 Commencement - </t>
    </r>
    <r>
      <rPr>
        <b/>
        <sz val="12"/>
        <color rgb="FFFF0000"/>
        <rFont val="Calibri"/>
        <family val="2"/>
        <scheme val="minor"/>
      </rPr>
      <t>2.5 years due to sequencing of core units</t>
    </r>
  </si>
  <si>
    <t>Elective (one of):</t>
  </si>
  <si>
    <t>MGMT1020 Entrepreneurship and New Venture Management (10)</t>
  </si>
  <si>
    <t>1000OP</t>
  </si>
  <si>
    <t>S1/S2; (COMP1010 or COMP125) and (DMTH137 or MATH1007 or DMTH237)</t>
  </si>
  <si>
    <t>S1; (COMP1010 or COMP125) and (COMP1350 or ISYS114) + co-req COMP2250</t>
  </si>
  <si>
    <t>COMP2300</t>
  </si>
  <si>
    <t>TBC; 130cp at 1000 level or above including (COMP1010 or COMP125) and (DMTH137 or MATH1007 or (MATH2907 or DMTH237))</t>
  </si>
  <si>
    <t>S1/S2; (130cp at 1000 level or above and (COMP1300 or COMP107) and (COMP1350 or ISYS114) and (COMP343 or COMP2300))</t>
  </si>
  <si>
    <t>S2; 130cp at 1000 level or above including ((COMP1010 or COMP125) and (COMP2250 or COMP247)) and ((DMTH137 or MATH1007 or MATH2907 or DMTH237 or ELEC2040 or ELEC240))</t>
  </si>
  <si>
    <t>New unit</t>
  </si>
  <si>
    <t>S2; 50cp at 2000 level or above</t>
  </si>
  <si>
    <t>COMP3300</t>
  </si>
  <si>
    <t>COMP3320</t>
  </si>
  <si>
    <t>COMP1150</t>
  </si>
  <si>
    <t>S1; (COMP1000 or COMP115) and ((COMP1150 or COMP111) or (MMCC1011 or MAS111))</t>
  </si>
  <si>
    <t>S2; (COMP1150 or COMP111 or MMCC1011 or MAS111) and (COMP1010 or COMP125)</t>
  </si>
  <si>
    <t>COMP2150</t>
  </si>
  <si>
    <t>COMP2160</t>
  </si>
  <si>
    <t>S2; 130cp at 1000 level or above including (COMP2150 or COMP260)</t>
  </si>
  <si>
    <t>S1; 130cp at 1000 level or above including (COMP2110 or COMP249) or COMP2160 or (COMP2000 or COMP229)</t>
  </si>
  <si>
    <t>TBC; COMP2160</t>
  </si>
  <si>
    <t>S2; 130cp at 1000 level or above including (MAS240 or MMCC2140)</t>
  </si>
  <si>
    <t>COMP3170</t>
  </si>
  <si>
    <t>S1; 40cp including ((20cp in MMCC or MAS units at 1000 level) or (COMP111 or COMP1150))</t>
  </si>
  <si>
    <t>COMP3150</t>
  </si>
  <si>
    <t>ACCG1000</t>
  </si>
  <si>
    <t>COMP1750</t>
  </si>
  <si>
    <t>S1/S2</t>
  </si>
  <si>
    <t>ACCG2050</t>
  </si>
  <si>
    <t>ACCG3058</t>
  </si>
  <si>
    <t>ACCG3055</t>
  </si>
  <si>
    <t>S2; 130cp at 1000 level or above including (COMP2350 or ISYS224) or (COMP2750 or ISYS254) or (COMP2050 or COMP255)</t>
  </si>
  <si>
    <t>S1; 130cp at 1000 level or above including 20cp in COMP or ISYS or ACCG or STAT or BUS or BBA or MGMT units at 2000 level</t>
  </si>
  <si>
    <r>
      <t xml:space="preserve">Study Plan - S1 Commencement - </t>
    </r>
    <r>
      <rPr>
        <b/>
        <sz val="12"/>
        <color rgb="FFFF0000"/>
        <rFont val="Calibri"/>
        <family val="2"/>
        <scheme val="minor"/>
      </rPr>
      <t>2 years due to sequencing of core units</t>
    </r>
  </si>
  <si>
    <r>
      <t xml:space="preserve">Study Plan - S2 Commencement - </t>
    </r>
    <r>
      <rPr>
        <b/>
        <sz val="12"/>
        <color rgb="FFFF0000"/>
        <rFont val="Calibri"/>
        <family val="2"/>
        <scheme val="minor"/>
      </rPr>
      <t>2 years due to sequencing of core units</t>
    </r>
  </si>
  <si>
    <t>BUSA2020 Fundamentals of Business Analytics (10)</t>
  </si>
  <si>
    <t>S2; (COMP1010 or COMP125)</t>
  </si>
  <si>
    <t>S1; (COMP1010 or COMP125) and 10cp from (MATH132-MATH136 or DMTH137 or MATH1007-MATH1025 or (STAT150 or STAT1250) or (STAT170 or STAT1170) or (STAT171 or STAT1371) or (STAT175 or STAT1175))</t>
  </si>
  <si>
    <t>COMP2100</t>
  </si>
  <si>
    <t>S2; 130cp at 1000 level or above including (COMP2010 or COMP225) or (COMP2000 or COMP229)</t>
  </si>
  <si>
    <t>S1; 130cp at 1000 level or above including (COMP2100 or COMP202) and (COMP2250 or COMP247)</t>
  </si>
  <si>
    <t>COMP3000</t>
  </si>
  <si>
    <t>COMP3100</t>
  </si>
  <si>
    <t>S2; 130cp at 1000 level or above including (COMP2000 or COMP229) or (COMP2010 or COMP225) or (COMP2110 or COMP249)</t>
  </si>
  <si>
    <t>S1; 130cp at 1000 level or above</t>
  </si>
  <si>
    <t>S1/S2/S3; Permission by special approval</t>
  </si>
  <si>
    <t>S1; COMP1350</t>
  </si>
  <si>
    <t>S2; (MAS240 or MMCC2140) or (COMP249 or COMP2110)</t>
  </si>
  <si>
    <t>S1; (COMP1010 or COMP125) and (COMP1350 or ISYS114)</t>
  </si>
  <si>
    <t>S2; 130cp at 1000 level or above including COMP2110 or COMP249</t>
  </si>
  <si>
    <t>TBC; (COMP229 or COMP2000) or (COMP249 or COMP2110)</t>
  </si>
  <si>
    <t>S1; 130cp at 1000 level or above including (COMP2110 or COMP249) or (COMP2200 or COMP257)</t>
  </si>
  <si>
    <t>COMP3120</t>
  </si>
  <si>
    <t>COMP3110</t>
  </si>
  <si>
    <t>Ref No:</t>
  </si>
  <si>
    <t>Faculty Approved: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</si>
</sst>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1"/>
      <name val="Georgia"/>
      <family val="1"/>
    </font>
    <font>
      <sz val="9"/>
      <color theme="1"/>
      <name val="Georgia"/>
      <family val="1"/>
    </font>
    <font>
      <sz val="8"/>
      <color theme="1"/>
      <name val="Georgia"/>
      <family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sz val="11"/>
      <color indexed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/>
      <bottom style="thin">
        <color theme="0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1"/>
      </left>
      <right style="thin">
        <color theme="0"/>
      </right>
      <top/>
      <bottom style="thin">
        <color auto="1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21" fillId="0" borderId="0"/>
  </cellStyleXfs>
  <cellXfs count="159">
    <xf numFmtId="0" fontId="0" fillId="0" borderId="0" xfId="0"/>
    <xf numFmtId="0" fontId="3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horizontal="left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8" fillId="6" borderId="15" xfId="0" applyFont="1" applyFill="1" applyBorder="1" applyAlignment="1">
      <alignment horizontal="left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9" fillId="7" borderId="11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10" fillId="6" borderId="1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left" vertical="center"/>
    </xf>
    <xf numFmtId="0" fontId="8" fillId="10" borderId="2" xfId="0" applyFont="1" applyFill="1" applyBorder="1" applyAlignment="1">
      <alignment horizontal="left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 indent="1"/>
    </xf>
    <xf numFmtId="0" fontId="5" fillId="3" borderId="2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8" fillId="10" borderId="4" xfId="0" applyFont="1" applyFill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12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0" fontId="8" fillId="14" borderId="2" xfId="0" applyFont="1" applyFill="1" applyBorder="1" applyAlignment="1">
      <alignment horizontal="left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vertical="center"/>
    </xf>
    <xf numFmtId="0" fontId="8" fillId="10" borderId="2" xfId="0" applyFont="1" applyFill="1" applyBorder="1" applyAlignment="1">
      <alignment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left" vertical="center"/>
    </xf>
    <xf numFmtId="0" fontId="5" fillId="0" borderId="25" xfId="0" applyFont="1" applyBorder="1" applyAlignment="1">
      <alignment horizontal="left" vertical="center" indent="1"/>
    </xf>
    <xf numFmtId="0" fontId="5" fillId="0" borderId="25" xfId="0" applyFont="1" applyBorder="1" applyAlignment="1">
      <alignment horizontal="left" vertical="center"/>
    </xf>
    <xf numFmtId="0" fontId="13" fillId="0" borderId="0" xfId="0" applyFont="1" applyAlignment="1">
      <alignment horizontal="center" vertical="top" wrapText="1"/>
    </xf>
    <xf numFmtId="0" fontId="14" fillId="0" borderId="0" xfId="0" applyFont="1" applyAlignment="1">
      <alignment vertical="top"/>
    </xf>
    <xf numFmtId="0" fontId="15" fillId="0" borderId="0" xfId="0" applyFont="1"/>
    <xf numFmtId="0" fontId="14" fillId="0" borderId="0" xfId="0" applyFont="1"/>
    <xf numFmtId="0" fontId="1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/>
    </xf>
    <xf numFmtId="0" fontId="16" fillId="0" borderId="4" xfId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5" fillId="18" borderId="4" xfId="0" applyFont="1" applyFill="1" applyBorder="1" applyAlignment="1">
      <alignment horizontal="left" vertical="center"/>
    </xf>
    <xf numFmtId="0" fontId="5" fillId="18" borderId="4" xfId="0" applyFont="1" applyFill="1" applyBorder="1" applyAlignment="1">
      <alignment vertical="center"/>
    </xf>
    <xf numFmtId="0" fontId="5" fillId="19" borderId="4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25" xfId="1" applyBorder="1" applyAlignment="1">
      <alignment horizontal="center" vertical="center"/>
    </xf>
    <xf numFmtId="0" fontId="16" fillId="0" borderId="26" xfId="1" applyBorder="1" applyAlignment="1">
      <alignment horizontal="center" vertical="center"/>
    </xf>
    <xf numFmtId="0" fontId="16" fillId="0" borderId="14" xfId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4" fillId="11" borderId="25" xfId="0" applyFont="1" applyFill="1" applyBorder="1" applyAlignment="1">
      <alignment horizontal="center" vertical="center"/>
    </xf>
    <xf numFmtId="0" fontId="4" fillId="11" borderId="26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4" fillId="13" borderId="28" xfId="0" applyFont="1" applyFill="1" applyBorder="1" applyAlignment="1">
      <alignment horizontal="center" vertical="center"/>
    </xf>
    <xf numFmtId="0" fontId="4" fillId="13" borderId="29" xfId="0" applyFont="1" applyFill="1" applyBorder="1" applyAlignment="1">
      <alignment horizontal="center" vertical="center"/>
    </xf>
    <xf numFmtId="0" fontId="4" fillId="13" borderId="30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0" fontId="11" fillId="6" borderId="2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6" fillId="17" borderId="4" xfId="0" applyFont="1" applyFill="1" applyBorder="1" applyAlignment="1">
      <alignment horizontal="center" textRotation="90" wrapText="1"/>
    </xf>
    <xf numFmtId="0" fontId="6" fillId="16" borderId="4" xfId="0" applyFont="1" applyFill="1" applyBorder="1" applyAlignment="1">
      <alignment horizontal="center" textRotation="90" wrapText="1"/>
    </xf>
    <xf numFmtId="0" fontId="5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5" fillId="3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top" wrapText="1"/>
    </xf>
    <xf numFmtId="0" fontId="5" fillId="0" borderId="26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4" fillId="9" borderId="28" xfId="0" applyFont="1" applyFill="1" applyBorder="1" applyAlignment="1">
      <alignment horizontal="center" vertical="center"/>
    </xf>
    <xf numFmtId="0" fontId="4" fillId="9" borderId="29" xfId="0" applyFont="1" applyFill="1" applyBorder="1" applyAlignment="1">
      <alignment horizontal="center" vertical="center"/>
    </xf>
    <xf numFmtId="0" fontId="4" fillId="9" borderId="30" xfId="0" applyFont="1" applyFill="1" applyBorder="1" applyAlignment="1">
      <alignment horizontal="center" vertical="center"/>
    </xf>
    <xf numFmtId="0" fontId="16" fillId="0" borderId="0" xfId="1"/>
  </cellXfs>
  <cellStyles count="3">
    <cellStyle name="Hyperlink" xfId="1" builtinId="8"/>
    <cellStyle name="Normal" xfId="0" builtinId="0"/>
    <cellStyle name="Normal 2" xfId="2" xr:uid="{131DA04F-F845-45F5-8819-91C2A049827C}"/>
  </cellStyles>
  <dxfs count="3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i Nguyen" id="{306FC39B-29EC-4297-82A9-C8EAB447B20C}" userId="S::chi.nguyen@mq.edu.au::f46bdc5e-904f-440e-a8a2-bcf46f36e52f" providerId="AD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D6D2C4"/>
      </a:dk2>
      <a:lt2>
        <a:srgbClr val="373836"/>
      </a:lt2>
      <a:accent1>
        <a:srgbClr val="E7E5DD"/>
      </a:accent1>
      <a:accent2>
        <a:srgbClr val="A6192E"/>
      </a:accent2>
      <a:accent3>
        <a:srgbClr val="76232F"/>
      </a:accent3>
      <a:accent4>
        <a:srgbClr val="D6001C"/>
      </a:accent4>
      <a:accent5>
        <a:srgbClr val="80225F"/>
      </a:accent5>
      <a:accent6>
        <a:srgbClr val="C6007E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0-02-19T01:39:26.98" personId="{306FC39B-29EC-4297-82A9-C8EAB447B20C}" id="{FBCBF34D-8749-4A0D-B366-8E8206E7FECA}">
    <text>Please be aware that HELP uses a Trimester system and this is based on January intake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" dT="2020-02-19T01:39:26.98" personId="{306FC39B-29EC-4297-82A9-C8EAB447B20C}" id="{DF44F40B-15FC-423B-B939-3D1B08852F4A}">
    <text>Please be aware that HELP uses a Trimester system and this is based on January intake</text>
  </threadedComment>
  <threadedComment ref="A10" dT="2020-02-18T07:00:12.31" personId="{306FC39B-29EC-4297-82A9-C8EAB447B20C}" id="{4F4E8B04-D0B2-4E9B-9314-9AA48061A8B6}">
    <text>Subject may also be referred as Data Communications and Networking. They have the same subject code.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25" dT="2020-03-18T00:11:22.90" personId="{306FC39B-29EC-4297-82A9-C8EAB447B20C}" id="{A133B793-AD5E-4DD4-BDE1-C5A796873B26}">
    <text>Approval for COMP2310 is based on an elective (BIT215 Computer Forensics) at HELP - we will advised HELP to instruct their students to complete this subject. But, if not completed, then grant 2000EL and substitute with COMP2310.</text>
  </threadedComment>
  <threadedComment ref="L25" dT="2020-03-18T00:11:22.90" personId="{306FC39B-29EC-4297-82A9-C8EAB447B20C}" id="{B9CA0D53-51CD-4FBA-AA12-DA819FF4A141}">
    <text>Approval for COMP2350 is based on an elective (BIS203 Advanced Database Systems) at HELP - we will advised HELP to instruct their students to complete this subject. But, if not completed, then grant 2000EL and substitute with COMP2350.</text>
  </threadedComment>
  <threadedComment ref="K33" dT="2020-03-18T00:11:22.90" personId="{306FC39B-29EC-4297-82A9-C8EAB447B20C}" id="{551FD59A-EDB5-4C5A-A2AB-34664DABC1E5}">
    <text>Approval for COMP2350 is based on an elective (BIS203 Advanced Database Systems) at HELP - we will advised HELP to instruct their students to complete this subject. But, if not completed, then grant 2000EL and substitute with COMP2350.</text>
  </threadedComment>
  <threadedComment ref="M33" dT="2020-03-18T00:11:22.90" personId="{306FC39B-29EC-4297-82A9-C8EAB447B20C}" id="{D39924E7-E9DF-418B-BD14-A19F7749C10D}">
    <text>Approval for COMP2310 is based on an elective (BIT215 Computer Forensics) at HELP - we will advised HELP to instruct their students to complete this subject. But, if not completed, then grant 2000EL and substitute with COMP2310.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26" dT="2020-03-18T00:11:22.90" personId="{306FC39B-29EC-4297-82A9-C8EAB447B20C}" id="{EF59BAE7-EBE9-4F6B-948A-0FFF5BEB260F}">
    <text>Approval for COMP2350 is based on an elective (BIS203 Advanced Database Systems) at HELP - we will advised HELP to instruct their students to complete this subject. But, if not completed, then grant 2000EL and substitute with COMP2350.</text>
  </threadedComment>
  <threadedComment ref="K33" dT="2020-03-18T00:11:22.90" personId="{306FC39B-29EC-4297-82A9-C8EAB447B20C}" id="{D43FB5DF-0E70-43CB-8F9D-2FA7B4F6EA8F}">
    <text>Approval for COMP2350 is based on an elective (BIS203 Advanced Database Systems) at HELP - we will advised HELP to instruct their students to complete this subject. But, if not completed, then grant 2000EL and substitute with COMP2350.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N24" dT="2020-03-18T00:11:22.90" personId="{306FC39B-29EC-4297-82A9-C8EAB447B20C}" id="{39E6CDBA-05BE-421A-924F-F18977822DFA}">
    <text>Approval for MMCC2140 is based on an elective (BGM101 Multimedia Systems) at HELP - we will advised HELP to instruct their students to complete this subject. But, if not completed, then grant 2000EL and substitute with MMCC2140.</text>
  </threadedComment>
  <threadedComment ref="M33" dT="2020-03-18T00:11:22.90" personId="{306FC39B-29EC-4297-82A9-C8EAB447B20C}" id="{4156E349-494C-487B-9FEA-6D4B5AAF9308}">
    <text>Approval for MMCC2140 is based on an elective (BGM101 Multimedia Systems) at HELP - we will advised HELP to instruct their students to complete this subject. But, if not completed, then grant 2000EL and substitute with MMCC2140.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K25" dT="2020-03-18T00:11:22.90" personId="{306FC39B-29EC-4297-82A9-C8EAB447B20C}" id="{B30B2A6E-F37F-4EC6-B1FE-506C0E76A5A6}">
    <text>Approval for COMP2010 is based on an elective (BIT208 Data Structures and Algorithms) at HELP - we will advised HELP to instruct their students to complete this subject. But, if not completed, then grant 2000EL and substitute with COMP2010.</text>
  </threadedComment>
  <threadedComment ref="M34" dT="2020-03-18T00:11:22.90" personId="{306FC39B-29EC-4297-82A9-C8EAB447B20C}" id="{C2B15CF0-644D-4C12-80B9-87251263955A}">
    <text>Approval for COMP2010 is based on an elective (BIT208 Data Structures and Algorithms) at HELP - we will advised HELP to instruct their students to complete this subject. But, if not completed, then grant 2000EL and substitute with COMP2010.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K25" dT="2020-03-18T00:11:22.90" personId="{306FC39B-29EC-4297-82A9-C8EAB447B20C}" id="{3ACCCCDA-9747-4A21-A789-BA36061C7C8F}">
    <text>Approval for COMP2110 is based on an elective (BIT210 Web Programming) at HELP - we will advised HELP to instruct their students to complete this subject. But, if not completed, then grant 2000EL and substitute with COMP2110.</text>
  </threadedComment>
  <threadedComment ref="M33" dT="2020-03-18T00:11:22.90" personId="{306FC39B-29EC-4297-82A9-C8EAB447B20C}" id="{F498A41D-DF4E-4DC8-975E-963E840EA1B2}">
    <text>Approval for COMP2110 is based on an elective (BIT210 Web Programming) at HELP - we will advised HELP to instruct their students to complete this subject. But, if not completed, then grant 2000EL and substitute with COMP2110.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sk.mq.edu.au/account/request/view/703f1e52-9934-4bbf-926b-5e782945b51b?ov=1&amp;ovfilter=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sk.mq.edu.au/account/request/view/7daa9689-5a27-5abb-8aaf-5e4b8775323b" TargetMode="External"/><Relationship Id="rId13" Type="http://schemas.openxmlformats.org/officeDocument/2006/relationships/hyperlink" Target="https://ask.mq.edu.au/account/request/view/7daa9689-5a27-5abb-8aaf-5e4b8775323b" TargetMode="External"/><Relationship Id="rId18" Type="http://schemas.openxmlformats.org/officeDocument/2006/relationships/hyperlink" Target="https://ask.mq.edu.au/account/request/view/d8153fd0-a68d-f8fc-e364-5e4c8ef9d5d4" TargetMode="External"/><Relationship Id="rId3" Type="http://schemas.openxmlformats.org/officeDocument/2006/relationships/hyperlink" Target="https://ask.mq.edu.au/account/request/view/7daa9689-5a27-5abb-8aaf-5e4b8775323b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ask.mq.edu.au/account/request/view/7daa9689-5a27-5abb-8aaf-5e4b8775323b" TargetMode="External"/><Relationship Id="rId12" Type="http://schemas.openxmlformats.org/officeDocument/2006/relationships/hyperlink" Target="https://ask.mq.edu.au/account/request/view/7daa9689-5a27-5abb-8aaf-5e4b8775323b" TargetMode="External"/><Relationship Id="rId17" Type="http://schemas.openxmlformats.org/officeDocument/2006/relationships/hyperlink" Target="https://ask.mq.edu.au/account/request/view/7daa9689-5a27-5abb-8aaf-5e4b8775323b" TargetMode="External"/><Relationship Id="rId2" Type="http://schemas.openxmlformats.org/officeDocument/2006/relationships/hyperlink" Target="https://ask.mq.edu.au/account/request/view/7daa9689-5a27-5abb-8aaf-5e4b8775323b" TargetMode="External"/><Relationship Id="rId16" Type="http://schemas.openxmlformats.org/officeDocument/2006/relationships/hyperlink" Target="https://ask.mq.edu.au/account/request/view/7daa9689-5a27-5abb-8aaf-5e4b8775323b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ask.mq.edu.au/account/request/view/7daa9689-5a27-5abb-8aaf-5e4b8775323b" TargetMode="External"/><Relationship Id="rId6" Type="http://schemas.openxmlformats.org/officeDocument/2006/relationships/hyperlink" Target="https://ask.mq.edu.au/account/request/view/7daa9689-5a27-5abb-8aaf-5e4b8775323b" TargetMode="External"/><Relationship Id="rId11" Type="http://schemas.openxmlformats.org/officeDocument/2006/relationships/hyperlink" Target="https://ask.mq.edu.au/account/request/view/7daa9689-5a27-5abb-8aaf-5e4b8775323b" TargetMode="External"/><Relationship Id="rId5" Type="http://schemas.openxmlformats.org/officeDocument/2006/relationships/hyperlink" Target="https://ask.mq.edu.au/account/request/view/7daa9689-5a27-5abb-8aaf-5e4b8775323b" TargetMode="External"/><Relationship Id="rId15" Type="http://schemas.openxmlformats.org/officeDocument/2006/relationships/hyperlink" Target="https://ask.mq.edu.au/account/request/view/7daa9689-5a27-5abb-8aaf-5e4b8775323b" TargetMode="External"/><Relationship Id="rId10" Type="http://schemas.openxmlformats.org/officeDocument/2006/relationships/hyperlink" Target="https://ask.mq.edu.au/account/request/view/7daa9689-5a27-5abb-8aaf-5e4b8775323b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sk.mq.edu.au/account/request/view/7daa9689-5a27-5abb-8aaf-5e4b8775323b" TargetMode="External"/><Relationship Id="rId9" Type="http://schemas.openxmlformats.org/officeDocument/2006/relationships/hyperlink" Target="https://ask.mq.edu.au/account/request/view/7daa9689-5a27-5abb-8aaf-5e4b8775323b" TargetMode="External"/><Relationship Id="rId14" Type="http://schemas.openxmlformats.org/officeDocument/2006/relationships/hyperlink" Target="https://ask.mq.edu.au/account/request/view/7daa9689-5a27-5abb-8aaf-5e4b8775323b" TargetMode="External"/><Relationship Id="rId22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sk.mq.edu.au/account/request/view/d8153fd0-a68d-f8fc-e364-5e4c8ef9d5d4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ask.mq.edu.au/account/request/view/7daa9689-5a27-5abb-8aaf-5e4b8775323b" TargetMode="External"/><Relationship Id="rId7" Type="http://schemas.openxmlformats.org/officeDocument/2006/relationships/hyperlink" Target="https://ask.mq.edu.au/account/request/view/d8153fd0-a68d-f8fc-e364-5e4c8ef9d5d4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ask.mq.edu.au/account/request/view/7daa9689-5a27-5abb-8aaf-5e4b8775323b" TargetMode="External"/><Relationship Id="rId1" Type="http://schemas.openxmlformats.org/officeDocument/2006/relationships/hyperlink" Target="https://ask.mq.edu.au/account/request/view/7daa9689-5a27-5abb-8aaf-5e4b8775323b" TargetMode="External"/><Relationship Id="rId6" Type="http://schemas.openxmlformats.org/officeDocument/2006/relationships/hyperlink" Target="https://ask.mq.edu.au/account/request/view/d8153fd0-a68d-f8fc-e364-5e4c8ef9d5d4" TargetMode="External"/><Relationship Id="rId11" Type="http://schemas.openxmlformats.org/officeDocument/2006/relationships/hyperlink" Target="https://ask.mq.edu.au/account/request/view/d8153fd0-a68d-f8fc-e364-5e4c8ef9d5d4" TargetMode="External"/><Relationship Id="rId5" Type="http://schemas.openxmlformats.org/officeDocument/2006/relationships/hyperlink" Target="https://ask.mq.edu.au/account/request/view/d8153fd0-a68d-f8fc-e364-5e4c8ef9d5d4" TargetMode="External"/><Relationship Id="rId15" Type="http://schemas.microsoft.com/office/2017/10/relationships/threadedComment" Target="../threadedComments/threadedComment2.xml"/><Relationship Id="rId10" Type="http://schemas.openxmlformats.org/officeDocument/2006/relationships/hyperlink" Target="https://ask.mq.edu.au/account/request/view/d8153fd0-a68d-f8fc-e364-5e4c8ef9d5d4" TargetMode="External"/><Relationship Id="rId4" Type="http://schemas.openxmlformats.org/officeDocument/2006/relationships/hyperlink" Target="https://ask.mq.edu.au/account/request/view/d8153fd0-a68d-f8fc-e364-5e4c8ef9d5d4" TargetMode="External"/><Relationship Id="rId9" Type="http://schemas.openxmlformats.org/officeDocument/2006/relationships/hyperlink" Target="https://ask.mq.edu.au/account/request/view/d8153fd0-a68d-f8fc-e364-5e4c8ef9d5d4" TargetMode="External"/><Relationship Id="rId1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197D-0D38-4D73-A3C6-49B413D2CE2D}">
  <dimension ref="B2:C3"/>
  <sheetViews>
    <sheetView workbookViewId="0">
      <selection activeCell="C2" sqref="C2"/>
    </sheetView>
  </sheetViews>
  <sheetFormatPr defaultRowHeight="14.4" x14ac:dyDescent="0.3"/>
  <cols>
    <col min="2" max="2" width="15.6640625" bestFit="1" customWidth="1"/>
  </cols>
  <sheetData>
    <row r="2" spans="2:3" x14ac:dyDescent="0.3">
      <c r="B2" t="s">
        <v>309</v>
      </c>
      <c r="C2" s="158">
        <v>1715569</v>
      </c>
    </row>
    <row r="3" spans="2:3" x14ac:dyDescent="0.3">
      <c r="B3" t="s">
        <v>310</v>
      </c>
    </row>
  </sheetData>
  <hyperlinks>
    <hyperlink ref="C2" r:id="rId1" display="https://ask.mq.edu.au/account/request/view/703f1e52-9934-4bbf-926b-5e782945b51b?ov=1&amp;ovfilter=" xr:uid="{42E5F1D8-EAB0-499A-849D-6B071E9BE2F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34FB-062F-4A2D-88BB-9E29A95AB905}">
  <dimension ref="A1:I34"/>
  <sheetViews>
    <sheetView zoomScale="75" zoomScaleNormal="75" workbookViewId="0">
      <pane ySplit="4" topLeftCell="A5" activePane="bottomLeft" state="frozen"/>
      <selection activeCell="K29" sqref="K29:L29"/>
      <selection pane="bottomLeft" activeCell="I10" sqref="I10:I12"/>
    </sheetView>
  </sheetViews>
  <sheetFormatPr defaultColWidth="9.109375" defaultRowHeight="30" customHeight="1" x14ac:dyDescent="0.3"/>
  <cols>
    <col min="1" max="1" width="43.77734375" customWidth="1"/>
    <col min="2" max="2" width="14.6640625" style="77" bestFit="1" customWidth="1"/>
    <col min="3" max="3" width="12.88671875" style="77" customWidth="1"/>
    <col min="4" max="4" width="16.6640625" style="77" customWidth="1"/>
    <col min="5" max="5" width="17.109375" style="15" customWidth="1"/>
    <col min="6" max="6" width="12.44140625" style="15" customWidth="1"/>
    <col min="7" max="7" width="15.33203125" style="15" customWidth="1"/>
    <col min="8" max="8" width="43.109375" style="16" customWidth="1"/>
    <col min="9" max="9" width="14.33203125" style="15" customWidth="1"/>
    <col min="10" max="10" width="9.44140625" customWidth="1"/>
  </cols>
  <sheetData>
    <row r="1" spans="1:9" ht="18" x14ac:dyDescent="0.3">
      <c r="A1" s="1" t="s">
        <v>157</v>
      </c>
      <c r="B1" s="76"/>
      <c r="C1" s="76"/>
      <c r="D1" s="76"/>
      <c r="E1" s="2"/>
      <c r="F1" s="2"/>
      <c r="G1" s="2"/>
      <c r="H1" s="3"/>
      <c r="I1" s="2"/>
    </row>
    <row r="2" spans="1:9" ht="14.4" x14ac:dyDescent="0.3">
      <c r="A2" s="4"/>
      <c r="E2" s="2"/>
      <c r="F2" s="2"/>
      <c r="G2" s="2"/>
      <c r="H2" s="3"/>
      <c r="I2" s="2"/>
    </row>
    <row r="3" spans="1:9" s="8" customFormat="1" ht="30" customHeight="1" x14ac:dyDescent="0.3">
      <c r="A3" s="5" t="s">
        <v>158</v>
      </c>
      <c r="B3" s="78"/>
      <c r="C3" s="78"/>
      <c r="D3" s="78"/>
      <c r="E3" s="6"/>
      <c r="F3" s="7"/>
      <c r="G3" s="6"/>
      <c r="H3" s="6"/>
      <c r="I3" s="6"/>
    </row>
    <row r="4" spans="1:9" ht="37.5" customHeight="1" x14ac:dyDescent="0.3">
      <c r="A4" s="9" t="s">
        <v>0</v>
      </c>
      <c r="B4" s="10" t="s">
        <v>159</v>
      </c>
      <c r="C4" s="10" t="s">
        <v>160</v>
      </c>
      <c r="D4" s="10" t="s">
        <v>161</v>
      </c>
      <c r="E4" s="10" t="s">
        <v>1</v>
      </c>
      <c r="F4" s="10" t="s">
        <v>2</v>
      </c>
      <c r="G4" s="10" t="s">
        <v>3</v>
      </c>
      <c r="H4" s="10" t="s">
        <v>4</v>
      </c>
      <c r="I4" s="10" t="s">
        <v>5</v>
      </c>
    </row>
    <row r="5" spans="1:9" ht="30" customHeight="1" x14ac:dyDescent="0.3">
      <c r="A5" s="11" t="s">
        <v>6</v>
      </c>
      <c r="B5" s="79"/>
      <c r="C5" s="79"/>
      <c r="D5" s="79"/>
      <c r="E5" s="11"/>
      <c r="F5" s="11"/>
      <c r="G5" s="11"/>
      <c r="H5" s="11"/>
      <c r="I5" s="11"/>
    </row>
    <row r="6" spans="1:9" ht="30" customHeight="1" x14ac:dyDescent="0.3">
      <c r="A6" s="12" t="s">
        <v>162</v>
      </c>
      <c r="B6" s="13" t="s">
        <v>163</v>
      </c>
      <c r="C6" s="13">
        <v>4</v>
      </c>
      <c r="D6" s="13" t="s">
        <v>35</v>
      </c>
      <c r="E6" s="13" t="s">
        <v>198</v>
      </c>
      <c r="F6" s="13" t="s">
        <v>210</v>
      </c>
      <c r="G6" s="13" t="s">
        <v>210</v>
      </c>
      <c r="H6" s="14"/>
      <c r="I6" s="82"/>
    </row>
    <row r="7" spans="1:9" ht="30" customHeight="1" x14ac:dyDescent="0.3">
      <c r="A7" s="12" t="s">
        <v>165</v>
      </c>
      <c r="B7" s="13" t="s">
        <v>163</v>
      </c>
      <c r="C7" s="13">
        <v>4</v>
      </c>
      <c r="D7" s="13" t="s">
        <v>36</v>
      </c>
      <c r="E7" s="13" t="s">
        <v>204</v>
      </c>
      <c r="F7" s="13" t="s">
        <v>207</v>
      </c>
      <c r="G7" s="13" t="s">
        <v>211</v>
      </c>
      <c r="H7" s="14"/>
      <c r="I7" s="82">
        <v>1631067</v>
      </c>
    </row>
    <row r="8" spans="1:9" ht="30" customHeight="1" x14ac:dyDescent="0.3">
      <c r="A8" s="12" t="s">
        <v>166</v>
      </c>
      <c r="B8" s="13" t="s">
        <v>163</v>
      </c>
      <c r="C8" s="13">
        <v>4</v>
      </c>
      <c r="D8" s="13" t="s">
        <v>35</v>
      </c>
      <c r="E8" s="13" t="s">
        <v>188</v>
      </c>
      <c r="F8" s="13" t="s">
        <v>207</v>
      </c>
      <c r="G8" s="13" t="s">
        <v>208</v>
      </c>
      <c r="H8" s="14"/>
      <c r="I8" s="82">
        <v>1631067</v>
      </c>
    </row>
    <row r="9" spans="1:9" ht="43.2" x14ac:dyDescent="0.3">
      <c r="A9" s="81" t="s">
        <v>170</v>
      </c>
      <c r="B9" s="13" t="s">
        <v>140</v>
      </c>
      <c r="C9" s="13">
        <v>4</v>
      </c>
      <c r="D9" s="13" t="s">
        <v>35</v>
      </c>
      <c r="E9" s="83" t="s">
        <v>222</v>
      </c>
      <c r="F9" s="13" t="s">
        <v>207</v>
      </c>
      <c r="G9" s="13" t="s">
        <v>211</v>
      </c>
      <c r="H9" s="14" t="s">
        <v>246</v>
      </c>
      <c r="I9" s="82">
        <v>1632062</v>
      </c>
    </row>
    <row r="10" spans="1:9" ht="30" customHeight="1" x14ac:dyDescent="0.3">
      <c r="A10" s="81" t="s">
        <v>167</v>
      </c>
      <c r="B10" s="13" t="s">
        <v>163</v>
      </c>
      <c r="C10" s="13">
        <v>4</v>
      </c>
      <c r="D10" s="13" t="s">
        <v>37</v>
      </c>
      <c r="E10" s="93" t="s">
        <v>252</v>
      </c>
      <c r="F10" s="99" t="s">
        <v>207</v>
      </c>
      <c r="G10" s="99" t="s">
        <v>211</v>
      </c>
      <c r="H10" s="14"/>
      <c r="I10" s="96">
        <v>1631067</v>
      </c>
    </row>
    <row r="11" spans="1:9" ht="30" customHeight="1" x14ac:dyDescent="0.3">
      <c r="A11" s="81" t="s">
        <v>170</v>
      </c>
      <c r="B11" s="13" t="s">
        <v>140</v>
      </c>
      <c r="C11" s="13">
        <v>4</v>
      </c>
      <c r="D11" s="13" t="s">
        <v>35</v>
      </c>
      <c r="E11" s="94"/>
      <c r="F11" s="100"/>
      <c r="G11" s="100"/>
      <c r="H11" s="14"/>
      <c r="I11" s="97"/>
    </row>
    <row r="12" spans="1:9" ht="30" customHeight="1" x14ac:dyDescent="0.3">
      <c r="A12" s="81" t="s">
        <v>176</v>
      </c>
      <c r="B12" s="13" t="s">
        <v>163</v>
      </c>
      <c r="C12" s="13">
        <v>4</v>
      </c>
      <c r="D12" s="13" t="s">
        <v>225</v>
      </c>
      <c r="E12" s="95"/>
      <c r="F12" s="101"/>
      <c r="G12" s="101"/>
      <c r="H12" s="14"/>
      <c r="I12" s="98"/>
    </row>
    <row r="13" spans="1:9" ht="30" customHeight="1" x14ac:dyDescent="0.3">
      <c r="A13" s="12" t="s">
        <v>168</v>
      </c>
      <c r="B13" s="13" t="s">
        <v>163</v>
      </c>
      <c r="C13" s="13">
        <v>4</v>
      </c>
      <c r="D13" s="13" t="s">
        <v>35</v>
      </c>
      <c r="E13" s="13" t="s">
        <v>189</v>
      </c>
      <c r="F13" s="13" t="s">
        <v>207</v>
      </c>
      <c r="G13" s="13" t="s">
        <v>207</v>
      </c>
      <c r="H13" s="14"/>
      <c r="I13" s="82">
        <v>1631067</v>
      </c>
    </row>
    <row r="14" spans="1:9" ht="30" customHeight="1" x14ac:dyDescent="0.3">
      <c r="A14" s="12" t="s">
        <v>206</v>
      </c>
      <c r="B14" s="13" t="s">
        <v>163</v>
      </c>
      <c r="C14" s="13">
        <v>4</v>
      </c>
      <c r="D14" s="13" t="s">
        <v>37</v>
      </c>
      <c r="E14" s="13" t="s">
        <v>190</v>
      </c>
      <c r="F14" s="13" t="s">
        <v>207</v>
      </c>
      <c r="G14" s="13" t="s">
        <v>211</v>
      </c>
      <c r="H14" s="14"/>
      <c r="I14" s="82">
        <v>1631067</v>
      </c>
    </row>
    <row r="15" spans="1:9" ht="30" customHeight="1" x14ac:dyDescent="0.3">
      <c r="A15" s="12" t="s">
        <v>169</v>
      </c>
      <c r="B15" s="13" t="s">
        <v>163</v>
      </c>
      <c r="C15" s="13">
        <v>4</v>
      </c>
      <c r="D15" s="13" t="s">
        <v>37</v>
      </c>
      <c r="E15" s="13" t="s">
        <v>198</v>
      </c>
      <c r="F15" s="13" t="s">
        <v>210</v>
      </c>
      <c r="G15" s="13" t="s">
        <v>210</v>
      </c>
      <c r="H15" s="14"/>
      <c r="I15" s="13"/>
    </row>
    <row r="16" spans="1:9" ht="30" customHeight="1" x14ac:dyDescent="0.3">
      <c r="A16" s="12" t="s">
        <v>171</v>
      </c>
      <c r="B16" s="13" t="s">
        <v>140</v>
      </c>
      <c r="C16" s="13">
        <v>4</v>
      </c>
      <c r="D16" s="13" t="s">
        <v>164</v>
      </c>
      <c r="E16" s="13" t="s">
        <v>191</v>
      </c>
      <c r="F16" s="13" t="s">
        <v>211</v>
      </c>
      <c r="G16" s="13" t="s">
        <v>211</v>
      </c>
      <c r="H16" s="14" t="s">
        <v>251</v>
      </c>
      <c r="I16" s="82">
        <v>1631067</v>
      </c>
    </row>
    <row r="17" spans="1:9" ht="30" customHeight="1" x14ac:dyDescent="0.3">
      <c r="A17" s="12" t="s">
        <v>172</v>
      </c>
      <c r="B17" s="13" t="s">
        <v>140</v>
      </c>
      <c r="C17" s="13">
        <v>4</v>
      </c>
      <c r="D17" s="13" t="s">
        <v>37</v>
      </c>
      <c r="E17" s="13" t="s">
        <v>200</v>
      </c>
      <c r="F17" s="13" t="s">
        <v>207</v>
      </c>
      <c r="G17" s="13" t="s">
        <v>211</v>
      </c>
      <c r="H17" s="14"/>
      <c r="I17" s="82">
        <v>1631067</v>
      </c>
    </row>
    <row r="18" spans="1:9" ht="30" customHeight="1" x14ac:dyDescent="0.3">
      <c r="A18" s="81" t="s">
        <v>173</v>
      </c>
      <c r="B18" s="13" t="s">
        <v>163</v>
      </c>
      <c r="C18" s="13">
        <v>4</v>
      </c>
      <c r="D18" s="13" t="s">
        <v>225</v>
      </c>
      <c r="E18" s="13" t="s">
        <v>205</v>
      </c>
      <c r="F18" s="13" t="s">
        <v>207</v>
      </c>
      <c r="G18" s="13" t="s">
        <v>211</v>
      </c>
      <c r="H18" s="14"/>
      <c r="I18" s="82">
        <v>1631067</v>
      </c>
    </row>
    <row r="19" spans="1:9" ht="30" customHeight="1" x14ac:dyDescent="0.3">
      <c r="A19" s="12" t="s">
        <v>175</v>
      </c>
      <c r="B19" s="13" t="s">
        <v>163</v>
      </c>
      <c r="C19" s="13">
        <v>4</v>
      </c>
      <c r="D19" s="13" t="s">
        <v>225</v>
      </c>
      <c r="E19" s="13" t="s">
        <v>196</v>
      </c>
      <c r="F19" s="13" t="s">
        <v>210</v>
      </c>
      <c r="G19" s="13" t="s">
        <v>210</v>
      </c>
      <c r="H19" s="14"/>
      <c r="I19" s="13"/>
    </row>
    <row r="20" spans="1:9" ht="30" customHeight="1" x14ac:dyDescent="0.3">
      <c r="A20" s="12" t="s">
        <v>177</v>
      </c>
      <c r="B20" s="13" t="s">
        <v>163</v>
      </c>
      <c r="C20" s="13">
        <v>4</v>
      </c>
      <c r="D20" s="13" t="s">
        <v>226</v>
      </c>
      <c r="E20" s="13" t="s">
        <v>199</v>
      </c>
      <c r="F20" s="13" t="s">
        <v>207</v>
      </c>
      <c r="G20" s="13" t="s">
        <v>211</v>
      </c>
      <c r="H20" s="14"/>
      <c r="I20" s="82">
        <v>1631067</v>
      </c>
    </row>
    <row r="21" spans="1:9" ht="30" customHeight="1" x14ac:dyDescent="0.3">
      <c r="A21" s="12" t="s">
        <v>178</v>
      </c>
      <c r="B21" s="13" t="s">
        <v>163</v>
      </c>
      <c r="C21" s="13">
        <v>4</v>
      </c>
      <c r="D21" s="13" t="s">
        <v>226</v>
      </c>
      <c r="E21" s="13" t="s">
        <v>192</v>
      </c>
      <c r="F21" s="13" t="s">
        <v>207</v>
      </c>
      <c r="G21" s="13" t="s">
        <v>211</v>
      </c>
      <c r="H21" s="14"/>
      <c r="I21" s="82">
        <v>1631067</v>
      </c>
    </row>
    <row r="22" spans="1:9" ht="30" customHeight="1" x14ac:dyDescent="0.3">
      <c r="A22" s="12" t="s">
        <v>179</v>
      </c>
      <c r="B22" s="13" t="s">
        <v>140</v>
      </c>
      <c r="C22" s="13">
        <v>4</v>
      </c>
      <c r="D22" s="13" t="s">
        <v>174</v>
      </c>
      <c r="E22" s="13" t="s">
        <v>193</v>
      </c>
      <c r="F22" s="13" t="s">
        <v>211</v>
      </c>
      <c r="G22" s="13" t="s">
        <v>211</v>
      </c>
      <c r="H22" s="14"/>
      <c r="I22" s="82">
        <v>1631067</v>
      </c>
    </row>
    <row r="23" spans="1:9" ht="30" customHeight="1" x14ac:dyDescent="0.3">
      <c r="A23" s="12" t="s">
        <v>180</v>
      </c>
      <c r="B23" s="13" t="s">
        <v>140</v>
      </c>
      <c r="C23" s="13">
        <v>4</v>
      </c>
      <c r="D23" s="13" t="s">
        <v>174</v>
      </c>
      <c r="E23" s="13" t="s">
        <v>202</v>
      </c>
      <c r="F23" s="13" t="s">
        <v>211</v>
      </c>
      <c r="G23" s="13" t="s">
        <v>211</v>
      </c>
      <c r="H23" s="14"/>
      <c r="I23" s="82">
        <v>1631067</v>
      </c>
    </row>
    <row r="24" spans="1:9" ht="30" customHeight="1" x14ac:dyDescent="0.3">
      <c r="A24" s="12" t="s">
        <v>181</v>
      </c>
      <c r="B24" s="13" t="s">
        <v>140</v>
      </c>
      <c r="C24" s="13">
        <v>4</v>
      </c>
      <c r="D24" s="13" t="s">
        <v>174</v>
      </c>
      <c r="E24" s="13" t="s">
        <v>201</v>
      </c>
      <c r="F24" s="13" t="s">
        <v>207</v>
      </c>
      <c r="G24" s="13" t="s">
        <v>211</v>
      </c>
      <c r="H24" s="14"/>
      <c r="I24" s="82">
        <v>1631067</v>
      </c>
    </row>
    <row r="25" spans="1:9" ht="30" customHeight="1" x14ac:dyDescent="0.3">
      <c r="A25" s="80" t="s">
        <v>182</v>
      </c>
      <c r="B25" s="13" t="s">
        <v>140</v>
      </c>
      <c r="C25" s="13">
        <v>4</v>
      </c>
      <c r="D25" s="13" t="s">
        <v>174</v>
      </c>
      <c r="E25" s="13" t="s">
        <v>197</v>
      </c>
      <c r="F25" s="13" t="s">
        <v>211</v>
      </c>
      <c r="G25" s="13" t="s">
        <v>211</v>
      </c>
      <c r="H25" s="14"/>
      <c r="I25" s="82">
        <v>1631067</v>
      </c>
    </row>
    <row r="26" spans="1:9" ht="72" x14ac:dyDescent="0.3">
      <c r="A26" s="12" t="s">
        <v>183</v>
      </c>
      <c r="B26" s="13" t="s">
        <v>140</v>
      </c>
      <c r="C26" s="13">
        <v>4</v>
      </c>
      <c r="D26" s="13" t="s">
        <v>225</v>
      </c>
      <c r="E26" s="13" t="s">
        <v>194</v>
      </c>
      <c r="F26" s="13" t="s">
        <v>207</v>
      </c>
      <c r="G26" s="13" t="s">
        <v>207</v>
      </c>
      <c r="H26" s="14" t="s">
        <v>250</v>
      </c>
      <c r="I26" s="82">
        <v>1631067</v>
      </c>
    </row>
    <row r="27" spans="1:9" ht="30" customHeight="1" x14ac:dyDescent="0.3">
      <c r="A27" s="12" t="s">
        <v>184</v>
      </c>
      <c r="B27" s="13" t="s">
        <v>140</v>
      </c>
      <c r="C27" s="13">
        <v>4</v>
      </c>
      <c r="D27" s="13" t="s">
        <v>226</v>
      </c>
      <c r="E27" s="13" t="s">
        <v>203</v>
      </c>
      <c r="F27" s="13" t="s">
        <v>207</v>
      </c>
      <c r="G27" s="13" t="s">
        <v>211</v>
      </c>
      <c r="H27" s="14"/>
      <c r="I27" s="82">
        <v>1631067</v>
      </c>
    </row>
    <row r="28" spans="1:9" ht="30" customHeight="1" x14ac:dyDescent="0.3">
      <c r="A28" s="12" t="s">
        <v>185</v>
      </c>
      <c r="B28" s="13" t="s">
        <v>140</v>
      </c>
      <c r="C28" s="13">
        <v>4</v>
      </c>
      <c r="D28" s="13" t="s">
        <v>174</v>
      </c>
      <c r="E28" s="13" t="s">
        <v>196</v>
      </c>
      <c r="F28" s="13" t="s">
        <v>210</v>
      </c>
      <c r="G28" s="13" t="s">
        <v>210</v>
      </c>
      <c r="H28" s="14"/>
      <c r="I28" s="13"/>
    </row>
    <row r="29" spans="1:9" ht="30" customHeight="1" x14ac:dyDescent="0.3">
      <c r="A29" s="12" t="s">
        <v>186</v>
      </c>
      <c r="B29" s="13" t="s">
        <v>140</v>
      </c>
      <c r="C29" s="13">
        <v>4</v>
      </c>
      <c r="D29" s="13" t="s">
        <v>174</v>
      </c>
      <c r="E29" s="13" t="s">
        <v>195</v>
      </c>
      <c r="F29" s="13" t="s">
        <v>207</v>
      </c>
      <c r="G29" s="13" t="s">
        <v>211</v>
      </c>
      <c r="H29" s="14"/>
      <c r="I29" s="82">
        <v>1631067</v>
      </c>
    </row>
    <row r="30" spans="1:9" ht="30" customHeight="1" x14ac:dyDescent="0.3">
      <c r="A30" s="12" t="s">
        <v>187</v>
      </c>
      <c r="B30" s="13" t="s">
        <v>140</v>
      </c>
      <c r="C30" s="13">
        <v>4</v>
      </c>
      <c r="D30" s="13" t="s">
        <v>174</v>
      </c>
      <c r="E30" s="13" t="s">
        <v>196</v>
      </c>
      <c r="F30" s="13" t="s">
        <v>210</v>
      </c>
      <c r="G30" s="13" t="s">
        <v>210</v>
      </c>
      <c r="H30" s="14"/>
      <c r="I30" s="13"/>
    </row>
    <row r="31" spans="1:9" ht="30" customHeight="1" x14ac:dyDescent="0.3">
      <c r="A31" s="12"/>
      <c r="B31" s="13"/>
      <c r="C31" s="13"/>
      <c r="D31" s="13"/>
      <c r="E31" s="13"/>
      <c r="F31" s="13"/>
      <c r="G31" s="13"/>
      <c r="H31" s="14"/>
      <c r="I31" s="13"/>
    </row>
    <row r="32" spans="1:9" ht="30" customHeight="1" x14ac:dyDescent="0.3">
      <c r="A32" s="12"/>
      <c r="B32" s="13"/>
      <c r="C32" s="13"/>
      <c r="D32" s="13"/>
      <c r="E32" s="13"/>
      <c r="F32" s="13"/>
      <c r="G32" s="13"/>
      <c r="H32" s="14"/>
      <c r="I32" s="13"/>
    </row>
    <row r="33" spans="1:9" ht="30" customHeight="1" x14ac:dyDescent="0.3">
      <c r="A33" s="12"/>
      <c r="B33" s="13"/>
      <c r="C33" s="13"/>
      <c r="D33" s="13"/>
      <c r="E33" s="13"/>
      <c r="F33" s="13"/>
      <c r="G33" s="13"/>
      <c r="H33" s="14"/>
      <c r="I33" s="13"/>
    </row>
    <row r="34" spans="1:9" ht="30" customHeight="1" x14ac:dyDescent="0.3">
      <c r="A34" s="12"/>
      <c r="B34" s="13"/>
      <c r="C34" s="13"/>
      <c r="D34" s="13"/>
      <c r="E34" s="13"/>
      <c r="F34" s="13"/>
      <c r="G34" s="13"/>
      <c r="H34" s="14"/>
      <c r="I34" s="13"/>
    </row>
  </sheetData>
  <mergeCells count="4">
    <mergeCell ref="E10:E12"/>
    <mergeCell ref="I10:I12"/>
    <mergeCell ref="G10:G12"/>
    <mergeCell ref="F10:F12"/>
  </mergeCells>
  <conditionalFormatting sqref="F35:F1048576 F1:F4 F6:F8 F10 F13:F14 F16:F18 F20:F21">
    <cfRule type="cellIs" dxfId="29" priority="27" operator="equal">
      <formula>"N"</formula>
    </cfRule>
    <cfRule type="cellIs" dxfId="28" priority="28" operator="equal">
      <formula>"Y"</formula>
    </cfRule>
  </conditionalFormatting>
  <conditionalFormatting sqref="F23 F25:F26">
    <cfRule type="cellIs" dxfId="27" priority="25" operator="equal">
      <formula>"N"</formula>
    </cfRule>
    <cfRule type="cellIs" dxfId="26" priority="26" operator="equal">
      <formula>"Y"</formula>
    </cfRule>
  </conditionalFormatting>
  <conditionalFormatting sqref="F5">
    <cfRule type="cellIs" dxfId="25" priority="23" operator="equal">
      <formula>"N"</formula>
    </cfRule>
    <cfRule type="cellIs" dxfId="24" priority="24" operator="equal">
      <formula>"Y"</formula>
    </cfRule>
  </conditionalFormatting>
  <conditionalFormatting sqref="F31:F34">
    <cfRule type="cellIs" dxfId="23" priority="17" operator="equal">
      <formula>"N"</formula>
    </cfRule>
    <cfRule type="cellIs" dxfId="22" priority="18" operator="equal">
      <formula>"Y"</formula>
    </cfRule>
  </conditionalFormatting>
  <conditionalFormatting sqref="F29">
    <cfRule type="cellIs" dxfId="21" priority="19" operator="equal">
      <formula>"N"</formula>
    </cfRule>
    <cfRule type="cellIs" dxfId="20" priority="20" operator="equal">
      <formula>"Y"</formula>
    </cfRule>
  </conditionalFormatting>
  <conditionalFormatting sqref="F9">
    <cfRule type="cellIs" dxfId="19" priority="15" operator="equal">
      <formula>"N"</formula>
    </cfRule>
    <cfRule type="cellIs" dxfId="18" priority="16" operator="equal">
      <formula>"Y"</formula>
    </cfRule>
  </conditionalFormatting>
  <conditionalFormatting sqref="F24">
    <cfRule type="cellIs" dxfId="17" priority="13" operator="equal">
      <formula>"N"</formula>
    </cfRule>
    <cfRule type="cellIs" dxfId="16" priority="14" operator="equal">
      <formula>"Y"</formula>
    </cfRule>
  </conditionalFormatting>
  <conditionalFormatting sqref="F27">
    <cfRule type="cellIs" dxfId="15" priority="11" operator="equal">
      <formula>"N"</formula>
    </cfRule>
    <cfRule type="cellIs" dxfId="14" priority="12" operator="equal">
      <formula>"Y"</formula>
    </cfRule>
  </conditionalFormatting>
  <conditionalFormatting sqref="F22">
    <cfRule type="cellIs" dxfId="13" priority="9" operator="equal">
      <formula>"N"</formula>
    </cfRule>
    <cfRule type="cellIs" dxfId="12" priority="10" operator="equal">
      <formula>"Y"</formula>
    </cfRule>
  </conditionalFormatting>
  <conditionalFormatting sqref="F15">
    <cfRule type="cellIs" dxfId="11" priority="7" operator="equal">
      <formula>"N"</formula>
    </cfRule>
    <cfRule type="cellIs" dxfId="10" priority="8" operator="equal">
      <formula>"Y"</formula>
    </cfRule>
  </conditionalFormatting>
  <conditionalFormatting sqref="F19">
    <cfRule type="cellIs" dxfId="9" priority="5" operator="equal">
      <formula>"N"</formula>
    </cfRule>
    <cfRule type="cellIs" dxfId="8" priority="6" operator="equal">
      <formula>"Y"</formula>
    </cfRule>
  </conditionalFormatting>
  <conditionalFormatting sqref="F28">
    <cfRule type="cellIs" dxfId="7" priority="3" operator="equal">
      <formula>"N"</formula>
    </cfRule>
    <cfRule type="cellIs" dxfId="6" priority="4" operator="equal">
      <formula>"Y"</formula>
    </cfRule>
  </conditionalFormatting>
  <conditionalFormatting sqref="F30">
    <cfRule type="cellIs" dxfId="5" priority="1" operator="equal">
      <formula>"N"</formula>
    </cfRule>
    <cfRule type="cellIs" dxfId="4" priority="2" operator="equal">
      <formula>"Y"</formula>
    </cfRule>
  </conditionalFormatting>
  <hyperlinks>
    <hyperlink ref="I7" r:id="rId1" display="https://ask.mq.edu.au/account/request/view/7daa9689-5a27-5abb-8aaf-5e4b8775323b" xr:uid="{377ED5ED-A971-4A52-ACCB-5810BC63D989}"/>
    <hyperlink ref="I8" r:id="rId2" display="https://ask.mq.edu.au/account/request/view/7daa9689-5a27-5abb-8aaf-5e4b8775323b" xr:uid="{EB6FD342-47C8-4592-B847-48120F424456}"/>
    <hyperlink ref="I10" r:id="rId3" display="https://ask.mq.edu.au/account/request/view/7daa9689-5a27-5abb-8aaf-5e4b8775323b" xr:uid="{1A0B72CD-F354-476F-A3D4-B169035B5278}"/>
    <hyperlink ref="I13" r:id="rId4" display="https://ask.mq.edu.au/account/request/view/7daa9689-5a27-5abb-8aaf-5e4b8775323b" xr:uid="{D4481DB7-8DCA-4604-912D-22F0A9CCC18E}"/>
    <hyperlink ref="I14" r:id="rId5" display="https://ask.mq.edu.au/account/request/view/7daa9689-5a27-5abb-8aaf-5e4b8775323b" xr:uid="{C4981820-CE21-44C4-B775-A679071FA505}"/>
    <hyperlink ref="I16" r:id="rId6" display="https://ask.mq.edu.au/account/request/view/7daa9689-5a27-5abb-8aaf-5e4b8775323b" xr:uid="{2FA4F247-AE44-4569-8A58-C2E73E8ED214}"/>
    <hyperlink ref="I17" r:id="rId7" display="https://ask.mq.edu.au/account/request/view/7daa9689-5a27-5abb-8aaf-5e4b8775323b" xr:uid="{F0845133-CCF6-49DB-8DA3-11931386A6C0}"/>
    <hyperlink ref="I18" r:id="rId8" display="https://ask.mq.edu.au/account/request/view/7daa9689-5a27-5abb-8aaf-5e4b8775323b" xr:uid="{1876039A-E1E7-4C56-85D4-7F086F991D11}"/>
    <hyperlink ref="I20" r:id="rId9" display="https://ask.mq.edu.au/account/request/view/7daa9689-5a27-5abb-8aaf-5e4b8775323b" xr:uid="{D73D2447-C98F-41E6-847E-7BE32DDD556D}"/>
    <hyperlink ref="I21" r:id="rId10" display="https://ask.mq.edu.au/account/request/view/7daa9689-5a27-5abb-8aaf-5e4b8775323b" xr:uid="{C95D7F4D-7726-4478-89A4-F88E8E32CAFC}"/>
    <hyperlink ref="I22" r:id="rId11" display="https://ask.mq.edu.au/account/request/view/7daa9689-5a27-5abb-8aaf-5e4b8775323b" xr:uid="{5402EAD6-F1E2-4D11-9ED1-834BF6774AEE}"/>
    <hyperlink ref="I23" r:id="rId12" display="https://ask.mq.edu.au/account/request/view/7daa9689-5a27-5abb-8aaf-5e4b8775323b" xr:uid="{E80A0C1A-05B5-4A9A-BEFA-081C22B14368}"/>
    <hyperlink ref="I24" r:id="rId13" display="https://ask.mq.edu.au/account/request/view/7daa9689-5a27-5abb-8aaf-5e4b8775323b" xr:uid="{D0FB99F0-BDBA-4409-AD61-993BC2A2585D}"/>
    <hyperlink ref="I25" r:id="rId14" display="https://ask.mq.edu.au/account/request/view/7daa9689-5a27-5abb-8aaf-5e4b8775323b" xr:uid="{BF06604F-44CE-46D9-AD63-EB7D8BD4AF0E}"/>
    <hyperlink ref="I26" r:id="rId15" display="https://ask.mq.edu.au/account/request/view/7daa9689-5a27-5abb-8aaf-5e4b8775323b" xr:uid="{90FD115B-C169-49A7-A038-1C7455A54C17}"/>
    <hyperlink ref="I27" r:id="rId16" display="https://ask.mq.edu.au/account/request/view/7daa9689-5a27-5abb-8aaf-5e4b8775323b" xr:uid="{FA50C351-8BCD-458C-8B99-2D8EB5C6CED7}"/>
    <hyperlink ref="I29" r:id="rId17" display="https://ask.mq.edu.au/account/request/view/7daa9689-5a27-5abb-8aaf-5e4b8775323b" xr:uid="{D9DE52DB-C06C-4560-9A28-A493C57AA026}"/>
    <hyperlink ref="I9" r:id="rId18" display="https://ask.mq.edu.au/account/request/view/d8153fd0-a68d-f8fc-e364-5e4c8ef9d5d4" xr:uid="{DF569DA2-14A4-4ED6-9B3B-54AD13463CC0}"/>
  </hyperlinks>
  <pageMargins left="0.7" right="0.7" top="0.75" bottom="0.75" header="0.3" footer="0.3"/>
  <pageSetup paperSize="9" orientation="portrait" r:id="rId19"/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8372-8E2C-489D-A5BD-E1D2F204E7D0}">
  <dimension ref="A1:I26"/>
  <sheetViews>
    <sheetView zoomScale="75" zoomScaleNormal="75" workbookViewId="0">
      <pane ySplit="4" topLeftCell="A9" activePane="bottomLeft" state="frozen"/>
      <selection activeCell="K29" sqref="K29:L29"/>
      <selection pane="bottomLeft" activeCell="K29" sqref="K29:L29"/>
    </sheetView>
  </sheetViews>
  <sheetFormatPr defaultColWidth="9.109375" defaultRowHeight="30" customHeight="1" x14ac:dyDescent="0.3"/>
  <cols>
    <col min="1" max="1" width="43.77734375" customWidth="1"/>
    <col min="2" max="2" width="14.6640625" style="77" bestFit="1" customWidth="1"/>
    <col min="3" max="3" width="12.88671875" style="77" customWidth="1"/>
    <col min="4" max="4" width="16.6640625" style="77" customWidth="1"/>
    <col min="5" max="5" width="17.109375" style="15" customWidth="1"/>
    <col min="6" max="6" width="12.44140625" style="15" customWidth="1"/>
    <col min="7" max="7" width="15.33203125" style="15" customWidth="1"/>
    <col min="8" max="8" width="43.109375" style="16" customWidth="1"/>
    <col min="9" max="9" width="14.33203125" style="15" customWidth="1"/>
    <col min="10" max="10" width="9.44140625" customWidth="1"/>
  </cols>
  <sheetData>
    <row r="1" spans="1:9" ht="18" x14ac:dyDescent="0.3">
      <c r="A1" s="1" t="s">
        <v>157</v>
      </c>
      <c r="B1" s="76"/>
      <c r="C1" s="76"/>
      <c r="D1" s="76"/>
      <c r="E1" s="2"/>
      <c r="F1" s="2"/>
      <c r="G1" s="2"/>
      <c r="H1" s="3"/>
      <c r="I1" s="2"/>
    </row>
    <row r="2" spans="1:9" ht="14.4" x14ac:dyDescent="0.3">
      <c r="A2" s="4"/>
      <c r="E2" s="2"/>
      <c r="F2" s="2"/>
      <c r="G2" s="2"/>
      <c r="H2" s="3"/>
      <c r="I2" s="2"/>
    </row>
    <row r="3" spans="1:9" s="8" customFormat="1" ht="30" customHeight="1" x14ac:dyDescent="0.3">
      <c r="A3" s="5" t="s">
        <v>209</v>
      </c>
      <c r="B3" s="78"/>
      <c r="C3" s="78"/>
      <c r="D3" s="78"/>
      <c r="E3" s="6"/>
      <c r="F3" s="7"/>
      <c r="G3" s="6"/>
      <c r="H3" s="6"/>
      <c r="I3" s="6"/>
    </row>
    <row r="4" spans="1:9" ht="37.5" customHeight="1" x14ac:dyDescent="0.3">
      <c r="A4" s="9" t="s">
        <v>0</v>
      </c>
      <c r="B4" s="10" t="s">
        <v>159</v>
      </c>
      <c r="C4" s="10" t="s">
        <v>160</v>
      </c>
      <c r="D4" s="10" t="s">
        <v>161</v>
      </c>
      <c r="E4" s="10" t="s">
        <v>1</v>
      </c>
      <c r="F4" s="10" t="s">
        <v>2</v>
      </c>
      <c r="G4" s="10" t="s">
        <v>3</v>
      </c>
      <c r="H4" s="10" t="s">
        <v>4</v>
      </c>
      <c r="I4" s="10" t="s">
        <v>5</v>
      </c>
    </row>
    <row r="5" spans="1:9" ht="30" customHeight="1" x14ac:dyDescent="0.3">
      <c r="A5" s="11" t="s">
        <v>6</v>
      </c>
      <c r="B5" s="79"/>
      <c r="C5" s="79"/>
      <c r="D5" s="79"/>
      <c r="E5" s="11"/>
      <c r="F5" s="11"/>
      <c r="G5" s="11"/>
      <c r="H5" s="11"/>
      <c r="I5" s="11"/>
    </row>
    <row r="6" spans="1:9" ht="30" customHeight="1" x14ac:dyDescent="0.3">
      <c r="A6" s="81" t="s">
        <v>162</v>
      </c>
      <c r="B6" s="13" t="s">
        <v>163</v>
      </c>
      <c r="C6" s="13">
        <v>4</v>
      </c>
      <c r="D6" s="13" t="s">
        <v>35</v>
      </c>
      <c r="E6" s="13" t="s">
        <v>198</v>
      </c>
      <c r="F6" s="13" t="s">
        <v>210</v>
      </c>
      <c r="G6" s="13" t="s">
        <v>210</v>
      </c>
      <c r="H6" s="14"/>
      <c r="I6" s="82"/>
    </row>
    <row r="7" spans="1:9" ht="30" customHeight="1" x14ac:dyDescent="0.3">
      <c r="A7" s="81" t="s">
        <v>212</v>
      </c>
      <c r="B7" s="13" t="s">
        <v>163</v>
      </c>
      <c r="C7" s="13">
        <v>4</v>
      </c>
      <c r="D7" s="13" t="s">
        <v>36</v>
      </c>
      <c r="E7" s="13" t="s">
        <v>203</v>
      </c>
      <c r="F7" s="13" t="s">
        <v>211</v>
      </c>
      <c r="G7" s="13" t="s">
        <v>211</v>
      </c>
      <c r="H7" s="14"/>
      <c r="I7" s="82">
        <v>1632062</v>
      </c>
    </row>
    <row r="8" spans="1:9" ht="30" customHeight="1" x14ac:dyDescent="0.3">
      <c r="A8" s="81" t="s">
        <v>166</v>
      </c>
      <c r="B8" s="13" t="s">
        <v>163</v>
      </c>
      <c r="C8" s="13">
        <v>4</v>
      </c>
      <c r="D8" s="13" t="s">
        <v>35</v>
      </c>
      <c r="E8" s="13" t="s">
        <v>188</v>
      </c>
      <c r="F8" s="13" t="s">
        <v>207</v>
      </c>
      <c r="G8" s="13" t="s">
        <v>208</v>
      </c>
      <c r="H8" s="14"/>
      <c r="I8" s="82">
        <v>1631067</v>
      </c>
    </row>
    <row r="9" spans="1:9" ht="30" customHeight="1" x14ac:dyDescent="0.3">
      <c r="A9" s="81" t="s">
        <v>170</v>
      </c>
      <c r="B9" s="13" t="s">
        <v>163</v>
      </c>
      <c r="C9" s="13">
        <v>4</v>
      </c>
      <c r="D9" s="13" t="s">
        <v>35</v>
      </c>
      <c r="E9" s="83" t="s">
        <v>222</v>
      </c>
      <c r="F9" s="13" t="s">
        <v>207</v>
      </c>
      <c r="G9" s="13" t="s">
        <v>211</v>
      </c>
      <c r="H9" s="14"/>
      <c r="I9" s="82">
        <v>1632062</v>
      </c>
    </row>
    <row r="10" spans="1:9" ht="30" customHeight="1" x14ac:dyDescent="0.3">
      <c r="A10" s="81" t="s">
        <v>168</v>
      </c>
      <c r="B10" s="13" t="s">
        <v>163</v>
      </c>
      <c r="C10" s="13">
        <v>4</v>
      </c>
      <c r="D10" s="13" t="s">
        <v>37</v>
      </c>
      <c r="E10" s="13" t="s">
        <v>189</v>
      </c>
      <c r="F10" s="13" t="s">
        <v>207</v>
      </c>
      <c r="G10" s="13" t="s">
        <v>207</v>
      </c>
      <c r="H10" s="14"/>
      <c r="I10" s="82">
        <v>1631067</v>
      </c>
    </row>
    <row r="11" spans="1:9" ht="30" customHeight="1" x14ac:dyDescent="0.3">
      <c r="A11" s="81" t="s">
        <v>206</v>
      </c>
      <c r="B11" s="13" t="s">
        <v>163</v>
      </c>
      <c r="C11" s="13">
        <v>4</v>
      </c>
      <c r="D11" s="13" t="s">
        <v>37</v>
      </c>
      <c r="E11" s="13" t="s">
        <v>190</v>
      </c>
      <c r="F11" s="13" t="s">
        <v>207</v>
      </c>
      <c r="G11" s="13" t="s">
        <v>211</v>
      </c>
      <c r="H11" s="14"/>
      <c r="I11" s="82">
        <v>1631067</v>
      </c>
    </row>
    <row r="12" spans="1:9" ht="30" customHeight="1" x14ac:dyDescent="0.3">
      <c r="A12" s="81" t="s">
        <v>213</v>
      </c>
      <c r="B12" s="13" t="s">
        <v>163</v>
      </c>
      <c r="C12" s="13">
        <v>4</v>
      </c>
      <c r="D12" s="13" t="s">
        <v>35</v>
      </c>
      <c r="E12" s="93" t="s">
        <v>224</v>
      </c>
      <c r="F12" s="99" t="s">
        <v>211</v>
      </c>
      <c r="G12" s="99" t="s">
        <v>211</v>
      </c>
      <c r="H12" s="14"/>
      <c r="I12" s="96">
        <v>1632062</v>
      </c>
    </row>
    <row r="13" spans="1:9" ht="30" customHeight="1" x14ac:dyDescent="0.3">
      <c r="A13" s="81" t="s">
        <v>215</v>
      </c>
      <c r="B13" s="13" t="s">
        <v>163</v>
      </c>
      <c r="C13" s="13">
        <v>4</v>
      </c>
      <c r="D13" s="13" t="s">
        <v>226</v>
      </c>
      <c r="E13" s="94"/>
      <c r="F13" s="100"/>
      <c r="G13" s="100"/>
      <c r="H13" s="14"/>
      <c r="I13" s="97"/>
    </row>
    <row r="14" spans="1:9" ht="30" customHeight="1" x14ac:dyDescent="0.3">
      <c r="A14" s="81" t="s">
        <v>217</v>
      </c>
      <c r="B14" s="13" t="s">
        <v>163</v>
      </c>
      <c r="C14" s="13">
        <v>4</v>
      </c>
      <c r="D14" s="13" t="s">
        <v>37</v>
      </c>
      <c r="E14" s="95"/>
      <c r="F14" s="101"/>
      <c r="G14" s="101"/>
      <c r="H14" s="14"/>
      <c r="I14" s="98"/>
    </row>
    <row r="15" spans="1:9" ht="30" customHeight="1" x14ac:dyDescent="0.3">
      <c r="A15" s="81" t="s">
        <v>213</v>
      </c>
      <c r="B15" s="13" t="s">
        <v>163</v>
      </c>
      <c r="C15" s="13">
        <v>4</v>
      </c>
      <c r="D15" s="13" t="s">
        <v>35</v>
      </c>
      <c r="E15" s="99" t="s">
        <v>223</v>
      </c>
      <c r="F15" s="99" t="s">
        <v>207</v>
      </c>
      <c r="G15" s="99" t="s">
        <v>211</v>
      </c>
      <c r="H15" s="93" t="s">
        <v>221</v>
      </c>
      <c r="I15" s="82">
        <v>1632062</v>
      </c>
    </row>
    <row r="16" spans="1:9" ht="30" customHeight="1" x14ac:dyDescent="0.3">
      <c r="A16" s="81" t="s">
        <v>215</v>
      </c>
      <c r="B16" s="13" t="s">
        <v>163</v>
      </c>
      <c r="C16" s="13">
        <v>4</v>
      </c>
      <c r="D16" s="13" t="s">
        <v>226</v>
      </c>
      <c r="E16" s="101"/>
      <c r="F16" s="101"/>
      <c r="G16" s="101"/>
      <c r="H16" s="95"/>
      <c r="I16" s="82"/>
    </row>
    <row r="17" spans="1:9" ht="30" customHeight="1" x14ac:dyDescent="0.3">
      <c r="A17" s="81" t="s">
        <v>214</v>
      </c>
      <c r="B17" s="13" t="s">
        <v>163</v>
      </c>
      <c r="C17" s="13">
        <v>4</v>
      </c>
      <c r="D17" s="13" t="s">
        <v>227</v>
      </c>
      <c r="E17" s="13" t="s">
        <v>205</v>
      </c>
      <c r="F17" s="13" t="s">
        <v>211</v>
      </c>
      <c r="G17" s="13" t="s">
        <v>211</v>
      </c>
      <c r="H17" s="14"/>
      <c r="I17" s="82">
        <v>1632062</v>
      </c>
    </row>
    <row r="18" spans="1:9" ht="30" customHeight="1" x14ac:dyDescent="0.3">
      <c r="A18" s="81" t="s">
        <v>175</v>
      </c>
      <c r="B18" s="13" t="s">
        <v>163</v>
      </c>
      <c r="C18" s="13">
        <v>4</v>
      </c>
      <c r="D18" s="13" t="s">
        <v>37</v>
      </c>
      <c r="E18" s="13" t="s">
        <v>196</v>
      </c>
      <c r="F18" s="13" t="s">
        <v>210</v>
      </c>
      <c r="G18" s="13" t="s">
        <v>210</v>
      </c>
      <c r="H18" s="14"/>
      <c r="I18" s="13"/>
    </row>
    <row r="19" spans="1:9" ht="30" customHeight="1" x14ac:dyDescent="0.3">
      <c r="A19" s="81" t="s">
        <v>218</v>
      </c>
      <c r="B19" s="13" t="s">
        <v>163</v>
      </c>
      <c r="C19" s="13">
        <v>4</v>
      </c>
      <c r="D19" s="13" t="s">
        <v>225</v>
      </c>
      <c r="E19" s="13" t="s">
        <v>194</v>
      </c>
      <c r="F19" s="13" t="s">
        <v>207</v>
      </c>
      <c r="G19" s="13" t="s">
        <v>211</v>
      </c>
      <c r="H19" s="14"/>
      <c r="I19" s="82">
        <v>1632062</v>
      </c>
    </row>
    <row r="20" spans="1:9" ht="30" customHeight="1" x14ac:dyDescent="0.3">
      <c r="A20" s="81" t="s">
        <v>216</v>
      </c>
      <c r="B20" s="13" t="s">
        <v>163</v>
      </c>
      <c r="C20" s="13">
        <v>4</v>
      </c>
      <c r="D20" s="13" t="s">
        <v>227</v>
      </c>
      <c r="E20" s="13" t="s">
        <v>219</v>
      </c>
      <c r="F20" s="13" t="s">
        <v>207</v>
      </c>
      <c r="G20" s="13" t="s">
        <v>211</v>
      </c>
      <c r="H20" s="14"/>
      <c r="I20" s="82">
        <v>1632062</v>
      </c>
    </row>
    <row r="21" spans="1:9" ht="30" customHeight="1" x14ac:dyDescent="0.3">
      <c r="A21" s="81" t="s">
        <v>216</v>
      </c>
      <c r="B21" s="13" t="s">
        <v>163</v>
      </c>
      <c r="C21" s="13">
        <v>4</v>
      </c>
      <c r="D21" s="13" t="s">
        <v>227</v>
      </c>
      <c r="E21" s="13" t="s">
        <v>220</v>
      </c>
      <c r="F21" s="13" t="s">
        <v>207</v>
      </c>
      <c r="G21" s="13" t="s">
        <v>211</v>
      </c>
      <c r="H21" s="14" t="s">
        <v>221</v>
      </c>
      <c r="I21" s="82">
        <v>1632062</v>
      </c>
    </row>
    <row r="22" spans="1:9" ht="30" customHeight="1" x14ac:dyDescent="0.3">
      <c r="A22" s="12"/>
      <c r="B22" s="13"/>
      <c r="C22" s="13"/>
      <c r="D22" s="13"/>
      <c r="E22" s="13"/>
      <c r="F22" s="13"/>
      <c r="G22" s="13"/>
      <c r="H22" s="14"/>
      <c r="I22" s="82"/>
    </row>
    <row r="23" spans="1:9" ht="30" customHeight="1" x14ac:dyDescent="0.3">
      <c r="A23" s="12"/>
      <c r="B23" s="13"/>
      <c r="C23" s="13"/>
      <c r="D23" s="13"/>
      <c r="E23" s="13"/>
      <c r="F23" s="13"/>
      <c r="G23" s="13"/>
      <c r="H23" s="14"/>
      <c r="I23" s="82"/>
    </row>
    <row r="24" spans="1:9" ht="30" customHeight="1" x14ac:dyDescent="0.3">
      <c r="A24" s="12"/>
      <c r="B24" s="13"/>
      <c r="C24" s="13"/>
      <c r="D24" s="13"/>
      <c r="E24" s="13"/>
      <c r="F24" s="13"/>
      <c r="G24" s="13"/>
      <c r="H24" s="14"/>
      <c r="I24" s="82"/>
    </row>
    <row r="25" spans="1:9" ht="30" customHeight="1" x14ac:dyDescent="0.3">
      <c r="A25" s="12"/>
      <c r="B25" s="13"/>
      <c r="C25" s="13"/>
      <c r="D25" s="13"/>
      <c r="E25" s="13"/>
      <c r="F25" s="13"/>
      <c r="G25" s="13"/>
      <c r="H25" s="14"/>
      <c r="I25" s="82"/>
    </row>
    <row r="26" spans="1:9" ht="30" customHeight="1" x14ac:dyDescent="0.3">
      <c r="A26" s="80"/>
      <c r="B26" s="13"/>
      <c r="C26" s="13"/>
      <c r="D26" s="13"/>
      <c r="E26" s="13"/>
      <c r="F26" s="13"/>
      <c r="G26" s="13"/>
      <c r="H26" s="14"/>
      <c r="I26" s="82"/>
    </row>
  </sheetData>
  <mergeCells count="8">
    <mergeCell ref="E15:E16"/>
    <mergeCell ref="G15:G16"/>
    <mergeCell ref="H15:H16"/>
    <mergeCell ref="E12:E14"/>
    <mergeCell ref="I12:I14"/>
    <mergeCell ref="G12:G14"/>
    <mergeCell ref="F15:F16"/>
    <mergeCell ref="F12:F14"/>
  </mergeCells>
  <phoneticPr fontId="17" type="noConversion"/>
  <conditionalFormatting sqref="F1:F4 F17:F1048576 F6:F12 F15">
    <cfRule type="cellIs" dxfId="3" priority="11" operator="equal">
      <formula>"N"</formula>
    </cfRule>
    <cfRule type="cellIs" dxfId="2" priority="12" operator="equal">
      <formula>"Y"</formula>
    </cfRule>
  </conditionalFormatting>
  <conditionalFormatting sqref="F5">
    <cfRule type="cellIs" dxfId="1" priority="7" operator="equal">
      <formula>"N"</formula>
    </cfRule>
    <cfRule type="cellIs" dxfId="0" priority="8" operator="equal">
      <formula>"Y"</formula>
    </cfRule>
  </conditionalFormatting>
  <hyperlinks>
    <hyperlink ref="I8" r:id="rId1" display="https://ask.mq.edu.au/account/request/view/7daa9689-5a27-5abb-8aaf-5e4b8775323b" xr:uid="{69E132D3-113A-4AC1-B186-930F5C05A462}"/>
    <hyperlink ref="I10" r:id="rId2" display="https://ask.mq.edu.au/account/request/view/7daa9689-5a27-5abb-8aaf-5e4b8775323b" xr:uid="{9F1EF497-C97E-4926-AC8E-58C57D5998D0}"/>
    <hyperlink ref="I11" r:id="rId3" display="https://ask.mq.edu.au/account/request/view/7daa9689-5a27-5abb-8aaf-5e4b8775323b" xr:uid="{9CEF0D77-3CA5-4A40-B138-77F9EF75B292}"/>
    <hyperlink ref="I7" r:id="rId4" display="https://ask.mq.edu.au/account/request/view/d8153fd0-a68d-f8fc-e364-5e4c8ef9d5d4" xr:uid="{14678A4B-9BF5-4B93-B152-4EA360B7F27B}"/>
    <hyperlink ref="I9" r:id="rId5" display="https://ask.mq.edu.au/account/request/view/d8153fd0-a68d-f8fc-e364-5e4c8ef9d5d4" xr:uid="{39DBE882-8230-4F4E-B699-26CC4BC3F7F7}"/>
    <hyperlink ref="I12" r:id="rId6" display="https://ask.mq.edu.au/account/request/view/d8153fd0-a68d-f8fc-e364-5e4c8ef9d5d4" xr:uid="{9AAC00F1-D57F-4A8E-ADB3-A8BBA194FE01}"/>
    <hyperlink ref="I15" r:id="rId7" display="https://ask.mq.edu.au/account/request/view/d8153fd0-a68d-f8fc-e364-5e4c8ef9d5d4" xr:uid="{772A16AC-ABC9-4ED8-BF97-88793BF1A1F4}"/>
    <hyperlink ref="I17" r:id="rId8" display="https://ask.mq.edu.au/account/request/view/d8153fd0-a68d-f8fc-e364-5e4c8ef9d5d4" xr:uid="{EF0EC8C0-05F1-4092-81C6-A07E1CA8B65A}"/>
    <hyperlink ref="I19" r:id="rId9" display="https://ask.mq.edu.au/account/request/view/d8153fd0-a68d-f8fc-e364-5e4c8ef9d5d4" xr:uid="{C8BE8401-3BC5-4D13-BD4E-A8C366A5B18E}"/>
    <hyperlink ref="I20" r:id="rId10" display="https://ask.mq.edu.au/account/request/view/d8153fd0-a68d-f8fc-e364-5e4c8ef9d5d4" xr:uid="{E3AFFA72-0749-4416-B45E-2591505A018E}"/>
    <hyperlink ref="I21" r:id="rId11" display="https://ask.mq.edu.au/account/request/view/d8153fd0-a68d-f8fc-e364-5e4c8ef9d5d4" xr:uid="{5371BCE2-2DAB-4C33-80AC-E1E06C3966CF}"/>
  </hyperlinks>
  <pageMargins left="0.7" right="0.7" top="0.75" bottom="0.75" header="0.3" footer="0.3"/>
  <pageSetup paperSize="9" orientation="portrait" r:id="rId12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AD1A-4CA3-4B31-A8C1-D41401193BD3}">
  <sheetPr>
    <tabColor rgb="FF92D050"/>
    <pageSetUpPr fitToPage="1"/>
  </sheetPr>
  <dimension ref="A1:V111"/>
  <sheetViews>
    <sheetView tabSelected="1" zoomScale="70" zoomScaleNormal="70" workbookViewId="0">
      <selection activeCell="G40" sqref="G40"/>
    </sheetView>
  </sheetViews>
  <sheetFormatPr defaultColWidth="9.109375" defaultRowHeight="18" customHeight="1" outlineLevelCol="1" x14ac:dyDescent="0.3"/>
  <cols>
    <col min="1" max="1" width="2.6640625" style="17" customWidth="1"/>
    <col min="2" max="3" width="27.6640625" style="17" customWidth="1"/>
    <col min="4" max="4" width="75.109375" style="17" customWidth="1"/>
    <col min="5" max="5" width="12.44140625" style="17" bestFit="1" customWidth="1"/>
    <col min="6" max="6" width="12.109375" style="17" customWidth="1"/>
    <col min="7" max="7" width="12.109375" style="17" customWidth="1" outlineLevel="1"/>
    <col min="8" max="8" width="30.6640625" style="18" customWidth="1"/>
    <col min="9" max="9" width="9.109375" style="17"/>
    <col min="10" max="10" width="24.6640625" style="17" customWidth="1"/>
    <col min="11" max="22" width="12.6640625" style="17" customWidth="1"/>
    <col min="23" max="16384" width="9.109375" style="17"/>
  </cols>
  <sheetData>
    <row r="1" spans="1:22" ht="12" customHeight="1" x14ac:dyDescent="0.3"/>
    <row r="2" spans="1:22" ht="18" customHeight="1" x14ac:dyDescent="0.3">
      <c r="B2" s="19"/>
      <c r="C2" s="20" t="s">
        <v>7</v>
      </c>
      <c r="D2" s="21"/>
      <c r="E2" s="22"/>
      <c r="F2" s="117" t="s">
        <v>229</v>
      </c>
      <c r="G2" s="118" t="s">
        <v>228</v>
      </c>
      <c r="O2" s="19"/>
      <c r="S2" s="8"/>
    </row>
    <row r="3" spans="1:22" ht="18" customHeight="1" x14ac:dyDescent="0.3">
      <c r="B3" s="19"/>
      <c r="C3" s="20" t="s">
        <v>8</v>
      </c>
      <c r="D3" s="21" t="s">
        <v>247</v>
      </c>
      <c r="E3" s="22"/>
      <c r="F3" s="117"/>
      <c r="G3" s="118"/>
      <c r="O3" s="19"/>
      <c r="S3" s="19"/>
    </row>
    <row r="4" spans="1:22" ht="18" customHeight="1" x14ac:dyDescent="0.3">
      <c r="B4" s="23"/>
      <c r="C4" s="20" t="s">
        <v>9</v>
      </c>
      <c r="D4" s="21" t="s">
        <v>248</v>
      </c>
      <c r="F4" s="117"/>
      <c r="G4" s="118"/>
      <c r="O4" s="19"/>
      <c r="S4" s="19"/>
    </row>
    <row r="5" spans="1:22" ht="18" customHeight="1" x14ac:dyDescent="0.3">
      <c r="B5" s="23"/>
      <c r="C5" s="20" t="s">
        <v>10</v>
      </c>
      <c r="D5" s="21" t="s">
        <v>249</v>
      </c>
      <c r="F5" s="117"/>
      <c r="G5" s="118"/>
      <c r="O5" s="19"/>
      <c r="P5" s="19"/>
      <c r="Q5" s="19"/>
      <c r="R5" s="19"/>
      <c r="S5" s="19"/>
    </row>
    <row r="6" spans="1:22" ht="18" customHeight="1" x14ac:dyDescent="0.3">
      <c r="B6" s="23"/>
      <c r="F6" s="117"/>
      <c r="G6" s="118"/>
      <c r="O6" s="19"/>
      <c r="P6" s="19"/>
      <c r="Q6" s="19"/>
      <c r="R6" s="19"/>
      <c r="S6" s="19"/>
    </row>
    <row r="7" spans="1:22" ht="18" customHeight="1" x14ac:dyDescent="0.3">
      <c r="B7" s="19"/>
      <c r="C7" s="23" t="s">
        <v>11</v>
      </c>
      <c r="D7" s="24" t="s">
        <v>113</v>
      </c>
      <c r="F7" s="117"/>
      <c r="G7" s="118"/>
      <c r="J7"/>
      <c r="K7"/>
      <c r="L7"/>
      <c r="M7"/>
      <c r="N7"/>
      <c r="O7"/>
      <c r="P7"/>
      <c r="Q7"/>
      <c r="R7"/>
      <c r="S7"/>
      <c r="T7"/>
    </row>
    <row r="8" spans="1:22" ht="18" customHeight="1" x14ac:dyDescent="0.3">
      <c r="B8" s="19"/>
      <c r="C8" s="23" t="s">
        <v>58</v>
      </c>
      <c r="D8" s="24" t="s">
        <v>114</v>
      </c>
      <c r="F8" s="117"/>
      <c r="G8" s="118"/>
      <c r="J8"/>
      <c r="K8"/>
      <c r="L8"/>
      <c r="M8"/>
      <c r="N8"/>
      <c r="O8"/>
      <c r="P8"/>
      <c r="Q8"/>
      <c r="R8"/>
      <c r="S8"/>
      <c r="T8"/>
    </row>
    <row r="9" spans="1:22" s="18" customFormat="1" ht="18" customHeight="1" x14ac:dyDescent="0.3">
      <c r="A9" s="17"/>
      <c r="B9" s="19"/>
      <c r="C9" s="23" t="s">
        <v>12</v>
      </c>
      <c r="D9" s="25">
        <v>2020</v>
      </c>
      <c r="E9" s="22"/>
      <c r="F9" s="117"/>
      <c r="G9" s="118"/>
      <c r="I9" s="17"/>
      <c r="J9"/>
      <c r="K9"/>
      <c r="L9"/>
      <c r="M9"/>
      <c r="N9"/>
      <c r="O9"/>
      <c r="P9"/>
      <c r="Q9"/>
      <c r="R9"/>
      <c r="S9"/>
      <c r="T9"/>
      <c r="U9" s="17"/>
      <c r="V9" s="17"/>
    </row>
    <row r="10" spans="1:22" s="18" customFormat="1" ht="18" customHeight="1" x14ac:dyDescent="0.3">
      <c r="A10" s="17"/>
      <c r="B10" s="19"/>
      <c r="C10" s="23" t="s">
        <v>13</v>
      </c>
      <c r="D10" s="19" t="s">
        <v>14</v>
      </c>
      <c r="E10" s="19">
        <v>240</v>
      </c>
      <c r="F10" s="117"/>
      <c r="G10" s="118"/>
      <c r="I10" s="17"/>
      <c r="J10" s="122" t="s">
        <v>15</v>
      </c>
      <c r="K10" s="123"/>
      <c r="L10" s="123"/>
      <c r="M10" s="123"/>
      <c r="N10" s="124"/>
      <c r="O10"/>
      <c r="P10"/>
      <c r="Q10"/>
      <c r="R10"/>
      <c r="S10"/>
      <c r="T10"/>
      <c r="U10" s="17"/>
      <c r="V10" s="17"/>
    </row>
    <row r="11" spans="1:22" ht="18" customHeight="1" x14ac:dyDescent="0.3">
      <c r="B11" s="19"/>
      <c r="C11" s="19"/>
      <c r="D11" s="19" t="s">
        <v>16</v>
      </c>
      <c r="E11" s="19">
        <v>100</v>
      </c>
      <c r="F11" s="117"/>
      <c r="G11" s="118"/>
      <c r="J11" s="125" t="s">
        <v>17</v>
      </c>
      <c r="K11" s="127" t="s">
        <v>18</v>
      </c>
      <c r="L11" s="128"/>
      <c r="M11" s="129"/>
      <c r="N11" s="130" t="s">
        <v>19</v>
      </c>
      <c r="O11"/>
      <c r="P11"/>
      <c r="Q11"/>
      <c r="R11"/>
      <c r="S11"/>
      <c r="T11"/>
    </row>
    <row r="12" spans="1:22" ht="18" customHeight="1" x14ac:dyDescent="0.3">
      <c r="B12" s="19"/>
      <c r="C12" s="19"/>
      <c r="D12" s="19" t="s">
        <v>20</v>
      </c>
      <c r="E12" s="19"/>
      <c r="F12" s="117"/>
      <c r="G12" s="118"/>
      <c r="J12" s="126"/>
      <c r="K12" s="26">
        <v>1000</v>
      </c>
      <c r="L12" s="26">
        <v>2000</v>
      </c>
      <c r="M12" s="26">
        <v>3000</v>
      </c>
      <c r="N12" s="131"/>
      <c r="O12"/>
      <c r="P12"/>
      <c r="Q12"/>
      <c r="R12"/>
      <c r="S12"/>
      <c r="T12"/>
    </row>
    <row r="13" spans="1:22" ht="18" customHeight="1" x14ac:dyDescent="0.3">
      <c r="B13" s="19"/>
      <c r="C13" s="19"/>
      <c r="D13" s="19" t="s">
        <v>21</v>
      </c>
      <c r="E13" s="22"/>
      <c r="F13" s="117"/>
      <c r="G13" s="118"/>
      <c r="J13" s="28" t="s">
        <v>22</v>
      </c>
      <c r="K13" s="29">
        <f>SUM(E20:E35)</f>
        <v>60</v>
      </c>
      <c r="L13" s="29">
        <f>SUM(E42:E73)</f>
        <v>50</v>
      </c>
      <c r="M13" s="29">
        <f>SUM(E80:E103)</f>
        <v>50</v>
      </c>
      <c r="N13" s="27">
        <f>SUM(K13:M13)</f>
        <v>160</v>
      </c>
      <c r="O13"/>
      <c r="P13"/>
      <c r="Q13"/>
      <c r="R13"/>
      <c r="S13"/>
      <c r="T13"/>
    </row>
    <row r="14" spans="1:22" ht="15.6" x14ac:dyDescent="0.3">
      <c r="B14" s="30"/>
      <c r="C14" s="19"/>
      <c r="D14" s="19" t="s">
        <v>23</v>
      </c>
      <c r="E14" s="22"/>
      <c r="F14" s="117"/>
      <c r="G14" s="118"/>
      <c r="J14" s="31" t="s">
        <v>24</v>
      </c>
      <c r="K14" s="32">
        <v>100</v>
      </c>
      <c r="L14" s="32">
        <v>100</v>
      </c>
      <c r="M14" s="32">
        <v>40</v>
      </c>
      <c r="N14" s="33">
        <f>SUM(K14:M14)</f>
        <v>240</v>
      </c>
      <c r="O14"/>
      <c r="P14"/>
      <c r="Q14"/>
      <c r="R14"/>
      <c r="S14"/>
      <c r="T14"/>
    </row>
    <row r="15" spans="1:22" ht="18" customHeight="1" x14ac:dyDescent="0.3">
      <c r="B15" s="22"/>
      <c r="C15" s="22"/>
      <c r="D15" s="34"/>
      <c r="F15" s="117"/>
      <c r="G15" s="118"/>
      <c r="J15" s="132" t="s">
        <v>25</v>
      </c>
      <c r="K15" s="35">
        <f>IF(L15&lt;0,(K14-SUM(K13:K13))+L15,K14-SUM(K13:K13))</f>
        <v>40</v>
      </c>
      <c r="L15" s="36">
        <f>IF(M15&lt;0,(L14-SUM(L13:L13))+M15,L14-SUM(L13:L13))</f>
        <v>40</v>
      </c>
      <c r="M15" s="37">
        <f>M14-SUM(M13:M13)</f>
        <v>-10</v>
      </c>
      <c r="N15" s="134">
        <f>N14-SUM(N13:N13)</f>
        <v>80</v>
      </c>
      <c r="O15"/>
      <c r="P15"/>
      <c r="Q15"/>
      <c r="R15"/>
      <c r="S15"/>
      <c r="T15"/>
    </row>
    <row r="16" spans="1:22" ht="31.2" x14ac:dyDescent="0.3">
      <c r="B16" s="22"/>
      <c r="C16" s="22"/>
      <c r="D16" s="38" t="s">
        <v>26</v>
      </c>
      <c r="F16" s="117"/>
      <c r="G16" s="118"/>
      <c r="J16" s="133"/>
      <c r="K16" s="39" t="s">
        <v>27</v>
      </c>
      <c r="L16" s="39" t="s">
        <v>28</v>
      </c>
      <c r="M16" s="39" t="s">
        <v>29</v>
      </c>
      <c r="N16" s="131"/>
      <c r="P16"/>
      <c r="Q16"/>
      <c r="R16"/>
      <c r="S16"/>
      <c r="T16"/>
    </row>
    <row r="17" spans="2:22" ht="18" customHeight="1" x14ac:dyDescent="0.3">
      <c r="B17" s="22"/>
      <c r="C17" s="22"/>
      <c r="F17" s="117"/>
      <c r="G17" s="118"/>
      <c r="J17"/>
      <c r="K17"/>
      <c r="L17"/>
      <c r="M17"/>
      <c r="N17"/>
      <c r="O17"/>
      <c r="P17"/>
      <c r="Q17"/>
      <c r="R17"/>
      <c r="S17"/>
      <c r="T17"/>
    </row>
    <row r="18" spans="2:22" ht="39.9" customHeight="1" x14ac:dyDescent="0.3">
      <c r="B18" s="114" t="str">
        <f>_xlfn.CONCAT(D7," with major in ",D8," (",D9,")")</f>
        <v>Bachelor of Information Technology with major in Cyber Security (2020)</v>
      </c>
      <c r="C18" s="115"/>
      <c r="D18" s="116"/>
      <c r="E18" s="40" t="s">
        <v>30</v>
      </c>
      <c r="F18" s="41" t="s">
        <v>31</v>
      </c>
      <c r="G18" s="42" t="s">
        <v>31</v>
      </c>
      <c r="H18" s="43" t="s">
        <v>4</v>
      </c>
      <c r="J18" s="23"/>
      <c r="K18" s="19"/>
      <c r="L18" s="19"/>
      <c r="M18" s="19"/>
      <c r="N18" s="19"/>
      <c r="O18" s="19"/>
      <c r="P18" s="19"/>
      <c r="Q18" s="19"/>
      <c r="R18" s="19"/>
      <c r="S18" s="19"/>
    </row>
    <row r="19" spans="2:22" ht="21" x14ac:dyDescent="0.3">
      <c r="B19" s="44" t="s">
        <v>32</v>
      </c>
      <c r="C19" s="45"/>
      <c r="D19" s="45"/>
      <c r="E19" s="46"/>
      <c r="F19" s="46"/>
      <c r="G19" s="46"/>
      <c r="H19" s="47"/>
      <c r="J19" s="144" t="s">
        <v>229</v>
      </c>
      <c r="K19" s="144"/>
      <c r="L19" s="144"/>
      <c r="M19" s="144"/>
      <c r="N19" s="144"/>
      <c r="O19" s="19"/>
      <c r="P19" s="19"/>
      <c r="Q19" s="19"/>
      <c r="R19" s="19"/>
      <c r="S19" s="19"/>
    </row>
    <row r="20" spans="2:22" ht="20.100000000000001" customHeight="1" x14ac:dyDescent="0.3">
      <c r="B20" s="108" t="s">
        <v>34</v>
      </c>
      <c r="C20" s="50" t="s">
        <v>39</v>
      </c>
      <c r="D20" s="48" t="s">
        <v>59</v>
      </c>
      <c r="E20" s="58">
        <v>10</v>
      </c>
      <c r="F20" s="85">
        <v>10</v>
      </c>
      <c r="G20" s="85">
        <v>10</v>
      </c>
      <c r="H20" s="51"/>
      <c r="J20" s="23" t="s">
        <v>33</v>
      </c>
      <c r="K20" s="19"/>
      <c r="L20" s="19"/>
      <c r="M20" s="19"/>
      <c r="N20" s="19"/>
      <c r="O20" s="19"/>
      <c r="P20" s="19"/>
      <c r="Q20" s="19"/>
      <c r="R20" s="19"/>
      <c r="S20" s="19"/>
    </row>
    <row r="21" spans="2:22" ht="20.100000000000001" customHeight="1" x14ac:dyDescent="0.3">
      <c r="B21" s="109"/>
      <c r="C21" s="50" t="s">
        <v>39</v>
      </c>
      <c r="D21" s="48" t="s">
        <v>60</v>
      </c>
      <c r="E21" s="58">
        <v>10</v>
      </c>
      <c r="F21" s="50" t="s">
        <v>245</v>
      </c>
      <c r="G21" s="50" t="s">
        <v>245</v>
      </c>
      <c r="H21" s="51"/>
      <c r="J21" s="23"/>
      <c r="K21" s="146">
        <v>2020</v>
      </c>
      <c r="L21" s="146"/>
      <c r="M21" s="146"/>
      <c r="N21" s="86">
        <v>2021</v>
      </c>
      <c r="O21"/>
      <c r="P21"/>
      <c r="Q21"/>
      <c r="R21"/>
      <c r="S21"/>
    </row>
    <row r="22" spans="2:22" ht="20.100000000000001" customHeight="1" x14ac:dyDescent="0.3">
      <c r="B22" s="109"/>
      <c r="C22" s="50" t="s">
        <v>39</v>
      </c>
      <c r="D22" s="48" t="s">
        <v>61</v>
      </c>
      <c r="E22" s="58">
        <v>10</v>
      </c>
      <c r="F22" s="85">
        <v>10</v>
      </c>
      <c r="G22" s="85">
        <v>10</v>
      </c>
      <c r="H22" s="51"/>
      <c r="J22" s="53"/>
      <c r="K22" s="54" t="s">
        <v>35</v>
      </c>
      <c r="L22" s="54" t="s">
        <v>36</v>
      </c>
      <c r="M22" s="54" t="s">
        <v>37</v>
      </c>
      <c r="N22" s="54" t="s">
        <v>35</v>
      </c>
      <c r="O22"/>
      <c r="P22"/>
      <c r="Q22"/>
      <c r="R22"/>
      <c r="S22"/>
    </row>
    <row r="23" spans="2:22" ht="20.100000000000001" customHeight="1" x14ac:dyDescent="0.3">
      <c r="B23" s="109"/>
      <c r="C23" s="105" t="s">
        <v>49</v>
      </c>
      <c r="D23" s="48" t="s">
        <v>63</v>
      </c>
      <c r="E23" s="119">
        <v>10</v>
      </c>
      <c r="F23" s="149" t="s">
        <v>245</v>
      </c>
      <c r="G23" s="149" t="s">
        <v>210</v>
      </c>
      <c r="H23" s="51"/>
      <c r="J23" s="55" t="s">
        <v>38</v>
      </c>
      <c r="K23" s="56" t="s">
        <v>231</v>
      </c>
      <c r="L23" s="56" t="s">
        <v>267</v>
      </c>
      <c r="M23" s="57"/>
      <c r="N23" s="56" t="s">
        <v>240</v>
      </c>
      <c r="O23"/>
      <c r="P23"/>
      <c r="Q23"/>
      <c r="R23"/>
      <c r="S23"/>
    </row>
    <row r="24" spans="2:22" ht="20.100000000000001" customHeight="1" x14ac:dyDescent="0.3">
      <c r="B24" s="109"/>
      <c r="C24" s="106"/>
      <c r="D24" s="48" t="s">
        <v>64</v>
      </c>
      <c r="E24" s="120"/>
      <c r="F24" s="150"/>
      <c r="G24" s="150"/>
      <c r="H24" s="51"/>
      <c r="J24" s="55" t="s">
        <v>40</v>
      </c>
      <c r="K24" s="56" t="s">
        <v>260</v>
      </c>
      <c r="L24" s="56" t="s">
        <v>242</v>
      </c>
      <c r="M24" s="57"/>
      <c r="N24" s="89" t="s">
        <v>266</v>
      </c>
      <c r="O24"/>
      <c r="P24"/>
      <c r="Q24"/>
      <c r="R24"/>
      <c r="S24"/>
    </row>
    <row r="25" spans="2:22" ht="20.100000000000001" customHeight="1" x14ac:dyDescent="0.3">
      <c r="B25" s="109"/>
      <c r="C25" s="106"/>
      <c r="D25" s="48" t="s">
        <v>65</v>
      </c>
      <c r="E25" s="120"/>
      <c r="F25" s="150"/>
      <c r="G25" s="150"/>
      <c r="H25" s="51"/>
      <c r="J25" s="55" t="s">
        <v>41</v>
      </c>
      <c r="K25" s="90" t="s">
        <v>195</v>
      </c>
      <c r="L25" s="90" t="s">
        <v>194</v>
      </c>
      <c r="M25" s="57"/>
      <c r="N25" s="56" t="s">
        <v>244</v>
      </c>
      <c r="O25"/>
      <c r="P25"/>
      <c r="Q25"/>
      <c r="R25"/>
      <c r="S25"/>
    </row>
    <row r="26" spans="2:22" ht="20.100000000000001" customHeight="1" x14ac:dyDescent="0.3">
      <c r="B26" s="109"/>
      <c r="C26" s="106"/>
      <c r="D26" s="48" t="s">
        <v>66</v>
      </c>
      <c r="E26" s="120"/>
      <c r="F26" s="150"/>
      <c r="G26" s="150"/>
      <c r="H26" s="51"/>
      <c r="J26" s="55" t="s">
        <v>42</v>
      </c>
      <c r="K26" s="56" t="s">
        <v>257</v>
      </c>
      <c r="L26" s="56" t="s">
        <v>196</v>
      </c>
      <c r="M26" s="57"/>
      <c r="N26" s="56" t="s">
        <v>196</v>
      </c>
      <c r="O26"/>
      <c r="P26"/>
      <c r="Q26"/>
      <c r="R26"/>
      <c r="S26"/>
      <c r="T26"/>
    </row>
    <row r="27" spans="2:22" ht="20.100000000000001" customHeight="1" x14ac:dyDescent="0.3">
      <c r="B27" s="109"/>
      <c r="C27" s="106"/>
      <c r="D27" s="48" t="s">
        <v>136</v>
      </c>
      <c r="E27" s="120"/>
      <c r="F27" s="150"/>
      <c r="G27" s="150"/>
      <c r="H27" s="51"/>
      <c r="J27"/>
      <c r="K27"/>
      <c r="L27"/>
      <c r="M27"/>
      <c r="N27"/>
      <c r="O27"/>
      <c r="P27"/>
      <c r="Q27"/>
      <c r="R27"/>
      <c r="S27"/>
      <c r="T27"/>
    </row>
    <row r="28" spans="2:22" ht="20.100000000000001" customHeight="1" x14ac:dyDescent="0.3">
      <c r="B28" s="109"/>
      <c r="C28" s="106"/>
      <c r="D28" s="48" t="s">
        <v>67</v>
      </c>
      <c r="E28" s="120"/>
      <c r="F28" s="150"/>
      <c r="G28" s="150"/>
      <c r="H28" s="51"/>
      <c r="J28" s="23" t="s">
        <v>45</v>
      </c>
      <c r="K28" s="19"/>
      <c r="L28" s="19"/>
      <c r="M28" s="19"/>
      <c r="N28" s="19"/>
      <c r="O28"/>
      <c r="P28"/>
      <c r="Q28"/>
      <c r="R28"/>
      <c r="S28"/>
      <c r="T28"/>
    </row>
    <row r="29" spans="2:22" ht="20.100000000000001" customHeight="1" x14ac:dyDescent="0.3">
      <c r="B29" s="109"/>
      <c r="C29" s="106"/>
      <c r="D29" s="48" t="s">
        <v>68</v>
      </c>
      <c r="E29" s="120"/>
      <c r="F29" s="150"/>
      <c r="G29" s="150"/>
      <c r="H29" s="51"/>
      <c r="J29" s="23"/>
      <c r="K29" s="147">
        <v>2020</v>
      </c>
      <c r="L29" s="148"/>
      <c r="M29" s="147">
        <v>2021</v>
      </c>
      <c r="N29" s="152"/>
      <c r="O29"/>
      <c r="P29"/>
      <c r="Q29"/>
      <c r="R29"/>
      <c r="S29"/>
      <c r="T29"/>
    </row>
    <row r="30" spans="2:22" ht="20.100000000000001" customHeight="1" x14ac:dyDescent="0.3">
      <c r="B30" s="109"/>
      <c r="C30" s="106"/>
      <c r="D30" s="48" t="s">
        <v>134</v>
      </c>
      <c r="E30" s="120"/>
      <c r="F30" s="150"/>
      <c r="G30" s="151"/>
      <c r="H30" s="51"/>
      <c r="J30" s="53"/>
      <c r="K30" s="54" t="s">
        <v>36</v>
      </c>
      <c r="L30" s="54" t="s">
        <v>37</v>
      </c>
      <c r="M30" s="54" t="s">
        <v>35</v>
      </c>
      <c r="N30" s="54" t="s">
        <v>36</v>
      </c>
      <c r="O30"/>
      <c r="P30"/>
      <c r="Q30"/>
      <c r="R30"/>
      <c r="S30"/>
      <c r="T30"/>
    </row>
    <row r="31" spans="2:22" ht="20.100000000000001" customHeight="1" x14ac:dyDescent="0.3">
      <c r="B31" s="109"/>
      <c r="C31" s="106"/>
      <c r="D31" s="48" t="s">
        <v>69</v>
      </c>
      <c r="E31" s="120"/>
      <c r="F31" s="150"/>
      <c r="G31" s="85">
        <v>10</v>
      </c>
      <c r="H31" s="51"/>
      <c r="J31" s="55" t="s">
        <v>38</v>
      </c>
      <c r="K31" s="56" t="s">
        <v>260</v>
      </c>
      <c r="L31" s="57"/>
      <c r="M31" s="56" t="s">
        <v>231</v>
      </c>
      <c r="N31" s="56" t="s">
        <v>240</v>
      </c>
      <c r="O31"/>
      <c r="P31"/>
      <c r="Q31"/>
      <c r="R31"/>
      <c r="S31"/>
      <c r="T31"/>
    </row>
    <row r="32" spans="2:22" ht="20.100000000000001" customHeight="1" x14ac:dyDescent="0.3">
      <c r="B32" s="109"/>
      <c r="C32" s="106"/>
      <c r="D32" s="48" t="s">
        <v>70</v>
      </c>
      <c r="E32" s="120"/>
      <c r="F32" s="150"/>
      <c r="G32" s="149" t="s">
        <v>210</v>
      </c>
      <c r="H32" s="51"/>
      <c r="J32" s="55" t="s">
        <v>40</v>
      </c>
      <c r="K32" s="56" t="s">
        <v>257</v>
      </c>
      <c r="L32" s="57"/>
      <c r="M32" s="89" t="s">
        <v>266</v>
      </c>
      <c r="N32" s="56" t="s">
        <v>267</v>
      </c>
      <c r="O32"/>
      <c r="P32"/>
      <c r="Q32"/>
      <c r="R32"/>
      <c r="S32"/>
      <c r="T32"/>
      <c r="V32"/>
    </row>
    <row r="33" spans="2:22" ht="20.100000000000001" customHeight="1" x14ac:dyDescent="0.3">
      <c r="B33" s="110"/>
      <c r="C33" s="107"/>
      <c r="D33" s="48" t="s">
        <v>71</v>
      </c>
      <c r="E33" s="121"/>
      <c r="F33" s="151"/>
      <c r="G33" s="151"/>
      <c r="H33" s="51"/>
      <c r="J33" s="55" t="s">
        <v>41</v>
      </c>
      <c r="K33" s="90" t="s">
        <v>196</v>
      </c>
      <c r="L33" s="57"/>
      <c r="M33" s="90" t="s">
        <v>196</v>
      </c>
      <c r="N33" s="56" t="s">
        <v>244</v>
      </c>
      <c r="O33"/>
      <c r="P33"/>
      <c r="Q33"/>
      <c r="R33"/>
      <c r="S33"/>
      <c r="T33"/>
      <c r="U33"/>
      <c r="V33"/>
    </row>
    <row r="34" spans="2:22" ht="20.100000000000001" customHeight="1" x14ac:dyDescent="0.3">
      <c r="B34" s="102" t="s">
        <v>57</v>
      </c>
      <c r="C34" s="50" t="s">
        <v>39</v>
      </c>
      <c r="D34" s="48" t="s">
        <v>63</v>
      </c>
      <c r="E34" s="58">
        <v>10</v>
      </c>
      <c r="F34" s="85">
        <v>10</v>
      </c>
      <c r="G34" s="50" t="s">
        <v>245</v>
      </c>
      <c r="H34" s="51"/>
      <c r="J34" s="55" t="s">
        <v>42</v>
      </c>
      <c r="K34" s="56" t="s">
        <v>196</v>
      </c>
      <c r="L34" s="57"/>
      <c r="M34" s="56" t="s">
        <v>196</v>
      </c>
      <c r="N34" s="56" t="s">
        <v>242</v>
      </c>
      <c r="O34"/>
      <c r="P34"/>
      <c r="Q34"/>
      <c r="R34"/>
      <c r="S34"/>
      <c r="T34"/>
      <c r="U34"/>
      <c r="V34"/>
    </row>
    <row r="35" spans="2:22" ht="20.100000000000001" customHeight="1" x14ac:dyDescent="0.3">
      <c r="B35" s="103"/>
      <c r="C35" s="50" t="s">
        <v>39</v>
      </c>
      <c r="D35" s="48" t="s">
        <v>134</v>
      </c>
      <c r="E35" s="58">
        <v>10</v>
      </c>
      <c r="F35" s="85">
        <v>10</v>
      </c>
      <c r="G35" s="85">
        <v>10</v>
      </c>
      <c r="H35" s="51"/>
      <c r="O35"/>
      <c r="P35"/>
      <c r="Q35"/>
      <c r="R35"/>
      <c r="S35"/>
      <c r="T35"/>
      <c r="U35"/>
      <c r="V35"/>
    </row>
    <row r="36" spans="2:22" ht="20.100000000000001" customHeight="1" x14ac:dyDescent="0.3">
      <c r="B36" s="111" t="s">
        <v>43</v>
      </c>
      <c r="C36" s="149" t="s">
        <v>255</v>
      </c>
      <c r="D36" s="48" t="s">
        <v>44</v>
      </c>
      <c r="E36" s="136">
        <f>IF($K$15&gt;0,$K$15,"-")</f>
        <v>40</v>
      </c>
      <c r="F36" s="50" t="s">
        <v>210</v>
      </c>
      <c r="G36" s="85">
        <v>10</v>
      </c>
      <c r="H36" s="51"/>
      <c r="J36" s="145" t="s">
        <v>228</v>
      </c>
      <c r="K36" s="145"/>
      <c r="L36" s="145"/>
      <c r="M36" s="145"/>
      <c r="N36" s="145"/>
      <c r="O36"/>
      <c r="P36"/>
      <c r="Q36"/>
      <c r="R36"/>
      <c r="S36"/>
      <c r="T36"/>
      <c r="U36"/>
      <c r="V36"/>
    </row>
    <row r="37" spans="2:22" ht="20.100000000000001" customHeight="1" x14ac:dyDescent="0.3">
      <c r="B37" s="112"/>
      <c r="C37" s="151"/>
      <c r="D37" s="48" t="s">
        <v>256</v>
      </c>
      <c r="E37" s="137"/>
      <c r="F37" s="85">
        <v>10</v>
      </c>
      <c r="G37" s="50" t="s">
        <v>210</v>
      </c>
      <c r="H37" s="51"/>
      <c r="J37" s="23" t="s">
        <v>33</v>
      </c>
      <c r="K37" s="19"/>
      <c r="L37" s="19"/>
      <c r="M37" s="19"/>
      <c r="N37" s="19"/>
      <c r="O37"/>
      <c r="P37"/>
      <c r="Q37"/>
      <c r="R37"/>
      <c r="S37"/>
      <c r="T37"/>
      <c r="U37"/>
      <c r="V37"/>
    </row>
    <row r="38" spans="2:22" ht="20.100000000000001" customHeight="1" x14ac:dyDescent="0.3">
      <c r="B38" s="112"/>
      <c r="C38" s="50" t="s">
        <v>140</v>
      </c>
      <c r="D38" s="48" t="s">
        <v>44</v>
      </c>
      <c r="E38" s="137"/>
      <c r="F38" s="85">
        <v>10</v>
      </c>
      <c r="G38" s="85">
        <v>10</v>
      </c>
      <c r="H38" s="50"/>
      <c r="J38" s="23"/>
      <c r="K38" s="146">
        <v>2020</v>
      </c>
      <c r="L38" s="146"/>
      <c r="M38" s="146"/>
      <c r="N38" s="86">
        <v>2021</v>
      </c>
      <c r="O38"/>
      <c r="P38"/>
      <c r="Q38"/>
      <c r="R38"/>
      <c r="S38"/>
      <c r="T38"/>
      <c r="U38"/>
      <c r="V38"/>
    </row>
    <row r="39" spans="2:22" ht="20.100000000000001" customHeight="1" x14ac:dyDescent="0.3">
      <c r="B39" s="112"/>
      <c r="C39" s="50" t="s">
        <v>140</v>
      </c>
      <c r="D39" s="48" t="s">
        <v>44</v>
      </c>
      <c r="E39" s="137"/>
      <c r="F39" s="85">
        <v>10</v>
      </c>
      <c r="G39" s="85">
        <v>10</v>
      </c>
      <c r="H39" s="50"/>
      <c r="J39" s="53"/>
      <c r="K39" s="54" t="s">
        <v>35</v>
      </c>
      <c r="L39" s="54" t="s">
        <v>36</v>
      </c>
      <c r="M39" s="54" t="s">
        <v>37</v>
      </c>
      <c r="N39" s="54" t="s">
        <v>35</v>
      </c>
      <c r="O39"/>
      <c r="P39"/>
      <c r="Q39"/>
      <c r="R39"/>
      <c r="S39"/>
      <c r="T39"/>
      <c r="U39"/>
      <c r="V39"/>
    </row>
    <row r="40" spans="2:22" ht="20.100000000000001" customHeight="1" x14ac:dyDescent="0.3">
      <c r="B40" s="113"/>
      <c r="C40" s="50" t="s">
        <v>140</v>
      </c>
      <c r="D40" s="48" t="s">
        <v>44</v>
      </c>
      <c r="E40" s="138"/>
      <c r="F40" s="85">
        <v>10</v>
      </c>
      <c r="G40" s="85">
        <v>10</v>
      </c>
      <c r="H40" s="50"/>
      <c r="J40" s="55" t="s">
        <v>38</v>
      </c>
      <c r="K40" s="56" t="s">
        <v>231</v>
      </c>
      <c r="L40" s="56" t="s">
        <v>260</v>
      </c>
      <c r="M40" s="57"/>
      <c r="N40" s="56" t="s">
        <v>240</v>
      </c>
      <c r="O40"/>
      <c r="P40"/>
      <c r="Q40"/>
      <c r="R40"/>
      <c r="S40"/>
      <c r="T40"/>
      <c r="U40"/>
      <c r="V40"/>
    </row>
    <row r="41" spans="2:22" ht="20.100000000000001" customHeight="1" x14ac:dyDescent="0.3">
      <c r="B41" s="44" t="s">
        <v>46</v>
      </c>
      <c r="C41" s="45"/>
      <c r="D41" s="59"/>
      <c r="E41" s="46"/>
      <c r="F41" s="46"/>
      <c r="G41" s="46"/>
      <c r="H41" s="47"/>
      <c r="J41" s="55" t="s">
        <v>40</v>
      </c>
      <c r="K41" s="56" t="s">
        <v>230</v>
      </c>
      <c r="L41" s="56" t="s">
        <v>244</v>
      </c>
      <c r="M41" s="57"/>
      <c r="N41" s="56" t="s">
        <v>195</v>
      </c>
      <c r="O41"/>
      <c r="P41"/>
      <c r="Q41"/>
      <c r="R41"/>
      <c r="S41"/>
      <c r="T41"/>
      <c r="U41"/>
      <c r="V41"/>
    </row>
    <row r="42" spans="2:22" ht="20.100000000000001" customHeight="1" x14ac:dyDescent="0.3">
      <c r="B42" s="108" t="s">
        <v>34</v>
      </c>
      <c r="C42" s="50" t="s">
        <v>39</v>
      </c>
      <c r="D42" s="48" t="s">
        <v>62</v>
      </c>
      <c r="E42" s="58">
        <v>10</v>
      </c>
      <c r="F42" s="85">
        <v>10</v>
      </c>
      <c r="G42" s="85">
        <v>10</v>
      </c>
      <c r="H42" s="51"/>
      <c r="J42" s="55" t="s">
        <v>41</v>
      </c>
      <c r="K42" s="56" t="s">
        <v>234</v>
      </c>
      <c r="L42" s="56" t="s">
        <v>242</v>
      </c>
      <c r="M42" s="57"/>
      <c r="N42" s="89" t="s">
        <v>266</v>
      </c>
      <c r="O42"/>
      <c r="P42"/>
      <c r="Q42"/>
      <c r="R42"/>
      <c r="S42"/>
      <c r="T42"/>
      <c r="U42"/>
      <c r="V42"/>
    </row>
    <row r="43" spans="2:22" ht="20.100000000000001" customHeight="1" x14ac:dyDescent="0.3">
      <c r="B43" s="109"/>
      <c r="C43" s="105" t="s">
        <v>49</v>
      </c>
      <c r="D43" s="48" t="s">
        <v>72</v>
      </c>
      <c r="E43" s="119">
        <v>10</v>
      </c>
      <c r="F43" s="149" t="s">
        <v>210</v>
      </c>
      <c r="G43" s="149" t="s">
        <v>245</v>
      </c>
      <c r="H43" s="51"/>
      <c r="J43" s="55" t="s">
        <v>42</v>
      </c>
      <c r="K43" s="56" t="s">
        <v>196</v>
      </c>
      <c r="L43" s="56" t="s">
        <v>196</v>
      </c>
      <c r="M43" s="57"/>
      <c r="N43" s="56" t="s">
        <v>267</v>
      </c>
      <c r="O43"/>
      <c r="P43"/>
      <c r="Q43"/>
      <c r="R43"/>
      <c r="S43"/>
      <c r="T43"/>
      <c r="U43"/>
      <c r="V43"/>
    </row>
    <row r="44" spans="2:22" ht="20.100000000000001" customHeight="1" x14ac:dyDescent="0.3">
      <c r="B44" s="109"/>
      <c r="C44" s="106"/>
      <c r="D44" s="48" t="s">
        <v>73</v>
      </c>
      <c r="E44" s="120"/>
      <c r="F44" s="150"/>
      <c r="G44" s="150"/>
      <c r="H44" s="51"/>
      <c r="J44"/>
      <c r="K44"/>
      <c r="L44"/>
      <c r="M44"/>
      <c r="N44"/>
      <c r="O44"/>
      <c r="P44"/>
      <c r="Q44"/>
      <c r="R44"/>
      <c r="S44"/>
      <c r="T44"/>
      <c r="U44"/>
    </row>
    <row r="45" spans="2:22" ht="20.100000000000001" customHeight="1" x14ac:dyDescent="0.3">
      <c r="B45" s="109"/>
      <c r="C45" s="106"/>
      <c r="D45" s="48" t="s">
        <v>75</v>
      </c>
      <c r="E45" s="120"/>
      <c r="F45" s="150"/>
      <c r="G45" s="150"/>
      <c r="H45" s="51"/>
      <c r="J45" s="23" t="s">
        <v>45</v>
      </c>
      <c r="K45" s="19"/>
      <c r="L45" s="19"/>
      <c r="M45" s="19"/>
      <c r="N45" s="19"/>
      <c r="O45"/>
      <c r="P45"/>
      <c r="Q45"/>
      <c r="R45"/>
      <c r="S45"/>
      <c r="T45"/>
    </row>
    <row r="46" spans="2:22" ht="20.100000000000001" customHeight="1" x14ac:dyDescent="0.3">
      <c r="B46" s="109"/>
      <c r="C46" s="106"/>
      <c r="D46" s="48" t="s">
        <v>74</v>
      </c>
      <c r="E46" s="120"/>
      <c r="F46" s="150"/>
      <c r="G46" s="150"/>
      <c r="H46" s="51"/>
      <c r="J46" s="23"/>
      <c r="K46" s="147">
        <v>2020</v>
      </c>
      <c r="L46" s="148"/>
      <c r="M46" s="147">
        <v>2021</v>
      </c>
      <c r="N46" s="152"/>
      <c r="O46"/>
      <c r="P46"/>
      <c r="Q46"/>
      <c r="R46"/>
      <c r="S46"/>
      <c r="T46"/>
    </row>
    <row r="47" spans="2:22" ht="20.100000000000001" customHeight="1" x14ac:dyDescent="0.3">
      <c r="B47" s="109"/>
      <c r="C47" s="106"/>
      <c r="D47" s="48" t="s">
        <v>76</v>
      </c>
      <c r="E47" s="120"/>
      <c r="F47" s="150"/>
      <c r="G47" s="150"/>
      <c r="H47" s="51"/>
      <c r="J47" s="53"/>
      <c r="K47" s="54" t="s">
        <v>36</v>
      </c>
      <c r="L47" s="54" t="s">
        <v>37</v>
      </c>
      <c r="M47" s="54" t="s">
        <v>35</v>
      </c>
      <c r="N47" s="54" t="s">
        <v>36</v>
      </c>
      <c r="O47"/>
      <c r="P47"/>
      <c r="Q47"/>
      <c r="R47"/>
      <c r="S47"/>
      <c r="T47"/>
    </row>
    <row r="48" spans="2:22" ht="18" customHeight="1" x14ac:dyDescent="0.3">
      <c r="B48" s="109"/>
      <c r="C48" s="106"/>
      <c r="D48" s="48" t="s">
        <v>77</v>
      </c>
      <c r="E48" s="120"/>
      <c r="F48" s="150"/>
      <c r="G48" s="150"/>
      <c r="H48" s="51"/>
      <c r="J48" s="55" t="s">
        <v>38</v>
      </c>
      <c r="K48" s="56" t="s">
        <v>230</v>
      </c>
      <c r="L48" s="57"/>
      <c r="M48" s="56" t="s">
        <v>231</v>
      </c>
      <c r="N48" s="56" t="s">
        <v>240</v>
      </c>
      <c r="O48"/>
      <c r="P48"/>
      <c r="Q48"/>
      <c r="R48"/>
      <c r="S48"/>
      <c r="T48"/>
    </row>
    <row r="49" spans="2:20" ht="18" customHeight="1" x14ac:dyDescent="0.3">
      <c r="B49" s="109"/>
      <c r="C49" s="106"/>
      <c r="D49" s="48" t="s">
        <v>78</v>
      </c>
      <c r="E49" s="120"/>
      <c r="F49" s="150"/>
      <c r="G49" s="150"/>
      <c r="H49" s="51"/>
      <c r="J49" s="55" t="s">
        <v>40</v>
      </c>
      <c r="K49" s="56" t="s">
        <v>234</v>
      </c>
      <c r="L49" s="57"/>
      <c r="M49" s="56" t="s">
        <v>260</v>
      </c>
      <c r="N49" s="56" t="s">
        <v>267</v>
      </c>
      <c r="O49"/>
      <c r="P49"/>
      <c r="Q49"/>
      <c r="R49"/>
      <c r="S49"/>
      <c r="T49"/>
    </row>
    <row r="50" spans="2:20" ht="18" customHeight="1" x14ac:dyDescent="0.3">
      <c r="B50" s="109"/>
      <c r="C50" s="106"/>
      <c r="D50" s="48" t="s">
        <v>79</v>
      </c>
      <c r="E50" s="120"/>
      <c r="F50" s="150"/>
      <c r="G50" s="150"/>
      <c r="H50" s="51"/>
      <c r="J50" s="55" t="s">
        <v>41</v>
      </c>
      <c r="K50" s="56" t="s">
        <v>196</v>
      </c>
      <c r="L50" s="57"/>
      <c r="M50" s="56" t="s">
        <v>195</v>
      </c>
      <c r="N50" s="56" t="s">
        <v>244</v>
      </c>
      <c r="O50"/>
      <c r="P50"/>
      <c r="Q50"/>
      <c r="R50"/>
      <c r="S50"/>
      <c r="T50"/>
    </row>
    <row r="51" spans="2:20" ht="18" customHeight="1" x14ac:dyDescent="0.3">
      <c r="B51" s="109"/>
      <c r="C51" s="106"/>
      <c r="D51" s="48" t="s">
        <v>80</v>
      </c>
      <c r="E51" s="120"/>
      <c r="F51" s="150"/>
      <c r="G51" s="150"/>
      <c r="H51" s="51"/>
      <c r="J51" s="55" t="s">
        <v>42</v>
      </c>
      <c r="K51" s="56" t="s">
        <v>196</v>
      </c>
      <c r="L51" s="57"/>
      <c r="M51" s="89" t="s">
        <v>266</v>
      </c>
      <c r="N51" s="56" t="s">
        <v>242</v>
      </c>
      <c r="O51"/>
      <c r="P51"/>
      <c r="Q51"/>
      <c r="R51"/>
      <c r="S51"/>
      <c r="T51"/>
    </row>
    <row r="52" spans="2:20" ht="18" customHeight="1" x14ac:dyDescent="0.3">
      <c r="B52" s="109"/>
      <c r="C52" s="106"/>
      <c r="D52" s="48" t="s">
        <v>81</v>
      </c>
      <c r="E52" s="120"/>
      <c r="F52" s="150"/>
      <c r="G52" s="150"/>
      <c r="H52" s="51"/>
      <c r="T52"/>
    </row>
    <row r="53" spans="2:20" ht="18" customHeight="1" x14ac:dyDescent="0.3">
      <c r="B53" s="109"/>
      <c r="C53" s="106"/>
      <c r="D53" s="48" t="s">
        <v>82</v>
      </c>
      <c r="E53" s="120"/>
      <c r="F53" s="150"/>
      <c r="G53" s="150"/>
      <c r="H53" s="51"/>
    </row>
    <row r="54" spans="2:20" ht="18" customHeight="1" x14ac:dyDescent="0.3">
      <c r="B54" s="109"/>
      <c r="C54" s="106"/>
      <c r="D54" s="48" t="s">
        <v>83</v>
      </c>
      <c r="E54" s="120"/>
      <c r="F54" s="151"/>
      <c r="G54" s="150"/>
      <c r="H54" s="51"/>
    </row>
    <row r="55" spans="2:20" ht="18" customHeight="1" x14ac:dyDescent="0.3">
      <c r="B55" s="109"/>
      <c r="C55" s="106"/>
      <c r="D55" s="48" t="s">
        <v>84</v>
      </c>
      <c r="E55" s="120"/>
      <c r="F55" s="85">
        <v>10</v>
      </c>
      <c r="G55" s="150"/>
      <c r="H55" s="51"/>
      <c r="J55" s="153" t="s">
        <v>141</v>
      </c>
      <c r="K55" s="135" t="s">
        <v>142</v>
      </c>
      <c r="L55" s="135"/>
      <c r="M55" s="135"/>
      <c r="N55" s="135"/>
      <c r="O55" s="135"/>
      <c r="P55" s="135"/>
      <c r="Q55" s="135"/>
    </row>
    <row r="56" spans="2:20" ht="18" customHeight="1" x14ac:dyDescent="0.3">
      <c r="B56" s="109"/>
      <c r="C56" s="106"/>
      <c r="D56" s="48" t="s">
        <v>85</v>
      </c>
      <c r="E56" s="120"/>
      <c r="F56" s="149" t="s">
        <v>210</v>
      </c>
      <c r="G56" s="150"/>
      <c r="H56" s="51"/>
      <c r="J56" s="153"/>
      <c r="K56" s="135"/>
      <c r="L56" s="135"/>
      <c r="M56" s="135"/>
      <c r="N56" s="135"/>
      <c r="O56" s="135"/>
      <c r="P56" s="135"/>
      <c r="Q56" s="135"/>
    </row>
    <row r="57" spans="2:20" ht="18" customHeight="1" x14ac:dyDescent="0.3">
      <c r="B57" s="109"/>
      <c r="C57" s="106"/>
      <c r="D57" s="48" t="s">
        <v>86</v>
      </c>
      <c r="E57" s="120"/>
      <c r="F57" s="150"/>
      <c r="G57" s="150"/>
      <c r="H57" s="51"/>
      <c r="J57" s="153"/>
      <c r="K57" s="135"/>
      <c r="L57" s="135"/>
      <c r="M57" s="135"/>
      <c r="N57" s="135"/>
      <c r="O57" s="135"/>
      <c r="P57" s="135"/>
      <c r="Q57" s="135"/>
    </row>
    <row r="58" spans="2:20" ht="18" customHeight="1" x14ac:dyDescent="0.3">
      <c r="B58" s="109"/>
      <c r="C58" s="106"/>
      <c r="D58" s="48" t="s">
        <v>87</v>
      </c>
      <c r="E58" s="120"/>
      <c r="F58" s="150"/>
      <c r="G58" s="150"/>
      <c r="H58" s="51"/>
      <c r="J58" s="71" t="s">
        <v>143</v>
      </c>
      <c r="K58" s="135" t="s">
        <v>144</v>
      </c>
      <c r="L58" s="135"/>
      <c r="M58" s="135"/>
      <c r="N58" s="135"/>
      <c r="O58" s="135"/>
      <c r="P58" s="135"/>
      <c r="Q58" s="135"/>
    </row>
    <row r="59" spans="2:20" ht="18" customHeight="1" x14ac:dyDescent="0.3">
      <c r="B59" s="109"/>
      <c r="C59" s="106"/>
      <c r="D59" s="48" t="s">
        <v>88</v>
      </c>
      <c r="E59" s="120"/>
      <c r="F59" s="150"/>
      <c r="G59" s="150"/>
      <c r="H59" s="51"/>
      <c r="J59" s="71" t="s">
        <v>145</v>
      </c>
      <c r="K59" s="135" t="s">
        <v>146</v>
      </c>
      <c r="L59" s="135"/>
      <c r="M59" s="135"/>
      <c r="N59" s="135"/>
      <c r="O59" s="135"/>
      <c r="P59" s="135"/>
      <c r="Q59" s="135"/>
    </row>
    <row r="60" spans="2:20" ht="18" customHeight="1" x14ac:dyDescent="0.3">
      <c r="B60" s="109"/>
      <c r="C60" s="106"/>
      <c r="D60" s="48" t="s">
        <v>89</v>
      </c>
      <c r="E60" s="120"/>
      <c r="F60" s="150"/>
      <c r="G60" s="150"/>
      <c r="H60" s="51"/>
      <c r="J60" s="71" t="s">
        <v>147</v>
      </c>
      <c r="K60" s="72" t="s">
        <v>148</v>
      </c>
      <c r="L60" s="73"/>
      <c r="M60" s="73"/>
      <c r="N60" s="73"/>
      <c r="O60" s="73"/>
      <c r="P60" s="73"/>
      <c r="Q60" s="73"/>
    </row>
    <row r="61" spans="2:20" ht="18" customHeight="1" x14ac:dyDescent="0.3">
      <c r="B61" s="109"/>
      <c r="C61" s="106"/>
      <c r="D61" s="48" t="s">
        <v>90</v>
      </c>
      <c r="E61" s="120"/>
      <c r="F61" s="150"/>
      <c r="G61" s="150"/>
      <c r="H61" s="51"/>
    </row>
    <row r="62" spans="2:20" ht="18" customHeight="1" x14ac:dyDescent="0.3">
      <c r="B62" s="109"/>
      <c r="C62" s="106"/>
      <c r="D62" s="48" t="s">
        <v>91</v>
      </c>
      <c r="E62" s="120"/>
      <c r="F62" s="150"/>
      <c r="G62" s="150"/>
      <c r="H62" s="51"/>
    </row>
    <row r="63" spans="2:20" ht="18" customHeight="1" x14ac:dyDescent="0.3">
      <c r="B63" s="109"/>
      <c r="C63" s="106"/>
      <c r="D63" s="48" t="s">
        <v>92</v>
      </c>
      <c r="E63" s="120"/>
      <c r="F63" s="150"/>
      <c r="G63" s="150"/>
      <c r="H63" s="51"/>
    </row>
    <row r="64" spans="2:20" ht="18" customHeight="1" x14ac:dyDescent="0.3">
      <c r="B64" s="109"/>
      <c r="C64" s="106"/>
      <c r="D64" s="48" t="s">
        <v>133</v>
      </c>
      <c r="E64" s="120"/>
      <c r="F64" s="150"/>
      <c r="G64" s="150"/>
      <c r="H64" s="51"/>
    </row>
    <row r="65" spans="2:8" ht="18" customHeight="1" x14ac:dyDescent="0.3">
      <c r="B65" s="109"/>
      <c r="C65" s="106"/>
      <c r="D65" s="48" t="s">
        <v>94</v>
      </c>
      <c r="E65" s="120"/>
      <c r="F65" s="150"/>
      <c r="G65" s="150"/>
      <c r="H65" s="51"/>
    </row>
    <row r="66" spans="2:8" ht="18" customHeight="1" x14ac:dyDescent="0.3">
      <c r="B66" s="110"/>
      <c r="C66" s="107"/>
      <c r="D66" s="48" t="s">
        <v>95</v>
      </c>
      <c r="E66" s="121"/>
      <c r="F66" s="151"/>
      <c r="G66" s="151"/>
      <c r="H66" s="51"/>
    </row>
    <row r="67" spans="2:8" ht="18" customHeight="1" x14ac:dyDescent="0.3">
      <c r="B67" s="102" t="s">
        <v>57</v>
      </c>
      <c r="C67" s="50" t="s">
        <v>39</v>
      </c>
      <c r="D67" s="48" t="s">
        <v>80</v>
      </c>
      <c r="E67" s="58">
        <v>10</v>
      </c>
      <c r="F67" s="50" t="s">
        <v>245</v>
      </c>
      <c r="G67" s="50" t="s">
        <v>245</v>
      </c>
      <c r="H67" s="51" t="s">
        <v>258</v>
      </c>
    </row>
    <row r="68" spans="2:8" ht="18" customHeight="1" x14ac:dyDescent="0.3">
      <c r="B68" s="104"/>
      <c r="C68" s="50" t="s">
        <v>39</v>
      </c>
      <c r="D68" s="48" t="s">
        <v>81</v>
      </c>
      <c r="E68" s="58">
        <v>10</v>
      </c>
      <c r="F68" s="85">
        <v>10</v>
      </c>
      <c r="G68" s="50" t="s">
        <v>245</v>
      </c>
      <c r="H68" s="51" t="s">
        <v>259</v>
      </c>
    </row>
    <row r="69" spans="2:8" ht="18" customHeight="1" x14ac:dyDescent="0.3">
      <c r="B69" s="104"/>
      <c r="C69" s="105" t="s">
        <v>49</v>
      </c>
      <c r="D69" s="48" t="s">
        <v>76</v>
      </c>
      <c r="E69" s="119">
        <v>10</v>
      </c>
      <c r="F69" s="149" t="s">
        <v>210</v>
      </c>
      <c r="G69" s="149" t="s">
        <v>210</v>
      </c>
      <c r="H69" s="51"/>
    </row>
    <row r="70" spans="2:8" ht="18" customHeight="1" x14ac:dyDescent="0.3">
      <c r="B70" s="104"/>
      <c r="C70" s="106"/>
      <c r="D70" s="48" t="s">
        <v>79</v>
      </c>
      <c r="E70" s="120"/>
      <c r="F70" s="150"/>
      <c r="G70" s="150"/>
      <c r="H70" s="51"/>
    </row>
    <row r="71" spans="2:8" ht="18" customHeight="1" x14ac:dyDescent="0.3">
      <c r="B71" s="104"/>
      <c r="C71" s="106"/>
      <c r="D71" s="48" t="s">
        <v>82</v>
      </c>
      <c r="E71" s="120"/>
      <c r="F71" s="151"/>
      <c r="G71" s="151"/>
      <c r="H71" s="51"/>
    </row>
    <row r="72" spans="2:8" ht="18" customHeight="1" x14ac:dyDescent="0.3">
      <c r="B72" s="104"/>
      <c r="C72" s="106"/>
      <c r="D72" s="48" t="s">
        <v>83</v>
      </c>
      <c r="E72" s="120"/>
      <c r="F72" s="85">
        <v>10</v>
      </c>
      <c r="G72" s="85">
        <v>10</v>
      </c>
      <c r="H72" s="51"/>
    </row>
    <row r="73" spans="2:8" ht="18" customHeight="1" x14ac:dyDescent="0.3">
      <c r="B73" s="103"/>
      <c r="C73" s="107"/>
      <c r="D73" s="48" t="s">
        <v>115</v>
      </c>
      <c r="E73" s="121"/>
      <c r="F73" s="50" t="s">
        <v>210</v>
      </c>
      <c r="G73" s="50" t="s">
        <v>210</v>
      </c>
      <c r="H73" s="51"/>
    </row>
    <row r="74" spans="2:8" ht="18" customHeight="1" x14ac:dyDescent="0.3">
      <c r="B74" s="111" t="s">
        <v>43</v>
      </c>
      <c r="C74" s="149" t="s">
        <v>255</v>
      </c>
      <c r="D74" s="48" t="s">
        <v>47</v>
      </c>
      <c r="E74" s="136">
        <f>IF($L$15&gt;0,$L$15,"-")</f>
        <v>40</v>
      </c>
      <c r="F74" s="50" t="s">
        <v>245</v>
      </c>
      <c r="G74" s="50" t="s">
        <v>210</v>
      </c>
      <c r="H74" s="50"/>
    </row>
    <row r="75" spans="2:8" ht="18" customHeight="1" x14ac:dyDescent="0.3">
      <c r="B75" s="112"/>
      <c r="C75" s="151"/>
      <c r="D75" s="48" t="s">
        <v>290</v>
      </c>
      <c r="E75" s="137"/>
      <c r="F75" s="50" t="s">
        <v>210</v>
      </c>
      <c r="G75" s="85">
        <v>10</v>
      </c>
      <c r="H75" s="50"/>
    </row>
    <row r="76" spans="2:8" ht="18" customHeight="1" x14ac:dyDescent="0.3">
      <c r="B76" s="112"/>
      <c r="C76" s="50" t="s">
        <v>140</v>
      </c>
      <c r="D76" s="48" t="s">
        <v>47</v>
      </c>
      <c r="E76" s="137"/>
      <c r="F76" s="50" t="s">
        <v>245</v>
      </c>
      <c r="G76" s="85">
        <v>10</v>
      </c>
      <c r="H76" s="50"/>
    </row>
    <row r="77" spans="2:8" ht="18" customHeight="1" x14ac:dyDescent="0.3">
      <c r="B77" s="112"/>
      <c r="C77" s="50" t="s">
        <v>140</v>
      </c>
      <c r="D77" s="48" t="s">
        <v>47</v>
      </c>
      <c r="E77" s="137"/>
      <c r="F77" s="50" t="s">
        <v>245</v>
      </c>
      <c r="G77" s="50" t="s">
        <v>245</v>
      </c>
      <c r="H77" s="50"/>
    </row>
    <row r="78" spans="2:8" ht="18" customHeight="1" x14ac:dyDescent="0.3">
      <c r="B78" s="113"/>
      <c r="C78" s="50" t="s">
        <v>140</v>
      </c>
      <c r="D78" s="48" t="s">
        <v>47</v>
      </c>
      <c r="E78" s="138"/>
      <c r="F78" s="50" t="s">
        <v>245</v>
      </c>
      <c r="G78" s="50" t="s">
        <v>245</v>
      </c>
      <c r="H78" s="50"/>
    </row>
    <row r="79" spans="2:8" ht="18" customHeight="1" x14ac:dyDescent="0.3">
      <c r="B79" s="44" t="s">
        <v>48</v>
      </c>
      <c r="C79" s="45"/>
      <c r="D79" s="59"/>
      <c r="E79" s="46"/>
      <c r="F79" s="46"/>
      <c r="G79" s="46"/>
      <c r="H79" s="47"/>
    </row>
    <row r="80" spans="2:8" ht="18" customHeight="1" x14ac:dyDescent="0.3">
      <c r="B80" s="108" t="s">
        <v>34</v>
      </c>
      <c r="C80" s="50" t="s">
        <v>39</v>
      </c>
      <c r="D80" s="48" t="s">
        <v>97</v>
      </c>
      <c r="E80" s="58">
        <v>10</v>
      </c>
      <c r="F80" s="50" t="s">
        <v>245</v>
      </c>
      <c r="G80" s="50" t="s">
        <v>245</v>
      </c>
      <c r="H80" s="51"/>
    </row>
    <row r="81" spans="2:8" ht="18" customHeight="1" x14ac:dyDescent="0.3">
      <c r="B81" s="109"/>
      <c r="C81" s="105" t="s">
        <v>49</v>
      </c>
      <c r="D81" s="48" t="s">
        <v>96</v>
      </c>
      <c r="E81" s="119">
        <v>10</v>
      </c>
      <c r="F81" s="149" t="s">
        <v>245</v>
      </c>
      <c r="G81" s="149" t="s">
        <v>245</v>
      </c>
      <c r="H81" s="51"/>
    </row>
    <row r="82" spans="2:8" ht="18" customHeight="1" x14ac:dyDescent="0.3">
      <c r="B82" s="109"/>
      <c r="C82" s="106"/>
      <c r="D82" s="48" t="s">
        <v>98</v>
      </c>
      <c r="E82" s="120"/>
      <c r="F82" s="150"/>
      <c r="G82" s="150"/>
      <c r="H82" s="60"/>
    </row>
    <row r="83" spans="2:8" ht="18" customHeight="1" x14ac:dyDescent="0.3">
      <c r="B83" s="109"/>
      <c r="C83" s="106"/>
      <c r="D83" s="48" t="s">
        <v>99</v>
      </c>
      <c r="E83" s="120"/>
      <c r="F83" s="150"/>
      <c r="G83" s="150"/>
      <c r="H83" s="60"/>
    </row>
    <row r="84" spans="2:8" ht="18" customHeight="1" x14ac:dyDescent="0.3">
      <c r="B84" s="109"/>
      <c r="C84" s="106"/>
      <c r="D84" s="48" t="s">
        <v>135</v>
      </c>
      <c r="E84" s="120"/>
      <c r="F84" s="150"/>
      <c r="G84" s="150"/>
      <c r="H84" s="51"/>
    </row>
    <row r="85" spans="2:8" ht="18" customHeight="1" x14ac:dyDescent="0.3">
      <c r="B85" s="109"/>
      <c r="C85" s="106"/>
      <c r="D85" s="48" t="s">
        <v>100</v>
      </c>
      <c r="E85" s="120"/>
      <c r="F85" s="150"/>
      <c r="G85" s="150"/>
      <c r="H85" s="51"/>
    </row>
    <row r="86" spans="2:8" ht="18" customHeight="1" x14ac:dyDescent="0.3">
      <c r="B86" s="109"/>
      <c r="C86" s="106"/>
      <c r="D86" s="48" t="s">
        <v>101</v>
      </c>
      <c r="E86" s="120"/>
      <c r="F86" s="150"/>
      <c r="G86" s="150"/>
      <c r="H86" s="51"/>
    </row>
    <row r="87" spans="2:8" ht="18" customHeight="1" x14ac:dyDescent="0.3">
      <c r="B87" s="109"/>
      <c r="C87" s="106"/>
      <c r="D87" s="48" t="s">
        <v>102</v>
      </c>
      <c r="E87" s="120"/>
      <c r="F87" s="150"/>
      <c r="G87" s="150"/>
      <c r="H87" s="51"/>
    </row>
    <row r="88" spans="2:8" ht="18" customHeight="1" x14ac:dyDescent="0.3">
      <c r="B88" s="109"/>
      <c r="C88" s="106"/>
      <c r="D88" s="48" t="s">
        <v>103</v>
      </c>
      <c r="E88" s="120"/>
      <c r="F88" s="150"/>
      <c r="G88" s="150"/>
      <c r="H88" s="51"/>
    </row>
    <row r="89" spans="2:8" ht="18" customHeight="1" x14ac:dyDescent="0.3">
      <c r="B89" s="109"/>
      <c r="C89" s="106"/>
      <c r="D89" s="48" t="s">
        <v>104</v>
      </c>
      <c r="E89" s="120"/>
      <c r="F89" s="150"/>
      <c r="G89" s="150"/>
      <c r="H89" s="51"/>
    </row>
    <row r="90" spans="2:8" ht="18" customHeight="1" x14ac:dyDescent="0.3">
      <c r="B90" s="109"/>
      <c r="C90" s="106"/>
      <c r="D90" s="48" t="s">
        <v>105</v>
      </c>
      <c r="E90" s="120"/>
      <c r="F90" s="150"/>
      <c r="G90" s="150"/>
      <c r="H90" s="51"/>
    </row>
    <row r="91" spans="2:8" ht="18" customHeight="1" x14ac:dyDescent="0.3">
      <c r="B91" s="109"/>
      <c r="C91" s="106"/>
      <c r="D91" s="48" t="s">
        <v>137</v>
      </c>
      <c r="E91" s="120"/>
      <c r="F91" s="150"/>
      <c r="G91" s="150"/>
      <c r="H91" s="51"/>
    </row>
    <row r="92" spans="2:8" ht="18" customHeight="1" x14ac:dyDescent="0.3">
      <c r="B92" s="109"/>
      <c r="C92" s="106"/>
      <c r="D92" s="48" t="s">
        <v>107</v>
      </c>
      <c r="E92" s="120"/>
      <c r="F92" s="150"/>
      <c r="G92" s="150"/>
      <c r="H92" s="51"/>
    </row>
    <row r="93" spans="2:8" ht="18" customHeight="1" x14ac:dyDescent="0.3">
      <c r="B93" s="109"/>
      <c r="C93" s="106"/>
      <c r="D93" s="48" t="s">
        <v>108</v>
      </c>
      <c r="E93" s="120"/>
      <c r="F93" s="150"/>
      <c r="G93" s="150"/>
      <c r="H93" s="51"/>
    </row>
    <row r="94" spans="2:8" ht="18" customHeight="1" x14ac:dyDescent="0.3">
      <c r="B94" s="109"/>
      <c r="C94" s="106"/>
      <c r="D94" s="48" t="s">
        <v>109</v>
      </c>
      <c r="E94" s="120"/>
      <c r="F94" s="150"/>
      <c r="G94" s="150"/>
      <c r="H94" s="51"/>
    </row>
    <row r="95" spans="2:8" ht="18" customHeight="1" x14ac:dyDescent="0.3">
      <c r="B95" s="109"/>
      <c r="C95" s="106"/>
      <c r="D95" s="48" t="s">
        <v>110</v>
      </c>
      <c r="E95" s="120"/>
      <c r="F95" s="150"/>
      <c r="G95" s="150"/>
      <c r="H95" s="51"/>
    </row>
    <row r="96" spans="2:8" ht="18" customHeight="1" x14ac:dyDescent="0.3">
      <c r="B96" s="109"/>
      <c r="C96" s="106"/>
      <c r="D96" s="48" t="s">
        <v>111</v>
      </c>
      <c r="E96" s="120"/>
      <c r="F96" s="150"/>
      <c r="G96" s="150"/>
      <c r="H96" s="51"/>
    </row>
    <row r="97" spans="2:10" ht="18" customHeight="1" x14ac:dyDescent="0.3">
      <c r="B97" s="109"/>
      <c r="C97" s="106"/>
      <c r="D97" s="48" t="s">
        <v>112</v>
      </c>
      <c r="E97" s="120"/>
      <c r="F97" s="150"/>
      <c r="G97" s="150"/>
      <c r="H97" s="51"/>
      <c r="J97"/>
    </row>
    <row r="98" spans="2:10" ht="18" customHeight="1" x14ac:dyDescent="0.3">
      <c r="B98" s="109"/>
      <c r="C98" s="106"/>
      <c r="D98" s="69" t="s">
        <v>138</v>
      </c>
      <c r="E98" s="120"/>
      <c r="F98" s="151"/>
      <c r="G98" s="151"/>
      <c r="H98" s="70"/>
      <c r="J98"/>
    </row>
    <row r="99" spans="2:10" ht="18" customHeight="1" x14ac:dyDescent="0.3">
      <c r="B99" s="139" t="s">
        <v>57</v>
      </c>
      <c r="C99" s="50" t="s">
        <v>39</v>
      </c>
      <c r="D99" s="48" t="s">
        <v>106</v>
      </c>
      <c r="E99" s="58">
        <v>10</v>
      </c>
      <c r="F99" s="50" t="s">
        <v>245</v>
      </c>
      <c r="G99" s="50" t="s">
        <v>245</v>
      </c>
      <c r="H99" s="88" t="s">
        <v>261</v>
      </c>
      <c r="J99"/>
    </row>
    <row r="100" spans="2:10" ht="18" customHeight="1" x14ac:dyDescent="0.3">
      <c r="B100" s="139"/>
      <c r="C100" s="50" t="s">
        <v>39</v>
      </c>
      <c r="D100" s="48" t="s">
        <v>108</v>
      </c>
      <c r="E100" s="58">
        <v>10</v>
      </c>
      <c r="F100" s="50" t="s">
        <v>245</v>
      </c>
      <c r="G100" s="50" t="s">
        <v>245</v>
      </c>
      <c r="H100" s="51" t="s">
        <v>262</v>
      </c>
      <c r="J100"/>
    </row>
    <row r="101" spans="2:10" ht="18" customHeight="1" x14ac:dyDescent="0.3">
      <c r="B101" s="139"/>
      <c r="C101" s="140" t="s">
        <v>49</v>
      </c>
      <c r="D101" s="48" t="s">
        <v>105</v>
      </c>
      <c r="E101" s="143">
        <v>10</v>
      </c>
      <c r="F101" s="149" t="s">
        <v>245</v>
      </c>
      <c r="G101" s="149" t="s">
        <v>245</v>
      </c>
      <c r="H101" s="51" t="s">
        <v>263</v>
      </c>
      <c r="J101"/>
    </row>
    <row r="102" spans="2:10" ht="18" customHeight="1" x14ac:dyDescent="0.3">
      <c r="B102" s="139"/>
      <c r="C102" s="141"/>
      <c r="D102" s="48" t="s">
        <v>107</v>
      </c>
      <c r="E102" s="143"/>
      <c r="F102" s="150"/>
      <c r="G102" s="150"/>
      <c r="H102" s="88" t="s">
        <v>264</v>
      </c>
      <c r="J102"/>
    </row>
    <row r="103" spans="2:10" ht="18" customHeight="1" x14ac:dyDescent="0.3">
      <c r="B103" s="139"/>
      <c r="C103" s="142"/>
      <c r="D103" s="48" t="s">
        <v>116</v>
      </c>
      <c r="E103" s="143"/>
      <c r="F103" s="151"/>
      <c r="G103" s="151"/>
      <c r="H103" s="51" t="s">
        <v>265</v>
      </c>
      <c r="J103"/>
    </row>
    <row r="104" spans="2:10" ht="18" customHeight="1" x14ac:dyDescent="0.3">
      <c r="B104" s="61" t="s">
        <v>50</v>
      </c>
      <c r="C104" s="62"/>
      <c r="D104" s="62"/>
      <c r="E104" s="63"/>
      <c r="F104" s="63"/>
      <c r="G104" s="63"/>
      <c r="H104" s="64"/>
      <c r="J104"/>
    </row>
    <row r="105" spans="2:10" ht="18" customHeight="1" x14ac:dyDescent="0.3">
      <c r="B105" s="65" t="s">
        <v>51</v>
      </c>
      <c r="C105" s="66"/>
      <c r="D105" s="66"/>
      <c r="E105" s="67"/>
      <c r="F105" s="52">
        <f>SUM($E20:$E103)</f>
        <v>240</v>
      </c>
      <c r="G105" s="52">
        <f>SUM($E20:$E103)</f>
        <v>240</v>
      </c>
      <c r="H105" s="68"/>
      <c r="J105"/>
    </row>
    <row r="106" spans="2:10" ht="18" customHeight="1" x14ac:dyDescent="0.3">
      <c r="B106" s="65" t="s">
        <v>52</v>
      </c>
      <c r="C106" s="66"/>
      <c r="D106" s="66"/>
      <c r="E106" s="67"/>
      <c r="F106" s="52">
        <f>SUM(F20:F103)</f>
        <v>120</v>
      </c>
      <c r="G106" s="52">
        <f>SUM(G20:G103)</f>
        <v>120</v>
      </c>
      <c r="H106" s="68"/>
      <c r="J106"/>
    </row>
    <row r="107" spans="2:10" ht="18" customHeight="1" x14ac:dyDescent="0.3">
      <c r="B107" s="65" t="s">
        <v>53</v>
      </c>
      <c r="C107" s="66"/>
      <c r="D107" s="66"/>
      <c r="E107" s="67"/>
      <c r="F107" s="52">
        <f>F105-F106</f>
        <v>120</v>
      </c>
      <c r="G107" s="52">
        <f>G105-G106</f>
        <v>120</v>
      </c>
      <c r="H107" s="68"/>
      <c r="J107"/>
    </row>
    <row r="108" spans="2:10" ht="18" customHeight="1" x14ac:dyDescent="0.3">
      <c r="B108" s="19"/>
      <c r="C108" s="19"/>
      <c r="D108" s="19"/>
      <c r="E108" s="19"/>
      <c r="F108" s="19"/>
      <c r="G108" s="19"/>
      <c r="J108"/>
    </row>
    <row r="109" spans="2:10" ht="18" customHeight="1" x14ac:dyDescent="0.3">
      <c r="B109" s="23" t="s">
        <v>54</v>
      </c>
      <c r="C109" s="23"/>
      <c r="D109" s="23"/>
      <c r="E109" s="19"/>
      <c r="F109" s="19"/>
      <c r="G109" s="19"/>
    </row>
    <row r="110" spans="2:10" ht="18" customHeight="1" x14ac:dyDescent="0.3">
      <c r="B110" s="19" t="s">
        <v>55</v>
      </c>
      <c r="C110" s="19"/>
      <c r="D110" s="19"/>
      <c r="E110" s="19"/>
      <c r="F110" s="19"/>
      <c r="G110" s="19"/>
    </row>
    <row r="111" spans="2:10" ht="18" customHeight="1" x14ac:dyDescent="0.3">
      <c r="B111" s="19" t="s">
        <v>56</v>
      </c>
      <c r="C111" s="19"/>
      <c r="D111" s="19"/>
      <c r="E111" s="19"/>
      <c r="F111" s="19"/>
      <c r="G111" s="19"/>
    </row>
  </sheetData>
  <mergeCells count="55">
    <mergeCell ref="J55:J57"/>
    <mergeCell ref="K55:Q57"/>
    <mergeCell ref="F81:F98"/>
    <mergeCell ref="G81:G98"/>
    <mergeCell ref="F43:F54"/>
    <mergeCell ref="F56:F66"/>
    <mergeCell ref="F69:F71"/>
    <mergeCell ref="G69:G71"/>
    <mergeCell ref="G43:G66"/>
    <mergeCell ref="J19:N19"/>
    <mergeCell ref="J36:N36"/>
    <mergeCell ref="K38:M38"/>
    <mergeCell ref="K46:L46"/>
    <mergeCell ref="G23:G30"/>
    <mergeCell ref="G32:G33"/>
    <mergeCell ref="K29:L29"/>
    <mergeCell ref="K21:M21"/>
    <mergeCell ref="M46:N46"/>
    <mergeCell ref="M29:N29"/>
    <mergeCell ref="K58:Q58"/>
    <mergeCell ref="K59:Q59"/>
    <mergeCell ref="E36:E40"/>
    <mergeCell ref="B99:B103"/>
    <mergeCell ref="B80:B98"/>
    <mergeCell ref="C81:C98"/>
    <mergeCell ref="E81:E98"/>
    <mergeCell ref="C101:C103"/>
    <mergeCell ref="E101:E103"/>
    <mergeCell ref="B74:B78"/>
    <mergeCell ref="E74:E78"/>
    <mergeCell ref="E43:E66"/>
    <mergeCell ref="E69:E73"/>
    <mergeCell ref="C74:C75"/>
    <mergeCell ref="F101:F103"/>
    <mergeCell ref="G101:G103"/>
    <mergeCell ref="J10:N10"/>
    <mergeCell ref="J11:J12"/>
    <mergeCell ref="K11:M11"/>
    <mergeCell ref="N11:N12"/>
    <mergeCell ref="J15:J16"/>
    <mergeCell ref="N15:N16"/>
    <mergeCell ref="B18:D18"/>
    <mergeCell ref="F2:F17"/>
    <mergeCell ref="G2:G17"/>
    <mergeCell ref="B20:B33"/>
    <mergeCell ref="C23:C33"/>
    <mergeCell ref="E23:E33"/>
    <mergeCell ref="F23:F33"/>
    <mergeCell ref="B34:B35"/>
    <mergeCell ref="B67:B73"/>
    <mergeCell ref="C69:C73"/>
    <mergeCell ref="B42:B66"/>
    <mergeCell ref="C43:C66"/>
    <mergeCell ref="B36:B40"/>
    <mergeCell ref="C36:C37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D01B-8A41-4C9B-823A-C47E77DB13AB}">
  <sheetPr>
    <tabColor rgb="FFFFFF00"/>
    <pageSetUpPr fitToPage="1"/>
  </sheetPr>
  <dimension ref="A1:V110"/>
  <sheetViews>
    <sheetView topLeftCell="A19" zoomScale="55" zoomScaleNormal="55" workbookViewId="0">
      <selection activeCell="L26" sqref="L26"/>
    </sheetView>
  </sheetViews>
  <sheetFormatPr defaultColWidth="9.109375" defaultRowHeight="18" customHeight="1" outlineLevelCol="1" x14ac:dyDescent="0.3"/>
  <cols>
    <col min="1" max="1" width="2.6640625" style="17" customWidth="1"/>
    <col min="2" max="3" width="27.6640625" style="17" customWidth="1"/>
    <col min="4" max="4" width="75.109375" style="17" customWidth="1"/>
    <col min="5" max="5" width="12.44140625" style="17" bestFit="1" customWidth="1"/>
    <col min="6" max="6" width="12.109375" style="17" customWidth="1"/>
    <col min="7" max="7" width="12.109375" style="17" customWidth="1" outlineLevel="1"/>
    <col min="8" max="8" width="30.6640625" style="18" customWidth="1"/>
    <col min="9" max="9" width="9.109375" style="17"/>
    <col min="10" max="10" width="24.6640625" style="17" customWidth="1"/>
    <col min="11" max="22" width="12.6640625" style="17" customWidth="1"/>
    <col min="23" max="16384" width="9.109375" style="17"/>
  </cols>
  <sheetData>
    <row r="1" spans="1:22" ht="12" customHeight="1" x14ac:dyDescent="0.3"/>
    <row r="2" spans="1:22" ht="18" customHeight="1" x14ac:dyDescent="0.3">
      <c r="B2" s="19"/>
      <c r="C2" s="20" t="s">
        <v>7</v>
      </c>
      <c r="D2" s="21"/>
      <c r="E2" s="22"/>
      <c r="F2" s="117" t="s">
        <v>229</v>
      </c>
      <c r="G2" s="118" t="s">
        <v>228</v>
      </c>
      <c r="O2" s="19"/>
      <c r="S2" s="8"/>
    </row>
    <row r="3" spans="1:22" ht="18" customHeight="1" x14ac:dyDescent="0.3">
      <c r="B3" s="19"/>
      <c r="C3" s="20" t="s">
        <v>8</v>
      </c>
      <c r="D3" s="21" t="s">
        <v>247</v>
      </c>
      <c r="E3" s="22"/>
      <c r="F3" s="117"/>
      <c r="G3" s="118"/>
      <c r="O3" s="19"/>
      <c r="S3" s="19"/>
    </row>
    <row r="4" spans="1:22" ht="18" customHeight="1" x14ac:dyDescent="0.3">
      <c r="B4" s="23"/>
      <c r="C4" s="20" t="s">
        <v>9</v>
      </c>
      <c r="D4" s="21" t="s">
        <v>248</v>
      </c>
      <c r="F4" s="117"/>
      <c r="G4" s="118"/>
      <c r="O4" s="19"/>
      <c r="S4" s="19"/>
    </row>
    <row r="5" spans="1:22" ht="18" customHeight="1" x14ac:dyDescent="0.3">
      <c r="B5" s="23"/>
      <c r="C5" s="20" t="s">
        <v>10</v>
      </c>
      <c r="D5" s="21" t="s">
        <v>249</v>
      </c>
      <c r="F5" s="117"/>
      <c r="G5" s="118"/>
      <c r="O5" s="19"/>
      <c r="P5" s="19"/>
      <c r="Q5" s="19"/>
      <c r="R5" s="19"/>
      <c r="S5" s="19"/>
    </row>
    <row r="6" spans="1:22" ht="18" customHeight="1" x14ac:dyDescent="0.3">
      <c r="B6" s="23"/>
      <c r="F6" s="117"/>
      <c r="G6" s="118"/>
      <c r="O6" s="19"/>
      <c r="P6" s="19"/>
      <c r="Q6" s="19"/>
      <c r="R6" s="19"/>
      <c r="S6" s="19"/>
    </row>
    <row r="7" spans="1:22" ht="18" customHeight="1" x14ac:dyDescent="0.3">
      <c r="B7" s="19"/>
      <c r="C7" s="23" t="s">
        <v>11</v>
      </c>
      <c r="D7" s="24" t="s">
        <v>113</v>
      </c>
      <c r="F7" s="117"/>
      <c r="G7" s="118"/>
      <c r="J7"/>
      <c r="K7"/>
      <c r="L7"/>
      <c r="M7"/>
      <c r="N7"/>
      <c r="O7"/>
      <c r="P7"/>
      <c r="Q7"/>
      <c r="R7"/>
      <c r="S7"/>
      <c r="T7"/>
    </row>
    <row r="8" spans="1:22" ht="18" customHeight="1" x14ac:dyDescent="0.3">
      <c r="B8" s="19"/>
      <c r="C8" s="23" t="s">
        <v>58</v>
      </c>
      <c r="D8" s="24" t="s">
        <v>117</v>
      </c>
      <c r="F8" s="117"/>
      <c r="G8" s="118"/>
      <c r="J8"/>
      <c r="K8"/>
      <c r="L8"/>
      <c r="M8"/>
      <c r="N8"/>
      <c r="O8"/>
      <c r="P8"/>
      <c r="Q8"/>
      <c r="R8"/>
      <c r="S8"/>
      <c r="T8"/>
    </row>
    <row r="9" spans="1:22" s="18" customFormat="1" ht="18" customHeight="1" x14ac:dyDescent="0.3">
      <c r="A9" s="17"/>
      <c r="B9" s="19"/>
      <c r="C9" s="23" t="s">
        <v>12</v>
      </c>
      <c r="D9" s="25">
        <v>2020</v>
      </c>
      <c r="E9" s="22"/>
      <c r="F9" s="117"/>
      <c r="G9" s="118"/>
      <c r="I9" s="17"/>
      <c r="J9"/>
      <c r="K9"/>
      <c r="L9"/>
      <c r="M9"/>
      <c r="N9"/>
      <c r="O9"/>
      <c r="P9"/>
      <c r="Q9"/>
      <c r="R9"/>
      <c r="S9"/>
      <c r="T9"/>
      <c r="U9" s="17"/>
      <c r="V9" s="17"/>
    </row>
    <row r="10" spans="1:22" s="18" customFormat="1" ht="18" customHeight="1" x14ac:dyDescent="0.3">
      <c r="A10" s="17"/>
      <c r="B10" s="19"/>
      <c r="C10" s="23" t="s">
        <v>13</v>
      </c>
      <c r="D10" s="19" t="s">
        <v>14</v>
      </c>
      <c r="E10" s="19">
        <v>240</v>
      </c>
      <c r="F10" s="117"/>
      <c r="G10" s="118"/>
      <c r="I10" s="17"/>
      <c r="J10" s="122" t="s">
        <v>15</v>
      </c>
      <c r="K10" s="123"/>
      <c r="L10" s="123"/>
      <c r="M10" s="123"/>
      <c r="N10" s="124"/>
      <c r="O10"/>
      <c r="P10"/>
      <c r="Q10"/>
      <c r="R10"/>
      <c r="S10"/>
      <c r="T10"/>
      <c r="U10" s="17"/>
      <c r="V10" s="17"/>
    </row>
    <row r="11" spans="1:22" ht="18" customHeight="1" x14ac:dyDescent="0.3">
      <c r="B11" s="19"/>
      <c r="C11" s="19"/>
      <c r="D11" s="19" t="s">
        <v>16</v>
      </c>
      <c r="E11" s="19">
        <v>100</v>
      </c>
      <c r="F11" s="117"/>
      <c r="G11" s="118"/>
      <c r="J11" s="125" t="s">
        <v>17</v>
      </c>
      <c r="K11" s="127" t="s">
        <v>18</v>
      </c>
      <c r="L11" s="128"/>
      <c r="M11" s="129"/>
      <c r="N11" s="130" t="s">
        <v>19</v>
      </c>
      <c r="O11"/>
      <c r="P11"/>
      <c r="Q11"/>
      <c r="R11"/>
      <c r="S11"/>
      <c r="T11"/>
    </row>
    <row r="12" spans="1:22" ht="18" customHeight="1" x14ac:dyDescent="0.3">
      <c r="B12" s="19"/>
      <c r="C12" s="19"/>
      <c r="D12" s="19" t="s">
        <v>20</v>
      </c>
      <c r="E12" s="19"/>
      <c r="F12" s="117"/>
      <c r="G12" s="118"/>
      <c r="J12" s="126"/>
      <c r="K12" s="26">
        <v>1000</v>
      </c>
      <c r="L12" s="26">
        <v>2000</v>
      </c>
      <c r="M12" s="26">
        <v>3000</v>
      </c>
      <c r="N12" s="131"/>
      <c r="O12"/>
      <c r="P12"/>
      <c r="Q12"/>
      <c r="R12"/>
      <c r="S12"/>
      <c r="T12"/>
    </row>
    <row r="13" spans="1:22" ht="18" customHeight="1" x14ac:dyDescent="0.3">
      <c r="B13" s="19"/>
      <c r="C13" s="19"/>
      <c r="D13" s="19" t="s">
        <v>21</v>
      </c>
      <c r="E13" s="22"/>
      <c r="F13" s="117"/>
      <c r="G13" s="118"/>
      <c r="J13" s="28" t="s">
        <v>22</v>
      </c>
      <c r="K13" s="29">
        <f>SUM(E20:E36)</f>
        <v>60</v>
      </c>
      <c r="L13" s="29">
        <f>SUM(E43:E71)</f>
        <v>50</v>
      </c>
      <c r="M13" s="29">
        <f>SUM(E79:E102)</f>
        <v>50</v>
      </c>
      <c r="N13" s="27">
        <f>SUM(K13:M13)</f>
        <v>160</v>
      </c>
      <c r="O13"/>
      <c r="P13"/>
      <c r="Q13"/>
      <c r="R13"/>
      <c r="S13"/>
      <c r="T13"/>
    </row>
    <row r="14" spans="1:22" ht="15.6" x14ac:dyDescent="0.3">
      <c r="B14" s="30"/>
      <c r="C14" s="19"/>
      <c r="D14" s="19" t="s">
        <v>23</v>
      </c>
      <c r="E14" s="22"/>
      <c r="F14" s="117"/>
      <c r="G14" s="118"/>
      <c r="J14" s="31" t="s">
        <v>24</v>
      </c>
      <c r="K14" s="32">
        <v>100</v>
      </c>
      <c r="L14" s="32">
        <v>100</v>
      </c>
      <c r="M14" s="32">
        <v>40</v>
      </c>
      <c r="N14" s="33">
        <f>SUM(K14:M14)</f>
        <v>240</v>
      </c>
      <c r="O14"/>
      <c r="P14"/>
      <c r="Q14"/>
      <c r="R14"/>
      <c r="S14"/>
      <c r="T14"/>
    </row>
    <row r="15" spans="1:22" ht="18" customHeight="1" x14ac:dyDescent="0.3">
      <c r="B15" s="22"/>
      <c r="C15" s="22"/>
      <c r="D15" s="34"/>
      <c r="F15" s="117"/>
      <c r="G15" s="118"/>
      <c r="J15" s="132" t="s">
        <v>25</v>
      </c>
      <c r="K15" s="35">
        <f>IF(L15&lt;0,(K14-SUM(K13:K13))+L15,K14-SUM(K13:K13))</f>
        <v>40</v>
      </c>
      <c r="L15" s="36">
        <f>IF(M15&lt;0,(L14-SUM(L13:L13))+M15,L14-SUM(L13:L13))</f>
        <v>40</v>
      </c>
      <c r="M15" s="37">
        <f>M14-SUM(M13:M13)</f>
        <v>-10</v>
      </c>
      <c r="N15" s="134">
        <f>N14-SUM(N13:N13)</f>
        <v>80</v>
      </c>
      <c r="O15"/>
      <c r="P15"/>
      <c r="Q15"/>
      <c r="R15"/>
      <c r="S15"/>
      <c r="T15"/>
    </row>
    <row r="16" spans="1:22" ht="31.2" x14ac:dyDescent="0.3">
      <c r="B16" s="22"/>
      <c r="C16" s="22"/>
      <c r="D16" s="38" t="s">
        <v>26</v>
      </c>
      <c r="F16" s="117"/>
      <c r="G16" s="118"/>
      <c r="J16" s="133"/>
      <c r="K16" s="39" t="s">
        <v>27</v>
      </c>
      <c r="L16" s="39" t="s">
        <v>28</v>
      </c>
      <c r="M16" s="39" t="s">
        <v>29</v>
      </c>
      <c r="N16" s="131"/>
      <c r="P16"/>
      <c r="Q16"/>
      <c r="R16"/>
      <c r="S16"/>
      <c r="T16"/>
    </row>
    <row r="17" spans="2:22" ht="18" customHeight="1" x14ac:dyDescent="0.3">
      <c r="B17" s="22"/>
      <c r="C17" s="22"/>
      <c r="F17" s="117"/>
      <c r="G17" s="118"/>
      <c r="J17"/>
      <c r="K17"/>
      <c r="L17"/>
      <c r="M17"/>
      <c r="N17"/>
      <c r="O17"/>
      <c r="P17"/>
      <c r="Q17"/>
      <c r="R17"/>
      <c r="S17"/>
      <c r="T17"/>
    </row>
    <row r="18" spans="2:22" ht="39.9" customHeight="1" x14ac:dyDescent="0.3">
      <c r="B18" s="114" t="str">
        <f>_xlfn.CONCAT(D7," with major in ",D8," (",D9,")")</f>
        <v>Bachelor of Information Technology with major in Data Science (2020)</v>
      </c>
      <c r="C18" s="115"/>
      <c r="D18" s="116"/>
      <c r="E18" s="40" t="s">
        <v>30</v>
      </c>
      <c r="F18" s="41" t="s">
        <v>31</v>
      </c>
      <c r="G18" s="42" t="s">
        <v>31</v>
      </c>
      <c r="H18" s="43" t="s">
        <v>4</v>
      </c>
      <c r="J18" s="23"/>
      <c r="K18" s="19"/>
      <c r="L18" s="19"/>
      <c r="M18" s="19"/>
      <c r="N18" s="19"/>
      <c r="O18" s="19"/>
      <c r="P18" s="19"/>
      <c r="Q18" s="19"/>
      <c r="R18" s="19"/>
      <c r="S18" s="19"/>
    </row>
    <row r="19" spans="2:22" ht="21" x14ac:dyDescent="0.3">
      <c r="B19" s="44" t="s">
        <v>32</v>
      </c>
      <c r="C19" s="45"/>
      <c r="D19" s="45"/>
      <c r="E19" s="46"/>
      <c r="F19" s="46"/>
      <c r="G19" s="46"/>
      <c r="H19" s="47"/>
      <c r="J19" s="144" t="s">
        <v>229</v>
      </c>
      <c r="K19" s="144"/>
      <c r="L19" s="144"/>
      <c r="M19" s="144"/>
      <c r="N19" s="144"/>
      <c r="O19" s="19"/>
      <c r="P19" s="19"/>
      <c r="Q19" s="19"/>
      <c r="R19" s="19"/>
      <c r="S19" s="19"/>
    </row>
    <row r="20" spans="2:22" ht="20.100000000000001" customHeight="1" x14ac:dyDescent="0.3">
      <c r="B20" s="108" t="s">
        <v>34</v>
      </c>
      <c r="C20" s="50" t="s">
        <v>39</v>
      </c>
      <c r="D20" s="48" t="s">
        <v>59</v>
      </c>
      <c r="E20" s="58">
        <v>10</v>
      </c>
      <c r="F20" s="85">
        <v>10</v>
      </c>
      <c r="G20" s="85">
        <v>10</v>
      </c>
      <c r="H20" s="51"/>
      <c r="J20" s="23" t="s">
        <v>33</v>
      </c>
      <c r="K20" s="19"/>
      <c r="L20" s="19"/>
      <c r="M20" s="19"/>
      <c r="N20" s="19"/>
      <c r="O20" s="19"/>
      <c r="P20" s="19"/>
      <c r="Q20" s="19"/>
      <c r="R20" s="19"/>
      <c r="S20" s="19"/>
    </row>
    <row r="21" spans="2:22" ht="20.100000000000001" customHeight="1" x14ac:dyDescent="0.3">
      <c r="B21" s="109"/>
      <c r="C21" s="50" t="s">
        <v>39</v>
      </c>
      <c r="D21" s="48" t="s">
        <v>60</v>
      </c>
      <c r="E21" s="58">
        <v>10</v>
      </c>
      <c r="F21" s="50" t="s">
        <v>245</v>
      </c>
      <c r="G21" s="50" t="s">
        <v>245</v>
      </c>
      <c r="H21" s="51"/>
      <c r="J21" s="23"/>
      <c r="K21" s="146">
        <v>2020</v>
      </c>
      <c r="L21" s="146"/>
      <c r="M21" s="146"/>
      <c r="N21" s="84">
        <v>2021</v>
      </c>
      <c r="O21"/>
      <c r="P21"/>
      <c r="Q21"/>
      <c r="R21"/>
      <c r="S21"/>
    </row>
    <row r="22" spans="2:22" ht="20.100000000000001" customHeight="1" x14ac:dyDescent="0.3">
      <c r="B22" s="109"/>
      <c r="C22" s="50" t="s">
        <v>39</v>
      </c>
      <c r="D22" s="48" t="s">
        <v>61</v>
      </c>
      <c r="E22" s="58">
        <v>10</v>
      </c>
      <c r="F22" s="85">
        <v>10</v>
      </c>
      <c r="G22" s="85">
        <v>10</v>
      </c>
      <c r="H22" s="51"/>
      <c r="J22" s="53"/>
      <c r="K22" s="54" t="s">
        <v>35</v>
      </c>
      <c r="L22" s="54" t="s">
        <v>36</v>
      </c>
      <c r="M22" s="54" t="s">
        <v>37</v>
      </c>
      <c r="N22" s="54" t="s">
        <v>35</v>
      </c>
      <c r="O22"/>
      <c r="P22"/>
      <c r="Q22"/>
      <c r="R22"/>
      <c r="S22"/>
    </row>
    <row r="23" spans="2:22" ht="20.100000000000001" customHeight="1" x14ac:dyDescent="0.3">
      <c r="B23" s="109"/>
      <c r="C23" s="105" t="s">
        <v>49</v>
      </c>
      <c r="D23" s="48" t="s">
        <v>63</v>
      </c>
      <c r="E23" s="119">
        <v>10</v>
      </c>
      <c r="F23" s="149" t="s">
        <v>210</v>
      </c>
      <c r="G23" s="149" t="s">
        <v>210</v>
      </c>
      <c r="H23" s="51"/>
      <c r="J23" s="55" t="s">
        <v>38</v>
      </c>
      <c r="K23" s="56" t="s">
        <v>231</v>
      </c>
      <c r="L23" s="56" t="s">
        <v>232</v>
      </c>
      <c r="M23" s="57"/>
      <c r="N23" s="56" t="s">
        <v>240</v>
      </c>
      <c r="O23"/>
      <c r="P23"/>
      <c r="Q23"/>
      <c r="R23"/>
      <c r="S23"/>
    </row>
    <row r="24" spans="2:22" ht="20.100000000000001" customHeight="1" x14ac:dyDescent="0.3">
      <c r="B24" s="109"/>
      <c r="C24" s="106"/>
      <c r="D24" s="48" t="s">
        <v>64</v>
      </c>
      <c r="E24" s="120"/>
      <c r="F24" s="150"/>
      <c r="G24" s="150"/>
      <c r="H24" s="51"/>
      <c r="J24" s="55" t="s">
        <v>40</v>
      </c>
      <c r="K24" s="56" t="s">
        <v>219</v>
      </c>
      <c r="L24" s="56" t="s">
        <v>233</v>
      </c>
      <c r="M24" s="57"/>
      <c r="N24" s="56" t="s">
        <v>241</v>
      </c>
      <c r="O24"/>
      <c r="P24"/>
      <c r="Q24"/>
      <c r="R24"/>
      <c r="S24"/>
    </row>
    <row r="25" spans="2:22" ht="20.100000000000001" customHeight="1" x14ac:dyDescent="0.3">
      <c r="B25" s="109"/>
      <c r="C25" s="106"/>
      <c r="D25" s="48" t="s">
        <v>65</v>
      </c>
      <c r="E25" s="120"/>
      <c r="F25" s="150"/>
      <c r="G25" s="150"/>
      <c r="H25" s="51"/>
      <c r="J25" s="55" t="s">
        <v>41</v>
      </c>
      <c r="K25" s="56" t="s">
        <v>234</v>
      </c>
      <c r="L25" s="56" t="s">
        <v>244</v>
      </c>
      <c r="M25" s="57"/>
      <c r="N25" s="56" t="s">
        <v>253</v>
      </c>
      <c r="O25"/>
      <c r="P25"/>
      <c r="Q25"/>
      <c r="R25"/>
      <c r="S25"/>
      <c r="T25"/>
    </row>
    <row r="26" spans="2:22" ht="20.100000000000001" customHeight="1" x14ac:dyDescent="0.3">
      <c r="B26" s="109"/>
      <c r="C26" s="106"/>
      <c r="D26" s="48" t="s">
        <v>66</v>
      </c>
      <c r="E26" s="120"/>
      <c r="F26" s="150"/>
      <c r="G26" s="150"/>
      <c r="H26" s="51"/>
      <c r="J26" s="55" t="s">
        <v>42</v>
      </c>
      <c r="K26" s="56" t="s">
        <v>196</v>
      </c>
      <c r="L26" s="90" t="s">
        <v>196</v>
      </c>
      <c r="M26" s="57"/>
      <c r="N26" s="56" t="s">
        <v>243</v>
      </c>
      <c r="O26"/>
      <c r="P26"/>
      <c r="Q26"/>
      <c r="R26"/>
      <c r="S26"/>
      <c r="T26"/>
    </row>
    <row r="27" spans="2:22" ht="20.100000000000001" customHeight="1" x14ac:dyDescent="0.3">
      <c r="B27" s="109"/>
      <c r="C27" s="106"/>
      <c r="D27" s="48" t="s">
        <v>136</v>
      </c>
      <c r="E27" s="120"/>
      <c r="F27" s="150"/>
      <c r="G27" s="150"/>
      <c r="H27" s="51"/>
      <c r="J27"/>
      <c r="K27"/>
      <c r="M27"/>
      <c r="O27"/>
      <c r="P27"/>
      <c r="Q27"/>
      <c r="R27"/>
      <c r="S27"/>
      <c r="T27"/>
    </row>
    <row r="28" spans="2:22" ht="20.100000000000001" customHeight="1" x14ac:dyDescent="0.3">
      <c r="B28" s="109"/>
      <c r="C28" s="106"/>
      <c r="D28" s="48" t="s">
        <v>67</v>
      </c>
      <c r="E28" s="120"/>
      <c r="F28" s="150"/>
      <c r="G28" s="150"/>
      <c r="H28" s="51"/>
      <c r="J28" s="23" t="s">
        <v>254</v>
      </c>
      <c r="K28" s="19"/>
      <c r="L28" s="19"/>
      <c r="M28" s="19"/>
      <c r="N28" s="19"/>
      <c r="O28" s="19"/>
      <c r="P28" s="19"/>
      <c r="Q28" s="19"/>
      <c r="R28" s="19"/>
      <c r="S28" s="19"/>
      <c r="T28"/>
    </row>
    <row r="29" spans="2:22" ht="20.100000000000001" customHeight="1" x14ac:dyDescent="0.3">
      <c r="B29" s="109"/>
      <c r="C29" s="106"/>
      <c r="D29" s="48" t="s">
        <v>68</v>
      </c>
      <c r="E29" s="120"/>
      <c r="F29" s="151"/>
      <c r="G29" s="151"/>
      <c r="H29" s="51"/>
      <c r="J29" s="23"/>
      <c r="K29" s="147">
        <v>2020</v>
      </c>
      <c r="L29" s="148"/>
      <c r="M29" s="147">
        <v>2021</v>
      </c>
      <c r="N29" s="152"/>
      <c r="O29" s="148"/>
      <c r="P29" s="84">
        <v>2022</v>
      </c>
      <c r="Q29"/>
      <c r="R29"/>
      <c r="S29"/>
      <c r="T29"/>
    </row>
    <row r="30" spans="2:22" ht="20.100000000000001" customHeight="1" x14ac:dyDescent="0.3">
      <c r="B30" s="109"/>
      <c r="C30" s="106"/>
      <c r="D30" s="48" t="s">
        <v>134</v>
      </c>
      <c r="E30" s="120"/>
      <c r="F30" s="85">
        <v>10</v>
      </c>
      <c r="G30" s="85">
        <v>10</v>
      </c>
      <c r="H30" s="51"/>
      <c r="J30" s="53"/>
      <c r="K30" s="54" t="s">
        <v>36</v>
      </c>
      <c r="L30" s="54" t="s">
        <v>37</v>
      </c>
      <c r="M30" s="54" t="s">
        <v>35</v>
      </c>
      <c r="N30" s="54" t="s">
        <v>36</v>
      </c>
      <c r="O30" s="54" t="s">
        <v>37</v>
      </c>
      <c r="P30" s="54" t="s">
        <v>35</v>
      </c>
      <c r="Q30"/>
      <c r="R30"/>
      <c r="S30"/>
      <c r="T30"/>
    </row>
    <row r="31" spans="2:22" ht="20.100000000000001" customHeight="1" x14ac:dyDescent="0.3">
      <c r="B31" s="109"/>
      <c r="C31" s="106"/>
      <c r="D31" s="48" t="s">
        <v>69</v>
      </c>
      <c r="E31" s="120"/>
      <c r="F31" s="149" t="s">
        <v>210</v>
      </c>
      <c r="G31" s="149" t="s">
        <v>210</v>
      </c>
      <c r="H31" s="51"/>
      <c r="J31" s="55" t="s">
        <v>38</v>
      </c>
      <c r="K31" s="56" t="s">
        <v>219</v>
      </c>
      <c r="L31" s="57"/>
      <c r="M31" s="56" t="s">
        <v>231</v>
      </c>
      <c r="N31" s="56" t="s">
        <v>232</v>
      </c>
      <c r="O31" s="57"/>
      <c r="P31" s="56" t="s">
        <v>240</v>
      </c>
      <c r="Q31"/>
      <c r="R31"/>
      <c r="S31"/>
      <c r="T31"/>
    </row>
    <row r="32" spans="2:22" ht="20.100000000000001" customHeight="1" x14ac:dyDescent="0.3">
      <c r="B32" s="109"/>
      <c r="C32" s="106"/>
      <c r="D32" s="48" t="s">
        <v>70</v>
      </c>
      <c r="E32" s="120"/>
      <c r="F32" s="150"/>
      <c r="G32" s="150"/>
      <c r="H32" s="51"/>
      <c r="J32" s="55" t="s">
        <v>40</v>
      </c>
      <c r="K32" s="56" t="s">
        <v>234</v>
      </c>
      <c r="L32" s="57"/>
      <c r="M32" s="56" t="s">
        <v>233</v>
      </c>
      <c r="N32" s="56" t="s">
        <v>242</v>
      </c>
      <c r="O32" s="57"/>
      <c r="P32" s="56" t="s">
        <v>241</v>
      </c>
      <c r="Q32"/>
      <c r="R32"/>
      <c r="S32"/>
      <c r="T32"/>
      <c r="U32"/>
      <c r="V32"/>
    </row>
    <row r="33" spans="2:22" ht="20.100000000000001" customHeight="1" x14ac:dyDescent="0.3">
      <c r="B33" s="110"/>
      <c r="C33" s="107"/>
      <c r="D33" s="48" t="s">
        <v>71</v>
      </c>
      <c r="E33" s="121"/>
      <c r="F33" s="151"/>
      <c r="G33" s="151"/>
      <c r="H33" s="51"/>
      <c r="J33" s="55" t="s">
        <v>41</v>
      </c>
      <c r="K33" s="90" t="s">
        <v>196</v>
      </c>
      <c r="L33" s="57"/>
      <c r="M33" s="56" t="s">
        <v>196</v>
      </c>
      <c r="N33" s="56" t="s">
        <v>244</v>
      </c>
      <c r="O33" s="57"/>
      <c r="P33" s="56" t="s">
        <v>243</v>
      </c>
      <c r="Q33"/>
      <c r="R33"/>
      <c r="S33"/>
      <c r="T33"/>
      <c r="U33"/>
      <c r="V33"/>
    </row>
    <row r="34" spans="2:22" ht="20.100000000000001" customHeight="1" x14ac:dyDescent="0.3">
      <c r="B34" s="102" t="s">
        <v>57</v>
      </c>
      <c r="C34" s="50" t="s">
        <v>39</v>
      </c>
      <c r="D34" s="48" t="s">
        <v>63</v>
      </c>
      <c r="E34" s="58">
        <v>10</v>
      </c>
      <c r="F34" s="85">
        <v>10</v>
      </c>
      <c r="G34" s="50" t="s">
        <v>245</v>
      </c>
      <c r="H34" s="51"/>
      <c r="J34" s="55" t="s">
        <v>42</v>
      </c>
      <c r="K34" s="56"/>
      <c r="L34" s="57"/>
      <c r="M34" s="56"/>
      <c r="N34" s="56"/>
      <c r="O34" s="57"/>
      <c r="P34" s="56"/>
      <c r="Q34"/>
      <c r="R34"/>
      <c r="S34"/>
      <c r="T34"/>
      <c r="U34"/>
      <c r="V34"/>
    </row>
    <row r="35" spans="2:22" ht="20.100000000000001" customHeight="1" x14ac:dyDescent="0.3">
      <c r="B35" s="104"/>
      <c r="C35" s="105" t="s">
        <v>49</v>
      </c>
      <c r="D35" s="48" t="s">
        <v>69</v>
      </c>
      <c r="E35" s="119">
        <v>10</v>
      </c>
      <c r="F35" s="50" t="s">
        <v>245</v>
      </c>
      <c r="G35" s="85">
        <v>10</v>
      </c>
      <c r="H35" s="51"/>
      <c r="T35"/>
      <c r="U35"/>
      <c r="V35"/>
    </row>
    <row r="36" spans="2:22" ht="20.100000000000001" customHeight="1" x14ac:dyDescent="0.3">
      <c r="B36" s="103"/>
      <c r="C36" s="107"/>
      <c r="D36" s="48" t="s">
        <v>70</v>
      </c>
      <c r="E36" s="121"/>
      <c r="F36" s="50" t="s">
        <v>210</v>
      </c>
      <c r="G36" s="50" t="s">
        <v>210</v>
      </c>
      <c r="H36" s="51"/>
      <c r="T36"/>
      <c r="U36"/>
      <c r="V36"/>
    </row>
    <row r="37" spans="2:22" ht="20.100000000000001" customHeight="1" x14ac:dyDescent="0.3">
      <c r="B37" s="111" t="s">
        <v>43</v>
      </c>
      <c r="C37" s="149" t="s">
        <v>255</v>
      </c>
      <c r="D37" s="48" t="s">
        <v>44</v>
      </c>
      <c r="E37" s="136">
        <f>IF($K$15&gt;0,$K$15,"-")</f>
        <v>40</v>
      </c>
      <c r="F37" s="50" t="s">
        <v>210</v>
      </c>
      <c r="G37" s="85">
        <v>10</v>
      </c>
      <c r="H37" s="50"/>
      <c r="J37" s="145" t="s">
        <v>228</v>
      </c>
      <c r="K37" s="145"/>
      <c r="L37" s="145"/>
      <c r="M37" s="145"/>
      <c r="N37" s="145"/>
      <c r="O37" s="145"/>
      <c r="T37"/>
      <c r="U37"/>
      <c r="V37"/>
    </row>
    <row r="38" spans="2:22" ht="20.100000000000001" customHeight="1" x14ac:dyDescent="0.3">
      <c r="B38" s="112"/>
      <c r="C38" s="151"/>
      <c r="D38" s="48" t="s">
        <v>256</v>
      </c>
      <c r="E38" s="137"/>
      <c r="F38" s="85">
        <v>10</v>
      </c>
      <c r="G38" s="50" t="s">
        <v>210</v>
      </c>
      <c r="H38" s="50"/>
      <c r="J38" s="23" t="s">
        <v>33</v>
      </c>
      <c r="K38" s="19"/>
      <c r="L38" s="19"/>
      <c r="M38" s="19"/>
      <c r="N38" s="19"/>
      <c r="T38"/>
      <c r="U38"/>
      <c r="V38"/>
    </row>
    <row r="39" spans="2:22" ht="20.100000000000001" customHeight="1" x14ac:dyDescent="0.3">
      <c r="B39" s="112"/>
      <c r="C39" s="50" t="s">
        <v>140</v>
      </c>
      <c r="D39" s="48" t="s">
        <v>44</v>
      </c>
      <c r="E39" s="137"/>
      <c r="F39" s="85">
        <v>10</v>
      </c>
      <c r="G39" s="85">
        <v>10</v>
      </c>
      <c r="H39" s="50"/>
      <c r="J39" s="23"/>
      <c r="K39" s="146">
        <v>2020</v>
      </c>
      <c r="L39" s="146"/>
      <c r="M39" s="146"/>
      <c r="N39" s="84">
        <v>2021</v>
      </c>
      <c r="T39"/>
      <c r="U39"/>
      <c r="V39"/>
    </row>
    <row r="40" spans="2:22" ht="20.100000000000001" customHeight="1" x14ac:dyDescent="0.3">
      <c r="B40" s="112"/>
      <c r="C40" s="50" t="s">
        <v>140</v>
      </c>
      <c r="D40" s="48" t="s">
        <v>44</v>
      </c>
      <c r="E40" s="137"/>
      <c r="F40" s="85">
        <v>10</v>
      </c>
      <c r="G40" s="85">
        <v>10</v>
      </c>
      <c r="H40" s="50"/>
      <c r="J40" s="53"/>
      <c r="K40" s="54" t="s">
        <v>35</v>
      </c>
      <c r="L40" s="54" t="s">
        <v>36</v>
      </c>
      <c r="M40" s="54" t="s">
        <v>37</v>
      </c>
      <c r="N40" s="54" t="s">
        <v>35</v>
      </c>
      <c r="T40"/>
      <c r="U40"/>
      <c r="V40"/>
    </row>
    <row r="41" spans="2:22" ht="20.100000000000001" customHeight="1" x14ac:dyDescent="0.3">
      <c r="B41" s="113"/>
      <c r="C41" s="50" t="s">
        <v>140</v>
      </c>
      <c r="D41" s="48" t="s">
        <v>44</v>
      </c>
      <c r="E41" s="138"/>
      <c r="F41" s="85">
        <v>10</v>
      </c>
      <c r="G41" s="85">
        <v>10</v>
      </c>
      <c r="H41" s="50"/>
      <c r="J41" s="55" t="s">
        <v>38</v>
      </c>
      <c r="K41" s="56" t="s">
        <v>230</v>
      </c>
      <c r="L41" s="56" t="s">
        <v>232</v>
      </c>
      <c r="M41" s="57"/>
      <c r="N41" s="56" t="s">
        <v>240</v>
      </c>
      <c r="T41"/>
      <c r="U41"/>
      <c r="V41"/>
    </row>
    <row r="42" spans="2:22" ht="20.100000000000001" customHeight="1" x14ac:dyDescent="0.3">
      <c r="B42" s="44" t="s">
        <v>46</v>
      </c>
      <c r="C42" s="45"/>
      <c r="D42" s="59"/>
      <c r="E42" s="46"/>
      <c r="F42" s="46"/>
      <c r="G42" s="46"/>
      <c r="H42" s="47"/>
      <c r="J42" s="55" t="s">
        <v>40</v>
      </c>
      <c r="K42" s="56" t="s">
        <v>231</v>
      </c>
      <c r="L42" s="56" t="s">
        <v>234</v>
      </c>
      <c r="M42" s="57"/>
      <c r="N42" s="56" t="s">
        <v>241</v>
      </c>
      <c r="T42"/>
      <c r="U42"/>
      <c r="V42"/>
    </row>
    <row r="43" spans="2:22" ht="20.100000000000001" customHeight="1" x14ac:dyDescent="0.3">
      <c r="B43" s="108" t="s">
        <v>34</v>
      </c>
      <c r="C43" s="50" t="s">
        <v>39</v>
      </c>
      <c r="D43" s="48" t="s">
        <v>62</v>
      </c>
      <c r="E43" s="58">
        <v>10</v>
      </c>
      <c r="F43" s="85">
        <v>10</v>
      </c>
      <c r="G43" s="85">
        <v>10</v>
      </c>
      <c r="H43" s="51"/>
      <c r="J43" s="55" t="s">
        <v>41</v>
      </c>
      <c r="K43" s="56" t="s">
        <v>233</v>
      </c>
      <c r="L43" s="56" t="s">
        <v>242</v>
      </c>
      <c r="M43" s="57"/>
      <c r="N43" s="56" t="s">
        <v>244</v>
      </c>
      <c r="U43"/>
      <c r="V43"/>
    </row>
    <row r="44" spans="2:22" ht="20.100000000000001" customHeight="1" x14ac:dyDescent="0.3">
      <c r="B44" s="109"/>
      <c r="C44" s="105" t="s">
        <v>49</v>
      </c>
      <c r="D44" s="48" t="s">
        <v>72</v>
      </c>
      <c r="E44" s="119">
        <v>10</v>
      </c>
      <c r="F44" s="149" t="s">
        <v>210</v>
      </c>
      <c r="G44" s="149" t="s">
        <v>245</v>
      </c>
      <c r="H44" s="51"/>
      <c r="J44" s="55" t="s">
        <v>42</v>
      </c>
      <c r="K44" s="56" t="s">
        <v>196</v>
      </c>
      <c r="L44" s="56" t="s">
        <v>196</v>
      </c>
      <c r="M44" s="57"/>
      <c r="N44" s="56" t="s">
        <v>243</v>
      </c>
      <c r="U44"/>
      <c r="V44"/>
    </row>
    <row r="45" spans="2:22" ht="20.100000000000001" customHeight="1" x14ac:dyDescent="0.3">
      <c r="B45" s="109"/>
      <c r="C45" s="106"/>
      <c r="D45" s="48" t="s">
        <v>73</v>
      </c>
      <c r="E45" s="120"/>
      <c r="F45" s="150"/>
      <c r="G45" s="150"/>
      <c r="H45" s="51"/>
      <c r="J45"/>
      <c r="K45"/>
      <c r="L45"/>
      <c r="M45"/>
      <c r="N45"/>
    </row>
    <row r="46" spans="2:22" ht="20.100000000000001" customHeight="1" x14ac:dyDescent="0.3">
      <c r="B46" s="109"/>
      <c r="C46" s="106"/>
      <c r="D46" s="48" t="s">
        <v>75</v>
      </c>
      <c r="E46" s="120"/>
      <c r="F46" s="150"/>
      <c r="G46" s="150"/>
      <c r="H46" s="51"/>
      <c r="J46" s="23" t="s">
        <v>45</v>
      </c>
      <c r="K46" s="19"/>
      <c r="L46" s="19"/>
      <c r="M46" s="19"/>
      <c r="N46" s="19"/>
    </row>
    <row r="47" spans="2:22" ht="20.100000000000001" customHeight="1" x14ac:dyDescent="0.3">
      <c r="B47" s="109"/>
      <c r="C47" s="106"/>
      <c r="D47" s="48" t="s">
        <v>74</v>
      </c>
      <c r="E47" s="120"/>
      <c r="F47" s="150"/>
      <c r="G47" s="150"/>
      <c r="H47" s="51"/>
      <c r="J47" s="23"/>
      <c r="K47" s="147">
        <v>2020</v>
      </c>
      <c r="L47" s="148"/>
      <c r="M47" s="147">
        <v>2021</v>
      </c>
      <c r="N47" s="152"/>
    </row>
    <row r="48" spans="2:22" ht="20.100000000000001" customHeight="1" x14ac:dyDescent="0.3">
      <c r="B48" s="109"/>
      <c r="C48" s="106"/>
      <c r="D48" s="48" t="s">
        <v>76</v>
      </c>
      <c r="E48" s="120"/>
      <c r="F48" s="150"/>
      <c r="G48" s="150"/>
      <c r="H48" s="51"/>
      <c r="J48" s="53"/>
      <c r="K48" s="54" t="s">
        <v>36</v>
      </c>
      <c r="L48" s="54" t="s">
        <v>37</v>
      </c>
      <c r="M48" s="54" t="s">
        <v>35</v>
      </c>
      <c r="N48" s="54" t="s">
        <v>36</v>
      </c>
    </row>
    <row r="49" spans="2:14" ht="18" customHeight="1" x14ac:dyDescent="0.3">
      <c r="B49" s="109"/>
      <c r="C49" s="106"/>
      <c r="D49" s="48" t="s">
        <v>77</v>
      </c>
      <c r="E49" s="120"/>
      <c r="F49" s="150"/>
      <c r="G49" s="150"/>
      <c r="H49" s="51"/>
      <c r="J49" s="55" t="s">
        <v>38</v>
      </c>
      <c r="K49" s="56" t="s">
        <v>230</v>
      </c>
      <c r="L49" s="57"/>
      <c r="M49" s="56" t="s">
        <v>231</v>
      </c>
      <c r="N49" s="56" t="s">
        <v>240</v>
      </c>
    </row>
    <row r="50" spans="2:14" ht="18" customHeight="1" x14ac:dyDescent="0.3">
      <c r="B50" s="109"/>
      <c r="C50" s="106"/>
      <c r="D50" s="48" t="s">
        <v>78</v>
      </c>
      <c r="E50" s="120"/>
      <c r="F50" s="150"/>
      <c r="G50" s="150"/>
      <c r="H50" s="51"/>
      <c r="J50" s="55" t="s">
        <v>40</v>
      </c>
      <c r="K50" s="56" t="s">
        <v>232</v>
      </c>
      <c r="L50" s="57"/>
      <c r="M50" s="56" t="s">
        <v>241</v>
      </c>
      <c r="N50" s="56" t="s">
        <v>242</v>
      </c>
    </row>
    <row r="51" spans="2:14" ht="18" customHeight="1" x14ac:dyDescent="0.3">
      <c r="B51" s="109"/>
      <c r="C51" s="106"/>
      <c r="D51" s="48" t="s">
        <v>79</v>
      </c>
      <c r="E51" s="120"/>
      <c r="F51" s="150"/>
      <c r="G51" s="150"/>
      <c r="H51" s="51"/>
      <c r="J51" s="55" t="s">
        <v>41</v>
      </c>
      <c r="K51" s="56" t="s">
        <v>233</v>
      </c>
      <c r="L51" s="57"/>
      <c r="M51" s="56" t="s">
        <v>234</v>
      </c>
      <c r="N51" s="56" t="s">
        <v>244</v>
      </c>
    </row>
    <row r="52" spans="2:14" ht="18" customHeight="1" x14ac:dyDescent="0.3">
      <c r="B52" s="109"/>
      <c r="C52" s="106"/>
      <c r="D52" s="48" t="s">
        <v>80</v>
      </c>
      <c r="E52" s="120"/>
      <c r="F52" s="150"/>
      <c r="G52" s="150"/>
      <c r="H52" s="51"/>
      <c r="J52" s="55" t="s">
        <v>42</v>
      </c>
      <c r="K52" s="56" t="s">
        <v>196</v>
      </c>
      <c r="L52" s="57"/>
      <c r="M52" s="56" t="s">
        <v>243</v>
      </c>
      <c r="N52" s="56" t="s">
        <v>196</v>
      </c>
    </row>
    <row r="53" spans="2:14" ht="18" customHeight="1" x14ac:dyDescent="0.3">
      <c r="B53" s="109"/>
      <c r="C53" s="106"/>
      <c r="D53" s="48" t="s">
        <v>81</v>
      </c>
      <c r="E53" s="120"/>
      <c r="F53" s="150"/>
      <c r="G53" s="150"/>
      <c r="H53" s="51"/>
    </row>
    <row r="54" spans="2:14" ht="18" customHeight="1" x14ac:dyDescent="0.3">
      <c r="B54" s="109"/>
      <c r="C54" s="106"/>
      <c r="D54" s="48" t="s">
        <v>82</v>
      </c>
      <c r="E54" s="120"/>
      <c r="F54" s="150"/>
      <c r="G54" s="150"/>
      <c r="H54" s="51"/>
    </row>
    <row r="55" spans="2:14" ht="18" customHeight="1" x14ac:dyDescent="0.3">
      <c r="B55" s="109"/>
      <c r="C55" s="106"/>
      <c r="D55" s="48" t="s">
        <v>83</v>
      </c>
      <c r="E55" s="120"/>
      <c r="F55" s="151"/>
      <c r="G55" s="150"/>
      <c r="H55" s="51"/>
    </row>
    <row r="56" spans="2:14" ht="18" customHeight="1" x14ac:dyDescent="0.3">
      <c r="B56" s="109"/>
      <c r="C56" s="106"/>
      <c r="D56" s="48" t="s">
        <v>84</v>
      </c>
      <c r="E56" s="120"/>
      <c r="F56" s="85">
        <v>10</v>
      </c>
      <c r="G56" s="150"/>
      <c r="H56" s="51"/>
      <c r="J56"/>
    </row>
    <row r="57" spans="2:14" ht="18" customHeight="1" x14ac:dyDescent="0.3">
      <c r="B57" s="109"/>
      <c r="C57" s="106"/>
      <c r="D57" s="48" t="s">
        <v>85</v>
      </c>
      <c r="E57" s="120"/>
      <c r="F57" s="149" t="s">
        <v>210</v>
      </c>
      <c r="G57" s="150"/>
      <c r="H57" s="51"/>
      <c r="J57"/>
    </row>
    <row r="58" spans="2:14" ht="18" customHeight="1" x14ac:dyDescent="0.3">
      <c r="B58" s="109"/>
      <c r="C58" s="106"/>
      <c r="D58" s="48" t="s">
        <v>86</v>
      </c>
      <c r="E58" s="120"/>
      <c r="F58" s="150"/>
      <c r="G58" s="150"/>
      <c r="H58" s="51"/>
      <c r="J58"/>
    </row>
    <row r="59" spans="2:14" ht="18" customHeight="1" x14ac:dyDescent="0.3">
      <c r="B59" s="109"/>
      <c r="C59" s="106"/>
      <c r="D59" s="48" t="s">
        <v>87</v>
      </c>
      <c r="E59" s="120"/>
      <c r="F59" s="150"/>
      <c r="G59" s="150"/>
      <c r="H59" s="51"/>
      <c r="J59"/>
    </row>
    <row r="60" spans="2:14" ht="18" customHeight="1" x14ac:dyDescent="0.3">
      <c r="B60" s="109"/>
      <c r="C60" s="106"/>
      <c r="D60" s="48" t="s">
        <v>88</v>
      </c>
      <c r="E60" s="120"/>
      <c r="F60" s="150"/>
      <c r="G60" s="150"/>
      <c r="H60" s="51"/>
      <c r="J60"/>
    </row>
    <row r="61" spans="2:14" ht="18" customHeight="1" x14ac:dyDescent="0.3">
      <c r="B61" s="109"/>
      <c r="C61" s="106"/>
      <c r="D61" s="48" t="s">
        <v>89</v>
      </c>
      <c r="E61" s="120"/>
      <c r="F61" s="150"/>
      <c r="G61" s="150"/>
      <c r="H61" s="51"/>
      <c r="J61"/>
    </row>
    <row r="62" spans="2:14" ht="18" customHeight="1" x14ac:dyDescent="0.3">
      <c r="B62" s="109"/>
      <c r="C62" s="106"/>
      <c r="D62" s="48" t="s">
        <v>90</v>
      </c>
      <c r="E62" s="120"/>
      <c r="F62" s="150"/>
      <c r="G62" s="150"/>
      <c r="H62" s="51"/>
      <c r="J62"/>
    </row>
    <row r="63" spans="2:14" ht="18" customHeight="1" x14ac:dyDescent="0.3">
      <c r="B63" s="109"/>
      <c r="C63" s="106"/>
      <c r="D63" s="48" t="s">
        <v>91</v>
      </c>
      <c r="E63" s="120"/>
      <c r="F63" s="150"/>
      <c r="G63" s="150"/>
      <c r="H63" s="51"/>
      <c r="J63"/>
    </row>
    <row r="64" spans="2:14" ht="18" customHeight="1" x14ac:dyDescent="0.3">
      <c r="B64" s="109"/>
      <c r="C64" s="106"/>
      <c r="D64" s="48" t="s">
        <v>92</v>
      </c>
      <c r="E64" s="120"/>
      <c r="F64" s="150"/>
      <c r="G64" s="150"/>
      <c r="H64" s="51"/>
      <c r="J64"/>
    </row>
    <row r="65" spans="2:10" ht="18" customHeight="1" x14ac:dyDescent="0.3">
      <c r="B65" s="109"/>
      <c r="C65" s="106"/>
      <c r="D65" s="48" t="s">
        <v>133</v>
      </c>
      <c r="E65" s="120"/>
      <c r="F65" s="150"/>
      <c r="G65" s="150"/>
      <c r="H65" s="51"/>
      <c r="J65"/>
    </row>
    <row r="66" spans="2:10" ht="18" customHeight="1" x14ac:dyDescent="0.3">
      <c r="B66" s="109"/>
      <c r="C66" s="106"/>
      <c r="D66" s="48" t="s">
        <v>94</v>
      </c>
      <c r="E66" s="120"/>
      <c r="F66" s="150"/>
      <c r="G66" s="150"/>
      <c r="H66" s="51"/>
      <c r="J66"/>
    </row>
    <row r="67" spans="2:10" ht="18" customHeight="1" x14ac:dyDescent="0.3">
      <c r="B67" s="110"/>
      <c r="C67" s="107"/>
      <c r="D67" s="48" t="s">
        <v>95</v>
      </c>
      <c r="E67" s="121"/>
      <c r="F67" s="151"/>
      <c r="G67" s="151"/>
      <c r="H67" s="51"/>
      <c r="J67"/>
    </row>
    <row r="68" spans="2:10" ht="18" customHeight="1" x14ac:dyDescent="0.3">
      <c r="B68" s="102" t="s">
        <v>57</v>
      </c>
      <c r="C68" s="50" t="s">
        <v>39</v>
      </c>
      <c r="D68" s="48" t="s">
        <v>79</v>
      </c>
      <c r="E68" s="58">
        <v>10</v>
      </c>
      <c r="F68" s="50" t="s">
        <v>245</v>
      </c>
      <c r="G68" s="50" t="s">
        <v>245</v>
      </c>
      <c r="H68" s="51"/>
    </row>
    <row r="69" spans="2:10" ht="18" customHeight="1" x14ac:dyDescent="0.3">
      <c r="B69" s="104"/>
      <c r="C69" s="50" t="s">
        <v>39</v>
      </c>
      <c r="D69" s="48" t="s">
        <v>83</v>
      </c>
      <c r="E69" s="58">
        <v>10</v>
      </c>
      <c r="F69" s="85">
        <v>10</v>
      </c>
      <c r="G69" s="85">
        <v>10</v>
      </c>
      <c r="H69" s="51"/>
    </row>
    <row r="70" spans="2:10" ht="18" customHeight="1" x14ac:dyDescent="0.3">
      <c r="B70" s="104"/>
      <c r="C70" s="105" t="s">
        <v>49</v>
      </c>
      <c r="D70" s="48" t="s">
        <v>90</v>
      </c>
      <c r="E70" s="119">
        <v>10</v>
      </c>
      <c r="F70" s="50" t="s">
        <v>245</v>
      </c>
      <c r="G70" s="50" t="s">
        <v>245</v>
      </c>
      <c r="H70" s="51"/>
    </row>
    <row r="71" spans="2:10" ht="18" customHeight="1" x14ac:dyDescent="0.3">
      <c r="B71" s="104"/>
      <c r="C71" s="106"/>
      <c r="D71" s="48" t="s">
        <v>93</v>
      </c>
      <c r="E71" s="120"/>
      <c r="F71" s="50" t="s">
        <v>210</v>
      </c>
      <c r="G71" s="50" t="s">
        <v>210</v>
      </c>
      <c r="H71" s="51"/>
    </row>
    <row r="72" spans="2:10" ht="18" customHeight="1" x14ac:dyDescent="0.3">
      <c r="B72" s="111" t="s">
        <v>43</v>
      </c>
      <c r="C72" s="149" t="s">
        <v>255</v>
      </c>
      <c r="D72" s="48" t="s">
        <v>47</v>
      </c>
      <c r="E72" s="136">
        <f>IF($L$15&gt;0,$L$15,"-")</f>
        <v>40</v>
      </c>
      <c r="F72" s="50" t="s">
        <v>210</v>
      </c>
      <c r="G72" s="50" t="s">
        <v>210</v>
      </c>
      <c r="H72" s="51"/>
    </row>
    <row r="73" spans="2:10" ht="18" customHeight="1" x14ac:dyDescent="0.3">
      <c r="B73" s="112"/>
      <c r="C73" s="150"/>
      <c r="D73" s="48" t="s">
        <v>290</v>
      </c>
      <c r="E73" s="137"/>
      <c r="F73" s="50" t="s">
        <v>210</v>
      </c>
      <c r="G73" s="85">
        <v>10</v>
      </c>
      <c r="H73" s="51"/>
    </row>
    <row r="74" spans="2:10" ht="18" customHeight="1" x14ac:dyDescent="0.3">
      <c r="B74" s="112"/>
      <c r="C74" s="151"/>
      <c r="D74" s="48" t="s">
        <v>132</v>
      </c>
      <c r="E74" s="137"/>
      <c r="F74" s="85">
        <v>10</v>
      </c>
      <c r="G74" s="50" t="s">
        <v>210</v>
      </c>
      <c r="H74" s="51"/>
    </row>
    <row r="75" spans="2:10" ht="18" customHeight="1" x14ac:dyDescent="0.3">
      <c r="B75" s="112"/>
      <c r="C75" s="50" t="s">
        <v>140</v>
      </c>
      <c r="D75" s="48" t="s">
        <v>47</v>
      </c>
      <c r="E75" s="137"/>
      <c r="F75" s="50" t="s">
        <v>245</v>
      </c>
      <c r="G75" s="85">
        <v>10</v>
      </c>
      <c r="H75" s="50"/>
    </row>
    <row r="76" spans="2:10" ht="18" customHeight="1" x14ac:dyDescent="0.3">
      <c r="B76" s="112"/>
      <c r="C76" s="50" t="s">
        <v>140</v>
      </c>
      <c r="D76" s="48" t="s">
        <v>47</v>
      </c>
      <c r="E76" s="137"/>
      <c r="F76" s="50" t="s">
        <v>245</v>
      </c>
      <c r="G76" s="50" t="s">
        <v>245</v>
      </c>
      <c r="H76" s="50"/>
    </row>
    <row r="77" spans="2:10" ht="18" customHeight="1" x14ac:dyDescent="0.3">
      <c r="B77" s="113"/>
      <c r="C77" s="50" t="s">
        <v>140</v>
      </c>
      <c r="D77" s="48" t="s">
        <v>47</v>
      </c>
      <c r="E77" s="138"/>
      <c r="F77" s="50" t="s">
        <v>245</v>
      </c>
      <c r="G77" s="50" t="s">
        <v>245</v>
      </c>
      <c r="H77" s="50"/>
    </row>
    <row r="78" spans="2:10" ht="18" customHeight="1" x14ac:dyDescent="0.3">
      <c r="B78" s="44" t="s">
        <v>48</v>
      </c>
      <c r="C78" s="45"/>
      <c r="D78" s="59"/>
      <c r="E78" s="46"/>
      <c r="F78" s="46"/>
      <c r="G78" s="46"/>
      <c r="H78" s="47"/>
    </row>
    <row r="79" spans="2:10" ht="18" customHeight="1" x14ac:dyDescent="0.3">
      <c r="B79" s="108" t="s">
        <v>34</v>
      </c>
      <c r="C79" s="50" t="s">
        <v>39</v>
      </c>
      <c r="D79" s="48" t="s">
        <v>97</v>
      </c>
      <c r="E79" s="58">
        <v>10</v>
      </c>
      <c r="F79" s="50" t="s">
        <v>245</v>
      </c>
      <c r="G79" s="50" t="s">
        <v>245</v>
      </c>
      <c r="H79" s="51"/>
    </row>
    <row r="80" spans="2:10" ht="18" customHeight="1" x14ac:dyDescent="0.3">
      <c r="B80" s="109"/>
      <c r="C80" s="105" t="s">
        <v>49</v>
      </c>
      <c r="D80" s="48" t="s">
        <v>96</v>
      </c>
      <c r="E80" s="119">
        <v>10</v>
      </c>
      <c r="F80" s="149" t="s">
        <v>245</v>
      </c>
      <c r="G80" s="149" t="s">
        <v>245</v>
      </c>
      <c r="H80" s="51"/>
    </row>
    <row r="81" spans="2:8" ht="18" customHeight="1" x14ac:dyDescent="0.3">
      <c r="B81" s="109"/>
      <c r="C81" s="106"/>
      <c r="D81" s="48" t="s">
        <v>98</v>
      </c>
      <c r="E81" s="120"/>
      <c r="F81" s="150"/>
      <c r="G81" s="150"/>
      <c r="H81" s="60"/>
    </row>
    <row r="82" spans="2:8" ht="18" customHeight="1" x14ac:dyDescent="0.3">
      <c r="B82" s="109"/>
      <c r="C82" s="106"/>
      <c r="D82" s="48" t="s">
        <v>99</v>
      </c>
      <c r="E82" s="120"/>
      <c r="F82" s="150"/>
      <c r="G82" s="150"/>
      <c r="H82" s="60"/>
    </row>
    <row r="83" spans="2:8" ht="18" customHeight="1" x14ac:dyDescent="0.3">
      <c r="B83" s="109"/>
      <c r="C83" s="106"/>
      <c r="D83" s="48" t="s">
        <v>135</v>
      </c>
      <c r="E83" s="120"/>
      <c r="F83" s="150"/>
      <c r="G83" s="150"/>
      <c r="H83" s="51"/>
    </row>
    <row r="84" spans="2:8" ht="18" customHeight="1" x14ac:dyDescent="0.3">
      <c r="B84" s="109"/>
      <c r="C84" s="106"/>
      <c r="D84" s="48" t="s">
        <v>100</v>
      </c>
      <c r="E84" s="120"/>
      <c r="F84" s="150"/>
      <c r="G84" s="150"/>
      <c r="H84" s="51"/>
    </row>
    <row r="85" spans="2:8" ht="18" customHeight="1" x14ac:dyDescent="0.3">
      <c r="B85" s="109"/>
      <c r="C85" s="106"/>
      <c r="D85" s="48" t="s">
        <v>101</v>
      </c>
      <c r="E85" s="120"/>
      <c r="F85" s="150"/>
      <c r="G85" s="150"/>
      <c r="H85" s="51"/>
    </row>
    <row r="86" spans="2:8" ht="18" customHeight="1" x14ac:dyDescent="0.3">
      <c r="B86" s="109"/>
      <c r="C86" s="106"/>
      <c r="D86" s="48" t="s">
        <v>102</v>
      </c>
      <c r="E86" s="120"/>
      <c r="F86" s="150"/>
      <c r="G86" s="150"/>
      <c r="H86" s="51"/>
    </row>
    <row r="87" spans="2:8" ht="18" customHeight="1" x14ac:dyDescent="0.3">
      <c r="B87" s="109"/>
      <c r="C87" s="106"/>
      <c r="D87" s="48" t="s">
        <v>103</v>
      </c>
      <c r="E87" s="120"/>
      <c r="F87" s="150"/>
      <c r="G87" s="150"/>
      <c r="H87" s="51"/>
    </row>
    <row r="88" spans="2:8" ht="18" customHeight="1" x14ac:dyDescent="0.3">
      <c r="B88" s="109"/>
      <c r="C88" s="106"/>
      <c r="D88" s="48" t="s">
        <v>104</v>
      </c>
      <c r="E88" s="120"/>
      <c r="F88" s="150"/>
      <c r="G88" s="150"/>
      <c r="H88" s="51"/>
    </row>
    <row r="89" spans="2:8" ht="18" customHeight="1" x14ac:dyDescent="0.3">
      <c r="B89" s="109"/>
      <c r="C89" s="106"/>
      <c r="D89" s="48" t="s">
        <v>105</v>
      </c>
      <c r="E89" s="120"/>
      <c r="F89" s="150"/>
      <c r="G89" s="150"/>
      <c r="H89" s="51"/>
    </row>
    <row r="90" spans="2:8" ht="18" customHeight="1" x14ac:dyDescent="0.3">
      <c r="B90" s="109"/>
      <c r="C90" s="106"/>
      <c r="D90" s="48" t="s">
        <v>137</v>
      </c>
      <c r="E90" s="120"/>
      <c r="F90" s="150"/>
      <c r="G90" s="150"/>
      <c r="H90" s="51"/>
    </row>
    <row r="91" spans="2:8" ht="18" customHeight="1" x14ac:dyDescent="0.3">
      <c r="B91" s="109"/>
      <c r="C91" s="106"/>
      <c r="D91" s="48" t="s">
        <v>107</v>
      </c>
      <c r="E91" s="120"/>
      <c r="F91" s="150"/>
      <c r="G91" s="150"/>
      <c r="H91" s="51"/>
    </row>
    <row r="92" spans="2:8" ht="18" customHeight="1" x14ac:dyDescent="0.3">
      <c r="B92" s="109"/>
      <c r="C92" s="106"/>
      <c r="D92" s="48" t="s">
        <v>108</v>
      </c>
      <c r="E92" s="120"/>
      <c r="F92" s="150"/>
      <c r="G92" s="150"/>
      <c r="H92" s="51"/>
    </row>
    <row r="93" spans="2:8" ht="18" customHeight="1" x14ac:dyDescent="0.3">
      <c r="B93" s="109"/>
      <c r="C93" s="106"/>
      <c r="D93" s="48" t="s">
        <v>109</v>
      </c>
      <c r="E93" s="120"/>
      <c r="F93" s="150"/>
      <c r="G93" s="150"/>
      <c r="H93" s="51"/>
    </row>
    <row r="94" spans="2:8" ht="18" customHeight="1" x14ac:dyDescent="0.3">
      <c r="B94" s="109"/>
      <c r="C94" s="106"/>
      <c r="D94" s="48" t="s">
        <v>110</v>
      </c>
      <c r="E94" s="120"/>
      <c r="F94" s="150"/>
      <c r="G94" s="150"/>
      <c r="H94" s="51"/>
    </row>
    <row r="95" spans="2:8" ht="18" customHeight="1" x14ac:dyDescent="0.3">
      <c r="B95" s="109"/>
      <c r="C95" s="106"/>
      <c r="D95" s="48" t="s">
        <v>111</v>
      </c>
      <c r="E95" s="120"/>
      <c r="F95" s="150"/>
      <c r="G95" s="150"/>
      <c r="H95" s="51"/>
    </row>
    <row r="96" spans="2:8" ht="18" customHeight="1" x14ac:dyDescent="0.3">
      <c r="B96" s="109"/>
      <c r="C96" s="106"/>
      <c r="D96" s="48" t="s">
        <v>112</v>
      </c>
      <c r="E96" s="120"/>
      <c r="F96" s="150"/>
      <c r="G96" s="150"/>
      <c r="H96" s="51"/>
    </row>
    <row r="97" spans="2:8" ht="18" customHeight="1" x14ac:dyDescent="0.3">
      <c r="B97" s="109"/>
      <c r="C97" s="106"/>
      <c r="D97" s="69" t="s">
        <v>138</v>
      </c>
      <c r="E97" s="120"/>
      <c r="F97" s="151"/>
      <c r="G97" s="151"/>
      <c r="H97" s="70"/>
    </row>
    <row r="98" spans="2:8" ht="18" customHeight="1" x14ac:dyDescent="0.3">
      <c r="B98" s="139" t="s">
        <v>57</v>
      </c>
      <c r="C98" s="50" t="s">
        <v>39</v>
      </c>
      <c r="D98" s="48" t="s">
        <v>103</v>
      </c>
      <c r="E98" s="58">
        <v>10</v>
      </c>
      <c r="F98" s="50" t="s">
        <v>245</v>
      </c>
      <c r="G98" s="50" t="s">
        <v>245</v>
      </c>
      <c r="H98" s="51" t="s">
        <v>235</v>
      </c>
    </row>
    <row r="99" spans="2:8" ht="18" customHeight="1" x14ac:dyDescent="0.3">
      <c r="B99" s="139"/>
      <c r="C99" s="140" t="s">
        <v>49</v>
      </c>
      <c r="D99" s="48" t="s">
        <v>120</v>
      </c>
      <c r="E99" s="119">
        <v>10</v>
      </c>
      <c r="F99" s="149" t="s">
        <v>245</v>
      </c>
      <c r="G99" s="149" t="s">
        <v>245</v>
      </c>
      <c r="H99" s="51" t="s">
        <v>236</v>
      </c>
    </row>
    <row r="100" spans="2:8" ht="18" customHeight="1" x14ac:dyDescent="0.3">
      <c r="B100" s="139"/>
      <c r="C100" s="142"/>
      <c r="D100" s="48" t="s">
        <v>119</v>
      </c>
      <c r="E100" s="121"/>
      <c r="F100" s="151"/>
      <c r="G100" s="151"/>
      <c r="H100" s="51" t="s">
        <v>237</v>
      </c>
    </row>
    <row r="101" spans="2:8" ht="18" customHeight="1" x14ac:dyDescent="0.3">
      <c r="B101" s="139"/>
      <c r="C101" s="140" t="s">
        <v>49</v>
      </c>
      <c r="D101" s="48" t="s">
        <v>104</v>
      </c>
      <c r="E101" s="119">
        <v>10</v>
      </c>
      <c r="F101" s="149" t="s">
        <v>245</v>
      </c>
      <c r="G101" s="149" t="s">
        <v>245</v>
      </c>
      <c r="H101" s="51" t="s">
        <v>238</v>
      </c>
    </row>
    <row r="102" spans="2:8" ht="18" customHeight="1" x14ac:dyDescent="0.3">
      <c r="B102" s="139"/>
      <c r="C102" s="142"/>
      <c r="D102" s="48" t="s">
        <v>118</v>
      </c>
      <c r="E102" s="121"/>
      <c r="F102" s="151"/>
      <c r="G102" s="151"/>
      <c r="H102" s="51" t="s">
        <v>239</v>
      </c>
    </row>
    <row r="103" spans="2:8" ht="18" customHeight="1" x14ac:dyDescent="0.3">
      <c r="B103" s="61" t="s">
        <v>50</v>
      </c>
      <c r="C103" s="62"/>
      <c r="D103" s="62"/>
      <c r="E103" s="63"/>
      <c r="F103" s="63"/>
      <c r="G103" s="63"/>
      <c r="H103" s="64"/>
    </row>
    <row r="104" spans="2:8" ht="18" customHeight="1" x14ac:dyDescent="0.3">
      <c r="B104" s="65" t="s">
        <v>51</v>
      </c>
      <c r="C104" s="66"/>
      <c r="D104" s="66"/>
      <c r="E104" s="67"/>
      <c r="F104" s="52">
        <f>SUM($E20:$E102)</f>
        <v>240</v>
      </c>
      <c r="G104" s="52">
        <f>SUM($E20:$E102)</f>
        <v>240</v>
      </c>
      <c r="H104" s="68"/>
    </row>
    <row r="105" spans="2:8" ht="18" customHeight="1" x14ac:dyDescent="0.3">
      <c r="B105" s="65" t="s">
        <v>52</v>
      </c>
      <c r="C105" s="66"/>
      <c r="D105" s="66"/>
      <c r="E105" s="67"/>
      <c r="F105" s="52">
        <f>SUM(F20:F102)</f>
        <v>120</v>
      </c>
      <c r="G105" s="52">
        <f>SUM(G20:G102)</f>
        <v>120</v>
      </c>
      <c r="H105" s="68"/>
    </row>
    <row r="106" spans="2:8" ht="18" customHeight="1" x14ac:dyDescent="0.3">
      <c r="B106" s="65" t="s">
        <v>53</v>
      </c>
      <c r="C106" s="66"/>
      <c r="D106" s="66"/>
      <c r="E106" s="67"/>
      <c r="F106" s="52">
        <f>F104-F105</f>
        <v>120</v>
      </c>
      <c r="G106" s="52">
        <f>G104-G105</f>
        <v>120</v>
      </c>
      <c r="H106" s="68"/>
    </row>
    <row r="107" spans="2:8" ht="18" customHeight="1" x14ac:dyDescent="0.3">
      <c r="B107" s="19"/>
      <c r="C107" s="19"/>
      <c r="D107" s="19"/>
      <c r="E107" s="19"/>
      <c r="F107" s="19"/>
      <c r="G107" s="19"/>
    </row>
    <row r="108" spans="2:8" ht="18" customHeight="1" x14ac:dyDescent="0.3">
      <c r="B108" s="23" t="s">
        <v>54</v>
      </c>
      <c r="C108" s="23"/>
      <c r="D108" s="23"/>
      <c r="E108" s="19"/>
      <c r="F108" s="19"/>
      <c r="G108" s="19"/>
    </row>
    <row r="109" spans="2:8" ht="18" customHeight="1" x14ac:dyDescent="0.3">
      <c r="B109" s="19" t="s">
        <v>55</v>
      </c>
      <c r="C109" s="19"/>
      <c r="D109" s="19"/>
      <c r="E109" s="19"/>
      <c r="F109" s="19"/>
      <c r="G109" s="19"/>
    </row>
    <row r="110" spans="2:8" ht="18" customHeight="1" x14ac:dyDescent="0.3">
      <c r="B110" s="19" t="s">
        <v>56</v>
      </c>
      <c r="C110" s="19"/>
      <c r="D110" s="19"/>
      <c r="E110" s="19"/>
      <c r="F110" s="19"/>
      <c r="G110" s="19"/>
    </row>
  </sheetData>
  <mergeCells count="56">
    <mergeCell ref="B72:B77"/>
    <mergeCell ref="E72:E77"/>
    <mergeCell ref="C37:C38"/>
    <mergeCell ref="F44:F55"/>
    <mergeCell ref="F57:F67"/>
    <mergeCell ref="C72:C74"/>
    <mergeCell ref="B79:B97"/>
    <mergeCell ref="C80:C97"/>
    <mergeCell ref="E80:E97"/>
    <mergeCell ref="B98:B102"/>
    <mergeCell ref="C101:C102"/>
    <mergeCell ref="C99:C100"/>
    <mergeCell ref="E99:E100"/>
    <mergeCell ref="E101:E102"/>
    <mergeCell ref="K29:L29"/>
    <mergeCell ref="M29:O29"/>
    <mergeCell ref="G23:G29"/>
    <mergeCell ref="G31:G33"/>
    <mergeCell ref="G101:G102"/>
    <mergeCell ref="G99:G100"/>
    <mergeCell ref="G80:G97"/>
    <mergeCell ref="G44:G67"/>
    <mergeCell ref="J37:O37"/>
    <mergeCell ref="B18:D18"/>
    <mergeCell ref="B20:B33"/>
    <mergeCell ref="K21:M21"/>
    <mergeCell ref="J10:N10"/>
    <mergeCell ref="J11:J12"/>
    <mergeCell ref="K11:M11"/>
    <mergeCell ref="N11:N12"/>
    <mergeCell ref="J15:J16"/>
    <mergeCell ref="N15:N16"/>
    <mergeCell ref="J19:N19"/>
    <mergeCell ref="F2:F17"/>
    <mergeCell ref="G2:G17"/>
    <mergeCell ref="F23:F29"/>
    <mergeCell ref="F31:F33"/>
    <mergeCell ref="C23:C33"/>
    <mergeCell ref="E23:E33"/>
    <mergeCell ref="B34:B36"/>
    <mergeCell ref="B43:B67"/>
    <mergeCell ref="C44:C67"/>
    <mergeCell ref="E44:E67"/>
    <mergeCell ref="B68:B71"/>
    <mergeCell ref="C70:C71"/>
    <mergeCell ref="E70:E71"/>
    <mergeCell ref="C35:C36"/>
    <mergeCell ref="E35:E36"/>
    <mergeCell ref="B37:B41"/>
    <mergeCell ref="E37:E41"/>
    <mergeCell ref="F80:F97"/>
    <mergeCell ref="F99:F100"/>
    <mergeCell ref="F101:F102"/>
    <mergeCell ref="K39:M39"/>
    <mergeCell ref="K47:L47"/>
    <mergeCell ref="M47:N47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79C54-1737-4247-B43E-FC0515E270E2}">
  <sheetPr>
    <tabColor rgb="FFFF0000"/>
    <pageSetUpPr fitToPage="1"/>
  </sheetPr>
  <dimension ref="A1:V108"/>
  <sheetViews>
    <sheetView topLeftCell="A20" zoomScale="55" zoomScaleNormal="55" workbookViewId="0">
      <selection activeCell="J36" sqref="J36:N36"/>
    </sheetView>
  </sheetViews>
  <sheetFormatPr defaultColWidth="9.109375" defaultRowHeight="18" customHeight="1" outlineLevelCol="1" x14ac:dyDescent="0.3"/>
  <cols>
    <col min="1" max="1" width="2.6640625" style="17" customWidth="1"/>
    <col min="2" max="3" width="27.6640625" style="17" customWidth="1"/>
    <col min="4" max="4" width="78.33203125" style="17" customWidth="1"/>
    <col min="5" max="5" width="12.44140625" style="17" bestFit="1" customWidth="1"/>
    <col min="6" max="6" width="12.109375" style="17" customWidth="1"/>
    <col min="7" max="7" width="12.109375" style="17" customWidth="1" outlineLevel="1"/>
    <col min="8" max="8" width="30.6640625" style="18" customWidth="1"/>
    <col min="9" max="9" width="9.109375" style="17"/>
    <col min="10" max="10" width="24.6640625" style="17" customWidth="1"/>
    <col min="11" max="22" width="12.6640625" style="17" customWidth="1"/>
    <col min="23" max="16384" width="9.109375" style="17"/>
  </cols>
  <sheetData>
    <row r="1" spans="1:22" ht="12" customHeight="1" x14ac:dyDescent="0.3"/>
    <row r="2" spans="1:22" ht="18" customHeight="1" x14ac:dyDescent="0.3">
      <c r="B2" s="19"/>
      <c r="C2" s="20" t="s">
        <v>7</v>
      </c>
      <c r="D2" s="21"/>
      <c r="E2" s="22"/>
      <c r="F2" s="117" t="s">
        <v>229</v>
      </c>
      <c r="G2" s="118" t="s">
        <v>228</v>
      </c>
      <c r="O2" s="19"/>
      <c r="S2" s="8"/>
    </row>
    <row r="3" spans="1:22" ht="18" customHeight="1" x14ac:dyDescent="0.3">
      <c r="B3" s="19"/>
      <c r="C3" s="20" t="s">
        <v>8</v>
      </c>
      <c r="D3" s="21" t="s">
        <v>247</v>
      </c>
      <c r="E3" s="22"/>
      <c r="F3" s="117"/>
      <c r="G3" s="118"/>
      <c r="O3" s="19"/>
      <c r="S3" s="19"/>
    </row>
    <row r="4" spans="1:22" ht="18" customHeight="1" x14ac:dyDescent="0.3">
      <c r="B4" s="23"/>
      <c r="C4" s="20" t="s">
        <v>9</v>
      </c>
      <c r="D4" s="21" t="s">
        <v>248</v>
      </c>
      <c r="F4" s="117"/>
      <c r="G4" s="118"/>
      <c r="O4" s="19"/>
      <c r="S4" s="19"/>
    </row>
    <row r="5" spans="1:22" ht="18" customHeight="1" x14ac:dyDescent="0.3">
      <c r="B5" s="23"/>
      <c r="C5" s="20" t="s">
        <v>10</v>
      </c>
      <c r="D5" s="21" t="s">
        <v>249</v>
      </c>
      <c r="F5" s="117"/>
      <c r="G5" s="118"/>
      <c r="O5" s="19"/>
      <c r="P5" s="19"/>
      <c r="Q5" s="19"/>
      <c r="R5" s="19"/>
      <c r="S5" s="19"/>
    </row>
    <row r="6" spans="1:22" ht="18" customHeight="1" x14ac:dyDescent="0.3">
      <c r="B6" s="23"/>
      <c r="F6" s="117"/>
      <c r="G6" s="118"/>
      <c r="O6" s="19"/>
      <c r="P6" s="19"/>
      <c r="Q6" s="19"/>
      <c r="R6" s="19"/>
      <c r="S6" s="19"/>
    </row>
    <row r="7" spans="1:22" ht="18" customHeight="1" x14ac:dyDescent="0.3">
      <c r="B7" s="19"/>
      <c r="C7" s="23" t="s">
        <v>11</v>
      </c>
      <c r="D7" s="24" t="s">
        <v>113</v>
      </c>
      <c r="F7" s="117"/>
      <c r="G7" s="118"/>
      <c r="J7"/>
      <c r="K7"/>
      <c r="L7"/>
      <c r="M7"/>
      <c r="N7"/>
      <c r="O7"/>
      <c r="P7"/>
      <c r="Q7"/>
      <c r="R7"/>
      <c r="S7"/>
      <c r="T7"/>
    </row>
    <row r="8" spans="1:22" ht="18" customHeight="1" x14ac:dyDescent="0.3">
      <c r="B8" s="19"/>
      <c r="C8" s="23" t="s">
        <v>58</v>
      </c>
      <c r="D8" s="24" t="s">
        <v>121</v>
      </c>
      <c r="F8" s="117"/>
      <c r="G8" s="118"/>
      <c r="J8"/>
      <c r="K8"/>
      <c r="L8"/>
      <c r="M8"/>
      <c r="N8"/>
      <c r="O8"/>
      <c r="P8"/>
      <c r="Q8"/>
      <c r="R8"/>
      <c r="S8"/>
      <c r="T8"/>
    </row>
    <row r="9" spans="1:22" s="18" customFormat="1" ht="18" customHeight="1" x14ac:dyDescent="0.3">
      <c r="A9" s="17"/>
      <c r="B9" s="19"/>
      <c r="C9" s="23" t="s">
        <v>12</v>
      </c>
      <c r="D9" s="25">
        <v>2020</v>
      </c>
      <c r="E9" s="22"/>
      <c r="F9" s="117"/>
      <c r="G9" s="118"/>
      <c r="I9" s="17"/>
      <c r="J9"/>
      <c r="K9"/>
      <c r="L9"/>
      <c r="M9"/>
      <c r="N9"/>
      <c r="O9"/>
      <c r="P9"/>
      <c r="Q9"/>
      <c r="R9"/>
      <c r="S9"/>
      <c r="T9"/>
      <c r="U9" s="17"/>
      <c r="V9" s="17"/>
    </row>
    <row r="10" spans="1:22" s="18" customFormat="1" ht="18" customHeight="1" x14ac:dyDescent="0.3">
      <c r="A10" s="17"/>
      <c r="B10" s="19"/>
      <c r="C10" s="23" t="s">
        <v>13</v>
      </c>
      <c r="D10" s="19" t="s">
        <v>14</v>
      </c>
      <c r="E10" s="19">
        <v>240</v>
      </c>
      <c r="F10" s="117"/>
      <c r="G10" s="118"/>
      <c r="I10" s="17"/>
      <c r="J10" s="122" t="s">
        <v>15</v>
      </c>
      <c r="K10" s="123"/>
      <c r="L10" s="123"/>
      <c r="M10" s="123"/>
      <c r="N10" s="124"/>
      <c r="O10"/>
      <c r="P10"/>
      <c r="Q10"/>
      <c r="R10"/>
      <c r="S10"/>
      <c r="T10"/>
      <c r="U10" s="17"/>
      <c r="V10" s="17"/>
    </row>
    <row r="11" spans="1:22" ht="18" customHeight="1" x14ac:dyDescent="0.3">
      <c r="B11" s="19"/>
      <c r="C11" s="19"/>
      <c r="D11" s="19" t="s">
        <v>16</v>
      </c>
      <c r="E11" s="19">
        <v>100</v>
      </c>
      <c r="F11" s="117"/>
      <c r="G11" s="118"/>
      <c r="J11" s="125" t="s">
        <v>17</v>
      </c>
      <c r="K11" s="127" t="s">
        <v>18</v>
      </c>
      <c r="L11" s="128"/>
      <c r="M11" s="129"/>
      <c r="N11" s="130" t="s">
        <v>19</v>
      </c>
      <c r="O11"/>
      <c r="P11"/>
      <c r="Q11"/>
      <c r="R11"/>
      <c r="S11"/>
      <c r="T11"/>
    </row>
    <row r="12" spans="1:22" ht="18" customHeight="1" x14ac:dyDescent="0.3">
      <c r="B12" s="19"/>
      <c r="C12" s="19"/>
      <c r="D12" s="19" t="s">
        <v>20</v>
      </c>
      <c r="E12" s="19"/>
      <c r="F12" s="117"/>
      <c r="G12" s="118"/>
      <c r="J12" s="126"/>
      <c r="K12" s="26">
        <v>1000</v>
      </c>
      <c r="L12" s="26">
        <v>2000</v>
      </c>
      <c r="M12" s="26">
        <v>3000</v>
      </c>
      <c r="N12" s="131"/>
      <c r="O12"/>
      <c r="P12"/>
      <c r="Q12"/>
      <c r="R12"/>
      <c r="S12"/>
      <c r="T12"/>
    </row>
    <row r="13" spans="1:22" ht="18" customHeight="1" x14ac:dyDescent="0.3">
      <c r="B13" s="19"/>
      <c r="C13" s="19"/>
      <c r="D13" s="19" t="s">
        <v>21</v>
      </c>
      <c r="E13" s="22"/>
      <c r="F13" s="117"/>
      <c r="G13" s="118"/>
      <c r="J13" s="28" t="s">
        <v>22</v>
      </c>
      <c r="K13" s="29">
        <f>SUM(E20:E35)</f>
        <v>60</v>
      </c>
      <c r="L13" s="29">
        <f>SUM(E43:E70)</f>
        <v>50</v>
      </c>
      <c r="M13" s="29">
        <f>SUM(E78:E100)</f>
        <v>50</v>
      </c>
      <c r="N13" s="27">
        <f>SUM(K13:M13)</f>
        <v>160</v>
      </c>
      <c r="O13"/>
      <c r="P13"/>
      <c r="Q13"/>
      <c r="R13"/>
      <c r="S13"/>
      <c r="T13"/>
    </row>
    <row r="14" spans="1:22" ht="15.6" x14ac:dyDescent="0.3">
      <c r="B14" s="30"/>
      <c r="C14" s="19"/>
      <c r="D14" s="19" t="s">
        <v>23</v>
      </c>
      <c r="E14" s="22"/>
      <c r="F14" s="117"/>
      <c r="G14" s="118"/>
      <c r="J14" s="31" t="s">
        <v>24</v>
      </c>
      <c r="K14" s="32">
        <v>100</v>
      </c>
      <c r="L14" s="32">
        <v>100</v>
      </c>
      <c r="M14" s="32">
        <v>40</v>
      </c>
      <c r="N14" s="33">
        <f>SUM(K14:M14)</f>
        <v>240</v>
      </c>
      <c r="O14"/>
      <c r="P14"/>
      <c r="Q14"/>
      <c r="R14"/>
      <c r="S14"/>
      <c r="T14"/>
    </row>
    <row r="15" spans="1:22" ht="18" customHeight="1" x14ac:dyDescent="0.3">
      <c r="B15" s="22"/>
      <c r="C15" s="22"/>
      <c r="D15" s="34"/>
      <c r="F15" s="117"/>
      <c r="G15" s="118"/>
      <c r="J15" s="132" t="s">
        <v>25</v>
      </c>
      <c r="K15" s="35">
        <f>IF(L15&lt;0,(K14-SUM(K13:K13))+L15,K14-SUM(K13:K13))</f>
        <v>40</v>
      </c>
      <c r="L15" s="36">
        <f>IF(M15&lt;0,(L14-SUM(L13:L13))+M15,L14-SUM(L13:L13))</f>
        <v>40</v>
      </c>
      <c r="M15" s="37">
        <f>M14-SUM(M13:M13)</f>
        <v>-10</v>
      </c>
      <c r="N15" s="134">
        <f>N14-SUM(N13:N13)</f>
        <v>80</v>
      </c>
      <c r="O15"/>
      <c r="P15"/>
      <c r="Q15"/>
      <c r="R15"/>
      <c r="S15"/>
      <c r="T15"/>
    </row>
    <row r="16" spans="1:22" ht="31.2" x14ac:dyDescent="0.3">
      <c r="B16" s="22"/>
      <c r="C16" s="22"/>
      <c r="D16" s="38" t="s">
        <v>26</v>
      </c>
      <c r="F16" s="117"/>
      <c r="G16" s="118"/>
      <c r="J16" s="133"/>
      <c r="K16" s="39" t="s">
        <v>27</v>
      </c>
      <c r="L16" s="39" t="s">
        <v>28</v>
      </c>
      <c r="M16" s="39" t="s">
        <v>29</v>
      </c>
      <c r="N16" s="131"/>
      <c r="P16"/>
      <c r="Q16"/>
      <c r="R16"/>
      <c r="S16"/>
      <c r="T16"/>
    </row>
    <row r="17" spans="2:22" ht="18" customHeight="1" x14ac:dyDescent="0.3">
      <c r="B17" s="22"/>
      <c r="C17" s="22"/>
      <c r="F17" s="117"/>
      <c r="G17" s="118"/>
      <c r="J17"/>
      <c r="K17"/>
      <c r="L17"/>
      <c r="M17"/>
      <c r="N17"/>
      <c r="O17"/>
      <c r="P17"/>
      <c r="Q17"/>
      <c r="R17"/>
      <c r="S17"/>
      <c r="T17"/>
    </row>
    <row r="18" spans="2:22" ht="39.9" customHeight="1" x14ac:dyDescent="0.3">
      <c r="B18" s="114" t="str">
        <f>_xlfn.CONCAT(D7," with major in ",D8," (",D9,")")</f>
        <v>Bachelor of Information Technology with major in Game Development (2020)</v>
      </c>
      <c r="C18" s="115"/>
      <c r="D18" s="116"/>
      <c r="E18" s="40" t="s">
        <v>30</v>
      </c>
      <c r="F18" s="41" t="s">
        <v>31</v>
      </c>
      <c r="G18" s="42" t="s">
        <v>31</v>
      </c>
      <c r="H18" s="43" t="s">
        <v>4</v>
      </c>
      <c r="J18" s="23"/>
      <c r="K18" s="19"/>
      <c r="L18" s="19"/>
      <c r="M18" s="19"/>
      <c r="N18" s="19"/>
      <c r="O18" s="19"/>
      <c r="P18" s="19"/>
      <c r="Q18" s="19"/>
      <c r="R18" s="19"/>
      <c r="S18" s="19"/>
    </row>
    <row r="19" spans="2:22" ht="21" x14ac:dyDescent="0.3">
      <c r="B19" s="44" t="s">
        <v>32</v>
      </c>
      <c r="C19" s="45"/>
      <c r="D19" s="45"/>
      <c r="E19" s="46"/>
      <c r="F19" s="46"/>
      <c r="G19" s="46"/>
      <c r="H19" s="47"/>
      <c r="J19" s="144" t="s">
        <v>229</v>
      </c>
      <c r="K19" s="144"/>
      <c r="L19" s="144"/>
      <c r="M19" s="144"/>
      <c r="N19" s="144"/>
      <c r="O19" s="19"/>
      <c r="P19" s="19"/>
      <c r="Q19" s="19"/>
      <c r="R19" s="19"/>
      <c r="S19" s="19"/>
    </row>
    <row r="20" spans="2:22" ht="20.100000000000001" customHeight="1" x14ac:dyDescent="0.3">
      <c r="B20" s="108" t="s">
        <v>34</v>
      </c>
      <c r="C20" s="50" t="s">
        <v>39</v>
      </c>
      <c r="D20" s="48" t="s">
        <v>59</v>
      </c>
      <c r="E20" s="58">
        <v>10</v>
      </c>
      <c r="F20" s="85">
        <v>10</v>
      </c>
      <c r="G20" s="85">
        <v>10</v>
      </c>
      <c r="H20" s="51"/>
      <c r="J20" s="23" t="s">
        <v>288</v>
      </c>
      <c r="K20" s="19"/>
      <c r="L20" s="19"/>
      <c r="M20" s="19"/>
      <c r="N20" s="19"/>
      <c r="O20" s="19"/>
      <c r="P20" s="19"/>
      <c r="Q20" s="19"/>
      <c r="R20" s="19"/>
      <c r="S20" s="19"/>
    </row>
    <row r="21" spans="2:22" ht="20.100000000000001" customHeight="1" x14ac:dyDescent="0.3">
      <c r="B21" s="109"/>
      <c r="C21" s="50" t="s">
        <v>39</v>
      </c>
      <c r="D21" s="48" t="s">
        <v>60</v>
      </c>
      <c r="E21" s="58">
        <v>10</v>
      </c>
      <c r="F21" s="50" t="s">
        <v>245</v>
      </c>
      <c r="G21" s="50" t="s">
        <v>245</v>
      </c>
      <c r="H21" s="51"/>
      <c r="J21" s="23"/>
      <c r="K21" s="146">
        <v>2020</v>
      </c>
      <c r="L21" s="146"/>
      <c r="M21" s="146"/>
      <c r="N21" s="147">
        <v>2021</v>
      </c>
      <c r="O21" s="152"/>
      <c r="P21" s="148"/>
      <c r="Q21" s="87">
        <v>2022</v>
      </c>
      <c r="R21"/>
      <c r="S21"/>
    </row>
    <row r="22" spans="2:22" ht="20.100000000000001" customHeight="1" x14ac:dyDescent="0.3">
      <c r="B22" s="109"/>
      <c r="C22" s="50" t="s">
        <v>39</v>
      </c>
      <c r="D22" s="48" t="s">
        <v>61</v>
      </c>
      <c r="E22" s="58">
        <v>10</v>
      </c>
      <c r="F22" s="85">
        <v>10</v>
      </c>
      <c r="G22" s="85">
        <v>10</v>
      </c>
      <c r="H22" s="51"/>
      <c r="J22" s="53"/>
      <c r="K22" s="54" t="s">
        <v>35</v>
      </c>
      <c r="L22" s="54" t="s">
        <v>36</v>
      </c>
      <c r="M22" s="54" t="s">
        <v>37</v>
      </c>
      <c r="N22" s="54" t="s">
        <v>35</v>
      </c>
      <c r="O22" s="54" t="s">
        <v>36</v>
      </c>
      <c r="P22" s="54" t="s">
        <v>37</v>
      </c>
      <c r="Q22" s="54" t="s">
        <v>35</v>
      </c>
      <c r="R22"/>
      <c r="S22"/>
    </row>
    <row r="23" spans="2:22" ht="20.100000000000001" customHeight="1" x14ac:dyDescent="0.3">
      <c r="B23" s="109"/>
      <c r="C23" s="105" t="s">
        <v>49</v>
      </c>
      <c r="D23" s="48" t="s">
        <v>63</v>
      </c>
      <c r="E23" s="119">
        <v>10</v>
      </c>
      <c r="F23" s="149" t="s">
        <v>210</v>
      </c>
      <c r="G23" s="149" t="s">
        <v>210</v>
      </c>
      <c r="H23" s="51"/>
      <c r="J23" s="55" t="s">
        <v>38</v>
      </c>
      <c r="K23" s="56" t="s">
        <v>231</v>
      </c>
      <c r="L23" s="56" t="s">
        <v>268</v>
      </c>
      <c r="M23" s="57"/>
      <c r="N23" s="56" t="s">
        <v>271</v>
      </c>
      <c r="O23" s="56" t="s">
        <v>272</v>
      </c>
      <c r="P23" s="57"/>
      <c r="Q23" s="56" t="s">
        <v>240</v>
      </c>
      <c r="R23"/>
      <c r="S23"/>
    </row>
    <row r="24" spans="2:22" ht="20.100000000000001" customHeight="1" x14ac:dyDescent="0.3">
      <c r="B24" s="109"/>
      <c r="C24" s="106"/>
      <c r="D24" s="48" t="s">
        <v>64</v>
      </c>
      <c r="E24" s="120"/>
      <c r="F24" s="150"/>
      <c r="G24" s="150"/>
      <c r="H24" s="51"/>
      <c r="J24" s="55" t="s">
        <v>40</v>
      </c>
      <c r="K24" s="56" t="s">
        <v>196</v>
      </c>
      <c r="L24" s="56" t="s">
        <v>196</v>
      </c>
      <c r="M24" s="57"/>
      <c r="N24" s="90" t="s">
        <v>196</v>
      </c>
      <c r="O24" s="56" t="s">
        <v>279</v>
      </c>
      <c r="P24" s="57"/>
      <c r="Q24" s="56" t="s">
        <v>277</v>
      </c>
      <c r="R24"/>
      <c r="S24"/>
    </row>
    <row r="25" spans="2:22" ht="20.100000000000001" customHeight="1" x14ac:dyDescent="0.3">
      <c r="B25" s="109"/>
      <c r="C25" s="106"/>
      <c r="D25" s="48" t="s">
        <v>65</v>
      </c>
      <c r="E25" s="120"/>
      <c r="F25" s="150"/>
      <c r="G25" s="150"/>
      <c r="H25" s="51"/>
      <c r="J25" s="55" t="s">
        <v>41</v>
      </c>
      <c r="K25" s="56"/>
      <c r="L25" s="56"/>
      <c r="M25" s="57"/>
      <c r="N25" s="56"/>
      <c r="O25" s="56" t="s">
        <v>242</v>
      </c>
      <c r="P25" s="57"/>
      <c r="Q25" s="56" t="s">
        <v>244</v>
      </c>
      <c r="R25"/>
      <c r="S25"/>
    </row>
    <row r="26" spans="2:22" ht="20.100000000000001" customHeight="1" x14ac:dyDescent="0.3">
      <c r="B26" s="109"/>
      <c r="C26" s="106"/>
      <c r="D26" s="48" t="s">
        <v>66</v>
      </c>
      <c r="E26" s="120"/>
      <c r="F26" s="150"/>
      <c r="G26" s="150"/>
      <c r="H26" s="51"/>
      <c r="J26" s="55" t="s">
        <v>42</v>
      </c>
      <c r="K26" s="56"/>
      <c r="L26" s="56"/>
      <c r="M26" s="57"/>
      <c r="N26" s="56"/>
      <c r="O26" s="56"/>
      <c r="P26" s="57"/>
      <c r="Q26" s="56"/>
      <c r="R26"/>
      <c r="S26"/>
      <c r="T26"/>
    </row>
    <row r="27" spans="2:22" ht="20.100000000000001" customHeight="1" x14ac:dyDescent="0.3">
      <c r="B27" s="109"/>
      <c r="C27" s="106"/>
      <c r="D27" s="48" t="s">
        <v>136</v>
      </c>
      <c r="E27" s="120"/>
      <c r="F27" s="150"/>
      <c r="G27" s="150"/>
      <c r="H27" s="51"/>
      <c r="J27"/>
      <c r="K27"/>
      <c r="L27"/>
      <c r="M27"/>
      <c r="N27"/>
      <c r="O27"/>
      <c r="P27"/>
      <c r="Q27"/>
      <c r="R27"/>
      <c r="S27"/>
      <c r="T27"/>
    </row>
    <row r="28" spans="2:22" ht="20.100000000000001" customHeight="1" x14ac:dyDescent="0.3">
      <c r="B28" s="109"/>
      <c r="C28" s="106"/>
      <c r="D28" s="48" t="s">
        <v>67</v>
      </c>
      <c r="E28" s="120"/>
      <c r="F28" s="150"/>
      <c r="G28" s="150"/>
      <c r="H28" s="51"/>
      <c r="J28" s="23" t="s">
        <v>289</v>
      </c>
      <c r="K28" s="19"/>
      <c r="L28" s="19"/>
      <c r="M28" s="19"/>
      <c r="N28" s="19"/>
      <c r="O28" s="19"/>
      <c r="P28" s="19"/>
      <c r="Q28" s="19"/>
      <c r="R28"/>
      <c r="S28"/>
      <c r="T28"/>
    </row>
    <row r="29" spans="2:22" ht="20.100000000000001" customHeight="1" x14ac:dyDescent="0.3">
      <c r="B29" s="109"/>
      <c r="C29" s="106"/>
      <c r="D29" s="48" t="s">
        <v>68</v>
      </c>
      <c r="E29" s="120"/>
      <c r="F29" s="151"/>
      <c r="G29" s="151"/>
      <c r="H29" s="51"/>
      <c r="J29" s="23"/>
      <c r="K29" s="147">
        <v>2020</v>
      </c>
      <c r="L29" s="148"/>
      <c r="M29" s="147">
        <v>2021</v>
      </c>
      <c r="N29" s="152"/>
      <c r="O29" s="148"/>
      <c r="P29" s="86">
        <v>2022</v>
      </c>
      <c r="Q29"/>
      <c r="R29"/>
      <c r="S29"/>
      <c r="T29"/>
    </row>
    <row r="30" spans="2:22" ht="20.100000000000001" customHeight="1" x14ac:dyDescent="0.3">
      <c r="B30" s="109"/>
      <c r="C30" s="106"/>
      <c r="D30" s="48" t="s">
        <v>134</v>
      </c>
      <c r="E30" s="120"/>
      <c r="F30" s="85">
        <v>10</v>
      </c>
      <c r="G30" s="85">
        <v>10</v>
      </c>
      <c r="H30" s="51"/>
      <c r="J30" s="53"/>
      <c r="K30" s="54" t="s">
        <v>36</v>
      </c>
      <c r="L30" s="54" t="s">
        <v>37</v>
      </c>
      <c r="M30" s="54" t="s">
        <v>35</v>
      </c>
      <c r="N30" s="54" t="s">
        <v>36</v>
      </c>
      <c r="O30" s="54" t="s">
        <v>37</v>
      </c>
      <c r="P30" s="54" t="s">
        <v>35</v>
      </c>
      <c r="Q30"/>
      <c r="R30"/>
      <c r="S30"/>
      <c r="T30"/>
    </row>
    <row r="31" spans="2:22" ht="20.100000000000001" customHeight="1" x14ac:dyDescent="0.3">
      <c r="B31" s="109"/>
      <c r="C31" s="106"/>
      <c r="D31" s="48" t="s">
        <v>69</v>
      </c>
      <c r="E31" s="120"/>
      <c r="F31" s="149" t="s">
        <v>210</v>
      </c>
      <c r="G31" s="149" t="s">
        <v>210</v>
      </c>
      <c r="H31" s="51"/>
      <c r="J31" s="55" t="s">
        <v>38</v>
      </c>
      <c r="K31" s="56" t="s">
        <v>268</v>
      </c>
      <c r="L31" s="57"/>
      <c r="M31" s="56" t="s">
        <v>231</v>
      </c>
      <c r="N31" s="56" t="s">
        <v>272</v>
      </c>
      <c r="O31" s="57"/>
      <c r="P31" s="56" t="s">
        <v>240</v>
      </c>
      <c r="Q31"/>
      <c r="R31"/>
      <c r="S31"/>
      <c r="T31"/>
    </row>
    <row r="32" spans="2:22" ht="20.100000000000001" customHeight="1" x14ac:dyDescent="0.3">
      <c r="B32" s="109"/>
      <c r="C32" s="106"/>
      <c r="D32" s="48" t="s">
        <v>70</v>
      </c>
      <c r="E32" s="120"/>
      <c r="F32" s="150"/>
      <c r="G32" s="150"/>
      <c r="H32" s="51"/>
      <c r="J32" s="55" t="s">
        <v>40</v>
      </c>
      <c r="K32" s="56" t="s">
        <v>196</v>
      </c>
      <c r="L32" s="57"/>
      <c r="M32" s="56" t="s">
        <v>271</v>
      </c>
      <c r="N32" s="56" t="s">
        <v>279</v>
      </c>
      <c r="O32" s="57"/>
      <c r="P32" s="56" t="s">
        <v>277</v>
      </c>
      <c r="Q32"/>
      <c r="R32"/>
      <c r="S32"/>
      <c r="T32"/>
      <c r="U32"/>
      <c r="V32"/>
    </row>
    <row r="33" spans="2:22" ht="20.100000000000001" customHeight="1" x14ac:dyDescent="0.3">
      <c r="B33" s="110"/>
      <c r="C33" s="107"/>
      <c r="D33" s="48" t="s">
        <v>71</v>
      </c>
      <c r="E33" s="121"/>
      <c r="F33" s="151"/>
      <c r="G33" s="151"/>
      <c r="H33" s="51"/>
      <c r="J33" s="55" t="s">
        <v>41</v>
      </c>
      <c r="K33" s="56" t="s">
        <v>196</v>
      </c>
      <c r="L33" s="57"/>
      <c r="M33" s="90" t="s">
        <v>196</v>
      </c>
      <c r="N33" s="56" t="s">
        <v>242</v>
      </c>
      <c r="O33" s="57"/>
      <c r="P33" s="56" t="s">
        <v>244</v>
      </c>
      <c r="Q33"/>
      <c r="R33"/>
      <c r="S33"/>
      <c r="T33"/>
      <c r="U33"/>
      <c r="V33"/>
    </row>
    <row r="34" spans="2:22" ht="20.100000000000001" customHeight="1" x14ac:dyDescent="0.3">
      <c r="B34" s="102" t="s">
        <v>57</v>
      </c>
      <c r="C34" s="50" t="s">
        <v>39</v>
      </c>
      <c r="D34" s="48" t="s">
        <v>63</v>
      </c>
      <c r="E34" s="58">
        <v>10</v>
      </c>
      <c r="F34" s="85">
        <v>10</v>
      </c>
      <c r="G34" s="50" t="s">
        <v>245</v>
      </c>
      <c r="H34" s="51"/>
      <c r="J34" s="55" t="s">
        <v>42</v>
      </c>
      <c r="K34" s="56"/>
      <c r="L34" s="57"/>
      <c r="M34" s="56"/>
      <c r="N34" s="56"/>
      <c r="O34" s="57"/>
      <c r="P34" s="56"/>
      <c r="Q34"/>
      <c r="R34"/>
      <c r="S34"/>
      <c r="T34"/>
      <c r="U34"/>
      <c r="V34"/>
    </row>
    <row r="35" spans="2:22" ht="20.100000000000001" customHeight="1" x14ac:dyDescent="0.3">
      <c r="B35" s="104"/>
      <c r="C35" s="50" t="s">
        <v>39</v>
      </c>
      <c r="D35" s="48" t="s">
        <v>64</v>
      </c>
      <c r="E35" s="58">
        <v>10</v>
      </c>
      <c r="F35" s="50" t="s">
        <v>245</v>
      </c>
      <c r="G35" s="50" t="s">
        <v>245</v>
      </c>
      <c r="H35" s="51" t="s">
        <v>36</v>
      </c>
      <c r="T35"/>
      <c r="U35"/>
      <c r="V35"/>
    </row>
    <row r="36" spans="2:22" ht="20.100000000000001" customHeight="1" x14ac:dyDescent="0.3">
      <c r="B36" s="111" t="s">
        <v>43</v>
      </c>
      <c r="C36" s="149" t="s">
        <v>255</v>
      </c>
      <c r="D36" s="48" t="s">
        <v>44</v>
      </c>
      <c r="E36" s="136">
        <f>IF($K$15&gt;0,$K$15,"-")</f>
        <v>40</v>
      </c>
      <c r="F36" s="50" t="s">
        <v>210</v>
      </c>
      <c r="G36" s="85">
        <v>10</v>
      </c>
      <c r="H36" s="50"/>
      <c r="J36" s="145" t="s">
        <v>228</v>
      </c>
      <c r="K36" s="145"/>
      <c r="L36" s="145"/>
      <c r="M36" s="145"/>
      <c r="N36" s="145"/>
      <c r="T36"/>
      <c r="U36"/>
      <c r="V36"/>
    </row>
    <row r="37" spans="2:22" ht="20.100000000000001" customHeight="1" x14ac:dyDescent="0.3">
      <c r="B37" s="112"/>
      <c r="C37" s="151"/>
      <c r="D37" s="48" t="s">
        <v>256</v>
      </c>
      <c r="E37" s="137"/>
      <c r="F37" s="85">
        <v>10</v>
      </c>
      <c r="G37" s="50" t="s">
        <v>210</v>
      </c>
      <c r="H37" s="50"/>
      <c r="J37" s="23" t="s">
        <v>288</v>
      </c>
      <c r="K37" s="19"/>
      <c r="L37" s="19"/>
      <c r="M37" s="19"/>
      <c r="N37" s="19"/>
      <c r="O37" s="19"/>
      <c r="P37" s="19"/>
      <c r="Q37" s="19"/>
      <c r="R37" s="19"/>
      <c r="S37" s="19"/>
      <c r="T37"/>
      <c r="U37"/>
      <c r="V37"/>
    </row>
    <row r="38" spans="2:22" ht="20.100000000000001" customHeight="1" x14ac:dyDescent="0.3">
      <c r="B38" s="112"/>
      <c r="C38" s="149" t="s">
        <v>255</v>
      </c>
      <c r="D38" s="48" t="s">
        <v>44</v>
      </c>
      <c r="E38" s="137"/>
      <c r="F38" s="85">
        <v>10</v>
      </c>
      <c r="G38" s="50" t="s">
        <v>210</v>
      </c>
      <c r="H38" s="50"/>
      <c r="J38" s="23"/>
      <c r="K38" s="146">
        <v>2020</v>
      </c>
      <c r="L38" s="146"/>
      <c r="M38" s="146"/>
      <c r="N38" s="147">
        <v>2021</v>
      </c>
      <c r="O38" s="152"/>
      <c r="P38" s="148"/>
      <c r="Q38" s="86">
        <v>2022</v>
      </c>
      <c r="R38"/>
      <c r="S38"/>
      <c r="T38"/>
      <c r="U38"/>
      <c r="V38"/>
    </row>
    <row r="39" spans="2:22" ht="20.100000000000001" customHeight="1" x14ac:dyDescent="0.3">
      <c r="B39" s="112"/>
      <c r="C39" s="151"/>
      <c r="D39" s="48" t="s">
        <v>69</v>
      </c>
      <c r="E39" s="137"/>
      <c r="F39" s="50" t="s">
        <v>210</v>
      </c>
      <c r="G39" s="85">
        <v>10</v>
      </c>
      <c r="H39" s="50"/>
      <c r="J39" s="53"/>
      <c r="K39" s="54" t="s">
        <v>35</v>
      </c>
      <c r="L39" s="54" t="s">
        <v>36</v>
      </c>
      <c r="M39" s="54" t="s">
        <v>37</v>
      </c>
      <c r="N39" s="54" t="s">
        <v>35</v>
      </c>
      <c r="O39" s="54" t="s">
        <v>36</v>
      </c>
      <c r="P39" s="54" t="s">
        <v>37</v>
      </c>
      <c r="Q39" s="54" t="s">
        <v>35</v>
      </c>
      <c r="R39"/>
      <c r="S39"/>
      <c r="T39"/>
      <c r="U39"/>
      <c r="V39"/>
    </row>
    <row r="40" spans="2:22" ht="20.100000000000001" customHeight="1" x14ac:dyDescent="0.3">
      <c r="B40" s="112"/>
      <c r="C40" s="50" t="s">
        <v>140</v>
      </c>
      <c r="D40" s="48" t="s">
        <v>44</v>
      </c>
      <c r="E40" s="137"/>
      <c r="F40" s="85">
        <v>10</v>
      </c>
      <c r="G40" s="85">
        <v>10</v>
      </c>
      <c r="H40" s="50"/>
      <c r="J40" s="55" t="s">
        <v>38</v>
      </c>
      <c r="K40" s="56" t="s">
        <v>231</v>
      </c>
      <c r="L40" s="56" t="s">
        <v>268</v>
      </c>
      <c r="M40" s="57"/>
      <c r="N40" s="56" t="s">
        <v>271</v>
      </c>
      <c r="O40" s="56" t="s">
        <v>272</v>
      </c>
      <c r="P40" s="57"/>
      <c r="Q40" s="56" t="s">
        <v>240</v>
      </c>
      <c r="R40"/>
      <c r="S40"/>
      <c r="T40"/>
      <c r="U40"/>
      <c r="V40"/>
    </row>
    <row r="41" spans="2:22" ht="20.100000000000001" customHeight="1" x14ac:dyDescent="0.3">
      <c r="B41" s="112"/>
      <c r="C41" s="50" t="s">
        <v>140</v>
      </c>
      <c r="D41" s="48" t="s">
        <v>44</v>
      </c>
      <c r="E41" s="137"/>
      <c r="F41" s="85">
        <v>10</v>
      </c>
      <c r="G41" s="85">
        <v>10</v>
      </c>
      <c r="H41" s="50"/>
      <c r="J41" s="55" t="s">
        <v>40</v>
      </c>
      <c r="K41" s="56" t="s">
        <v>230</v>
      </c>
      <c r="L41" s="56" t="s">
        <v>196</v>
      </c>
      <c r="M41" s="57"/>
      <c r="N41" s="56" t="s">
        <v>200</v>
      </c>
      <c r="O41" s="56" t="s">
        <v>279</v>
      </c>
      <c r="P41" s="57"/>
      <c r="Q41" s="56" t="s">
        <v>277</v>
      </c>
      <c r="R41"/>
      <c r="S41"/>
      <c r="T41"/>
      <c r="U41"/>
      <c r="V41"/>
    </row>
    <row r="42" spans="2:22" ht="20.100000000000001" customHeight="1" x14ac:dyDescent="0.3">
      <c r="B42" s="44" t="s">
        <v>46</v>
      </c>
      <c r="C42" s="45"/>
      <c r="D42" s="59"/>
      <c r="E42" s="46"/>
      <c r="F42" s="46"/>
      <c r="G42" s="46"/>
      <c r="H42" s="47"/>
      <c r="J42" s="55" t="s">
        <v>41</v>
      </c>
      <c r="K42" s="56"/>
      <c r="L42" s="56"/>
      <c r="M42" s="57"/>
      <c r="N42" s="56"/>
      <c r="O42" s="56" t="s">
        <v>242</v>
      </c>
      <c r="P42" s="57"/>
      <c r="Q42" s="56" t="s">
        <v>244</v>
      </c>
      <c r="R42"/>
      <c r="S42"/>
      <c r="T42"/>
      <c r="U42"/>
      <c r="V42"/>
    </row>
    <row r="43" spans="2:22" ht="20.100000000000001" customHeight="1" x14ac:dyDescent="0.3">
      <c r="B43" s="108" t="s">
        <v>34</v>
      </c>
      <c r="C43" s="50" t="s">
        <v>39</v>
      </c>
      <c r="D43" s="48" t="s">
        <v>62</v>
      </c>
      <c r="E43" s="58">
        <v>10</v>
      </c>
      <c r="F43" s="85">
        <v>10</v>
      </c>
      <c r="G43" s="85">
        <v>10</v>
      </c>
      <c r="H43" s="51"/>
      <c r="J43" s="55" t="s">
        <v>42</v>
      </c>
      <c r="K43" s="56"/>
      <c r="L43" s="56"/>
      <c r="M43" s="57"/>
      <c r="N43" s="56"/>
      <c r="O43" s="56"/>
      <c r="P43" s="57"/>
      <c r="Q43" s="56"/>
      <c r="R43"/>
      <c r="S43"/>
      <c r="T43"/>
      <c r="U43"/>
      <c r="V43"/>
    </row>
    <row r="44" spans="2:22" ht="20.100000000000001" customHeight="1" x14ac:dyDescent="0.3">
      <c r="B44" s="109"/>
      <c r="C44" s="105" t="s">
        <v>49</v>
      </c>
      <c r="D44" s="48" t="s">
        <v>72</v>
      </c>
      <c r="E44" s="119">
        <v>10</v>
      </c>
      <c r="F44" s="149" t="s">
        <v>210</v>
      </c>
      <c r="G44" s="149" t="s">
        <v>210</v>
      </c>
      <c r="H44" s="51"/>
      <c r="J44"/>
      <c r="K44"/>
      <c r="L44"/>
      <c r="M44"/>
      <c r="N44"/>
      <c r="O44"/>
      <c r="P44"/>
      <c r="Q44"/>
      <c r="R44"/>
      <c r="S44"/>
      <c r="U44"/>
      <c r="V44"/>
    </row>
    <row r="45" spans="2:22" ht="20.100000000000001" customHeight="1" x14ac:dyDescent="0.3">
      <c r="B45" s="109"/>
      <c r="C45" s="106"/>
      <c r="D45" s="48" t="s">
        <v>73</v>
      </c>
      <c r="E45" s="120"/>
      <c r="F45" s="150"/>
      <c r="G45" s="150"/>
      <c r="H45" s="51"/>
      <c r="J45" s="23" t="s">
        <v>289</v>
      </c>
      <c r="K45" s="19"/>
      <c r="L45" s="19"/>
      <c r="M45" s="19"/>
      <c r="N45" s="19"/>
      <c r="O45" s="19"/>
      <c r="P45" s="19"/>
      <c r="Q45" s="19"/>
      <c r="R45"/>
      <c r="S45"/>
    </row>
    <row r="46" spans="2:22" ht="20.100000000000001" customHeight="1" x14ac:dyDescent="0.3">
      <c r="B46" s="109"/>
      <c r="C46" s="106"/>
      <c r="D46" s="48" t="s">
        <v>75</v>
      </c>
      <c r="E46" s="120"/>
      <c r="F46" s="150"/>
      <c r="G46" s="150"/>
      <c r="H46" s="51"/>
      <c r="J46" s="23"/>
      <c r="K46" s="147">
        <v>2020</v>
      </c>
      <c r="L46" s="148"/>
      <c r="M46" s="147">
        <v>2021</v>
      </c>
      <c r="N46" s="152"/>
      <c r="O46" s="148"/>
      <c r="P46" s="86">
        <v>2022</v>
      </c>
      <c r="Q46"/>
      <c r="R46"/>
      <c r="S46"/>
    </row>
    <row r="47" spans="2:22" ht="20.100000000000001" customHeight="1" x14ac:dyDescent="0.3">
      <c r="B47" s="109"/>
      <c r="C47" s="106"/>
      <c r="D47" s="48" t="s">
        <v>74</v>
      </c>
      <c r="E47" s="120"/>
      <c r="F47" s="150"/>
      <c r="G47" s="150"/>
      <c r="H47" s="51"/>
      <c r="J47" s="53"/>
      <c r="K47" s="54" t="s">
        <v>36</v>
      </c>
      <c r="L47" s="54" t="s">
        <v>37</v>
      </c>
      <c r="M47" s="54" t="s">
        <v>35</v>
      </c>
      <c r="N47" s="54" t="s">
        <v>36</v>
      </c>
      <c r="O47" s="54" t="s">
        <v>37</v>
      </c>
      <c r="P47" s="54" t="s">
        <v>35</v>
      </c>
      <c r="Q47"/>
      <c r="R47"/>
      <c r="S47"/>
    </row>
    <row r="48" spans="2:22" ht="20.100000000000001" customHeight="1" x14ac:dyDescent="0.3">
      <c r="B48" s="109"/>
      <c r="C48" s="106"/>
      <c r="D48" s="48" t="s">
        <v>76</v>
      </c>
      <c r="E48" s="120"/>
      <c r="F48" s="150"/>
      <c r="G48" s="150"/>
      <c r="H48" s="51"/>
      <c r="J48" s="55" t="s">
        <v>38</v>
      </c>
      <c r="K48" s="56" t="s">
        <v>230</v>
      </c>
      <c r="L48" s="57"/>
      <c r="M48" s="56" t="s">
        <v>231</v>
      </c>
      <c r="N48" s="56" t="s">
        <v>272</v>
      </c>
      <c r="O48" s="57"/>
      <c r="P48" s="56" t="s">
        <v>240</v>
      </c>
      <c r="Q48"/>
      <c r="R48"/>
      <c r="S48"/>
    </row>
    <row r="49" spans="2:19" ht="18" customHeight="1" x14ac:dyDescent="0.3">
      <c r="B49" s="109"/>
      <c r="C49" s="106"/>
      <c r="D49" s="48" t="s">
        <v>77</v>
      </c>
      <c r="E49" s="120"/>
      <c r="F49" s="150"/>
      <c r="G49" s="150"/>
      <c r="H49" s="51"/>
      <c r="J49" s="55" t="s">
        <v>40</v>
      </c>
      <c r="K49" s="56" t="s">
        <v>268</v>
      </c>
      <c r="L49" s="57"/>
      <c r="M49" s="56" t="s">
        <v>271</v>
      </c>
      <c r="N49" s="56" t="s">
        <v>279</v>
      </c>
      <c r="O49" s="57"/>
      <c r="P49" s="56" t="s">
        <v>277</v>
      </c>
      <c r="Q49"/>
      <c r="R49"/>
      <c r="S49"/>
    </row>
    <row r="50" spans="2:19" ht="18" customHeight="1" x14ac:dyDescent="0.3">
      <c r="B50" s="109"/>
      <c r="C50" s="106"/>
      <c r="D50" s="48" t="s">
        <v>78</v>
      </c>
      <c r="E50" s="120"/>
      <c r="F50" s="150"/>
      <c r="G50" s="150"/>
      <c r="H50" s="51"/>
      <c r="J50" s="55" t="s">
        <v>41</v>
      </c>
      <c r="K50" s="56" t="s">
        <v>196</v>
      </c>
      <c r="L50" s="57"/>
      <c r="M50" s="56" t="s">
        <v>200</v>
      </c>
      <c r="N50" s="56" t="s">
        <v>242</v>
      </c>
      <c r="O50" s="57"/>
      <c r="P50" s="56" t="s">
        <v>244</v>
      </c>
      <c r="Q50"/>
      <c r="R50"/>
      <c r="S50"/>
    </row>
    <row r="51" spans="2:19" ht="18" customHeight="1" x14ac:dyDescent="0.3">
      <c r="B51" s="109"/>
      <c r="C51" s="106"/>
      <c r="D51" s="48" t="s">
        <v>79</v>
      </c>
      <c r="E51" s="120"/>
      <c r="F51" s="150"/>
      <c r="G51" s="150"/>
      <c r="H51" s="51"/>
      <c r="J51" s="55" t="s">
        <v>42</v>
      </c>
      <c r="K51" s="56"/>
      <c r="L51" s="57"/>
      <c r="M51" s="56"/>
      <c r="N51" s="56"/>
      <c r="O51" s="57"/>
      <c r="P51" s="56"/>
      <c r="Q51"/>
      <c r="R51"/>
      <c r="S51"/>
    </row>
    <row r="52" spans="2:19" ht="18" customHeight="1" x14ac:dyDescent="0.3">
      <c r="B52" s="109"/>
      <c r="C52" s="106"/>
      <c r="D52" s="48" t="s">
        <v>80</v>
      </c>
      <c r="E52" s="120"/>
      <c r="F52" s="150"/>
      <c r="G52" s="150"/>
      <c r="H52" s="51"/>
    </row>
    <row r="53" spans="2:19" ht="18" customHeight="1" x14ac:dyDescent="0.3">
      <c r="B53" s="109"/>
      <c r="C53" s="106"/>
      <c r="D53" s="48" t="s">
        <v>81</v>
      </c>
      <c r="E53" s="120"/>
      <c r="F53" s="150"/>
      <c r="G53" s="150"/>
      <c r="H53" s="51"/>
    </row>
    <row r="54" spans="2:19" ht="18" customHeight="1" x14ac:dyDescent="0.3">
      <c r="B54" s="109"/>
      <c r="C54" s="106"/>
      <c r="D54" s="48" t="s">
        <v>82</v>
      </c>
      <c r="E54" s="120"/>
      <c r="F54" s="150"/>
      <c r="G54" s="151"/>
      <c r="H54" s="51"/>
    </row>
    <row r="55" spans="2:19" ht="18" customHeight="1" x14ac:dyDescent="0.3">
      <c r="B55" s="109"/>
      <c r="C55" s="106"/>
      <c r="D55" s="48" t="s">
        <v>83</v>
      </c>
      <c r="E55" s="120"/>
      <c r="F55" s="151"/>
      <c r="G55" s="85">
        <v>10</v>
      </c>
      <c r="H55" s="51"/>
    </row>
    <row r="56" spans="2:19" ht="18" customHeight="1" x14ac:dyDescent="0.3">
      <c r="B56" s="109"/>
      <c r="C56" s="106"/>
      <c r="D56" s="48" t="s">
        <v>84</v>
      </c>
      <c r="E56" s="120"/>
      <c r="F56" s="85">
        <v>10</v>
      </c>
      <c r="G56" s="149" t="s">
        <v>210</v>
      </c>
      <c r="H56" s="51"/>
    </row>
    <row r="57" spans="2:19" ht="18" customHeight="1" x14ac:dyDescent="0.3">
      <c r="B57" s="109"/>
      <c r="C57" s="106"/>
      <c r="D57" s="48" t="s">
        <v>85</v>
      </c>
      <c r="E57" s="120"/>
      <c r="F57" s="149" t="s">
        <v>210</v>
      </c>
      <c r="G57" s="150"/>
      <c r="H57" s="51"/>
    </row>
    <row r="58" spans="2:19" ht="18" customHeight="1" x14ac:dyDescent="0.3">
      <c r="B58" s="109"/>
      <c r="C58" s="106"/>
      <c r="D58" s="48" t="s">
        <v>86</v>
      </c>
      <c r="E58" s="120"/>
      <c r="F58" s="150"/>
      <c r="G58" s="150"/>
      <c r="H58" s="51"/>
    </row>
    <row r="59" spans="2:19" ht="18" customHeight="1" x14ac:dyDescent="0.3">
      <c r="B59" s="109"/>
      <c r="C59" s="106"/>
      <c r="D59" s="48" t="s">
        <v>87</v>
      </c>
      <c r="E59" s="120"/>
      <c r="F59" s="150"/>
      <c r="G59" s="150"/>
      <c r="H59" s="51"/>
    </row>
    <row r="60" spans="2:19" ht="18" customHeight="1" x14ac:dyDescent="0.3">
      <c r="B60" s="109"/>
      <c r="C60" s="106"/>
      <c r="D60" s="48" t="s">
        <v>88</v>
      </c>
      <c r="E60" s="120"/>
      <c r="F60" s="150"/>
      <c r="G60" s="150"/>
      <c r="H60" s="51"/>
    </row>
    <row r="61" spans="2:19" ht="18" customHeight="1" x14ac:dyDescent="0.3">
      <c r="B61" s="109"/>
      <c r="C61" s="106"/>
      <c r="D61" s="48" t="s">
        <v>89</v>
      </c>
      <c r="E61" s="120"/>
      <c r="F61" s="150"/>
      <c r="G61" s="150"/>
      <c r="H61" s="51"/>
    </row>
    <row r="62" spans="2:19" ht="18" customHeight="1" x14ac:dyDescent="0.3">
      <c r="B62" s="109"/>
      <c r="C62" s="106"/>
      <c r="D62" s="48" t="s">
        <v>90</v>
      </c>
      <c r="E62" s="120"/>
      <c r="F62" s="150"/>
      <c r="G62" s="150"/>
      <c r="H62" s="51"/>
    </row>
    <row r="63" spans="2:19" ht="18" customHeight="1" x14ac:dyDescent="0.3">
      <c r="B63" s="109"/>
      <c r="C63" s="106"/>
      <c r="D63" s="48" t="s">
        <v>91</v>
      </c>
      <c r="E63" s="120"/>
      <c r="F63" s="150"/>
      <c r="G63" s="150"/>
      <c r="H63" s="51"/>
    </row>
    <row r="64" spans="2:19" ht="18" customHeight="1" x14ac:dyDescent="0.3">
      <c r="B64" s="109"/>
      <c r="C64" s="106"/>
      <c r="D64" s="48" t="s">
        <v>92</v>
      </c>
      <c r="E64" s="120"/>
      <c r="F64" s="150"/>
      <c r="G64" s="150"/>
      <c r="H64" s="51"/>
    </row>
    <row r="65" spans="2:10" ht="18" customHeight="1" x14ac:dyDescent="0.3">
      <c r="B65" s="109"/>
      <c r="C65" s="106"/>
      <c r="D65" s="48" t="s">
        <v>133</v>
      </c>
      <c r="E65" s="120"/>
      <c r="F65" s="150"/>
      <c r="G65" s="150"/>
      <c r="H65" s="51"/>
    </row>
    <row r="66" spans="2:10" ht="18" customHeight="1" x14ac:dyDescent="0.3">
      <c r="B66" s="109"/>
      <c r="C66" s="106"/>
      <c r="D66" s="48" t="s">
        <v>94</v>
      </c>
      <c r="E66" s="120"/>
      <c r="F66" s="150"/>
      <c r="G66" s="150"/>
      <c r="H66" s="51"/>
    </row>
    <row r="67" spans="2:10" ht="18" customHeight="1" x14ac:dyDescent="0.3">
      <c r="B67" s="110"/>
      <c r="C67" s="107"/>
      <c r="D67" s="48" t="s">
        <v>95</v>
      </c>
      <c r="E67" s="121"/>
      <c r="F67" s="151"/>
      <c r="G67" s="151"/>
      <c r="H67" s="51"/>
    </row>
    <row r="68" spans="2:10" ht="18" customHeight="1" x14ac:dyDescent="0.3">
      <c r="B68" s="102" t="s">
        <v>57</v>
      </c>
      <c r="C68" s="50" t="s">
        <v>39</v>
      </c>
      <c r="D68" s="48" t="s">
        <v>77</v>
      </c>
      <c r="E68" s="58">
        <v>10</v>
      </c>
      <c r="F68" s="50" t="s">
        <v>245</v>
      </c>
      <c r="G68" s="50" t="s">
        <v>245</v>
      </c>
      <c r="H68" s="51" t="s">
        <v>269</v>
      </c>
    </row>
    <row r="69" spans="2:10" ht="18" customHeight="1" x14ac:dyDescent="0.3">
      <c r="B69" s="104"/>
      <c r="C69" s="50" t="s">
        <v>39</v>
      </c>
      <c r="D69" s="48" t="s">
        <v>78</v>
      </c>
      <c r="E69" s="58">
        <v>10</v>
      </c>
      <c r="F69" s="50" t="s">
        <v>245</v>
      </c>
      <c r="G69" s="50" t="s">
        <v>245</v>
      </c>
      <c r="H69" s="51" t="s">
        <v>270</v>
      </c>
    </row>
    <row r="70" spans="2:10" ht="18" customHeight="1" x14ac:dyDescent="0.3">
      <c r="B70" s="104"/>
      <c r="C70" s="50" t="s">
        <v>39</v>
      </c>
      <c r="D70" s="48" t="s">
        <v>122</v>
      </c>
      <c r="E70" s="49">
        <v>10</v>
      </c>
      <c r="F70" s="85">
        <v>10</v>
      </c>
      <c r="G70" s="50" t="s">
        <v>245</v>
      </c>
      <c r="H70" s="51" t="s">
        <v>278</v>
      </c>
    </row>
    <row r="71" spans="2:10" ht="18" customHeight="1" x14ac:dyDescent="0.3">
      <c r="B71" s="111" t="s">
        <v>43</v>
      </c>
      <c r="C71" s="149" t="s">
        <v>255</v>
      </c>
      <c r="D71" s="48" t="s">
        <v>47</v>
      </c>
      <c r="E71" s="136">
        <f>IF($L$15&gt;0,$L$15,"-")</f>
        <v>40</v>
      </c>
      <c r="F71" s="50" t="s">
        <v>210</v>
      </c>
      <c r="G71" s="50" t="s">
        <v>210</v>
      </c>
      <c r="H71" s="50"/>
    </row>
    <row r="72" spans="2:10" ht="18" customHeight="1" x14ac:dyDescent="0.3">
      <c r="B72" s="112"/>
      <c r="C72" s="150"/>
      <c r="D72" s="48" t="s">
        <v>290</v>
      </c>
      <c r="E72" s="137"/>
      <c r="F72" s="50" t="s">
        <v>210</v>
      </c>
      <c r="G72" s="85">
        <v>10</v>
      </c>
      <c r="H72" s="50"/>
    </row>
    <row r="73" spans="2:10" ht="18" customHeight="1" x14ac:dyDescent="0.3">
      <c r="B73" s="112"/>
      <c r="C73" s="151"/>
      <c r="D73" s="48" t="s">
        <v>132</v>
      </c>
      <c r="E73" s="137"/>
      <c r="F73" s="85">
        <v>10</v>
      </c>
      <c r="G73" s="50" t="s">
        <v>210</v>
      </c>
      <c r="H73" s="50"/>
    </row>
    <row r="74" spans="2:10" ht="18" customHeight="1" x14ac:dyDescent="0.3">
      <c r="B74" s="112"/>
      <c r="C74" s="50" t="s">
        <v>140</v>
      </c>
      <c r="D74" s="48" t="s">
        <v>47</v>
      </c>
      <c r="E74" s="137"/>
      <c r="F74" s="50" t="s">
        <v>245</v>
      </c>
      <c r="G74" s="85">
        <v>10</v>
      </c>
      <c r="H74" s="50"/>
    </row>
    <row r="75" spans="2:10" ht="18" customHeight="1" x14ac:dyDescent="0.3">
      <c r="B75" s="112"/>
      <c r="C75" s="50" t="s">
        <v>140</v>
      </c>
      <c r="D75" s="48" t="s">
        <v>47</v>
      </c>
      <c r="E75" s="137"/>
      <c r="F75" s="50" t="s">
        <v>245</v>
      </c>
      <c r="G75" s="85">
        <v>10</v>
      </c>
      <c r="H75" s="50"/>
    </row>
    <row r="76" spans="2:10" ht="18" customHeight="1" x14ac:dyDescent="0.3">
      <c r="B76" s="113"/>
      <c r="C76" s="50" t="s">
        <v>140</v>
      </c>
      <c r="D76" s="48" t="s">
        <v>47</v>
      </c>
      <c r="E76" s="138"/>
      <c r="F76" s="50" t="s">
        <v>245</v>
      </c>
      <c r="G76" s="50"/>
      <c r="H76" s="50"/>
    </row>
    <row r="77" spans="2:10" ht="18" customHeight="1" x14ac:dyDescent="0.3">
      <c r="B77" s="44" t="s">
        <v>48</v>
      </c>
      <c r="C77" s="45"/>
      <c r="D77" s="59"/>
      <c r="E77" s="46"/>
      <c r="F77" s="46"/>
      <c r="G77" s="46"/>
      <c r="H77" s="47"/>
    </row>
    <row r="78" spans="2:10" ht="18" customHeight="1" x14ac:dyDescent="0.3">
      <c r="B78" s="108" t="s">
        <v>34</v>
      </c>
      <c r="C78" s="50" t="s">
        <v>39</v>
      </c>
      <c r="D78" s="48" t="s">
        <v>97</v>
      </c>
      <c r="E78" s="58">
        <v>10</v>
      </c>
      <c r="F78" s="50" t="s">
        <v>245</v>
      </c>
      <c r="G78" s="50" t="s">
        <v>245</v>
      </c>
      <c r="H78" s="51"/>
    </row>
    <row r="79" spans="2:10" ht="18" customHeight="1" x14ac:dyDescent="0.3">
      <c r="B79" s="109"/>
      <c r="C79" s="105" t="s">
        <v>49</v>
      </c>
      <c r="D79" s="48" t="s">
        <v>96</v>
      </c>
      <c r="E79" s="119">
        <v>10</v>
      </c>
      <c r="F79" s="149" t="s">
        <v>245</v>
      </c>
      <c r="G79" s="149" t="s">
        <v>245</v>
      </c>
      <c r="H79" s="51"/>
    </row>
    <row r="80" spans="2:10" ht="18" customHeight="1" x14ac:dyDescent="0.3">
      <c r="B80" s="109"/>
      <c r="C80" s="106"/>
      <c r="D80" s="48" t="s">
        <v>98</v>
      </c>
      <c r="E80" s="120"/>
      <c r="F80" s="150"/>
      <c r="G80" s="150"/>
      <c r="H80" s="60"/>
      <c r="J80"/>
    </row>
    <row r="81" spans="2:10" ht="18" customHeight="1" x14ac:dyDescent="0.3">
      <c r="B81" s="109"/>
      <c r="C81" s="106"/>
      <c r="D81" s="48" t="s">
        <v>99</v>
      </c>
      <c r="E81" s="120"/>
      <c r="F81" s="150"/>
      <c r="G81" s="150"/>
      <c r="H81" s="60"/>
      <c r="J81"/>
    </row>
    <row r="82" spans="2:10" ht="18" customHeight="1" x14ac:dyDescent="0.3">
      <c r="B82" s="109"/>
      <c r="C82" s="106"/>
      <c r="D82" s="48" t="s">
        <v>135</v>
      </c>
      <c r="E82" s="120"/>
      <c r="F82" s="150"/>
      <c r="G82" s="150"/>
      <c r="H82" s="51"/>
      <c r="J82"/>
    </row>
    <row r="83" spans="2:10" ht="18" customHeight="1" x14ac:dyDescent="0.3">
      <c r="B83" s="109"/>
      <c r="C83" s="106"/>
      <c r="D83" s="48" t="s">
        <v>100</v>
      </c>
      <c r="E83" s="120"/>
      <c r="F83" s="150"/>
      <c r="G83" s="150"/>
      <c r="H83" s="51"/>
      <c r="J83"/>
    </row>
    <row r="84" spans="2:10" ht="18" customHeight="1" x14ac:dyDescent="0.3">
      <c r="B84" s="109"/>
      <c r="C84" s="106"/>
      <c r="D84" s="48" t="s">
        <v>101</v>
      </c>
      <c r="E84" s="120"/>
      <c r="F84" s="150"/>
      <c r="G84" s="150"/>
      <c r="H84" s="51"/>
      <c r="J84"/>
    </row>
    <row r="85" spans="2:10" ht="18" customHeight="1" x14ac:dyDescent="0.3">
      <c r="B85" s="109"/>
      <c r="C85" s="106"/>
      <c r="D85" s="48" t="s">
        <v>102</v>
      </c>
      <c r="E85" s="120"/>
      <c r="F85" s="150"/>
      <c r="G85" s="150"/>
      <c r="H85" s="51"/>
      <c r="J85"/>
    </row>
    <row r="86" spans="2:10" ht="18" customHeight="1" x14ac:dyDescent="0.3">
      <c r="B86" s="109"/>
      <c r="C86" s="106"/>
      <c r="D86" s="48" t="s">
        <v>103</v>
      </c>
      <c r="E86" s="120"/>
      <c r="F86" s="150"/>
      <c r="G86" s="150"/>
      <c r="H86" s="51"/>
      <c r="J86"/>
    </row>
    <row r="87" spans="2:10" ht="18" customHeight="1" x14ac:dyDescent="0.3">
      <c r="B87" s="109"/>
      <c r="C87" s="106"/>
      <c r="D87" s="48" t="s">
        <v>104</v>
      </c>
      <c r="E87" s="120"/>
      <c r="F87" s="150"/>
      <c r="G87" s="150"/>
      <c r="H87" s="51"/>
      <c r="J87"/>
    </row>
    <row r="88" spans="2:10" ht="18" customHeight="1" x14ac:dyDescent="0.3">
      <c r="B88" s="109"/>
      <c r="C88" s="106"/>
      <c r="D88" s="48" t="s">
        <v>105</v>
      </c>
      <c r="E88" s="120"/>
      <c r="F88" s="150"/>
      <c r="G88" s="150"/>
      <c r="H88" s="51"/>
      <c r="J88"/>
    </row>
    <row r="89" spans="2:10" ht="18" customHeight="1" x14ac:dyDescent="0.3">
      <c r="B89" s="109"/>
      <c r="C89" s="106"/>
      <c r="D89" s="48" t="s">
        <v>137</v>
      </c>
      <c r="E89" s="120"/>
      <c r="F89" s="150"/>
      <c r="G89" s="150"/>
      <c r="H89" s="51"/>
      <c r="J89"/>
    </row>
    <row r="90" spans="2:10" ht="18" customHeight="1" x14ac:dyDescent="0.3">
      <c r="B90" s="109"/>
      <c r="C90" s="106"/>
      <c r="D90" s="48" t="s">
        <v>107</v>
      </c>
      <c r="E90" s="120"/>
      <c r="F90" s="150"/>
      <c r="G90" s="150"/>
      <c r="H90" s="51"/>
      <c r="J90"/>
    </row>
    <row r="91" spans="2:10" ht="18" customHeight="1" x14ac:dyDescent="0.3">
      <c r="B91" s="109"/>
      <c r="C91" s="106"/>
      <c r="D91" s="48" t="s">
        <v>108</v>
      </c>
      <c r="E91" s="120"/>
      <c r="F91" s="150"/>
      <c r="G91" s="150"/>
      <c r="H91" s="51"/>
      <c r="J91"/>
    </row>
    <row r="92" spans="2:10" ht="18" customHeight="1" x14ac:dyDescent="0.3">
      <c r="B92" s="109"/>
      <c r="C92" s="106"/>
      <c r="D92" s="48" t="s">
        <v>109</v>
      </c>
      <c r="E92" s="120"/>
      <c r="F92" s="150"/>
      <c r="G92" s="150"/>
      <c r="H92" s="51"/>
    </row>
    <row r="93" spans="2:10" ht="18" customHeight="1" x14ac:dyDescent="0.3">
      <c r="B93" s="109"/>
      <c r="C93" s="106"/>
      <c r="D93" s="48" t="s">
        <v>110</v>
      </c>
      <c r="E93" s="120"/>
      <c r="F93" s="150"/>
      <c r="G93" s="150"/>
      <c r="H93" s="51"/>
    </row>
    <row r="94" spans="2:10" ht="18" customHeight="1" x14ac:dyDescent="0.3">
      <c r="B94" s="109"/>
      <c r="C94" s="106"/>
      <c r="D94" s="48" t="s">
        <v>111</v>
      </c>
      <c r="E94" s="120"/>
      <c r="F94" s="150"/>
      <c r="G94" s="150"/>
      <c r="H94" s="51"/>
    </row>
    <row r="95" spans="2:10" ht="18" customHeight="1" x14ac:dyDescent="0.3">
      <c r="B95" s="109"/>
      <c r="C95" s="106"/>
      <c r="D95" s="48" t="s">
        <v>112</v>
      </c>
      <c r="E95" s="120"/>
      <c r="F95" s="150"/>
      <c r="G95" s="150"/>
      <c r="H95" s="51"/>
    </row>
    <row r="96" spans="2:10" ht="18" customHeight="1" x14ac:dyDescent="0.3">
      <c r="B96" s="109"/>
      <c r="C96" s="106"/>
      <c r="D96" s="69" t="s">
        <v>138</v>
      </c>
      <c r="E96" s="120"/>
      <c r="F96" s="151"/>
      <c r="G96" s="151"/>
      <c r="H96" s="70"/>
    </row>
    <row r="97" spans="2:8" ht="18" customHeight="1" x14ac:dyDescent="0.3">
      <c r="B97" s="139" t="s">
        <v>57</v>
      </c>
      <c r="C97" s="50" t="s">
        <v>39</v>
      </c>
      <c r="D97" s="48" t="s">
        <v>139</v>
      </c>
      <c r="E97" s="58">
        <v>10</v>
      </c>
      <c r="F97" s="50" t="s">
        <v>245</v>
      </c>
      <c r="G97" s="50" t="s">
        <v>245</v>
      </c>
      <c r="H97" s="51" t="s">
        <v>273</v>
      </c>
    </row>
    <row r="98" spans="2:8" ht="18" customHeight="1" x14ac:dyDescent="0.3">
      <c r="B98" s="139"/>
      <c r="C98" s="50" t="s">
        <v>39</v>
      </c>
      <c r="D98" s="48" t="s">
        <v>102</v>
      </c>
      <c r="E98" s="49">
        <v>10</v>
      </c>
      <c r="F98" s="50" t="s">
        <v>245</v>
      </c>
      <c r="G98" s="50" t="s">
        <v>245</v>
      </c>
      <c r="H98" s="51" t="s">
        <v>274</v>
      </c>
    </row>
    <row r="99" spans="2:8" ht="18" customHeight="1" x14ac:dyDescent="0.3">
      <c r="B99" s="139"/>
      <c r="C99" s="140" t="s">
        <v>49</v>
      </c>
      <c r="D99" s="48" t="s">
        <v>123</v>
      </c>
      <c r="E99" s="119">
        <v>10</v>
      </c>
      <c r="F99" s="149" t="s">
        <v>245</v>
      </c>
      <c r="G99" s="149" t="s">
        <v>245</v>
      </c>
      <c r="H99" s="51" t="s">
        <v>275</v>
      </c>
    </row>
    <row r="100" spans="2:8" ht="18" customHeight="1" x14ac:dyDescent="0.3">
      <c r="B100" s="139"/>
      <c r="C100" s="142"/>
      <c r="D100" s="48" t="s">
        <v>124</v>
      </c>
      <c r="E100" s="121"/>
      <c r="F100" s="151"/>
      <c r="G100" s="151"/>
      <c r="H100" s="51" t="s">
        <v>276</v>
      </c>
    </row>
    <row r="101" spans="2:8" ht="18" customHeight="1" x14ac:dyDescent="0.3">
      <c r="B101" s="61" t="s">
        <v>50</v>
      </c>
      <c r="C101" s="62"/>
      <c r="D101" s="62"/>
      <c r="E101" s="63"/>
      <c r="F101" s="63"/>
      <c r="G101" s="63"/>
      <c r="H101" s="64"/>
    </row>
    <row r="102" spans="2:8" ht="18" customHeight="1" x14ac:dyDescent="0.3">
      <c r="B102" s="65" t="s">
        <v>51</v>
      </c>
      <c r="C102" s="66"/>
      <c r="D102" s="66"/>
      <c r="E102" s="67"/>
      <c r="F102" s="52">
        <f>SUM($E20:$E100)</f>
        <v>240</v>
      </c>
      <c r="G102" s="52">
        <f>SUM($E20:$E100)</f>
        <v>240</v>
      </c>
      <c r="H102" s="68"/>
    </row>
    <row r="103" spans="2:8" ht="18" customHeight="1" x14ac:dyDescent="0.3">
      <c r="B103" s="65" t="s">
        <v>52</v>
      </c>
      <c r="C103" s="66"/>
      <c r="D103" s="66"/>
      <c r="E103" s="67"/>
      <c r="F103" s="52">
        <f>SUM(F20:F100)</f>
        <v>120</v>
      </c>
      <c r="G103" s="52">
        <f>SUM(G20:G100)</f>
        <v>120</v>
      </c>
      <c r="H103" s="68"/>
    </row>
    <row r="104" spans="2:8" ht="18" customHeight="1" x14ac:dyDescent="0.3">
      <c r="B104" s="65" t="s">
        <v>53</v>
      </c>
      <c r="C104" s="66"/>
      <c r="D104" s="66"/>
      <c r="E104" s="67"/>
      <c r="F104" s="52">
        <f>F102-F103</f>
        <v>120</v>
      </c>
      <c r="G104" s="52">
        <f>G102-G103</f>
        <v>120</v>
      </c>
      <c r="H104" s="68"/>
    </row>
    <row r="105" spans="2:8" ht="18" customHeight="1" x14ac:dyDescent="0.3">
      <c r="B105" s="19"/>
      <c r="C105" s="19"/>
      <c r="D105" s="19"/>
      <c r="E105" s="19"/>
      <c r="F105" s="19"/>
      <c r="G105" s="19"/>
    </row>
    <row r="106" spans="2:8" ht="18" customHeight="1" x14ac:dyDescent="0.3">
      <c r="B106" s="23" t="s">
        <v>54</v>
      </c>
      <c r="C106" s="23"/>
      <c r="D106" s="23"/>
      <c r="E106" s="19"/>
      <c r="F106" s="19"/>
      <c r="G106" s="19"/>
    </row>
    <row r="107" spans="2:8" ht="18" customHeight="1" x14ac:dyDescent="0.3">
      <c r="B107" s="19" t="s">
        <v>55</v>
      </c>
      <c r="C107" s="19"/>
      <c r="D107" s="19"/>
      <c r="E107" s="19"/>
      <c r="F107" s="19"/>
      <c r="G107" s="19"/>
    </row>
    <row r="108" spans="2:8" ht="18" customHeight="1" x14ac:dyDescent="0.3">
      <c r="B108" s="19" t="s">
        <v>56</v>
      </c>
      <c r="C108" s="19"/>
      <c r="D108" s="19"/>
      <c r="E108" s="19"/>
      <c r="F108" s="19"/>
      <c r="G108" s="19"/>
    </row>
  </sheetData>
  <mergeCells count="52">
    <mergeCell ref="F44:F55"/>
    <mergeCell ref="F57:F67"/>
    <mergeCell ref="G79:G96"/>
    <mergeCell ref="J36:N36"/>
    <mergeCell ref="K38:M38"/>
    <mergeCell ref="N38:P38"/>
    <mergeCell ref="K46:L46"/>
    <mergeCell ref="M46:O46"/>
    <mergeCell ref="G44:G54"/>
    <mergeCell ref="G56:G67"/>
    <mergeCell ref="C38:C39"/>
    <mergeCell ref="B97:B100"/>
    <mergeCell ref="C99:C100"/>
    <mergeCell ref="E99:E100"/>
    <mergeCell ref="B68:B70"/>
    <mergeCell ref="B78:B96"/>
    <mergeCell ref="C79:C96"/>
    <mergeCell ref="E79:E96"/>
    <mergeCell ref="B71:B76"/>
    <mergeCell ref="E71:E76"/>
    <mergeCell ref="C71:C73"/>
    <mergeCell ref="F99:F100"/>
    <mergeCell ref="G99:G100"/>
    <mergeCell ref="F79:F96"/>
    <mergeCell ref="B34:B35"/>
    <mergeCell ref="B43:B67"/>
    <mergeCell ref="C44:C67"/>
    <mergeCell ref="E44:E67"/>
    <mergeCell ref="B18:D18"/>
    <mergeCell ref="B20:B33"/>
    <mergeCell ref="B36:B41"/>
    <mergeCell ref="E36:E41"/>
    <mergeCell ref="C23:C33"/>
    <mergeCell ref="E23:E33"/>
    <mergeCell ref="C36:C37"/>
    <mergeCell ref="K29:L29"/>
    <mergeCell ref="M29:O29"/>
    <mergeCell ref="F23:F29"/>
    <mergeCell ref="G23:G29"/>
    <mergeCell ref="F31:F33"/>
    <mergeCell ref="G31:G33"/>
    <mergeCell ref="F2:F17"/>
    <mergeCell ref="G2:G17"/>
    <mergeCell ref="K21:M21"/>
    <mergeCell ref="J10:N10"/>
    <mergeCell ref="J11:J12"/>
    <mergeCell ref="K11:M11"/>
    <mergeCell ref="N11:N12"/>
    <mergeCell ref="J15:J16"/>
    <mergeCell ref="N15:N16"/>
    <mergeCell ref="N21:P21"/>
    <mergeCell ref="J19:N19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057B-D129-47B9-AC9C-3DCC0D08DC4F}">
  <sheetPr>
    <tabColor rgb="FFFF0000"/>
    <pageSetUpPr fitToPage="1"/>
  </sheetPr>
  <dimension ref="A1:V109"/>
  <sheetViews>
    <sheetView topLeftCell="A23" zoomScale="55" zoomScaleNormal="55" workbookViewId="0">
      <selection activeCell="J58" sqref="J58"/>
    </sheetView>
  </sheetViews>
  <sheetFormatPr defaultColWidth="9.109375" defaultRowHeight="18" customHeight="1" outlineLevelCol="1" x14ac:dyDescent="0.3"/>
  <cols>
    <col min="1" max="1" width="2.6640625" style="17" customWidth="1"/>
    <col min="2" max="3" width="27.6640625" style="17" customWidth="1"/>
    <col min="4" max="4" width="75.109375" style="17" customWidth="1"/>
    <col min="5" max="5" width="12.44140625" style="17" bestFit="1" customWidth="1"/>
    <col min="6" max="6" width="12.109375" style="17" customWidth="1"/>
    <col min="7" max="7" width="12.109375" style="17" customWidth="1" outlineLevel="1"/>
    <col min="8" max="8" width="30.6640625" style="18" customWidth="1"/>
    <col min="9" max="9" width="9.109375" style="17"/>
    <col min="10" max="10" width="24.6640625" style="17" customWidth="1"/>
    <col min="11" max="22" width="12.6640625" style="17" customWidth="1"/>
    <col min="23" max="16384" width="9.109375" style="17"/>
  </cols>
  <sheetData>
    <row r="1" spans="1:22" ht="12" customHeight="1" x14ac:dyDescent="0.3"/>
    <row r="2" spans="1:22" ht="18" customHeight="1" x14ac:dyDescent="0.3">
      <c r="B2" s="19"/>
      <c r="C2" s="20" t="s">
        <v>7</v>
      </c>
      <c r="D2" s="21"/>
      <c r="E2" s="22"/>
      <c r="F2" s="117" t="s">
        <v>229</v>
      </c>
      <c r="G2" s="118" t="s">
        <v>228</v>
      </c>
      <c r="O2" s="19"/>
      <c r="S2" s="8"/>
    </row>
    <row r="3" spans="1:22" ht="18" customHeight="1" x14ac:dyDescent="0.3">
      <c r="B3" s="19"/>
      <c r="C3" s="20" t="s">
        <v>8</v>
      </c>
      <c r="D3" s="21" t="s">
        <v>247</v>
      </c>
      <c r="E3" s="22"/>
      <c r="F3" s="117"/>
      <c r="G3" s="118"/>
      <c r="O3" s="19"/>
      <c r="S3" s="19"/>
    </row>
    <row r="4" spans="1:22" ht="18" customHeight="1" x14ac:dyDescent="0.3">
      <c r="B4" s="23"/>
      <c r="C4" s="20" t="s">
        <v>9</v>
      </c>
      <c r="D4" s="21" t="s">
        <v>248</v>
      </c>
      <c r="F4" s="117"/>
      <c r="G4" s="118"/>
      <c r="O4" s="19"/>
      <c r="S4" s="19"/>
    </row>
    <row r="5" spans="1:22" ht="18" customHeight="1" x14ac:dyDescent="0.3">
      <c r="B5" s="23"/>
      <c r="C5" s="20" t="s">
        <v>10</v>
      </c>
      <c r="D5" s="21" t="s">
        <v>249</v>
      </c>
      <c r="F5" s="117"/>
      <c r="G5" s="118"/>
      <c r="O5" s="19"/>
      <c r="P5" s="19"/>
      <c r="Q5" s="19"/>
      <c r="R5" s="19"/>
      <c r="S5" s="19"/>
    </row>
    <row r="6" spans="1:22" ht="18" customHeight="1" x14ac:dyDescent="0.3">
      <c r="B6" s="23"/>
      <c r="F6" s="117"/>
      <c r="G6" s="118"/>
      <c r="O6" s="19"/>
      <c r="P6" s="19"/>
      <c r="Q6" s="19"/>
      <c r="R6" s="19"/>
      <c r="S6" s="19"/>
    </row>
    <row r="7" spans="1:22" ht="18" customHeight="1" x14ac:dyDescent="0.3">
      <c r="B7" s="19"/>
      <c r="C7" s="23" t="s">
        <v>11</v>
      </c>
      <c r="D7" s="24" t="s">
        <v>113</v>
      </c>
      <c r="F7" s="117"/>
      <c r="G7" s="118"/>
      <c r="J7"/>
      <c r="K7"/>
      <c r="L7"/>
      <c r="M7"/>
      <c r="N7"/>
      <c r="O7"/>
      <c r="P7"/>
      <c r="Q7"/>
      <c r="R7"/>
      <c r="S7"/>
      <c r="T7"/>
    </row>
    <row r="8" spans="1:22" ht="18" customHeight="1" x14ac:dyDescent="0.3">
      <c r="B8" s="19"/>
      <c r="C8" s="23" t="s">
        <v>58</v>
      </c>
      <c r="D8" s="24" t="s">
        <v>125</v>
      </c>
      <c r="F8" s="117"/>
      <c r="G8" s="118"/>
      <c r="J8"/>
      <c r="K8"/>
      <c r="L8"/>
      <c r="M8"/>
      <c r="N8"/>
      <c r="O8"/>
      <c r="P8"/>
      <c r="Q8"/>
      <c r="R8"/>
      <c r="S8"/>
      <c r="T8"/>
    </row>
    <row r="9" spans="1:22" s="18" customFormat="1" ht="18" customHeight="1" x14ac:dyDescent="0.3">
      <c r="A9" s="17"/>
      <c r="B9" s="19"/>
      <c r="C9" s="23" t="s">
        <v>12</v>
      </c>
      <c r="D9" s="25">
        <v>2020</v>
      </c>
      <c r="E9" s="22"/>
      <c r="F9" s="117"/>
      <c r="G9" s="118"/>
      <c r="I9" s="17"/>
      <c r="J9"/>
      <c r="K9"/>
      <c r="L9"/>
      <c r="M9"/>
      <c r="N9"/>
      <c r="O9"/>
      <c r="P9"/>
      <c r="Q9"/>
      <c r="R9"/>
      <c r="S9"/>
      <c r="T9"/>
      <c r="U9" s="17"/>
      <c r="V9" s="17"/>
    </row>
    <row r="10" spans="1:22" s="18" customFormat="1" ht="18" customHeight="1" x14ac:dyDescent="0.3">
      <c r="A10" s="17"/>
      <c r="B10" s="19"/>
      <c r="C10" s="23" t="s">
        <v>13</v>
      </c>
      <c r="D10" s="19" t="s">
        <v>14</v>
      </c>
      <c r="E10" s="19">
        <v>240</v>
      </c>
      <c r="F10" s="117"/>
      <c r="G10" s="118"/>
      <c r="I10" s="17"/>
      <c r="J10" s="122" t="s">
        <v>15</v>
      </c>
      <c r="K10" s="123"/>
      <c r="L10" s="123"/>
      <c r="M10" s="123"/>
      <c r="N10" s="124"/>
      <c r="O10"/>
      <c r="P10"/>
      <c r="Q10"/>
      <c r="R10"/>
      <c r="S10"/>
      <c r="T10"/>
      <c r="U10" s="17"/>
      <c r="V10" s="17"/>
    </row>
    <row r="11" spans="1:22" ht="18" customHeight="1" x14ac:dyDescent="0.3">
      <c r="B11" s="19"/>
      <c r="C11" s="19"/>
      <c r="D11" s="19" t="s">
        <v>16</v>
      </c>
      <c r="E11" s="19">
        <v>100</v>
      </c>
      <c r="F11" s="117"/>
      <c r="G11" s="118"/>
      <c r="J11" s="125" t="s">
        <v>17</v>
      </c>
      <c r="K11" s="127" t="s">
        <v>18</v>
      </c>
      <c r="L11" s="128"/>
      <c r="M11" s="129"/>
      <c r="N11" s="130" t="s">
        <v>19</v>
      </c>
      <c r="O11"/>
      <c r="P11"/>
      <c r="Q11"/>
      <c r="R11"/>
      <c r="S11"/>
      <c r="T11"/>
    </row>
    <row r="12" spans="1:22" ht="18" customHeight="1" x14ac:dyDescent="0.3">
      <c r="B12" s="19"/>
      <c r="C12" s="19"/>
      <c r="D12" s="19" t="s">
        <v>20</v>
      </c>
      <c r="E12" s="19"/>
      <c r="F12" s="117"/>
      <c r="G12" s="118"/>
      <c r="J12" s="126"/>
      <c r="K12" s="26">
        <v>1000</v>
      </c>
      <c r="L12" s="26">
        <v>2000</v>
      </c>
      <c r="M12" s="26">
        <v>3000</v>
      </c>
      <c r="N12" s="131"/>
      <c r="O12"/>
      <c r="P12"/>
      <c r="Q12"/>
      <c r="R12"/>
      <c r="S12"/>
      <c r="T12"/>
    </row>
    <row r="13" spans="1:22" ht="18" customHeight="1" x14ac:dyDescent="0.3">
      <c r="B13" s="19"/>
      <c r="C13" s="19"/>
      <c r="D13" s="19" t="s">
        <v>21</v>
      </c>
      <c r="E13" s="22"/>
      <c r="F13" s="117"/>
      <c r="G13" s="118"/>
      <c r="J13" s="28" t="s">
        <v>22</v>
      </c>
      <c r="K13" s="29">
        <f>SUM(E20:E35)</f>
        <v>60</v>
      </c>
      <c r="L13" s="29">
        <f>SUM(E44:E71)</f>
        <v>50</v>
      </c>
      <c r="M13" s="29">
        <f>SUM(E79:E101)</f>
        <v>50</v>
      </c>
      <c r="N13" s="27">
        <f>SUM(K13:M13)</f>
        <v>160</v>
      </c>
      <c r="O13"/>
      <c r="P13"/>
      <c r="Q13"/>
      <c r="R13"/>
      <c r="S13"/>
      <c r="T13"/>
    </row>
    <row r="14" spans="1:22" ht="15.6" x14ac:dyDescent="0.3">
      <c r="B14" s="30"/>
      <c r="C14" s="19"/>
      <c r="D14" s="19" t="s">
        <v>23</v>
      </c>
      <c r="E14" s="22"/>
      <c r="F14" s="117"/>
      <c r="G14" s="118"/>
      <c r="J14" s="31" t="s">
        <v>24</v>
      </c>
      <c r="K14" s="32">
        <v>100</v>
      </c>
      <c r="L14" s="32">
        <v>100</v>
      </c>
      <c r="M14" s="32">
        <v>40</v>
      </c>
      <c r="N14" s="33">
        <f>SUM(K14:M14)</f>
        <v>240</v>
      </c>
      <c r="O14"/>
      <c r="P14"/>
      <c r="Q14"/>
      <c r="R14"/>
      <c r="S14"/>
      <c r="T14"/>
    </row>
    <row r="15" spans="1:22" ht="18" customHeight="1" x14ac:dyDescent="0.3">
      <c r="B15" s="22"/>
      <c r="C15" s="22"/>
      <c r="D15" s="34"/>
      <c r="F15" s="117"/>
      <c r="G15" s="118"/>
      <c r="J15" s="132" t="s">
        <v>25</v>
      </c>
      <c r="K15" s="35">
        <f>IF(L15&lt;0,(K14-SUM(K13:K13))+L15,K14-SUM(K13:K13))</f>
        <v>40</v>
      </c>
      <c r="L15" s="36">
        <f>IF(M15&lt;0,(L14-SUM(L13:L13))+M15,L14-SUM(L13:L13))</f>
        <v>40</v>
      </c>
      <c r="M15" s="37">
        <f>M14-SUM(M13:M13)</f>
        <v>-10</v>
      </c>
      <c r="N15" s="134">
        <f>N14-SUM(N13:N13)</f>
        <v>80</v>
      </c>
      <c r="O15"/>
      <c r="P15"/>
      <c r="Q15"/>
      <c r="R15"/>
      <c r="S15"/>
      <c r="T15"/>
    </row>
    <row r="16" spans="1:22" ht="31.2" x14ac:dyDescent="0.3">
      <c r="B16" s="22"/>
      <c r="C16" s="22"/>
      <c r="D16" s="38" t="s">
        <v>26</v>
      </c>
      <c r="F16" s="117"/>
      <c r="G16" s="118"/>
      <c r="J16" s="133"/>
      <c r="K16" s="39" t="s">
        <v>27</v>
      </c>
      <c r="L16" s="39" t="s">
        <v>28</v>
      </c>
      <c r="M16" s="39" t="s">
        <v>29</v>
      </c>
      <c r="N16" s="131"/>
      <c r="P16"/>
      <c r="Q16"/>
      <c r="R16"/>
      <c r="S16"/>
      <c r="T16"/>
    </row>
    <row r="17" spans="2:20" ht="18" customHeight="1" x14ac:dyDescent="0.3">
      <c r="B17" s="22"/>
      <c r="C17" s="22"/>
      <c r="F17" s="117"/>
      <c r="G17" s="118"/>
      <c r="J17"/>
      <c r="K17"/>
      <c r="L17"/>
      <c r="M17"/>
      <c r="N17"/>
      <c r="O17"/>
      <c r="P17"/>
      <c r="Q17"/>
      <c r="R17"/>
      <c r="S17"/>
      <c r="T17"/>
    </row>
    <row r="18" spans="2:20" ht="39.9" customHeight="1" x14ac:dyDescent="0.3">
      <c r="B18" s="114" t="str">
        <f>_xlfn.CONCAT(D7," with major in ",D8," (",D9,")")</f>
        <v>Bachelor of Information Technology with major in Information Systems and Business Analysis (2020)</v>
      </c>
      <c r="C18" s="115"/>
      <c r="D18" s="116"/>
      <c r="E18" s="40" t="s">
        <v>30</v>
      </c>
      <c r="F18" s="41" t="s">
        <v>31</v>
      </c>
      <c r="G18" s="42" t="s">
        <v>31</v>
      </c>
      <c r="H18" s="43" t="s">
        <v>4</v>
      </c>
      <c r="J18" s="23"/>
      <c r="K18" s="19"/>
      <c r="L18" s="19"/>
      <c r="M18" s="19"/>
      <c r="N18" s="19"/>
      <c r="O18" s="19"/>
      <c r="P18" s="19"/>
      <c r="Q18" s="19"/>
      <c r="R18" s="19"/>
      <c r="S18" s="19"/>
    </row>
    <row r="19" spans="2:20" ht="21" x14ac:dyDescent="0.3">
      <c r="B19" s="44" t="s">
        <v>32</v>
      </c>
      <c r="C19" s="45"/>
      <c r="D19" s="45"/>
      <c r="E19" s="46"/>
      <c r="F19" s="46"/>
      <c r="G19" s="46"/>
      <c r="H19" s="47"/>
      <c r="J19" s="144" t="s">
        <v>229</v>
      </c>
      <c r="K19" s="144"/>
      <c r="L19" s="144"/>
      <c r="M19" s="144"/>
      <c r="N19" s="144"/>
      <c r="O19" s="19"/>
      <c r="P19" s="19"/>
      <c r="Q19" s="19"/>
      <c r="R19" s="19"/>
      <c r="S19" s="19"/>
    </row>
    <row r="20" spans="2:20" ht="20.100000000000001" customHeight="1" x14ac:dyDescent="0.3">
      <c r="B20" s="108" t="s">
        <v>34</v>
      </c>
      <c r="C20" s="50" t="s">
        <v>39</v>
      </c>
      <c r="D20" s="48" t="s">
        <v>59</v>
      </c>
      <c r="E20" s="58">
        <v>10</v>
      </c>
      <c r="F20" s="85">
        <v>10</v>
      </c>
      <c r="G20" s="85">
        <v>10</v>
      </c>
      <c r="H20" s="51"/>
      <c r="J20" s="23" t="s">
        <v>288</v>
      </c>
      <c r="K20" s="19"/>
      <c r="L20" s="19"/>
      <c r="M20" s="19"/>
      <c r="N20" s="19"/>
      <c r="O20" s="19"/>
      <c r="P20" s="19"/>
      <c r="Q20" s="19"/>
      <c r="R20" s="19"/>
      <c r="S20" s="19"/>
    </row>
    <row r="21" spans="2:20" ht="20.100000000000001" customHeight="1" x14ac:dyDescent="0.3">
      <c r="B21" s="109"/>
      <c r="C21" s="50" t="s">
        <v>39</v>
      </c>
      <c r="D21" s="48" t="s">
        <v>60</v>
      </c>
      <c r="E21" s="58">
        <v>10</v>
      </c>
      <c r="F21" s="50" t="s">
        <v>245</v>
      </c>
      <c r="G21" s="50" t="s">
        <v>245</v>
      </c>
      <c r="H21" s="51"/>
      <c r="J21" s="23"/>
      <c r="K21" s="146">
        <v>2020</v>
      </c>
      <c r="L21" s="146"/>
      <c r="M21" s="146"/>
      <c r="N21" s="147">
        <v>2021</v>
      </c>
      <c r="O21" s="152"/>
      <c r="P21" s="148"/>
      <c r="Q21"/>
      <c r="R21"/>
      <c r="S21"/>
    </row>
    <row r="22" spans="2:20" ht="20.100000000000001" customHeight="1" x14ac:dyDescent="0.3">
      <c r="B22" s="109"/>
      <c r="C22" s="50" t="s">
        <v>39</v>
      </c>
      <c r="D22" s="48" t="s">
        <v>61</v>
      </c>
      <c r="E22" s="58">
        <v>10</v>
      </c>
      <c r="F22" s="85">
        <v>10</v>
      </c>
      <c r="G22" s="85">
        <v>10</v>
      </c>
      <c r="H22" s="51"/>
      <c r="J22" s="53"/>
      <c r="K22" s="54" t="s">
        <v>35</v>
      </c>
      <c r="L22" s="54" t="s">
        <v>36</v>
      </c>
      <c r="M22" s="54" t="s">
        <v>37</v>
      </c>
      <c r="N22" s="54" t="s">
        <v>35</v>
      </c>
      <c r="O22" s="54" t="s">
        <v>36</v>
      </c>
      <c r="P22" s="54" t="s">
        <v>37</v>
      </c>
      <c r="Q22"/>
      <c r="R22"/>
      <c r="S22"/>
    </row>
    <row r="23" spans="2:20" ht="20.100000000000001" customHeight="1" x14ac:dyDescent="0.3">
      <c r="B23" s="109"/>
      <c r="C23" s="105" t="s">
        <v>49</v>
      </c>
      <c r="D23" s="48" t="s">
        <v>63</v>
      </c>
      <c r="E23" s="119">
        <v>10</v>
      </c>
      <c r="F23" s="149" t="s">
        <v>210</v>
      </c>
      <c r="G23" s="149" t="s">
        <v>210</v>
      </c>
      <c r="H23" s="51"/>
      <c r="J23" s="55" t="s">
        <v>38</v>
      </c>
      <c r="K23" s="56" t="s">
        <v>280</v>
      </c>
      <c r="L23" s="56" t="s">
        <v>283</v>
      </c>
      <c r="M23" s="57"/>
      <c r="N23" s="56" t="s">
        <v>284</v>
      </c>
      <c r="O23" s="56" t="s">
        <v>285</v>
      </c>
      <c r="P23" s="57"/>
      <c r="Q23"/>
      <c r="R23"/>
      <c r="S23"/>
    </row>
    <row r="24" spans="2:20" ht="20.100000000000001" customHeight="1" x14ac:dyDescent="0.3">
      <c r="B24" s="109"/>
      <c r="C24" s="106"/>
      <c r="D24" s="48" t="s">
        <v>64</v>
      </c>
      <c r="E24" s="120"/>
      <c r="F24" s="150"/>
      <c r="G24" s="150"/>
      <c r="H24" s="51"/>
      <c r="J24" s="55" t="s">
        <v>40</v>
      </c>
      <c r="K24" s="56" t="s">
        <v>231</v>
      </c>
      <c r="L24" s="56" t="s">
        <v>196</v>
      </c>
      <c r="M24" s="57"/>
      <c r="N24" s="56" t="s">
        <v>244</v>
      </c>
      <c r="O24" s="56" t="s">
        <v>240</v>
      </c>
      <c r="P24" s="57"/>
      <c r="Q24"/>
      <c r="R24"/>
      <c r="S24"/>
    </row>
    <row r="25" spans="2:20" ht="20.100000000000001" customHeight="1" x14ac:dyDescent="0.3">
      <c r="B25" s="109"/>
      <c r="C25" s="106"/>
      <c r="D25" s="48" t="s">
        <v>65</v>
      </c>
      <c r="E25" s="120"/>
      <c r="F25" s="150"/>
      <c r="G25" s="150"/>
      <c r="H25" s="51"/>
      <c r="J25" s="55" t="s">
        <v>41</v>
      </c>
      <c r="K25" s="56" t="s">
        <v>281</v>
      </c>
      <c r="L25" s="56" t="s">
        <v>196</v>
      </c>
      <c r="M25" s="57"/>
      <c r="N25" s="56" t="s">
        <v>196</v>
      </c>
      <c r="O25" s="56" t="s">
        <v>242</v>
      </c>
      <c r="P25" s="57"/>
      <c r="Q25"/>
      <c r="R25"/>
      <c r="S25"/>
    </row>
    <row r="26" spans="2:20" ht="20.100000000000001" customHeight="1" x14ac:dyDescent="0.3">
      <c r="B26" s="109"/>
      <c r="C26" s="106"/>
      <c r="D26" s="48" t="s">
        <v>66</v>
      </c>
      <c r="E26" s="120"/>
      <c r="F26" s="150"/>
      <c r="G26" s="150"/>
      <c r="H26" s="51"/>
      <c r="J26" s="55" t="s">
        <v>42</v>
      </c>
      <c r="K26" s="56"/>
      <c r="L26" s="56"/>
      <c r="M26" s="57"/>
      <c r="N26" s="56"/>
      <c r="O26" s="56"/>
      <c r="P26" s="57"/>
      <c r="Q26"/>
      <c r="R26"/>
      <c r="S26"/>
      <c r="T26"/>
    </row>
    <row r="27" spans="2:20" ht="20.100000000000001" customHeight="1" x14ac:dyDescent="0.3">
      <c r="B27" s="109"/>
      <c r="C27" s="106"/>
      <c r="D27" s="48" t="s">
        <v>136</v>
      </c>
      <c r="E27" s="120"/>
      <c r="F27" s="150"/>
      <c r="G27" s="150"/>
      <c r="H27" s="51"/>
      <c r="J27"/>
      <c r="K27"/>
      <c r="L27"/>
      <c r="M27"/>
      <c r="N27"/>
      <c r="O27"/>
      <c r="P27"/>
      <c r="Q27"/>
      <c r="R27"/>
      <c r="S27"/>
      <c r="T27"/>
    </row>
    <row r="28" spans="2:20" ht="20.100000000000001" customHeight="1" x14ac:dyDescent="0.3">
      <c r="B28" s="109"/>
      <c r="C28" s="106"/>
      <c r="D28" s="48" t="s">
        <v>67</v>
      </c>
      <c r="E28" s="120"/>
      <c r="F28" s="150"/>
      <c r="G28" s="150"/>
      <c r="H28" s="51"/>
      <c r="J28" s="23" t="s">
        <v>289</v>
      </c>
      <c r="K28" s="19"/>
      <c r="L28" s="19"/>
      <c r="M28" s="19"/>
      <c r="N28" s="19"/>
      <c r="O28" s="19"/>
      <c r="P28" s="19"/>
      <c r="Q28"/>
      <c r="R28"/>
      <c r="S28"/>
      <c r="T28"/>
    </row>
    <row r="29" spans="2:20" ht="20.100000000000001" customHeight="1" x14ac:dyDescent="0.3">
      <c r="B29" s="109"/>
      <c r="C29" s="106"/>
      <c r="D29" s="48" t="s">
        <v>68</v>
      </c>
      <c r="E29" s="120"/>
      <c r="F29" s="151"/>
      <c r="G29" s="151"/>
      <c r="H29" s="51"/>
      <c r="J29" s="23"/>
      <c r="K29" s="147">
        <v>2020</v>
      </c>
      <c r="L29" s="148"/>
      <c r="M29" s="147">
        <v>2021</v>
      </c>
      <c r="N29" s="152"/>
      <c r="O29" s="148"/>
      <c r="P29" s="86">
        <v>2022</v>
      </c>
      <c r="Q29"/>
      <c r="R29"/>
      <c r="S29"/>
      <c r="T29"/>
    </row>
    <row r="30" spans="2:20" ht="20.100000000000001" customHeight="1" x14ac:dyDescent="0.3">
      <c r="B30" s="109"/>
      <c r="C30" s="106"/>
      <c r="D30" s="48" t="s">
        <v>134</v>
      </c>
      <c r="E30" s="120"/>
      <c r="F30" s="85">
        <v>10</v>
      </c>
      <c r="G30" s="85">
        <v>10</v>
      </c>
      <c r="H30" s="51"/>
      <c r="J30" s="53"/>
      <c r="K30" s="54" t="s">
        <v>36</v>
      </c>
      <c r="L30" s="54" t="s">
        <v>37</v>
      </c>
      <c r="M30" s="54" t="s">
        <v>35</v>
      </c>
      <c r="N30" s="54" t="s">
        <v>36</v>
      </c>
      <c r="O30" s="54" t="s">
        <v>37</v>
      </c>
      <c r="P30" s="54" t="s">
        <v>35</v>
      </c>
      <c r="Q30"/>
      <c r="R30"/>
      <c r="S30"/>
      <c r="T30"/>
    </row>
    <row r="31" spans="2:20" ht="20.100000000000001" customHeight="1" x14ac:dyDescent="0.3">
      <c r="B31" s="109"/>
      <c r="C31" s="106"/>
      <c r="D31" s="48" t="s">
        <v>69</v>
      </c>
      <c r="E31" s="120"/>
      <c r="F31" s="149" t="s">
        <v>210</v>
      </c>
      <c r="G31" s="149" t="s">
        <v>210</v>
      </c>
      <c r="H31" s="51"/>
      <c r="J31" s="55" t="s">
        <v>38</v>
      </c>
      <c r="K31" s="56" t="s">
        <v>280</v>
      </c>
      <c r="L31" s="57"/>
      <c r="M31" s="56" t="s">
        <v>283</v>
      </c>
      <c r="N31" s="56" t="s">
        <v>285</v>
      </c>
      <c r="O31" s="57"/>
      <c r="P31" s="56" t="s">
        <v>284</v>
      </c>
      <c r="Q31"/>
      <c r="R31"/>
      <c r="S31"/>
      <c r="T31"/>
    </row>
    <row r="32" spans="2:20" ht="20.100000000000001" customHeight="1" x14ac:dyDescent="0.3">
      <c r="B32" s="109"/>
      <c r="C32" s="106"/>
      <c r="D32" s="48" t="s">
        <v>70</v>
      </c>
      <c r="E32" s="120"/>
      <c r="F32" s="150"/>
      <c r="G32" s="150"/>
      <c r="H32" s="51"/>
      <c r="J32" s="55" t="s">
        <v>40</v>
      </c>
      <c r="K32" s="56" t="s">
        <v>196</v>
      </c>
      <c r="L32" s="57"/>
      <c r="M32" s="56" t="s">
        <v>231</v>
      </c>
      <c r="N32" s="56" t="s">
        <v>244</v>
      </c>
      <c r="O32" s="57"/>
      <c r="P32" s="56" t="s">
        <v>240</v>
      </c>
      <c r="Q32"/>
      <c r="R32"/>
      <c r="S32"/>
      <c r="T32"/>
    </row>
    <row r="33" spans="2:22" ht="20.100000000000001" customHeight="1" x14ac:dyDescent="0.3">
      <c r="B33" s="110"/>
      <c r="C33" s="107"/>
      <c r="D33" s="48" t="s">
        <v>71</v>
      </c>
      <c r="E33" s="121"/>
      <c r="F33" s="151"/>
      <c r="G33" s="151"/>
      <c r="H33" s="51"/>
      <c r="J33" s="55" t="s">
        <v>41</v>
      </c>
      <c r="K33" s="56" t="s">
        <v>196</v>
      </c>
      <c r="L33" s="57"/>
      <c r="M33" s="56" t="s">
        <v>281</v>
      </c>
      <c r="N33" s="56" t="s">
        <v>196</v>
      </c>
      <c r="O33" s="57"/>
      <c r="P33" s="56" t="s">
        <v>242</v>
      </c>
      <c r="Q33"/>
      <c r="R33"/>
      <c r="S33"/>
      <c r="T33"/>
      <c r="U33"/>
      <c r="V33"/>
    </row>
    <row r="34" spans="2:22" ht="20.100000000000001" customHeight="1" x14ac:dyDescent="0.3">
      <c r="B34" s="102" t="s">
        <v>57</v>
      </c>
      <c r="C34" s="50" t="s">
        <v>39</v>
      </c>
      <c r="D34" s="48" t="s">
        <v>126</v>
      </c>
      <c r="E34" s="58">
        <v>10</v>
      </c>
      <c r="F34" s="50" t="s">
        <v>245</v>
      </c>
      <c r="G34" s="50" t="s">
        <v>245</v>
      </c>
      <c r="H34" s="51" t="s">
        <v>282</v>
      </c>
      <c r="J34" s="55" t="s">
        <v>42</v>
      </c>
      <c r="K34" s="56"/>
      <c r="L34" s="57"/>
      <c r="M34" s="56"/>
      <c r="N34" s="56"/>
      <c r="O34" s="57"/>
      <c r="P34" s="56"/>
      <c r="Q34"/>
      <c r="R34"/>
      <c r="S34"/>
      <c r="T34"/>
      <c r="U34"/>
      <c r="V34"/>
    </row>
    <row r="35" spans="2:22" ht="20.100000000000001" customHeight="1" x14ac:dyDescent="0.3">
      <c r="B35" s="104"/>
      <c r="C35" s="50" t="s">
        <v>39</v>
      </c>
      <c r="D35" s="48" t="s">
        <v>65</v>
      </c>
      <c r="E35" s="58">
        <v>10</v>
      </c>
      <c r="F35" s="50" t="s">
        <v>245</v>
      </c>
      <c r="G35" s="50" t="s">
        <v>245</v>
      </c>
      <c r="H35" s="51" t="s">
        <v>35</v>
      </c>
      <c r="Q35"/>
      <c r="R35"/>
      <c r="S35"/>
      <c r="T35"/>
      <c r="U35"/>
      <c r="V35"/>
    </row>
    <row r="36" spans="2:22" ht="20.100000000000001" customHeight="1" x14ac:dyDescent="0.3">
      <c r="B36" s="111" t="s">
        <v>43</v>
      </c>
      <c r="C36" s="149" t="s">
        <v>255</v>
      </c>
      <c r="D36" s="48" t="s">
        <v>44</v>
      </c>
      <c r="E36" s="136">
        <f>IF($K$15&gt;0,$K$15,"-")</f>
        <v>40</v>
      </c>
      <c r="F36" s="50" t="s">
        <v>210</v>
      </c>
      <c r="G36" s="85">
        <v>10</v>
      </c>
      <c r="H36" s="51"/>
      <c r="J36" s="145" t="s">
        <v>228</v>
      </c>
      <c r="K36" s="145"/>
      <c r="L36" s="145"/>
      <c r="M36" s="145"/>
      <c r="N36" s="145"/>
      <c r="O36" s="145"/>
      <c r="Q36"/>
      <c r="R36"/>
      <c r="S36"/>
      <c r="T36"/>
      <c r="U36"/>
      <c r="V36"/>
    </row>
    <row r="37" spans="2:22" ht="20.100000000000001" customHeight="1" x14ac:dyDescent="0.3">
      <c r="B37" s="112"/>
      <c r="C37" s="151"/>
      <c r="D37" s="48" t="s">
        <v>256</v>
      </c>
      <c r="E37" s="137"/>
      <c r="F37" s="85">
        <v>10</v>
      </c>
      <c r="G37" s="50" t="s">
        <v>210</v>
      </c>
      <c r="H37" s="60"/>
      <c r="J37" s="23" t="s">
        <v>288</v>
      </c>
      <c r="K37" s="19"/>
      <c r="L37" s="19"/>
      <c r="M37" s="19"/>
      <c r="N37" s="19"/>
      <c r="O37" s="19"/>
      <c r="P37" s="19"/>
      <c r="Q37"/>
      <c r="R37"/>
      <c r="S37"/>
      <c r="T37"/>
      <c r="U37"/>
      <c r="V37"/>
    </row>
    <row r="38" spans="2:22" ht="20.100000000000001" customHeight="1" x14ac:dyDescent="0.3">
      <c r="B38" s="112"/>
      <c r="C38" s="149" t="s">
        <v>255</v>
      </c>
      <c r="D38" s="48" t="s">
        <v>44</v>
      </c>
      <c r="E38" s="137"/>
      <c r="F38" s="85">
        <v>10</v>
      </c>
      <c r="G38" s="50" t="s">
        <v>210</v>
      </c>
      <c r="H38" s="60"/>
      <c r="J38" s="23"/>
      <c r="K38" s="146">
        <v>2020</v>
      </c>
      <c r="L38" s="146"/>
      <c r="M38" s="146"/>
      <c r="N38" s="147">
        <v>2021</v>
      </c>
      <c r="O38" s="152"/>
      <c r="P38" s="148"/>
      <c r="Q38"/>
      <c r="R38"/>
      <c r="S38"/>
      <c r="T38"/>
      <c r="U38"/>
      <c r="V38"/>
    </row>
    <row r="39" spans="2:22" ht="20.100000000000001" customHeight="1" x14ac:dyDescent="0.3">
      <c r="B39" s="112"/>
      <c r="C39" s="151"/>
      <c r="D39" s="48" t="s">
        <v>69</v>
      </c>
      <c r="E39" s="137"/>
      <c r="F39" s="50" t="s">
        <v>210</v>
      </c>
      <c r="G39" s="85">
        <v>10</v>
      </c>
      <c r="H39" s="60"/>
      <c r="J39" s="53"/>
      <c r="K39" s="54" t="s">
        <v>35</v>
      </c>
      <c r="L39" s="54" t="s">
        <v>36</v>
      </c>
      <c r="M39" s="54" t="s">
        <v>37</v>
      </c>
      <c r="N39" s="54" t="s">
        <v>35</v>
      </c>
      <c r="O39" s="54" t="s">
        <v>36</v>
      </c>
      <c r="P39" s="54" t="s">
        <v>37</v>
      </c>
      <c r="Q39"/>
      <c r="R39"/>
      <c r="S39"/>
      <c r="T39"/>
      <c r="U39"/>
      <c r="V39"/>
    </row>
    <row r="40" spans="2:22" ht="20.100000000000001" customHeight="1" x14ac:dyDescent="0.3">
      <c r="B40" s="112"/>
      <c r="C40" s="149" t="s">
        <v>255</v>
      </c>
      <c r="D40" s="48" t="s">
        <v>44</v>
      </c>
      <c r="E40" s="137"/>
      <c r="F40" s="50" t="s">
        <v>210</v>
      </c>
      <c r="G40" s="85">
        <v>10</v>
      </c>
      <c r="H40" s="60"/>
      <c r="J40" s="55" t="s">
        <v>38</v>
      </c>
      <c r="K40" s="56" t="s">
        <v>280</v>
      </c>
      <c r="L40" s="56" t="s">
        <v>283</v>
      </c>
      <c r="M40" s="57"/>
      <c r="N40" s="56" t="s">
        <v>284</v>
      </c>
      <c r="O40" s="56" t="s">
        <v>285</v>
      </c>
      <c r="P40" s="57"/>
      <c r="Q40"/>
      <c r="R40"/>
      <c r="S40"/>
      <c r="T40"/>
      <c r="U40"/>
      <c r="V40"/>
    </row>
    <row r="41" spans="2:22" ht="20.100000000000001" customHeight="1" x14ac:dyDescent="0.3">
      <c r="B41" s="112"/>
      <c r="C41" s="151"/>
      <c r="D41" s="48" t="s">
        <v>63</v>
      </c>
      <c r="E41" s="137"/>
      <c r="F41" s="85">
        <v>10</v>
      </c>
      <c r="G41" s="50" t="s">
        <v>210</v>
      </c>
      <c r="H41" s="60"/>
      <c r="J41" s="55" t="s">
        <v>40</v>
      </c>
      <c r="K41" s="56" t="s">
        <v>231</v>
      </c>
      <c r="L41" s="56" t="s">
        <v>234</v>
      </c>
      <c r="M41" s="57"/>
      <c r="N41" s="56" t="s">
        <v>244</v>
      </c>
      <c r="O41" s="56" t="s">
        <v>240</v>
      </c>
      <c r="P41" s="57"/>
      <c r="Q41"/>
      <c r="R41"/>
      <c r="S41"/>
      <c r="T41"/>
      <c r="U41"/>
      <c r="V41"/>
    </row>
    <row r="42" spans="2:22" ht="20.100000000000001" customHeight="1" x14ac:dyDescent="0.3">
      <c r="B42" s="113"/>
      <c r="C42" s="50" t="s">
        <v>140</v>
      </c>
      <c r="D42" s="48" t="s">
        <v>44</v>
      </c>
      <c r="E42" s="138"/>
      <c r="F42" s="85">
        <v>10</v>
      </c>
      <c r="G42" s="85">
        <v>10</v>
      </c>
      <c r="H42" s="60"/>
      <c r="J42" s="55" t="s">
        <v>41</v>
      </c>
      <c r="K42" s="56" t="s">
        <v>281</v>
      </c>
      <c r="L42" s="56" t="s">
        <v>196</v>
      </c>
      <c r="M42" s="57"/>
      <c r="N42" s="56"/>
      <c r="O42" s="56" t="s">
        <v>242</v>
      </c>
      <c r="P42" s="57"/>
      <c r="Q42"/>
      <c r="R42"/>
      <c r="S42"/>
      <c r="T42"/>
      <c r="U42"/>
      <c r="V42"/>
    </row>
    <row r="43" spans="2:22" ht="20.100000000000001" customHeight="1" x14ac:dyDescent="0.3">
      <c r="B43" s="44" t="s">
        <v>46</v>
      </c>
      <c r="C43" s="45"/>
      <c r="D43" s="59"/>
      <c r="E43" s="46"/>
      <c r="F43" s="46"/>
      <c r="G43" s="46"/>
      <c r="H43" s="47"/>
      <c r="J43" s="55" t="s">
        <v>42</v>
      </c>
      <c r="K43" s="56" t="s">
        <v>205</v>
      </c>
      <c r="L43" s="56"/>
      <c r="M43" s="57"/>
      <c r="N43" s="56"/>
      <c r="O43" s="56"/>
      <c r="P43" s="57"/>
      <c r="Q43"/>
      <c r="R43"/>
      <c r="S43"/>
      <c r="T43"/>
      <c r="U43"/>
      <c r="V43"/>
    </row>
    <row r="44" spans="2:22" ht="20.100000000000001" customHeight="1" x14ac:dyDescent="0.3">
      <c r="B44" s="108" t="s">
        <v>34</v>
      </c>
      <c r="C44" s="50" t="s">
        <v>39</v>
      </c>
      <c r="D44" s="48" t="s">
        <v>62</v>
      </c>
      <c r="E44" s="58">
        <v>10</v>
      </c>
      <c r="F44" s="85">
        <v>10</v>
      </c>
      <c r="G44" s="85">
        <v>10</v>
      </c>
      <c r="H44" s="51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2:22" ht="20.100000000000001" customHeight="1" x14ac:dyDescent="0.3">
      <c r="B45" s="109"/>
      <c r="C45" s="105" t="s">
        <v>49</v>
      </c>
      <c r="D45" s="48" t="s">
        <v>72</v>
      </c>
      <c r="E45" s="119">
        <v>10</v>
      </c>
      <c r="F45" s="149" t="s">
        <v>210</v>
      </c>
      <c r="G45" s="149" t="s">
        <v>245</v>
      </c>
      <c r="H45" s="51"/>
      <c r="J45" s="23" t="s">
        <v>289</v>
      </c>
      <c r="K45" s="19"/>
      <c r="L45" s="19"/>
      <c r="M45" s="19"/>
      <c r="N45" s="19"/>
      <c r="O45" s="19"/>
      <c r="P45" s="19"/>
      <c r="Q45" s="19"/>
      <c r="R45" s="19"/>
      <c r="S45" s="19"/>
      <c r="T45"/>
      <c r="U45"/>
      <c r="V45"/>
    </row>
    <row r="46" spans="2:22" ht="20.100000000000001" customHeight="1" x14ac:dyDescent="0.3">
      <c r="B46" s="109"/>
      <c r="C46" s="106"/>
      <c r="D46" s="48" t="s">
        <v>73</v>
      </c>
      <c r="E46" s="120"/>
      <c r="F46" s="151"/>
      <c r="G46" s="150"/>
      <c r="H46" s="51"/>
      <c r="J46" s="23"/>
      <c r="K46" s="147">
        <v>2020</v>
      </c>
      <c r="L46" s="148"/>
      <c r="M46" s="147">
        <v>2021</v>
      </c>
      <c r="N46" s="152"/>
      <c r="O46" s="148"/>
      <c r="P46" s="86">
        <v>2022</v>
      </c>
      <c r="Q46"/>
      <c r="R46"/>
      <c r="S46"/>
      <c r="T46"/>
      <c r="U46"/>
      <c r="V46"/>
    </row>
    <row r="47" spans="2:22" ht="20.100000000000001" customHeight="1" x14ac:dyDescent="0.3">
      <c r="B47" s="109"/>
      <c r="C47" s="106"/>
      <c r="D47" s="48" t="s">
        <v>75</v>
      </c>
      <c r="E47" s="120"/>
      <c r="F47" s="85">
        <v>10</v>
      </c>
      <c r="G47" s="150"/>
      <c r="H47" s="51"/>
      <c r="J47" s="53"/>
      <c r="K47" s="54" t="s">
        <v>36</v>
      </c>
      <c r="L47" s="54" t="s">
        <v>37</v>
      </c>
      <c r="M47" s="54" t="s">
        <v>35</v>
      </c>
      <c r="N47" s="54" t="s">
        <v>36</v>
      </c>
      <c r="O47" s="54" t="s">
        <v>37</v>
      </c>
      <c r="P47" s="54" t="s">
        <v>35</v>
      </c>
      <c r="Q47"/>
      <c r="R47"/>
      <c r="S47"/>
      <c r="T47"/>
      <c r="U47"/>
      <c r="V47"/>
    </row>
    <row r="48" spans="2:22" ht="20.100000000000001" customHeight="1" x14ac:dyDescent="0.3">
      <c r="B48" s="109"/>
      <c r="C48" s="106"/>
      <c r="D48" s="48" t="s">
        <v>74</v>
      </c>
      <c r="E48" s="120"/>
      <c r="F48" s="149" t="s">
        <v>210</v>
      </c>
      <c r="G48" s="150"/>
      <c r="H48" s="51"/>
      <c r="J48" s="55" t="s">
        <v>38</v>
      </c>
      <c r="K48" s="56" t="s">
        <v>280</v>
      </c>
      <c r="L48" s="57"/>
      <c r="M48" s="56" t="s">
        <v>283</v>
      </c>
      <c r="N48" s="56" t="s">
        <v>285</v>
      </c>
      <c r="O48" s="57"/>
      <c r="P48" s="56" t="s">
        <v>284</v>
      </c>
      <c r="Q48"/>
      <c r="R48"/>
      <c r="S48"/>
      <c r="T48"/>
      <c r="U48"/>
      <c r="V48"/>
    </row>
    <row r="49" spans="2:22" ht="20.100000000000001" customHeight="1" x14ac:dyDescent="0.3">
      <c r="B49" s="109"/>
      <c r="C49" s="106"/>
      <c r="D49" s="48" t="s">
        <v>76</v>
      </c>
      <c r="E49" s="120"/>
      <c r="F49" s="150"/>
      <c r="G49" s="150"/>
      <c r="H49" s="51"/>
      <c r="J49" s="55" t="s">
        <v>40</v>
      </c>
      <c r="K49" s="56" t="s">
        <v>234</v>
      </c>
      <c r="L49" s="57"/>
      <c r="M49" s="56" t="s">
        <v>231</v>
      </c>
      <c r="N49" s="56" t="s">
        <v>244</v>
      </c>
      <c r="O49" s="57"/>
      <c r="P49" s="56" t="s">
        <v>240</v>
      </c>
      <c r="Q49"/>
      <c r="R49"/>
      <c r="S49"/>
      <c r="T49"/>
      <c r="U49"/>
      <c r="V49"/>
    </row>
    <row r="50" spans="2:22" ht="18" customHeight="1" x14ac:dyDescent="0.3">
      <c r="B50" s="109"/>
      <c r="C50" s="106"/>
      <c r="D50" s="48" t="s">
        <v>77</v>
      </c>
      <c r="E50" s="120"/>
      <c r="F50" s="150"/>
      <c r="G50" s="150"/>
      <c r="H50" s="51"/>
      <c r="J50" s="55" t="s">
        <v>41</v>
      </c>
      <c r="K50" s="56" t="s">
        <v>196</v>
      </c>
      <c r="L50" s="57"/>
      <c r="M50" s="56" t="s">
        <v>281</v>
      </c>
      <c r="N50" s="56"/>
      <c r="O50" s="57"/>
      <c r="P50" s="56" t="s">
        <v>242</v>
      </c>
      <c r="Q50"/>
      <c r="R50"/>
      <c r="S50"/>
      <c r="T50"/>
      <c r="U50"/>
      <c r="V50"/>
    </row>
    <row r="51" spans="2:22" ht="18" customHeight="1" x14ac:dyDescent="0.3">
      <c r="B51" s="109"/>
      <c r="C51" s="106"/>
      <c r="D51" s="48" t="s">
        <v>78</v>
      </c>
      <c r="E51" s="120"/>
      <c r="F51" s="150"/>
      <c r="G51" s="150"/>
      <c r="H51" s="51"/>
      <c r="J51" s="55" t="s">
        <v>42</v>
      </c>
      <c r="K51" s="56"/>
      <c r="L51" s="57"/>
      <c r="M51" s="56" t="s">
        <v>205</v>
      </c>
      <c r="N51" s="56"/>
      <c r="O51" s="57"/>
      <c r="P51" s="56"/>
      <c r="Q51"/>
      <c r="R51"/>
      <c r="S51"/>
      <c r="T51"/>
      <c r="U51"/>
      <c r="V51"/>
    </row>
    <row r="52" spans="2:22" ht="18" customHeight="1" x14ac:dyDescent="0.3">
      <c r="B52" s="109"/>
      <c r="C52" s="106"/>
      <c r="D52" s="48" t="s">
        <v>79</v>
      </c>
      <c r="E52" s="120"/>
      <c r="F52" s="150"/>
      <c r="G52" s="150"/>
      <c r="H52" s="51"/>
      <c r="J52" s="91"/>
      <c r="K52" s="92"/>
      <c r="L52"/>
      <c r="M52"/>
      <c r="N52"/>
      <c r="O52"/>
      <c r="P52"/>
      <c r="Q52"/>
      <c r="R52"/>
      <c r="S52" s="92"/>
      <c r="T52"/>
      <c r="U52"/>
      <c r="V52"/>
    </row>
    <row r="53" spans="2:22" ht="18" customHeight="1" x14ac:dyDescent="0.3">
      <c r="B53" s="109"/>
      <c r="C53" s="106"/>
      <c r="D53" s="48" t="s">
        <v>80</v>
      </c>
      <c r="E53" s="120"/>
      <c r="F53" s="150"/>
      <c r="G53" s="150"/>
      <c r="H53" s="51"/>
      <c r="J53" s="75" t="s">
        <v>151</v>
      </c>
      <c r="K53" s="74" t="s">
        <v>142</v>
      </c>
      <c r="T53"/>
      <c r="U53"/>
      <c r="V53"/>
    </row>
    <row r="54" spans="2:22" ht="18" customHeight="1" x14ac:dyDescent="0.3">
      <c r="B54" s="109"/>
      <c r="C54" s="106"/>
      <c r="D54" s="48" t="s">
        <v>81</v>
      </c>
      <c r="E54" s="120"/>
      <c r="F54" s="150"/>
      <c r="G54" s="150"/>
      <c r="H54" s="51"/>
      <c r="J54" s="75"/>
      <c r="K54" s="74"/>
      <c r="T54"/>
      <c r="U54"/>
      <c r="V54"/>
    </row>
    <row r="55" spans="2:22" ht="18" customHeight="1" x14ac:dyDescent="0.3">
      <c r="B55" s="109"/>
      <c r="C55" s="106"/>
      <c r="D55" s="48" t="s">
        <v>82</v>
      </c>
      <c r="E55" s="120"/>
      <c r="F55" s="150"/>
      <c r="G55" s="150"/>
      <c r="H55" s="51"/>
      <c r="J55" s="75" t="s">
        <v>145</v>
      </c>
      <c r="K55" s="74" t="s">
        <v>155</v>
      </c>
      <c r="T55"/>
      <c r="U55"/>
      <c r="V55"/>
    </row>
    <row r="56" spans="2:22" ht="18" customHeight="1" x14ac:dyDescent="0.3">
      <c r="B56" s="109"/>
      <c r="C56" s="106"/>
      <c r="D56" s="48" t="s">
        <v>83</v>
      </c>
      <c r="E56" s="120"/>
      <c r="F56" s="150"/>
      <c r="G56" s="150"/>
      <c r="H56" s="51"/>
      <c r="J56" s="75" t="s">
        <v>147</v>
      </c>
      <c r="K56" s="74" t="s">
        <v>156</v>
      </c>
      <c r="T56"/>
      <c r="U56"/>
      <c r="V56"/>
    </row>
    <row r="57" spans="2:22" ht="18" customHeight="1" x14ac:dyDescent="0.3">
      <c r="B57" s="109"/>
      <c r="C57" s="106"/>
      <c r="D57" s="48" t="s">
        <v>84</v>
      </c>
      <c r="E57" s="120"/>
      <c r="F57" s="150"/>
      <c r="G57" s="150"/>
      <c r="H57" s="51"/>
      <c r="U57"/>
      <c r="V57"/>
    </row>
    <row r="58" spans="2:22" ht="18" customHeight="1" x14ac:dyDescent="0.3">
      <c r="B58" s="109"/>
      <c r="C58" s="106"/>
      <c r="D58" s="48" t="s">
        <v>85</v>
      </c>
      <c r="E58" s="120"/>
      <c r="F58" s="150"/>
      <c r="G58" s="150"/>
      <c r="H58" s="51"/>
    </row>
    <row r="59" spans="2:22" ht="18" customHeight="1" x14ac:dyDescent="0.3">
      <c r="B59" s="109"/>
      <c r="C59" s="106"/>
      <c r="D59" s="48" t="s">
        <v>86</v>
      </c>
      <c r="E59" s="120"/>
      <c r="F59" s="150"/>
      <c r="G59" s="150"/>
      <c r="H59" s="51"/>
    </row>
    <row r="60" spans="2:22" ht="18" customHeight="1" x14ac:dyDescent="0.3">
      <c r="B60" s="109"/>
      <c r="C60" s="106"/>
      <c r="D60" s="48" t="s">
        <v>87</v>
      </c>
      <c r="E60" s="120"/>
      <c r="F60" s="150"/>
      <c r="G60" s="150"/>
      <c r="H60" s="51"/>
    </row>
    <row r="61" spans="2:22" ht="18" customHeight="1" x14ac:dyDescent="0.3">
      <c r="B61" s="109"/>
      <c r="C61" s="106"/>
      <c r="D61" s="48" t="s">
        <v>88</v>
      </c>
      <c r="E61" s="120"/>
      <c r="F61" s="150"/>
      <c r="G61" s="150"/>
      <c r="H61" s="51"/>
    </row>
    <row r="62" spans="2:22" ht="18" customHeight="1" x14ac:dyDescent="0.3">
      <c r="B62" s="109"/>
      <c r="C62" s="106"/>
      <c r="D62" s="48" t="s">
        <v>89</v>
      </c>
      <c r="E62" s="120"/>
      <c r="F62" s="150"/>
      <c r="G62" s="150"/>
      <c r="H62" s="51"/>
    </row>
    <row r="63" spans="2:22" ht="18" customHeight="1" x14ac:dyDescent="0.3">
      <c r="B63" s="109"/>
      <c r="C63" s="106"/>
      <c r="D63" s="48" t="s">
        <v>90</v>
      </c>
      <c r="E63" s="120"/>
      <c r="F63" s="150"/>
      <c r="G63" s="150"/>
      <c r="H63" s="51"/>
    </row>
    <row r="64" spans="2:22" ht="18" customHeight="1" x14ac:dyDescent="0.3">
      <c r="B64" s="109"/>
      <c r="C64" s="106"/>
      <c r="D64" s="48" t="s">
        <v>91</v>
      </c>
      <c r="E64" s="120"/>
      <c r="F64" s="150"/>
      <c r="G64" s="150"/>
      <c r="H64" s="51"/>
    </row>
    <row r="65" spans="2:8" ht="18" customHeight="1" x14ac:dyDescent="0.3">
      <c r="B65" s="109"/>
      <c r="C65" s="106"/>
      <c r="D65" s="48" t="s">
        <v>92</v>
      </c>
      <c r="E65" s="120"/>
      <c r="F65" s="150"/>
      <c r="G65" s="150"/>
      <c r="H65" s="51"/>
    </row>
    <row r="66" spans="2:8" ht="18" customHeight="1" x14ac:dyDescent="0.3">
      <c r="B66" s="109"/>
      <c r="C66" s="106"/>
      <c r="D66" s="48" t="s">
        <v>133</v>
      </c>
      <c r="E66" s="120"/>
      <c r="F66" s="150"/>
      <c r="G66" s="150"/>
      <c r="H66" s="51"/>
    </row>
    <row r="67" spans="2:8" ht="18" customHeight="1" x14ac:dyDescent="0.3">
      <c r="B67" s="109"/>
      <c r="C67" s="106"/>
      <c r="D67" s="48" t="s">
        <v>94</v>
      </c>
      <c r="E67" s="120"/>
      <c r="F67" s="150"/>
      <c r="G67" s="150"/>
      <c r="H67" s="51"/>
    </row>
    <row r="68" spans="2:8" ht="18" customHeight="1" x14ac:dyDescent="0.3">
      <c r="B68" s="110"/>
      <c r="C68" s="107"/>
      <c r="D68" s="48" t="s">
        <v>95</v>
      </c>
      <c r="E68" s="121"/>
      <c r="F68" s="151"/>
      <c r="G68" s="151"/>
      <c r="H68" s="51"/>
    </row>
    <row r="69" spans="2:8" ht="18" customHeight="1" x14ac:dyDescent="0.3">
      <c r="B69" s="102" t="s">
        <v>57</v>
      </c>
      <c r="C69" s="50" t="s">
        <v>39</v>
      </c>
      <c r="D69" s="48" t="s">
        <v>127</v>
      </c>
      <c r="E69" s="58">
        <v>10</v>
      </c>
      <c r="F69" s="50" t="s">
        <v>245</v>
      </c>
      <c r="G69" s="50" t="s">
        <v>245</v>
      </c>
      <c r="H69" s="51"/>
    </row>
    <row r="70" spans="2:8" ht="18" customHeight="1" x14ac:dyDescent="0.3">
      <c r="B70" s="104"/>
      <c r="C70" s="50" t="s">
        <v>39</v>
      </c>
      <c r="D70" s="48" t="s">
        <v>83</v>
      </c>
      <c r="E70" s="58">
        <v>10</v>
      </c>
      <c r="F70" s="85">
        <v>10</v>
      </c>
      <c r="G70" s="85">
        <v>10</v>
      </c>
      <c r="H70" s="51"/>
    </row>
    <row r="71" spans="2:8" ht="18" customHeight="1" x14ac:dyDescent="0.3">
      <c r="B71" s="104"/>
      <c r="C71" s="50" t="s">
        <v>39</v>
      </c>
      <c r="D71" s="48" t="s">
        <v>84</v>
      </c>
      <c r="E71" s="49">
        <v>10</v>
      </c>
      <c r="F71" s="85">
        <v>10</v>
      </c>
      <c r="G71" s="50" t="s">
        <v>245</v>
      </c>
      <c r="H71" s="51"/>
    </row>
    <row r="72" spans="2:8" ht="18" customHeight="1" x14ac:dyDescent="0.3">
      <c r="B72" s="111" t="s">
        <v>43</v>
      </c>
      <c r="C72" s="149" t="s">
        <v>255</v>
      </c>
      <c r="D72" s="48" t="s">
        <v>47</v>
      </c>
      <c r="E72" s="136">
        <f>IF($L$15&gt;0,$L$15,"-")</f>
        <v>40</v>
      </c>
      <c r="F72" s="50" t="s">
        <v>210</v>
      </c>
      <c r="G72" s="50" t="s">
        <v>210</v>
      </c>
      <c r="H72" s="50"/>
    </row>
    <row r="73" spans="2:8" ht="18" customHeight="1" x14ac:dyDescent="0.3">
      <c r="B73" s="112"/>
      <c r="C73" s="150"/>
      <c r="D73" s="48" t="s">
        <v>290</v>
      </c>
      <c r="E73" s="137"/>
      <c r="F73" s="50" t="s">
        <v>210</v>
      </c>
      <c r="G73" s="85">
        <v>10</v>
      </c>
      <c r="H73" s="50"/>
    </row>
    <row r="74" spans="2:8" ht="18" customHeight="1" x14ac:dyDescent="0.3">
      <c r="B74" s="112"/>
      <c r="C74" s="151"/>
      <c r="D74" s="48" t="s">
        <v>132</v>
      </c>
      <c r="E74" s="137"/>
      <c r="F74" s="85">
        <v>10</v>
      </c>
      <c r="G74" s="50" t="s">
        <v>210</v>
      </c>
      <c r="H74" s="50"/>
    </row>
    <row r="75" spans="2:8" ht="18" customHeight="1" x14ac:dyDescent="0.3">
      <c r="B75" s="112"/>
      <c r="C75" s="50" t="s">
        <v>140</v>
      </c>
      <c r="D75" s="48" t="s">
        <v>47</v>
      </c>
      <c r="E75" s="137"/>
      <c r="F75" s="50" t="s">
        <v>245</v>
      </c>
      <c r="G75" s="85">
        <v>10</v>
      </c>
      <c r="H75" s="50"/>
    </row>
    <row r="76" spans="2:8" ht="18" customHeight="1" x14ac:dyDescent="0.3">
      <c r="B76" s="112"/>
      <c r="C76" s="50" t="s">
        <v>140</v>
      </c>
      <c r="D76" s="48" t="s">
        <v>47</v>
      </c>
      <c r="E76" s="137"/>
      <c r="F76" s="50" t="s">
        <v>245</v>
      </c>
      <c r="G76" s="85">
        <v>10</v>
      </c>
      <c r="H76" s="50"/>
    </row>
    <row r="77" spans="2:8" ht="18" customHeight="1" x14ac:dyDescent="0.3">
      <c r="B77" s="113"/>
      <c r="C77" s="50" t="s">
        <v>140</v>
      </c>
      <c r="D77" s="48" t="s">
        <v>47</v>
      </c>
      <c r="E77" s="138"/>
      <c r="F77" s="50" t="s">
        <v>245</v>
      </c>
      <c r="G77" s="50" t="s">
        <v>245</v>
      </c>
      <c r="H77" s="50"/>
    </row>
    <row r="78" spans="2:8" ht="18" customHeight="1" x14ac:dyDescent="0.3">
      <c r="B78" s="44" t="s">
        <v>48</v>
      </c>
      <c r="C78" s="45"/>
      <c r="D78" s="59"/>
      <c r="E78" s="46"/>
      <c r="F78" s="46"/>
      <c r="G78" s="46"/>
      <c r="H78" s="47"/>
    </row>
    <row r="79" spans="2:8" ht="18" customHeight="1" x14ac:dyDescent="0.3">
      <c r="B79" s="108" t="s">
        <v>34</v>
      </c>
      <c r="C79" s="50" t="s">
        <v>39</v>
      </c>
      <c r="D79" s="48" t="s">
        <v>97</v>
      </c>
      <c r="E79" s="58">
        <v>10</v>
      </c>
      <c r="F79" s="50" t="s">
        <v>245</v>
      </c>
      <c r="G79" s="50" t="s">
        <v>245</v>
      </c>
      <c r="H79" s="51"/>
    </row>
    <row r="80" spans="2:8" ht="18" customHeight="1" x14ac:dyDescent="0.3">
      <c r="B80" s="109"/>
      <c r="C80" s="105" t="s">
        <v>49</v>
      </c>
      <c r="D80" s="48" t="s">
        <v>96</v>
      </c>
      <c r="E80" s="119">
        <v>10</v>
      </c>
      <c r="F80" s="149" t="s">
        <v>245</v>
      </c>
      <c r="G80" s="149" t="s">
        <v>245</v>
      </c>
      <c r="H80" s="51"/>
    </row>
    <row r="81" spans="2:10" ht="18" customHeight="1" x14ac:dyDescent="0.3">
      <c r="B81" s="109"/>
      <c r="C81" s="106"/>
      <c r="D81" s="48" t="s">
        <v>98</v>
      </c>
      <c r="E81" s="120"/>
      <c r="F81" s="150"/>
      <c r="G81" s="150"/>
      <c r="H81" s="60"/>
    </row>
    <row r="82" spans="2:10" ht="18" customHeight="1" x14ac:dyDescent="0.3">
      <c r="B82" s="109"/>
      <c r="C82" s="106"/>
      <c r="D82" s="48" t="s">
        <v>99</v>
      </c>
      <c r="E82" s="120"/>
      <c r="F82" s="150"/>
      <c r="G82" s="150"/>
      <c r="H82" s="60"/>
    </row>
    <row r="83" spans="2:10" ht="18" customHeight="1" x14ac:dyDescent="0.3">
      <c r="B83" s="109"/>
      <c r="C83" s="106"/>
      <c r="D83" s="48" t="s">
        <v>135</v>
      </c>
      <c r="E83" s="120"/>
      <c r="F83" s="150"/>
      <c r="G83" s="150"/>
      <c r="H83" s="51"/>
    </row>
    <row r="84" spans="2:10" ht="18" customHeight="1" x14ac:dyDescent="0.3">
      <c r="B84" s="109"/>
      <c r="C84" s="106"/>
      <c r="D84" s="48" t="s">
        <v>100</v>
      </c>
      <c r="E84" s="120"/>
      <c r="F84" s="150"/>
      <c r="G84" s="150"/>
      <c r="H84" s="51"/>
    </row>
    <row r="85" spans="2:10" ht="18" customHeight="1" x14ac:dyDescent="0.3">
      <c r="B85" s="109"/>
      <c r="C85" s="106"/>
      <c r="D85" s="48" t="s">
        <v>101</v>
      </c>
      <c r="E85" s="120"/>
      <c r="F85" s="150"/>
      <c r="G85" s="150"/>
      <c r="H85" s="51"/>
    </row>
    <row r="86" spans="2:10" ht="18" customHeight="1" x14ac:dyDescent="0.3">
      <c r="B86" s="109"/>
      <c r="C86" s="106"/>
      <c r="D86" s="48" t="s">
        <v>102</v>
      </c>
      <c r="E86" s="120"/>
      <c r="F86" s="150"/>
      <c r="G86" s="150"/>
      <c r="H86" s="51"/>
    </row>
    <row r="87" spans="2:10" ht="18" customHeight="1" x14ac:dyDescent="0.3">
      <c r="B87" s="109"/>
      <c r="C87" s="106"/>
      <c r="D87" s="48" t="s">
        <v>103</v>
      </c>
      <c r="E87" s="120"/>
      <c r="F87" s="150"/>
      <c r="G87" s="150"/>
      <c r="H87" s="51"/>
    </row>
    <row r="88" spans="2:10" ht="18" customHeight="1" x14ac:dyDescent="0.3">
      <c r="B88" s="109"/>
      <c r="C88" s="106"/>
      <c r="D88" s="48" t="s">
        <v>104</v>
      </c>
      <c r="E88" s="120"/>
      <c r="F88" s="150"/>
      <c r="G88" s="150"/>
      <c r="H88" s="51"/>
    </row>
    <row r="89" spans="2:10" ht="18" customHeight="1" x14ac:dyDescent="0.3">
      <c r="B89" s="109"/>
      <c r="C89" s="106"/>
      <c r="D89" s="48" t="s">
        <v>105</v>
      </c>
      <c r="E89" s="120"/>
      <c r="F89" s="150"/>
      <c r="G89" s="150"/>
      <c r="H89" s="51"/>
    </row>
    <row r="90" spans="2:10" ht="18" customHeight="1" x14ac:dyDescent="0.3">
      <c r="B90" s="109"/>
      <c r="C90" s="106"/>
      <c r="D90" s="48" t="s">
        <v>137</v>
      </c>
      <c r="E90" s="120"/>
      <c r="F90" s="150"/>
      <c r="G90" s="150"/>
      <c r="H90" s="51"/>
    </row>
    <row r="91" spans="2:10" ht="18" customHeight="1" x14ac:dyDescent="0.3">
      <c r="B91" s="109"/>
      <c r="C91" s="106"/>
      <c r="D91" s="48" t="s">
        <v>107</v>
      </c>
      <c r="E91" s="120"/>
      <c r="F91" s="150"/>
      <c r="G91" s="150"/>
      <c r="H91" s="51"/>
    </row>
    <row r="92" spans="2:10" ht="18" customHeight="1" x14ac:dyDescent="0.3">
      <c r="B92" s="109"/>
      <c r="C92" s="106"/>
      <c r="D92" s="48" t="s">
        <v>108</v>
      </c>
      <c r="E92" s="120"/>
      <c r="F92" s="150"/>
      <c r="G92" s="150"/>
      <c r="H92" s="51"/>
    </row>
    <row r="93" spans="2:10" ht="18" customHeight="1" x14ac:dyDescent="0.3">
      <c r="B93" s="109"/>
      <c r="C93" s="106"/>
      <c r="D93" s="48" t="s">
        <v>109</v>
      </c>
      <c r="E93" s="120"/>
      <c r="F93" s="150"/>
      <c r="G93" s="150"/>
      <c r="H93" s="51"/>
      <c r="J93"/>
    </row>
    <row r="94" spans="2:10" ht="18" customHeight="1" x14ac:dyDescent="0.3">
      <c r="B94" s="109"/>
      <c r="C94" s="106"/>
      <c r="D94" s="48" t="s">
        <v>110</v>
      </c>
      <c r="E94" s="120"/>
      <c r="F94" s="150"/>
      <c r="G94" s="150"/>
      <c r="H94" s="51"/>
      <c r="J94"/>
    </row>
    <row r="95" spans="2:10" ht="18" customHeight="1" x14ac:dyDescent="0.3">
      <c r="B95" s="109"/>
      <c r="C95" s="106"/>
      <c r="D95" s="48" t="s">
        <v>111</v>
      </c>
      <c r="E95" s="120"/>
      <c r="F95" s="150"/>
      <c r="G95" s="150"/>
      <c r="H95" s="51"/>
      <c r="J95"/>
    </row>
    <row r="96" spans="2:10" ht="18" customHeight="1" x14ac:dyDescent="0.3">
      <c r="B96" s="109"/>
      <c r="C96" s="106"/>
      <c r="D96" s="48" t="s">
        <v>112</v>
      </c>
      <c r="E96" s="120"/>
      <c r="F96" s="150"/>
      <c r="G96" s="150"/>
      <c r="H96" s="51"/>
      <c r="J96"/>
    </row>
    <row r="97" spans="2:10" ht="18" customHeight="1" x14ac:dyDescent="0.3">
      <c r="B97" s="109"/>
      <c r="C97" s="106"/>
      <c r="D97" s="69" t="s">
        <v>138</v>
      </c>
      <c r="E97" s="120"/>
      <c r="F97" s="151"/>
      <c r="G97" s="151"/>
      <c r="H97" s="70"/>
      <c r="J97"/>
    </row>
    <row r="98" spans="2:10" ht="18" customHeight="1" x14ac:dyDescent="0.3">
      <c r="B98" s="139" t="s">
        <v>57</v>
      </c>
      <c r="C98" s="50" t="s">
        <v>39</v>
      </c>
      <c r="D98" s="48" t="s">
        <v>128</v>
      </c>
      <c r="E98" s="58">
        <v>10</v>
      </c>
      <c r="F98" s="50" t="s">
        <v>245</v>
      </c>
      <c r="G98" s="50" t="s">
        <v>245</v>
      </c>
      <c r="H98" s="51"/>
      <c r="J98"/>
    </row>
    <row r="99" spans="2:10" ht="18" customHeight="1" x14ac:dyDescent="0.3">
      <c r="B99" s="139"/>
      <c r="C99" s="50" t="s">
        <v>39</v>
      </c>
      <c r="D99" s="48" t="s">
        <v>129</v>
      </c>
      <c r="E99" s="49">
        <v>10</v>
      </c>
      <c r="F99" s="50" t="s">
        <v>245</v>
      </c>
      <c r="G99" s="50" t="s">
        <v>245</v>
      </c>
      <c r="H99" s="51"/>
      <c r="J99"/>
    </row>
    <row r="100" spans="2:10" ht="18" customHeight="1" x14ac:dyDescent="0.3">
      <c r="B100" s="139"/>
      <c r="C100" s="140" t="s">
        <v>49</v>
      </c>
      <c r="D100" s="48" t="s">
        <v>109</v>
      </c>
      <c r="E100" s="119">
        <v>10</v>
      </c>
      <c r="F100" s="149" t="s">
        <v>245</v>
      </c>
      <c r="G100" s="149" t="s">
        <v>245</v>
      </c>
      <c r="H100" s="51" t="s">
        <v>286</v>
      </c>
      <c r="J100"/>
    </row>
    <row r="101" spans="2:10" ht="18" customHeight="1" x14ac:dyDescent="0.3">
      <c r="B101" s="139"/>
      <c r="C101" s="142"/>
      <c r="D101" s="48" t="s">
        <v>110</v>
      </c>
      <c r="E101" s="121"/>
      <c r="F101" s="151"/>
      <c r="G101" s="151"/>
      <c r="H101" s="51" t="s">
        <v>287</v>
      </c>
      <c r="J101"/>
    </row>
    <row r="102" spans="2:10" ht="18" customHeight="1" x14ac:dyDescent="0.3">
      <c r="B102" s="61" t="s">
        <v>50</v>
      </c>
      <c r="C102" s="62"/>
      <c r="D102" s="62"/>
      <c r="E102" s="63"/>
      <c r="F102" s="63"/>
      <c r="G102" s="63"/>
      <c r="H102" s="64"/>
      <c r="J102"/>
    </row>
    <row r="103" spans="2:10" ht="18" customHeight="1" x14ac:dyDescent="0.3">
      <c r="B103" s="65" t="s">
        <v>51</v>
      </c>
      <c r="C103" s="66"/>
      <c r="D103" s="66"/>
      <c r="E103" s="67"/>
      <c r="F103" s="52">
        <f>SUM($E20:$E101)</f>
        <v>240</v>
      </c>
      <c r="G103" s="52">
        <f>SUM($E20:$E101)</f>
        <v>240</v>
      </c>
      <c r="H103" s="68"/>
      <c r="J103"/>
    </row>
    <row r="104" spans="2:10" ht="18" customHeight="1" x14ac:dyDescent="0.3">
      <c r="B104" s="65" t="s">
        <v>52</v>
      </c>
      <c r="C104" s="66"/>
      <c r="D104" s="66"/>
      <c r="E104" s="67"/>
      <c r="F104" s="52">
        <f>SUM(F20:F101)</f>
        <v>120</v>
      </c>
      <c r="G104" s="52">
        <f>SUM(G20:G101)</f>
        <v>120</v>
      </c>
      <c r="H104" s="68"/>
      <c r="J104"/>
    </row>
    <row r="105" spans="2:10" ht="18" customHeight="1" x14ac:dyDescent="0.3">
      <c r="B105" s="65" t="s">
        <v>53</v>
      </c>
      <c r="C105" s="66"/>
      <c r="D105" s="66"/>
      <c r="E105" s="67"/>
      <c r="F105" s="52">
        <f>F103-F104</f>
        <v>120</v>
      </c>
      <c r="G105" s="52">
        <f>G103-G104</f>
        <v>120</v>
      </c>
      <c r="H105" s="68"/>
    </row>
    <row r="106" spans="2:10" ht="18" customHeight="1" x14ac:dyDescent="0.3">
      <c r="B106" s="19"/>
      <c r="C106" s="19"/>
      <c r="D106" s="19"/>
      <c r="E106" s="19"/>
      <c r="F106" s="19"/>
      <c r="G106" s="19"/>
    </row>
    <row r="107" spans="2:10" ht="18" customHeight="1" x14ac:dyDescent="0.3">
      <c r="B107" s="23" t="s">
        <v>54</v>
      </c>
      <c r="C107" s="23"/>
      <c r="D107" s="23"/>
      <c r="E107" s="19"/>
      <c r="F107" s="19"/>
      <c r="G107" s="19"/>
    </row>
    <row r="108" spans="2:10" ht="18" customHeight="1" x14ac:dyDescent="0.3">
      <c r="B108" s="19" t="s">
        <v>55</v>
      </c>
      <c r="C108" s="19"/>
      <c r="D108" s="19"/>
      <c r="E108" s="19"/>
      <c r="F108" s="19"/>
      <c r="G108" s="19"/>
    </row>
    <row r="109" spans="2:10" ht="18" customHeight="1" x14ac:dyDescent="0.3">
      <c r="B109" s="19" t="s">
        <v>56</v>
      </c>
      <c r="C109" s="19"/>
      <c r="D109" s="19"/>
      <c r="E109" s="19"/>
      <c r="F109" s="19"/>
      <c r="G109" s="19"/>
    </row>
  </sheetData>
  <mergeCells count="52">
    <mergeCell ref="F100:F101"/>
    <mergeCell ref="G100:G101"/>
    <mergeCell ref="F80:F97"/>
    <mergeCell ref="G80:G97"/>
    <mergeCell ref="C72:C74"/>
    <mergeCell ref="K38:M38"/>
    <mergeCell ref="N38:P38"/>
    <mergeCell ref="K46:L46"/>
    <mergeCell ref="M46:O46"/>
    <mergeCell ref="J36:O36"/>
    <mergeCell ref="C38:C39"/>
    <mergeCell ref="C40:C41"/>
    <mergeCell ref="G45:G68"/>
    <mergeCell ref="F45:F46"/>
    <mergeCell ref="F48:F68"/>
    <mergeCell ref="B98:B101"/>
    <mergeCell ref="C100:C101"/>
    <mergeCell ref="E100:E101"/>
    <mergeCell ref="B34:B35"/>
    <mergeCell ref="B44:B68"/>
    <mergeCell ref="C45:C68"/>
    <mergeCell ref="E45:E68"/>
    <mergeCell ref="B69:B71"/>
    <mergeCell ref="B79:B97"/>
    <mergeCell ref="C80:C97"/>
    <mergeCell ref="E80:E97"/>
    <mergeCell ref="B36:B42"/>
    <mergeCell ref="E36:E42"/>
    <mergeCell ref="B72:B77"/>
    <mergeCell ref="E72:E77"/>
    <mergeCell ref="C36:C37"/>
    <mergeCell ref="M29:O29"/>
    <mergeCell ref="F23:F29"/>
    <mergeCell ref="G23:G29"/>
    <mergeCell ref="F31:F33"/>
    <mergeCell ref="G31:G33"/>
    <mergeCell ref="F2:F17"/>
    <mergeCell ref="G2:G17"/>
    <mergeCell ref="B18:D18"/>
    <mergeCell ref="B20:B33"/>
    <mergeCell ref="K21:M21"/>
    <mergeCell ref="J10:N10"/>
    <mergeCell ref="J11:J12"/>
    <mergeCell ref="K11:M11"/>
    <mergeCell ref="N11:N12"/>
    <mergeCell ref="J15:J16"/>
    <mergeCell ref="N15:N16"/>
    <mergeCell ref="N21:P21"/>
    <mergeCell ref="J19:N19"/>
    <mergeCell ref="C23:C33"/>
    <mergeCell ref="E23:E33"/>
    <mergeCell ref="K29:L29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E31-03BA-4797-A83D-C929E6FC9CC6}">
  <sheetPr>
    <tabColor rgb="FFFFFF00"/>
    <pageSetUpPr fitToPage="1"/>
  </sheetPr>
  <dimension ref="A1:V112"/>
  <sheetViews>
    <sheetView zoomScale="55" zoomScaleNormal="55" workbookViewId="0">
      <selection activeCell="H97" sqref="H97"/>
    </sheetView>
  </sheetViews>
  <sheetFormatPr defaultColWidth="9.109375" defaultRowHeight="18" customHeight="1" outlineLevelCol="1" x14ac:dyDescent="0.3"/>
  <cols>
    <col min="1" max="1" width="2.6640625" style="17" customWidth="1"/>
    <col min="2" max="3" width="27.6640625" style="17" customWidth="1"/>
    <col min="4" max="4" width="75.109375" style="17" customWidth="1"/>
    <col min="5" max="5" width="12.44140625" style="17" bestFit="1" customWidth="1"/>
    <col min="6" max="6" width="12.109375" style="17" customWidth="1"/>
    <col min="7" max="7" width="12.109375" style="17" customWidth="1" outlineLevel="1"/>
    <col min="8" max="8" width="30.6640625" style="18" customWidth="1"/>
    <col min="9" max="9" width="9.109375" style="17"/>
    <col min="10" max="10" width="24.6640625" style="17" customWidth="1"/>
    <col min="11" max="22" width="12.6640625" style="17" customWidth="1"/>
    <col min="23" max="16384" width="9.109375" style="17"/>
  </cols>
  <sheetData>
    <row r="1" spans="1:22" ht="12" customHeight="1" x14ac:dyDescent="0.3"/>
    <row r="2" spans="1:22" ht="18" customHeight="1" x14ac:dyDescent="0.3">
      <c r="B2" s="19"/>
      <c r="C2" s="20" t="s">
        <v>7</v>
      </c>
      <c r="D2" s="21"/>
      <c r="E2" s="22"/>
      <c r="F2" s="117" t="s">
        <v>229</v>
      </c>
      <c r="G2" s="118" t="s">
        <v>228</v>
      </c>
      <c r="O2" s="19"/>
      <c r="S2" s="8"/>
    </row>
    <row r="3" spans="1:22" ht="18" customHeight="1" x14ac:dyDescent="0.3">
      <c r="B3" s="19"/>
      <c r="C3" s="20" t="s">
        <v>8</v>
      </c>
      <c r="D3" s="21" t="s">
        <v>247</v>
      </c>
      <c r="E3" s="22"/>
      <c r="F3" s="117"/>
      <c r="G3" s="118"/>
      <c r="O3" s="19"/>
      <c r="S3" s="19"/>
    </row>
    <row r="4" spans="1:22" ht="18" customHeight="1" x14ac:dyDescent="0.3">
      <c r="B4" s="23"/>
      <c r="C4" s="20" t="s">
        <v>9</v>
      </c>
      <c r="D4" s="21" t="s">
        <v>248</v>
      </c>
      <c r="F4" s="117"/>
      <c r="G4" s="118"/>
      <c r="O4" s="19"/>
      <c r="S4" s="19"/>
    </row>
    <row r="5" spans="1:22" ht="18" customHeight="1" x14ac:dyDescent="0.3">
      <c r="B5" s="23"/>
      <c r="C5" s="20" t="s">
        <v>10</v>
      </c>
      <c r="D5" s="21" t="s">
        <v>249</v>
      </c>
      <c r="F5" s="117"/>
      <c r="G5" s="118"/>
      <c r="O5" s="19"/>
      <c r="P5" s="19"/>
      <c r="Q5" s="19"/>
      <c r="R5" s="19"/>
      <c r="S5" s="19"/>
    </row>
    <row r="6" spans="1:22" ht="18" customHeight="1" x14ac:dyDescent="0.3">
      <c r="B6" s="23"/>
      <c r="F6" s="117"/>
      <c r="G6" s="118"/>
      <c r="O6" s="19"/>
      <c r="P6" s="19"/>
      <c r="Q6" s="19"/>
      <c r="R6" s="19"/>
      <c r="S6" s="19"/>
    </row>
    <row r="7" spans="1:22" ht="18" customHeight="1" x14ac:dyDescent="0.3">
      <c r="B7" s="19"/>
      <c r="C7" s="23" t="s">
        <v>11</v>
      </c>
      <c r="D7" s="24" t="s">
        <v>113</v>
      </c>
      <c r="F7" s="117"/>
      <c r="G7" s="118"/>
      <c r="J7"/>
      <c r="K7"/>
      <c r="L7"/>
      <c r="M7"/>
      <c r="N7"/>
      <c r="O7"/>
      <c r="P7"/>
      <c r="Q7"/>
      <c r="R7"/>
      <c r="S7"/>
      <c r="T7"/>
    </row>
    <row r="8" spans="1:22" ht="18" customHeight="1" x14ac:dyDescent="0.3">
      <c r="B8" s="19"/>
      <c r="C8" s="23" t="s">
        <v>58</v>
      </c>
      <c r="D8" s="24" t="s">
        <v>130</v>
      </c>
      <c r="F8" s="117"/>
      <c r="G8" s="118"/>
      <c r="J8"/>
      <c r="K8"/>
      <c r="L8"/>
      <c r="M8"/>
      <c r="N8"/>
      <c r="O8"/>
      <c r="P8"/>
      <c r="Q8"/>
      <c r="R8"/>
      <c r="S8"/>
      <c r="T8"/>
    </row>
    <row r="9" spans="1:22" s="18" customFormat="1" ht="18" customHeight="1" x14ac:dyDescent="0.3">
      <c r="A9" s="17"/>
      <c r="B9" s="19"/>
      <c r="C9" s="23" t="s">
        <v>12</v>
      </c>
      <c r="D9" s="25">
        <v>2020</v>
      </c>
      <c r="E9" s="22"/>
      <c r="F9" s="117"/>
      <c r="G9" s="118"/>
      <c r="I9" s="17"/>
      <c r="J9"/>
      <c r="K9"/>
      <c r="L9"/>
      <c r="M9"/>
      <c r="N9"/>
      <c r="O9"/>
      <c r="P9"/>
      <c r="Q9"/>
      <c r="R9"/>
      <c r="S9"/>
      <c r="T9"/>
      <c r="U9" s="17"/>
      <c r="V9" s="17"/>
    </row>
    <row r="10" spans="1:22" s="18" customFormat="1" ht="18" customHeight="1" x14ac:dyDescent="0.3">
      <c r="A10" s="17"/>
      <c r="B10" s="19"/>
      <c r="C10" s="23" t="s">
        <v>13</v>
      </c>
      <c r="D10" s="19" t="s">
        <v>14</v>
      </c>
      <c r="E10" s="19">
        <v>240</v>
      </c>
      <c r="F10" s="117"/>
      <c r="G10" s="118"/>
      <c r="I10" s="17"/>
      <c r="J10" s="122" t="s">
        <v>15</v>
      </c>
      <c r="K10" s="123"/>
      <c r="L10" s="123"/>
      <c r="M10" s="123"/>
      <c r="N10" s="124"/>
      <c r="O10"/>
      <c r="P10"/>
      <c r="Q10"/>
      <c r="R10"/>
      <c r="S10"/>
      <c r="T10"/>
      <c r="U10" s="17"/>
      <c r="V10" s="17"/>
    </row>
    <row r="11" spans="1:22" ht="18" customHeight="1" x14ac:dyDescent="0.3">
      <c r="B11" s="19"/>
      <c r="C11" s="19"/>
      <c r="D11" s="19" t="s">
        <v>16</v>
      </c>
      <c r="E11" s="19">
        <v>100</v>
      </c>
      <c r="F11" s="117"/>
      <c r="G11" s="118"/>
      <c r="J11" s="125" t="s">
        <v>17</v>
      </c>
      <c r="K11" s="127" t="s">
        <v>18</v>
      </c>
      <c r="L11" s="128"/>
      <c r="M11" s="129"/>
      <c r="N11" s="130" t="s">
        <v>19</v>
      </c>
      <c r="O11"/>
      <c r="P11"/>
      <c r="Q11"/>
      <c r="R11"/>
      <c r="S11"/>
      <c r="T11"/>
    </row>
    <row r="12" spans="1:22" ht="18" customHeight="1" x14ac:dyDescent="0.3">
      <c r="B12" s="19"/>
      <c r="C12" s="19"/>
      <c r="D12" s="19" t="s">
        <v>20</v>
      </c>
      <c r="E12" s="19"/>
      <c r="F12" s="117"/>
      <c r="G12" s="118"/>
      <c r="J12" s="126"/>
      <c r="K12" s="26">
        <v>1000</v>
      </c>
      <c r="L12" s="26">
        <v>2000</v>
      </c>
      <c r="M12" s="26">
        <v>3000</v>
      </c>
      <c r="N12" s="131"/>
      <c r="O12"/>
      <c r="P12"/>
      <c r="Q12"/>
      <c r="R12"/>
      <c r="S12"/>
      <c r="T12"/>
    </row>
    <row r="13" spans="1:22" ht="18" customHeight="1" x14ac:dyDescent="0.3">
      <c r="B13" s="19"/>
      <c r="C13" s="19"/>
      <c r="D13" s="19" t="s">
        <v>21</v>
      </c>
      <c r="E13" s="22"/>
      <c r="F13" s="117"/>
      <c r="G13" s="118"/>
      <c r="J13" s="28" t="s">
        <v>22</v>
      </c>
      <c r="K13" s="29">
        <f>SUM(E20:E35)</f>
        <v>60</v>
      </c>
      <c r="L13" s="29">
        <f>SUM(E42:E69)</f>
        <v>50</v>
      </c>
      <c r="M13" s="29">
        <f>SUM(E77:E104)</f>
        <v>50</v>
      </c>
      <c r="N13" s="27">
        <f>SUM(K13:M13)</f>
        <v>160</v>
      </c>
      <c r="O13"/>
      <c r="P13"/>
      <c r="Q13"/>
      <c r="R13"/>
      <c r="S13"/>
      <c r="T13"/>
    </row>
    <row r="14" spans="1:22" ht="15.6" x14ac:dyDescent="0.3">
      <c r="B14" s="30"/>
      <c r="C14" s="19"/>
      <c r="D14" s="19" t="s">
        <v>23</v>
      </c>
      <c r="E14" s="22"/>
      <c r="F14" s="117"/>
      <c r="G14" s="118"/>
      <c r="J14" s="31" t="s">
        <v>24</v>
      </c>
      <c r="K14" s="32">
        <v>100</v>
      </c>
      <c r="L14" s="32">
        <v>100</v>
      </c>
      <c r="M14" s="32">
        <v>40</v>
      </c>
      <c r="N14" s="33">
        <f>SUM(K14:M14)</f>
        <v>240</v>
      </c>
      <c r="O14"/>
      <c r="P14"/>
      <c r="Q14"/>
      <c r="R14"/>
      <c r="S14"/>
      <c r="T14"/>
    </row>
    <row r="15" spans="1:22" ht="18" customHeight="1" x14ac:dyDescent="0.3">
      <c r="B15" s="22"/>
      <c r="C15" s="22"/>
      <c r="D15" s="34"/>
      <c r="F15" s="117"/>
      <c r="G15" s="118"/>
      <c r="J15" s="132" t="s">
        <v>25</v>
      </c>
      <c r="K15" s="35">
        <f>IF(L15&lt;0,(K14-SUM(K13:K13))+L15,K14-SUM(K13:K13))</f>
        <v>40</v>
      </c>
      <c r="L15" s="36">
        <f>IF(M15&lt;0,(L14-SUM(L13:L13))+M15,L14-SUM(L13:L13))</f>
        <v>40</v>
      </c>
      <c r="M15" s="37">
        <f>M14-SUM(M13:M13)</f>
        <v>-10</v>
      </c>
      <c r="N15" s="134">
        <f>N14-SUM(N13:N13)</f>
        <v>80</v>
      </c>
      <c r="O15"/>
      <c r="P15"/>
      <c r="Q15"/>
      <c r="R15"/>
      <c r="S15"/>
      <c r="T15"/>
    </row>
    <row r="16" spans="1:22" ht="31.2" x14ac:dyDescent="0.3">
      <c r="B16" s="22"/>
      <c r="C16" s="22"/>
      <c r="D16" s="38" t="s">
        <v>26</v>
      </c>
      <c r="F16" s="117"/>
      <c r="G16" s="118"/>
      <c r="J16" s="133"/>
      <c r="K16" s="39" t="s">
        <v>27</v>
      </c>
      <c r="L16" s="39" t="s">
        <v>28</v>
      </c>
      <c r="M16" s="39" t="s">
        <v>29</v>
      </c>
      <c r="N16" s="131"/>
      <c r="P16"/>
      <c r="Q16"/>
      <c r="R16"/>
      <c r="S16"/>
      <c r="T16"/>
    </row>
    <row r="17" spans="2:22" ht="18" customHeight="1" x14ac:dyDescent="0.3">
      <c r="B17" s="22"/>
      <c r="C17" s="22"/>
      <c r="F17" s="117"/>
      <c r="G17" s="118"/>
      <c r="J17"/>
      <c r="K17"/>
      <c r="L17"/>
      <c r="M17"/>
      <c r="N17"/>
      <c r="O17"/>
      <c r="P17"/>
      <c r="Q17"/>
      <c r="R17"/>
      <c r="S17"/>
      <c r="T17"/>
    </row>
    <row r="18" spans="2:22" ht="39.9" customHeight="1" x14ac:dyDescent="0.3">
      <c r="B18" s="114" t="str">
        <f>_xlfn.CONCAT(D7," with major in ",D8," (",D9,")")</f>
        <v>Bachelor of Information Technology with major in Software Technology (2020)</v>
      </c>
      <c r="C18" s="115"/>
      <c r="D18" s="116"/>
      <c r="E18" s="40" t="s">
        <v>30</v>
      </c>
      <c r="F18" s="41" t="s">
        <v>31</v>
      </c>
      <c r="G18" s="42" t="s">
        <v>31</v>
      </c>
      <c r="H18" s="43" t="s">
        <v>4</v>
      </c>
      <c r="J18" s="23"/>
      <c r="K18" s="19"/>
      <c r="L18" s="19"/>
      <c r="M18" s="19"/>
      <c r="N18" s="19"/>
      <c r="O18" s="19"/>
      <c r="P18" s="19"/>
      <c r="Q18" s="19"/>
      <c r="R18" s="19"/>
      <c r="S18" s="19"/>
    </row>
    <row r="19" spans="2:22" ht="21" x14ac:dyDescent="0.3">
      <c r="B19" s="44" t="s">
        <v>32</v>
      </c>
      <c r="C19" s="45"/>
      <c r="D19" s="45"/>
      <c r="E19" s="46"/>
      <c r="F19" s="46"/>
      <c r="G19" s="46"/>
      <c r="H19" s="47"/>
      <c r="J19" s="144" t="s">
        <v>229</v>
      </c>
      <c r="K19" s="144"/>
      <c r="L19" s="144"/>
      <c r="M19" s="144"/>
      <c r="N19" s="144"/>
      <c r="O19" s="19"/>
      <c r="P19" s="19"/>
      <c r="Q19" s="19"/>
      <c r="R19" s="19"/>
      <c r="S19" s="19"/>
    </row>
    <row r="20" spans="2:22" ht="20.100000000000001" customHeight="1" x14ac:dyDescent="0.3">
      <c r="B20" s="108" t="s">
        <v>34</v>
      </c>
      <c r="C20" s="50" t="s">
        <v>39</v>
      </c>
      <c r="D20" s="48" t="s">
        <v>59</v>
      </c>
      <c r="E20" s="58">
        <v>10</v>
      </c>
      <c r="F20" s="85">
        <v>10</v>
      </c>
      <c r="G20" s="85">
        <v>10</v>
      </c>
      <c r="H20" s="51"/>
      <c r="J20" s="23" t="s">
        <v>33</v>
      </c>
      <c r="K20" s="19"/>
      <c r="L20" s="19"/>
      <c r="M20" s="19"/>
      <c r="N20" s="19"/>
      <c r="O20" s="19"/>
      <c r="P20" s="19"/>
      <c r="Q20" s="19"/>
      <c r="R20" s="19"/>
      <c r="S20" s="19"/>
    </row>
    <row r="21" spans="2:22" ht="20.100000000000001" customHeight="1" x14ac:dyDescent="0.3">
      <c r="B21" s="109"/>
      <c r="C21" s="50" t="s">
        <v>39</v>
      </c>
      <c r="D21" s="48" t="s">
        <v>60</v>
      </c>
      <c r="E21" s="58">
        <v>10</v>
      </c>
      <c r="F21" s="50" t="s">
        <v>245</v>
      </c>
      <c r="G21" s="50" t="s">
        <v>245</v>
      </c>
      <c r="H21" s="51"/>
      <c r="J21" s="23"/>
      <c r="K21" s="146">
        <v>2020</v>
      </c>
      <c r="L21" s="146"/>
      <c r="M21" s="146"/>
      <c r="N21" s="86">
        <v>2021</v>
      </c>
      <c r="O21"/>
      <c r="P21"/>
      <c r="Q21"/>
      <c r="R21"/>
      <c r="S21"/>
    </row>
    <row r="22" spans="2:22" ht="20.100000000000001" customHeight="1" x14ac:dyDescent="0.3">
      <c r="B22" s="109"/>
      <c r="C22" s="50" t="s">
        <v>39</v>
      </c>
      <c r="D22" s="48" t="s">
        <v>61</v>
      </c>
      <c r="E22" s="58">
        <v>10</v>
      </c>
      <c r="F22" s="85">
        <v>10</v>
      </c>
      <c r="G22" s="85">
        <v>10</v>
      </c>
      <c r="H22" s="51"/>
      <c r="J22" s="53"/>
      <c r="K22" s="54" t="s">
        <v>35</v>
      </c>
      <c r="L22" s="54" t="s">
        <v>36</v>
      </c>
      <c r="M22" s="54" t="s">
        <v>37</v>
      </c>
      <c r="N22" s="54" t="s">
        <v>35</v>
      </c>
      <c r="O22"/>
      <c r="P22"/>
      <c r="Q22"/>
      <c r="R22"/>
      <c r="S22"/>
    </row>
    <row r="23" spans="2:22" ht="20.100000000000001" customHeight="1" x14ac:dyDescent="0.3">
      <c r="B23" s="109"/>
      <c r="C23" s="105" t="s">
        <v>49</v>
      </c>
      <c r="D23" s="48" t="s">
        <v>63</v>
      </c>
      <c r="E23" s="119">
        <v>10</v>
      </c>
      <c r="F23" s="149" t="s">
        <v>245</v>
      </c>
      <c r="G23" s="149" t="s">
        <v>210</v>
      </c>
      <c r="H23" s="51"/>
      <c r="J23" s="55" t="s">
        <v>38</v>
      </c>
      <c r="K23" s="56" t="s">
        <v>231</v>
      </c>
      <c r="L23" s="56" t="s">
        <v>202</v>
      </c>
      <c r="M23" s="57"/>
      <c r="N23" s="56" t="s">
        <v>297</v>
      </c>
      <c r="O23"/>
      <c r="P23"/>
      <c r="Q23"/>
      <c r="R23"/>
      <c r="S23"/>
    </row>
    <row r="24" spans="2:22" ht="20.100000000000001" customHeight="1" x14ac:dyDescent="0.3">
      <c r="B24" s="109"/>
      <c r="C24" s="106"/>
      <c r="D24" s="48" t="s">
        <v>64</v>
      </c>
      <c r="E24" s="120"/>
      <c r="F24" s="150"/>
      <c r="G24" s="150"/>
      <c r="H24" s="51"/>
      <c r="J24" s="55" t="s">
        <v>40</v>
      </c>
      <c r="K24" s="56" t="s">
        <v>257</v>
      </c>
      <c r="L24" s="56" t="s">
        <v>293</v>
      </c>
      <c r="M24" s="57"/>
      <c r="N24" s="56" t="s">
        <v>240</v>
      </c>
      <c r="O24"/>
      <c r="P24"/>
      <c r="Q24"/>
      <c r="R24"/>
      <c r="S24"/>
    </row>
    <row r="25" spans="2:22" ht="20.100000000000001" customHeight="1" x14ac:dyDescent="0.3">
      <c r="B25" s="109"/>
      <c r="C25" s="106"/>
      <c r="D25" s="48" t="s">
        <v>65</v>
      </c>
      <c r="E25" s="120"/>
      <c r="F25" s="150"/>
      <c r="G25" s="150"/>
      <c r="H25" s="51"/>
      <c r="J25" s="55" t="s">
        <v>41</v>
      </c>
      <c r="K25" s="90" t="s">
        <v>196</v>
      </c>
      <c r="L25" s="56" t="s">
        <v>296</v>
      </c>
      <c r="M25" s="57"/>
      <c r="N25" s="56" t="s">
        <v>244</v>
      </c>
      <c r="O25"/>
      <c r="P25"/>
      <c r="Q25"/>
      <c r="R25"/>
      <c r="S25"/>
    </row>
    <row r="26" spans="2:22" ht="20.100000000000001" customHeight="1" x14ac:dyDescent="0.3">
      <c r="B26" s="109"/>
      <c r="C26" s="106"/>
      <c r="D26" s="48" t="s">
        <v>66</v>
      </c>
      <c r="E26" s="120"/>
      <c r="F26" s="150"/>
      <c r="G26" s="150"/>
      <c r="H26" s="51"/>
      <c r="J26" s="55" t="s">
        <v>42</v>
      </c>
      <c r="K26" s="56" t="s">
        <v>196</v>
      </c>
      <c r="L26" s="56" t="s">
        <v>242</v>
      </c>
      <c r="M26" s="57"/>
      <c r="N26" s="56" t="s">
        <v>196</v>
      </c>
      <c r="O26"/>
      <c r="P26"/>
      <c r="Q26"/>
      <c r="R26"/>
      <c r="S26"/>
      <c r="T26"/>
    </row>
    <row r="27" spans="2:22" ht="20.100000000000001" customHeight="1" x14ac:dyDescent="0.3">
      <c r="B27" s="109"/>
      <c r="C27" s="106"/>
      <c r="D27" s="48" t="s">
        <v>136</v>
      </c>
      <c r="E27" s="120"/>
      <c r="F27" s="150"/>
      <c r="G27" s="150"/>
      <c r="H27" s="51"/>
      <c r="J27"/>
      <c r="K27"/>
      <c r="L27"/>
      <c r="M27"/>
      <c r="N27"/>
      <c r="O27"/>
      <c r="P27"/>
      <c r="Q27"/>
      <c r="R27"/>
      <c r="S27"/>
      <c r="T27"/>
    </row>
    <row r="28" spans="2:22" ht="20.100000000000001" customHeight="1" x14ac:dyDescent="0.3">
      <c r="B28" s="109"/>
      <c r="C28" s="106"/>
      <c r="D28" s="48" t="s">
        <v>67</v>
      </c>
      <c r="E28" s="120"/>
      <c r="F28" s="150"/>
      <c r="G28" s="150"/>
      <c r="H28" s="51"/>
      <c r="J28" s="23" t="s">
        <v>45</v>
      </c>
      <c r="K28" s="19"/>
      <c r="L28" s="19"/>
      <c r="M28" s="19"/>
      <c r="N28" s="19"/>
      <c r="O28"/>
      <c r="P28"/>
      <c r="Q28"/>
      <c r="R28"/>
      <c r="S28"/>
      <c r="T28"/>
    </row>
    <row r="29" spans="2:22" ht="20.100000000000001" customHeight="1" x14ac:dyDescent="0.3">
      <c r="B29" s="109"/>
      <c r="C29" s="106"/>
      <c r="D29" s="48" t="s">
        <v>68</v>
      </c>
      <c r="E29" s="120"/>
      <c r="F29" s="150"/>
      <c r="G29" s="150"/>
      <c r="H29" s="51"/>
      <c r="J29" s="23"/>
      <c r="K29" s="147">
        <v>2020</v>
      </c>
      <c r="L29" s="148"/>
      <c r="M29" s="147">
        <v>2021</v>
      </c>
      <c r="N29" s="152"/>
      <c r="O29"/>
      <c r="P29"/>
      <c r="Q29"/>
      <c r="R29"/>
      <c r="S29"/>
      <c r="T29"/>
    </row>
    <row r="30" spans="2:22" ht="20.100000000000001" customHeight="1" x14ac:dyDescent="0.3">
      <c r="B30" s="109"/>
      <c r="C30" s="106"/>
      <c r="D30" s="48" t="s">
        <v>134</v>
      </c>
      <c r="E30" s="120"/>
      <c r="F30" s="150"/>
      <c r="G30" s="151"/>
      <c r="H30" s="51"/>
      <c r="J30" s="53"/>
      <c r="K30" s="54" t="s">
        <v>36</v>
      </c>
      <c r="L30" s="54" t="s">
        <v>37</v>
      </c>
      <c r="M30" s="54" t="s">
        <v>35</v>
      </c>
      <c r="N30" s="54" t="s">
        <v>36</v>
      </c>
      <c r="O30"/>
      <c r="P30"/>
      <c r="Q30"/>
      <c r="R30"/>
      <c r="S30"/>
      <c r="T30"/>
    </row>
    <row r="31" spans="2:22" ht="20.100000000000001" customHeight="1" x14ac:dyDescent="0.3">
      <c r="B31" s="109"/>
      <c r="C31" s="106"/>
      <c r="D31" s="48" t="s">
        <v>69</v>
      </c>
      <c r="E31" s="120"/>
      <c r="F31" s="150"/>
      <c r="G31" s="85">
        <v>10</v>
      </c>
      <c r="H31" s="51"/>
      <c r="J31" s="55" t="s">
        <v>38</v>
      </c>
      <c r="K31" s="56" t="s">
        <v>202</v>
      </c>
      <c r="L31" s="57"/>
      <c r="M31" s="56" t="s">
        <v>231</v>
      </c>
      <c r="N31" s="56" t="s">
        <v>296</v>
      </c>
      <c r="O31"/>
      <c r="P31"/>
      <c r="Q31"/>
      <c r="R31"/>
      <c r="S31"/>
      <c r="T31"/>
    </row>
    <row r="32" spans="2:22" ht="20.100000000000001" customHeight="1" x14ac:dyDescent="0.3">
      <c r="B32" s="109"/>
      <c r="C32" s="106"/>
      <c r="D32" s="48" t="s">
        <v>70</v>
      </c>
      <c r="E32" s="120"/>
      <c r="F32" s="150"/>
      <c r="G32" s="149" t="s">
        <v>210</v>
      </c>
      <c r="H32" s="51"/>
      <c r="J32" s="55" t="s">
        <v>40</v>
      </c>
      <c r="K32" s="56" t="s">
        <v>293</v>
      </c>
      <c r="L32" s="57"/>
      <c r="M32" s="56" t="s">
        <v>297</v>
      </c>
      <c r="N32" s="56" t="s">
        <v>240</v>
      </c>
      <c r="O32"/>
      <c r="P32"/>
      <c r="Q32"/>
      <c r="R32"/>
      <c r="S32"/>
      <c r="T32"/>
      <c r="U32"/>
      <c r="V32"/>
    </row>
    <row r="33" spans="2:22" ht="20.100000000000001" customHeight="1" x14ac:dyDescent="0.3">
      <c r="B33" s="110"/>
      <c r="C33" s="107"/>
      <c r="D33" s="48" t="s">
        <v>71</v>
      </c>
      <c r="E33" s="121"/>
      <c r="F33" s="151"/>
      <c r="G33" s="151"/>
      <c r="H33" s="51"/>
      <c r="J33" s="55" t="s">
        <v>41</v>
      </c>
      <c r="K33" s="56" t="s">
        <v>257</v>
      </c>
      <c r="L33" s="57"/>
      <c r="M33" s="56" t="s">
        <v>244</v>
      </c>
      <c r="N33" s="56" t="s">
        <v>242</v>
      </c>
      <c r="O33"/>
      <c r="P33"/>
      <c r="Q33"/>
      <c r="R33"/>
      <c r="S33"/>
      <c r="T33"/>
      <c r="U33"/>
      <c r="V33"/>
    </row>
    <row r="34" spans="2:22" ht="20.100000000000001" customHeight="1" x14ac:dyDescent="0.3">
      <c r="B34" s="102" t="s">
        <v>57</v>
      </c>
      <c r="C34" s="50" t="s">
        <v>39</v>
      </c>
      <c r="D34" s="48" t="s">
        <v>63</v>
      </c>
      <c r="E34" s="58">
        <v>10</v>
      </c>
      <c r="F34" s="85">
        <v>10</v>
      </c>
      <c r="G34" s="50" t="s">
        <v>245</v>
      </c>
      <c r="H34" s="51"/>
      <c r="J34" s="55" t="s">
        <v>42</v>
      </c>
      <c r="K34" s="56" t="s">
        <v>196</v>
      </c>
      <c r="L34" s="57"/>
      <c r="M34" s="90" t="s">
        <v>196</v>
      </c>
      <c r="N34" s="56" t="s">
        <v>196</v>
      </c>
      <c r="O34"/>
      <c r="P34"/>
      <c r="Q34"/>
      <c r="R34"/>
      <c r="S34"/>
      <c r="T34"/>
      <c r="U34"/>
      <c r="V34"/>
    </row>
    <row r="35" spans="2:22" ht="20.100000000000001" customHeight="1" x14ac:dyDescent="0.3">
      <c r="B35" s="104"/>
      <c r="C35" s="50" t="s">
        <v>39</v>
      </c>
      <c r="D35" s="48" t="s">
        <v>134</v>
      </c>
      <c r="E35" s="58">
        <v>10</v>
      </c>
      <c r="F35" s="85">
        <v>10</v>
      </c>
      <c r="G35" s="85">
        <v>10</v>
      </c>
      <c r="H35" s="51"/>
      <c r="Q35"/>
      <c r="R35"/>
      <c r="S35"/>
      <c r="T35"/>
      <c r="U35"/>
      <c r="V35"/>
    </row>
    <row r="36" spans="2:22" ht="20.100000000000001" customHeight="1" x14ac:dyDescent="0.3">
      <c r="B36" s="111" t="s">
        <v>43</v>
      </c>
      <c r="C36" s="149" t="s">
        <v>255</v>
      </c>
      <c r="D36" s="48" t="s">
        <v>44</v>
      </c>
      <c r="E36" s="136">
        <f>IF($K$15&gt;0,$K$15,"-")</f>
        <v>40</v>
      </c>
      <c r="F36" s="50" t="s">
        <v>210</v>
      </c>
      <c r="G36" s="85">
        <v>10</v>
      </c>
      <c r="H36" s="51"/>
      <c r="J36" s="145" t="s">
        <v>228</v>
      </c>
      <c r="K36" s="145"/>
      <c r="L36" s="145"/>
      <c r="M36" s="145"/>
      <c r="N36" s="145"/>
      <c r="O36" s="145"/>
      <c r="Q36"/>
      <c r="R36"/>
      <c r="S36"/>
      <c r="T36"/>
      <c r="U36"/>
      <c r="V36"/>
    </row>
    <row r="37" spans="2:22" ht="20.100000000000001" customHeight="1" x14ac:dyDescent="0.3">
      <c r="B37" s="112"/>
      <c r="C37" s="151"/>
      <c r="D37" s="48" t="s">
        <v>256</v>
      </c>
      <c r="E37" s="137"/>
      <c r="F37" s="85">
        <v>10</v>
      </c>
      <c r="G37" s="50" t="s">
        <v>210</v>
      </c>
      <c r="H37" s="51"/>
      <c r="J37" s="23" t="s">
        <v>288</v>
      </c>
      <c r="K37" s="19"/>
      <c r="L37" s="19"/>
      <c r="M37" s="19"/>
      <c r="N37" s="19"/>
      <c r="O37" s="19"/>
      <c r="P37" s="19"/>
      <c r="Q37"/>
      <c r="R37"/>
      <c r="S37"/>
      <c r="T37"/>
      <c r="U37"/>
      <c r="V37"/>
    </row>
    <row r="38" spans="2:22" ht="20.100000000000001" customHeight="1" x14ac:dyDescent="0.3">
      <c r="B38" s="112"/>
      <c r="C38" s="50" t="s">
        <v>140</v>
      </c>
      <c r="D38" s="48" t="s">
        <v>44</v>
      </c>
      <c r="E38" s="137"/>
      <c r="F38" s="85">
        <v>10</v>
      </c>
      <c r="G38" s="85">
        <v>10</v>
      </c>
      <c r="H38" s="50"/>
      <c r="J38" s="23"/>
      <c r="K38" s="146">
        <v>2020</v>
      </c>
      <c r="L38" s="146"/>
      <c r="M38" s="146"/>
      <c r="N38" s="147">
        <v>2021</v>
      </c>
      <c r="O38" s="152"/>
      <c r="P38" s="148"/>
      <c r="Q38"/>
      <c r="R38"/>
      <c r="S38"/>
      <c r="T38"/>
      <c r="U38"/>
      <c r="V38"/>
    </row>
    <row r="39" spans="2:22" ht="20.100000000000001" customHeight="1" x14ac:dyDescent="0.3">
      <c r="B39" s="112"/>
      <c r="C39" s="50" t="s">
        <v>140</v>
      </c>
      <c r="D39" s="48" t="s">
        <v>44</v>
      </c>
      <c r="E39" s="137"/>
      <c r="F39" s="85">
        <v>10</v>
      </c>
      <c r="G39" s="85">
        <v>10</v>
      </c>
      <c r="H39" s="50"/>
      <c r="J39" s="53"/>
      <c r="K39" s="54" t="s">
        <v>35</v>
      </c>
      <c r="L39" s="54" t="s">
        <v>36</v>
      </c>
      <c r="M39" s="54" t="s">
        <v>37</v>
      </c>
      <c r="N39" s="54" t="s">
        <v>35</v>
      </c>
      <c r="O39" s="54" t="s">
        <v>36</v>
      </c>
      <c r="P39" s="54" t="s">
        <v>37</v>
      </c>
      <c r="Q39"/>
      <c r="R39"/>
      <c r="S39"/>
      <c r="T39"/>
      <c r="U39"/>
      <c r="V39"/>
    </row>
    <row r="40" spans="2:22" ht="20.100000000000001" customHeight="1" x14ac:dyDescent="0.3">
      <c r="B40" s="113"/>
      <c r="C40" s="50" t="s">
        <v>140</v>
      </c>
      <c r="D40" s="48" t="s">
        <v>44</v>
      </c>
      <c r="E40" s="138"/>
      <c r="F40" s="85">
        <v>10</v>
      </c>
      <c r="G40" s="85">
        <v>10</v>
      </c>
      <c r="H40" s="50"/>
      <c r="J40" s="55" t="s">
        <v>38</v>
      </c>
      <c r="K40" s="56" t="s">
        <v>231</v>
      </c>
      <c r="L40" s="56" t="s">
        <v>202</v>
      </c>
      <c r="M40" s="57"/>
      <c r="N40" s="56" t="s">
        <v>201</v>
      </c>
      <c r="O40" s="56" t="s">
        <v>296</v>
      </c>
      <c r="P40" s="57"/>
      <c r="Q40"/>
      <c r="R40"/>
      <c r="S40"/>
      <c r="T40"/>
      <c r="U40"/>
      <c r="V40"/>
    </row>
    <row r="41" spans="2:22" ht="20.100000000000001" customHeight="1" x14ac:dyDescent="0.3">
      <c r="B41" s="44" t="s">
        <v>46</v>
      </c>
      <c r="C41" s="45"/>
      <c r="D41" s="59"/>
      <c r="E41" s="46"/>
      <c r="F41" s="46"/>
      <c r="G41" s="46"/>
      <c r="H41" s="47"/>
      <c r="J41" s="55" t="s">
        <v>40</v>
      </c>
      <c r="K41" s="56" t="s">
        <v>230</v>
      </c>
      <c r="L41" s="56" t="s">
        <v>293</v>
      </c>
      <c r="M41" s="57"/>
      <c r="N41" s="56" t="s">
        <v>297</v>
      </c>
      <c r="O41" s="56" t="s">
        <v>240</v>
      </c>
      <c r="P41" s="57"/>
      <c r="Q41"/>
      <c r="R41"/>
      <c r="S41"/>
      <c r="T41"/>
      <c r="U41"/>
      <c r="V41"/>
    </row>
    <row r="42" spans="2:22" ht="20.100000000000001" customHeight="1" x14ac:dyDescent="0.3">
      <c r="B42" s="108" t="s">
        <v>34</v>
      </c>
      <c r="C42" s="50" t="s">
        <v>39</v>
      </c>
      <c r="D42" s="48" t="s">
        <v>62</v>
      </c>
      <c r="E42" s="58">
        <v>10</v>
      </c>
      <c r="F42" s="85">
        <v>10</v>
      </c>
      <c r="G42" s="85">
        <v>10</v>
      </c>
      <c r="H42" s="51"/>
      <c r="J42" s="55" t="s">
        <v>41</v>
      </c>
      <c r="K42" s="56" t="s">
        <v>196</v>
      </c>
      <c r="L42" s="56" t="s">
        <v>196</v>
      </c>
      <c r="M42" s="57"/>
      <c r="N42" s="56" t="s">
        <v>244</v>
      </c>
      <c r="O42" s="56" t="s">
        <v>242</v>
      </c>
      <c r="P42" s="57"/>
      <c r="Q42"/>
      <c r="R42"/>
      <c r="S42"/>
      <c r="U42"/>
      <c r="V42"/>
    </row>
    <row r="43" spans="2:22" ht="20.100000000000001" customHeight="1" x14ac:dyDescent="0.3">
      <c r="B43" s="109"/>
      <c r="C43" s="105" t="s">
        <v>49</v>
      </c>
      <c r="D43" s="48" t="s">
        <v>72</v>
      </c>
      <c r="E43" s="119">
        <v>10</v>
      </c>
      <c r="F43" s="149" t="s">
        <v>210</v>
      </c>
      <c r="G43" s="149" t="s">
        <v>210</v>
      </c>
      <c r="H43" s="51"/>
      <c r="J43" s="55" t="s">
        <v>42</v>
      </c>
      <c r="K43" s="56"/>
      <c r="L43" s="56"/>
      <c r="M43" s="57"/>
      <c r="N43" s="56"/>
      <c r="O43" s="56"/>
      <c r="P43" s="57"/>
      <c r="Q43"/>
      <c r="R43"/>
      <c r="S43"/>
      <c r="U43"/>
      <c r="V43"/>
    </row>
    <row r="44" spans="2:22" ht="20.100000000000001" customHeight="1" x14ac:dyDescent="0.3">
      <c r="B44" s="109"/>
      <c r="C44" s="106"/>
      <c r="D44" s="48" t="s">
        <v>73</v>
      </c>
      <c r="E44" s="120"/>
      <c r="F44" s="150"/>
      <c r="G44" s="150"/>
      <c r="H44" s="51"/>
      <c r="J44"/>
      <c r="K44"/>
      <c r="L44"/>
      <c r="M44"/>
      <c r="N44"/>
      <c r="O44"/>
      <c r="P44"/>
      <c r="Q44"/>
      <c r="R44"/>
      <c r="S44"/>
    </row>
    <row r="45" spans="2:22" ht="20.100000000000001" customHeight="1" x14ac:dyDescent="0.3">
      <c r="B45" s="109"/>
      <c r="C45" s="106"/>
      <c r="D45" s="48" t="s">
        <v>75</v>
      </c>
      <c r="E45" s="120"/>
      <c r="F45" s="150"/>
      <c r="G45" s="150"/>
      <c r="H45" s="51"/>
      <c r="J45" s="23" t="s">
        <v>289</v>
      </c>
      <c r="K45" s="19"/>
      <c r="L45" s="19"/>
      <c r="M45" s="19"/>
      <c r="N45" s="19"/>
      <c r="O45" s="19"/>
      <c r="P45" s="19"/>
      <c r="Q45" s="19"/>
      <c r="R45" s="19"/>
      <c r="S45" s="19"/>
    </row>
    <row r="46" spans="2:22" ht="20.100000000000001" customHeight="1" x14ac:dyDescent="0.3">
      <c r="B46" s="109"/>
      <c r="C46" s="106"/>
      <c r="D46" s="48" t="s">
        <v>74</v>
      </c>
      <c r="E46" s="120"/>
      <c r="F46" s="150"/>
      <c r="G46" s="150"/>
      <c r="H46" s="51"/>
      <c r="J46" s="23"/>
      <c r="K46" s="147">
        <v>2020</v>
      </c>
      <c r="L46" s="148"/>
      <c r="M46" s="147">
        <v>2021</v>
      </c>
      <c r="N46" s="152"/>
      <c r="O46" s="148"/>
      <c r="P46" s="86">
        <v>2022</v>
      </c>
      <c r="Q46"/>
      <c r="R46"/>
      <c r="S46"/>
    </row>
    <row r="47" spans="2:22" ht="20.100000000000001" customHeight="1" x14ac:dyDescent="0.3">
      <c r="B47" s="109"/>
      <c r="C47" s="106"/>
      <c r="D47" s="48" t="s">
        <v>76</v>
      </c>
      <c r="E47" s="120"/>
      <c r="F47" s="150"/>
      <c r="G47" s="150"/>
      <c r="H47" s="51"/>
      <c r="J47" s="53"/>
      <c r="K47" s="54" t="s">
        <v>36</v>
      </c>
      <c r="L47" s="54" t="s">
        <v>37</v>
      </c>
      <c r="M47" s="54" t="s">
        <v>35</v>
      </c>
      <c r="N47" s="54" t="s">
        <v>36</v>
      </c>
      <c r="O47" s="54" t="s">
        <v>37</v>
      </c>
      <c r="P47" s="54" t="s">
        <v>35</v>
      </c>
      <c r="Q47"/>
      <c r="R47"/>
      <c r="S47"/>
    </row>
    <row r="48" spans="2:22" ht="18" customHeight="1" x14ac:dyDescent="0.3">
      <c r="B48" s="109"/>
      <c r="C48" s="106"/>
      <c r="D48" s="48" t="s">
        <v>77</v>
      </c>
      <c r="E48" s="120"/>
      <c r="F48" s="150"/>
      <c r="G48" s="150"/>
      <c r="H48" s="51"/>
      <c r="J48" s="55" t="s">
        <v>38</v>
      </c>
      <c r="K48" s="56" t="s">
        <v>230</v>
      </c>
      <c r="L48" s="57"/>
      <c r="M48" s="56" t="s">
        <v>231</v>
      </c>
      <c r="N48" s="56" t="s">
        <v>202</v>
      </c>
      <c r="O48" s="57"/>
      <c r="P48" s="56" t="s">
        <v>297</v>
      </c>
      <c r="Q48"/>
      <c r="R48"/>
      <c r="S48"/>
    </row>
    <row r="49" spans="2:19" ht="18" customHeight="1" x14ac:dyDescent="0.3">
      <c r="B49" s="109"/>
      <c r="C49" s="106"/>
      <c r="D49" s="48" t="s">
        <v>78</v>
      </c>
      <c r="E49" s="120"/>
      <c r="F49" s="150"/>
      <c r="G49" s="150"/>
      <c r="H49" s="51"/>
      <c r="J49" s="55" t="s">
        <v>40</v>
      </c>
      <c r="K49" s="56" t="s">
        <v>196</v>
      </c>
      <c r="L49" s="57"/>
      <c r="M49" s="56" t="s">
        <v>201</v>
      </c>
      <c r="N49" s="56" t="s">
        <v>293</v>
      </c>
      <c r="O49" s="57"/>
      <c r="P49" s="56" t="s">
        <v>240</v>
      </c>
      <c r="Q49"/>
      <c r="R49"/>
      <c r="S49"/>
    </row>
    <row r="50" spans="2:19" ht="18" customHeight="1" x14ac:dyDescent="0.3">
      <c r="B50" s="109"/>
      <c r="C50" s="106"/>
      <c r="D50" s="48" t="s">
        <v>79</v>
      </c>
      <c r="E50" s="120"/>
      <c r="F50" s="150"/>
      <c r="G50" s="150"/>
      <c r="H50" s="51"/>
      <c r="J50" s="55" t="s">
        <v>41</v>
      </c>
      <c r="K50" s="56" t="s">
        <v>196</v>
      </c>
      <c r="L50" s="57"/>
      <c r="M50" s="56"/>
      <c r="N50" s="56" t="s">
        <v>296</v>
      </c>
      <c r="O50" s="57"/>
      <c r="P50" s="56" t="s">
        <v>244</v>
      </c>
      <c r="Q50"/>
      <c r="R50"/>
      <c r="S50"/>
    </row>
    <row r="51" spans="2:19" ht="18" customHeight="1" x14ac:dyDescent="0.3">
      <c r="B51" s="109"/>
      <c r="C51" s="106"/>
      <c r="D51" s="48" t="s">
        <v>80</v>
      </c>
      <c r="E51" s="120"/>
      <c r="F51" s="150"/>
      <c r="G51" s="150"/>
      <c r="H51" s="51"/>
      <c r="J51" s="55" t="s">
        <v>42</v>
      </c>
      <c r="K51" s="56"/>
      <c r="L51" s="57"/>
      <c r="M51" s="56"/>
      <c r="N51" s="56" t="s">
        <v>242</v>
      </c>
      <c r="O51" s="57"/>
      <c r="P51" s="56"/>
      <c r="Q51"/>
      <c r="R51"/>
      <c r="S51"/>
    </row>
    <row r="52" spans="2:19" ht="18" customHeight="1" x14ac:dyDescent="0.3">
      <c r="B52" s="109"/>
      <c r="C52" s="106"/>
      <c r="D52" s="48" t="s">
        <v>81</v>
      </c>
      <c r="E52" s="120"/>
      <c r="F52" s="150"/>
      <c r="G52" s="150"/>
      <c r="H52" s="51"/>
    </row>
    <row r="53" spans="2:19" ht="18" customHeight="1" x14ac:dyDescent="0.3">
      <c r="B53" s="109"/>
      <c r="C53" s="106"/>
      <c r="D53" s="48" t="s">
        <v>82</v>
      </c>
      <c r="E53" s="120"/>
      <c r="F53" s="150"/>
      <c r="G53" s="151"/>
      <c r="H53" s="51"/>
    </row>
    <row r="54" spans="2:19" ht="18" customHeight="1" x14ac:dyDescent="0.3">
      <c r="B54" s="109"/>
      <c r="C54" s="106"/>
      <c r="D54" s="48" t="s">
        <v>83</v>
      </c>
      <c r="E54" s="120"/>
      <c r="F54" s="151"/>
      <c r="G54" s="85">
        <v>10</v>
      </c>
      <c r="H54" s="51"/>
    </row>
    <row r="55" spans="2:19" ht="18" customHeight="1" x14ac:dyDescent="0.3">
      <c r="B55" s="109"/>
      <c r="C55" s="106"/>
      <c r="D55" s="48" t="s">
        <v>84</v>
      </c>
      <c r="E55" s="120"/>
      <c r="F55" s="85">
        <v>10</v>
      </c>
      <c r="G55" s="149" t="s">
        <v>210</v>
      </c>
      <c r="H55" s="51"/>
    </row>
    <row r="56" spans="2:19" ht="18" customHeight="1" x14ac:dyDescent="0.3">
      <c r="B56" s="109"/>
      <c r="C56" s="106"/>
      <c r="D56" s="48" t="s">
        <v>85</v>
      </c>
      <c r="E56" s="120"/>
      <c r="F56" s="149" t="s">
        <v>210</v>
      </c>
      <c r="G56" s="150"/>
      <c r="H56" s="51"/>
    </row>
    <row r="57" spans="2:19" ht="18" customHeight="1" x14ac:dyDescent="0.3">
      <c r="B57" s="109"/>
      <c r="C57" s="106"/>
      <c r="D57" s="48" t="s">
        <v>86</v>
      </c>
      <c r="E57" s="120"/>
      <c r="F57" s="150"/>
      <c r="G57" s="150"/>
      <c r="H57" s="51"/>
    </row>
    <row r="58" spans="2:19" ht="18" customHeight="1" x14ac:dyDescent="0.3">
      <c r="B58" s="109"/>
      <c r="C58" s="106"/>
      <c r="D58" s="48" t="s">
        <v>87</v>
      </c>
      <c r="E58" s="120"/>
      <c r="F58" s="150"/>
      <c r="G58" s="150"/>
      <c r="H58" s="51"/>
    </row>
    <row r="59" spans="2:19" ht="18" customHeight="1" x14ac:dyDescent="0.3">
      <c r="B59" s="109"/>
      <c r="C59" s="106"/>
      <c r="D59" s="48" t="s">
        <v>88</v>
      </c>
      <c r="E59" s="120"/>
      <c r="F59" s="150"/>
      <c r="G59" s="150"/>
      <c r="H59" s="51"/>
    </row>
    <row r="60" spans="2:19" ht="18" customHeight="1" x14ac:dyDescent="0.3">
      <c r="B60" s="109"/>
      <c r="C60" s="106"/>
      <c r="D60" s="48" t="s">
        <v>89</v>
      </c>
      <c r="E60" s="120"/>
      <c r="F60" s="150"/>
      <c r="G60" s="150"/>
      <c r="H60" s="51"/>
    </row>
    <row r="61" spans="2:19" ht="18" customHeight="1" x14ac:dyDescent="0.3">
      <c r="B61" s="109"/>
      <c r="C61" s="106"/>
      <c r="D61" s="48" t="s">
        <v>90</v>
      </c>
      <c r="E61" s="120"/>
      <c r="F61" s="150"/>
      <c r="G61" s="150"/>
      <c r="H61" s="51"/>
    </row>
    <row r="62" spans="2:19" ht="18" customHeight="1" x14ac:dyDescent="0.3">
      <c r="B62" s="109"/>
      <c r="C62" s="106"/>
      <c r="D62" s="48" t="s">
        <v>91</v>
      </c>
      <c r="E62" s="120"/>
      <c r="F62" s="150"/>
      <c r="G62" s="150"/>
      <c r="H62" s="51"/>
    </row>
    <row r="63" spans="2:19" ht="18" customHeight="1" x14ac:dyDescent="0.3">
      <c r="B63" s="109"/>
      <c r="C63" s="106"/>
      <c r="D63" s="48" t="s">
        <v>92</v>
      </c>
      <c r="E63" s="120"/>
      <c r="F63" s="150"/>
      <c r="G63" s="150"/>
      <c r="H63" s="51"/>
    </row>
    <row r="64" spans="2:19" ht="18" customHeight="1" x14ac:dyDescent="0.3">
      <c r="B64" s="109"/>
      <c r="C64" s="106"/>
      <c r="D64" s="48" t="s">
        <v>133</v>
      </c>
      <c r="E64" s="120"/>
      <c r="F64" s="150"/>
      <c r="G64" s="150"/>
      <c r="H64" s="51"/>
    </row>
    <row r="65" spans="2:10" ht="18" customHeight="1" x14ac:dyDescent="0.3">
      <c r="B65" s="109"/>
      <c r="C65" s="106"/>
      <c r="D65" s="48" t="s">
        <v>94</v>
      </c>
      <c r="E65" s="120"/>
      <c r="F65" s="150"/>
      <c r="G65" s="150"/>
      <c r="H65" s="51"/>
    </row>
    <row r="66" spans="2:10" ht="18" customHeight="1" x14ac:dyDescent="0.3">
      <c r="B66" s="110"/>
      <c r="C66" s="107"/>
      <c r="D66" s="48" t="s">
        <v>95</v>
      </c>
      <c r="E66" s="121"/>
      <c r="F66" s="151"/>
      <c r="G66" s="151"/>
      <c r="H66" s="51"/>
    </row>
    <row r="67" spans="2:10" ht="18" customHeight="1" x14ac:dyDescent="0.3">
      <c r="B67" s="102" t="s">
        <v>57</v>
      </c>
      <c r="C67" s="50" t="s">
        <v>39</v>
      </c>
      <c r="D67" s="48" t="s">
        <v>72</v>
      </c>
      <c r="E67" s="58">
        <v>10</v>
      </c>
      <c r="F67" s="50" t="s">
        <v>245</v>
      </c>
      <c r="G67" s="50" t="s">
        <v>245</v>
      </c>
      <c r="H67" s="51" t="s">
        <v>291</v>
      </c>
    </row>
    <row r="68" spans="2:10" ht="18" customHeight="1" x14ac:dyDescent="0.3">
      <c r="B68" s="104"/>
      <c r="C68" s="50" t="s">
        <v>39</v>
      </c>
      <c r="D68" s="48" t="s">
        <v>73</v>
      </c>
      <c r="E68" s="58">
        <v>10</v>
      </c>
      <c r="F68" s="85">
        <v>10</v>
      </c>
      <c r="G68" s="50" t="s">
        <v>245</v>
      </c>
      <c r="H68" s="51" t="s">
        <v>292</v>
      </c>
    </row>
    <row r="69" spans="2:10" ht="18" customHeight="1" x14ac:dyDescent="0.3">
      <c r="B69" s="104"/>
      <c r="C69" s="50" t="s">
        <v>39</v>
      </c>
      <c r="D69" s="48" t="s">
        <v>74</v>
      </c>
      <c r="E69" s="49">
        <v>10</v>
      </c>
      <c r="F69" s="50" t="s">
        <v>245</v>
      </c>
      <c r="G69" s="50" t="s">
        <v>245</v>
      </c>
      <c r="H69" s="51" t="s">
        <v>291</v>
      </c>
    </row>
    <row r="70" spans="2:10" ht="18" customHeight="1" x14ac:dyDescent="0.3">
      <c r="B70" s="111" t="s">
        <v>43</v>
      </c>
      <c r="C70" s="149" t="s">
        <v>255</v>
      </c>
      <c r="D70" s="48" t="s">
        <v>47</v>
      </c>
      <c r="E70" s="136">
        <f>IF($L$15&gt;0,$L$15,"-")</f>
        <v>40</v>
      </c>
      <c r="F70" s="50" t="s">
        <v>210</v>
      </c>
      <c r="G70" s="50" t="s">
        <v>210</v>
      </c>
      <c r="H70" s="50"/>
    </row>
    <row r="71" spans="2:10" ht="18" customHeight="1" x14ac:dyDescent="0.3">
      <c r="B71" s="112"/>
      <c r="C71" s="150"/>
      <c r="D71" s="48" t="s">
        <v>290</v>
      </c>
      <c r="E71" s="137"/>
      <c r="F71" s="50" t="s">
        <v>210</v>
      </c>
      <c r="G71" s="85">
        <v>10</v>
      </c>
      <c r="H71" s="50"/>
    </row>
    <row r="72" spans="2:10" ht="18" customHeight="1" x14ac:dyDescent="0.3">
      <c r="B72" s="112"/>
      <c r="C72" s="151"/>
      <c r="D72" s="48" t="s">
        <v>132</v>
      </c>
      <c r="E72" s="137"/>
      <c r="F72" s="85">
        <v>10</v>
      </c>
      <c r="G72" s="50" t="s">
        <v>210</v>
      </c>
      <c r="H72" s="50"/>
    </row>
    <row r="73" spans="2:10" ht="18" customHeight="1" x14ac:dyDescent="0.3">
      <c r="B73" s="112"/>
      <c r="C73" s="50" t="s">
        <v>140</v>
      </c>
      <c r="D73" s="48" t="s">
        <v>47</v>
      </c>
      <c r="E73" s="137"/>
      <c r="F73" s="50" t="s">
        <v>245</v>
      </c>
      <c r="G73" s="85">
        <v>10</v>
      </c>
      <c r="H73" s="50"/>
    </row>
    <row r="74" spans="2:10" ht="18" customHeight="1" x14ac:dyDescent="0.3">
      <c r="B74" s="112"/>
      <c r="C74" s="50" t="s">
        <v>140</v>
      </c>
      <c r="D74" s="48" t="s">
        <v>47</v>
      </c>
      <c r="E74" s="137"/>
      <c r="F74" s="50" t="s">
        <v>245</v>
      </c>
      <c r="G74" s="50" t="s">
        <v>245</v>
      </c>
      <c r="H74" s="50"/>
    </row>
    <row r="75" spans="2:10" ht="18" customHeight="1" x14ac:dyDescent="0.3">
      <c r="B75" s="113"/>
      <c r="C75" s="50" t="s">
        <v>140</v>
      </c>
      <c r="D75" s="48" t="s">
        <v>47</v>
      </c>
      <c r="E75" s="138"/>
      <c r="F75" s="50" t="s">
        <v>245</v>
      </c>
      <c r="G75" s="50" t="s">
        <v>245</v>
      </c>
      <c r="H75" s="50"/>
    </row>
    <row r="76" spans="2:10" ht="18" customHeight="1" x14ac:dyDescent="0.3">
      <c r="B76" s="44" t="s">
        <v>48</v>
      </c>
      <c r="C76" s="45"/>
      <c r="D76" s="59"/>
      <c r="E76" s="46"/>
      <c r="F76" s="46"/>
      <c r="G76" s="46"/>
      <c r="H76" s="47"/>
    </row>
    <row r="77" spans="2:10" ht="18" customHeight="1" x14ac:dyDescent="0.3">
      <c r="B77" s="108" t="s">
        <v>34</v>
      </c>
      <c r="C77" s="50" t="s">
        <v>39</v>
      </c>
      <c r="D77" s="48" t="s">
        <v>97</v>
      </c>
      <c r="E77" s="58">
        <v>10</v>
      </c>
      <c r="F77" s="50" t="s">
        <v>245</v>
      </c>
      <c r="G77" s="50" t="s">
        <v>245</v>
      </c>
      <c r="H77" s="51"/>
    </row>
    <row r="78" spans="2:10" ht="18" customHeight="1" x14ac:dyDescent="0.3">
      <c r="B78" s="109"/>
      <c r="C78" s="105" t="s">
        <v>49</v>
      </c>
      <c r="D78" s="48" t="s">
        <v>96</v>
      </c>
      <c r="E78" s="119">
        <v>10</v>
      </c>
      <c r="F78" s="149" t="s">
        <v>245</v>
      </c>
      <c r="G78" s="149" t="s">
        <v>245</v>
      </c>
      <c r="H78" s="51"/>
      <c r="J78"/>
    </row>
    <row r="79" spans="2:10" ht="18" customHeight="1" x14ac:dyDescent="0.3">
      <c r="B79" s="109"/>
      <c r="C79" s="106"/>
      <c r="D79" s="48" t="s">
        <v>98</v>
      </c>
      <c r="E79" s="120"/>
      <c r="F79" s="150"/>
      <c r="G79" s="150"/>
      <c r="H79" s="60"/>
      <c r="J79"/>
    </row>
    <row r="80" spans="2:10" ht="18" customHeight="1" x14ac:dyDescent="0.3">
      <c r="B80" s="109"/>
      <c r="C80" s="106"/>
      <c r="D80" s="48" t="s">
        <v>99</v>
      </c>
      <c r="E80" s="120"/>
      <c r="F80" s="150"/>
      <c r="G80" s="150"/>
      <c r="H80" s="60"/>
      <c r="J80"/>
    </row>
    <row r="81" spans="2:14" ht="18" customHeight="1" x14ac:dyDescent="0.3">
      <c r="B81" s="109"/>
      <c r="C81" s="106"/>
      <c r="D81" s="48" t="s">
        <v>135</v>
      </c>
      <c r="E81" s="120"/>
      <c r="F81" s="150"/>
      <c r="G81" s="150"/>
      <c r="H81" s="51"/>
      <c r="J81"/>
    </row>
    <row r="82" spans="2:14" ht="18" customHeight="1" x14ac:dyDescent="0.3">
      <c r="B82" s="109"/>
      <c r="C82" s="106"/>
      <c r="D82" s="48" t="s">
        <v>100</v>
      </c>
      <c r="E82" s="120"/>
      <c r="F82" s="150"/>
      <c r="G82" s="150"/>
      <c r="H82" s="51"/>
      <c r="J82"/>
    </row>
    <row r="83" spans="2:14" ht="18" customHeight="1" x14ac:dyDescent="0.3">
      <c r="B83" s="109"/>
      <c r="C83" s="106"/>
      <c r="D83" s="48" t="s">
        <v>101</v>
      </c>
      <c r="E83" s="120"/>
      <c r="F83" s="150"/>
      <c r="G83" s="150"/>
      <c r="H83" s="51"/>
      <c r="J83"/>
    </row>
    <row r="84" spans="2:14" ht="18" customHeight="1" x14ac:dyDescent="0.3">
      <c r="B84" s="109"/>
      <c r="C84" s="106"/>
      <c r="D84" s="48" t="s">
        <v>102</v>
      </c>
      <c r="E84" s="120"/>
      <c r="F84" s="150"/>
      <c r="G84" s="150"/>
      <c r="H84" s="51"/>
      <c r="J84"/>
    </row>
    <row r="85" spans="2:14" ht="18" customHeight="1" x14ac:dyDescent="0.3">
      <c r="B85" s="109"/>
      <c r="C85" s="106"/>
      <c r="D85" s="48" t="s">
        <v>103</v>
      </c>
      <c r="E85" s="120"/>
      <c r="F85" s="150"/>
      <c r="G85" s="150"/>
      <c r="H85" s="51"/>
      <c r="J85"/>
    </row>
    <row r="86" spans="2:14" ht="18" customHeight="1" x14ac:dyDescent="0.3">
      <c r="B86" s="109"/>
      <c r="C86" s="106"/>
      <c r="D86" s="48" t="s">
        <v>104</v>
      </c>
      <c r="E86" s="120"/>
      <c r="F86" s="150"/>
      <c r="G86" s="150"/>
      <c r="H86" s="51"/>
      <c r="J86"/>
    </row>
    <row r="87" spans="2:14" ht="18" customHeight="1" x14ac:dyDescent="0.3">
      <c r="B87" s="109"/>
      <c r="C87" s="106"/>
      <c r="D87" s="48" t="s">
        <v>105</v>
      </c>
      <c r="E87" s="120"/>
      <c r="F87" s="150"/>
      <c r="G87" s="150"/>
      <c r="H87" s="51"/>
      <c r="J87"/>
    </row>
    <row r="88" spans="2:14" ht="18" customHeight="1" x14ac:dyDescent="0.3">
      <c r="B88" s="109"/>
      <c r="C88" s="106"/>
      <c r="D88" s="48" t="s">
        <v>137</v>
      </c>
      <c r="E88" s="120"/>
      <c r="F88" s="150"/>
      <c r="G88" s="150"/>
      <c r="H88" s="51"/>
      <c r="J88"/>
    </row>
    <row r="89" spans="2:14" ht="18" customHeight="1" x14ac:dyDescent="0.3">
      <c r="B89" s="109"/>
      <c r="C89" s="106"/>
      <c r="D89" s="48" t="s">
        <v>107</v>
      </c>
      <c r="E89" s="120"/>
      <c r="F89" s="150"/>
      <c r="G89" s="150"/>
      <c r="H89" s="51"/>
      <c r="J89"/>
    </row>
    <row r="90" spans="2:14" ht="18" customHeight="1" x14ac:dyDescent="0.3">
      <c r="B90" s="109"/>
      <c r="C90" s="106"/>
      <c r="D90" s="48" t="s">
        <v>108</v>
      </c>
      <c r="E90" s="120"/>
      <c r="F90" s="150"/>
      <c r="G90" s="150"/>
      <c r="H90" s="51"/>
      <c r="N90" s="17" t="str">
        <f>_xlfn.TEXTJOIN(" ",TRUE,J90:L90)</f>
        <v/>
      </c>
    </row>
    <row r="91" spans="2:14" ht="18" customHeight="1" x14ac:dyDescent="0.3">
      <c r="B91" s="109"/>
      <c r="C91" s="106"/>
      <c r="D91" s="48" t="s">
        <v>109</v>
      </c>
      <c r="E91" s="120"/>
      <c r="F91" s="150"/>
      <c r="G91" s="150"/>
      <c r="H91" s="51"/>
      <c r="N91" s="17" t="str">
        <f t="shared" ref="N91:N96" si="0">_xlfn.TEXTJOIN(" ",TRUE,J91:L91)</f>
        <v/>
      </c>
    </row>
    <row r="92" spans="2:14" ht="18" customHeight="1" x14ac:dyDescent="0.3">
      <c r="B92" s="109"/>
      <c r="C92" s="106"/>
      <c r="D92" s="48" t="s">
        <v>110</v>
      </c>
      <c r="E92" s="120"/>
      <c r="F92" s="150"/>
      <c r="G92" s="150"/>
      <c r="H92" s="51"/>
      <c r="N92" s="17" t="str">
        <f t="shared" si="0"/>
        <v/>
      </c>
    </row>
    <row r="93" spans="2:14" ht="18" customHeight="1" x14ac:dyDescent="0.3">
      <c r="B93" s="109"/>
      <c r="C93" s="106"/>
      <c r="D93" s="48" t="s">
        <v>111</v>
      </c>
      <c r="E93" s="120"/>
      <c r="F93" s="150"/>
      <c r="G93" s="150"/>
      <c r="H93" s="51"/>
      <c r="N93" s="17" t="str">
        <f t="shared" si="0"/>
        <v/>
      </c>
    </row>
    <row r="94" spans="2:14" ht="18" customHeight="1" x14ac:dyDescent="0.3">
      <c r="B94" s="109"/>
      <c r="C94" s="106"/>
      <c r="D94" s="48" t="s">
        <v>112</v>
      </c>
      <c r="E94" s="120"/>
      <c r="F94" s="150"/>
      <c r="G94" s="150"/>
      <c r="H94" s="51"/>
      <c r="N94" s="17" t="str">
        <f t="shared" si="0"/>
        <v/>
      </c>
    </row>
    <row r="95" spans="2:14" ht="18" customHeight="1" x14ac:dyDescent="0.3">
      <c r="B95" s="109"/>
      <c r="C95" s="106"/>
      <c r="D95" s="69" t="s">
        <v>138</v>
      </c>
      <c r="E95" s="120"/>
      <c r="F95" s="151"/>
      <c r="G95" s="151"/>
      <c r="H95" s="70"/>
      <c r="N95" s="17" t="str">
        <f t="shared" si="0"/>
        <v/>
      </c>
    </row>
    <row r="96" spans="2:14" ht="18" customHeight="1" x14ac:dyDescent="0.3">
      <c r="B96" s="155" t="s">
        <v>57</v>
      </c>
      <c r="C96" s="50" t="s">
        <v>39</v>
      </c>
      <c r="D96" s="48" t="s">
        <v>96</v>
      </c>
      <c r="E96" s="58">
        <v>10</v>
      </c>
      <c r="F96" s="50" t="s">
        <v>245</v>
      </c>
      <c r="G96" s="50" t="s">
        <v>245</v>
      </c>
      <c r="H96" s="51" t="s">
        <v>294</v>
      </c>
      <c r="N96" s="17" t="str">
        <f t="shared" si="0"/>
        <v/>
      </c>
    </row>
    <row r="97" spans="2:8" ht="18" customHeight="1" x14ac:dyDescent="0.3">
      <c r="B97" s="156"/>
      <c r="C97" s="50" t="s">
        <v>39</v>
      </c>
      <c r="D97" s="48" t="s">
        <v>99</v>
      </c>
      <c r="E97" s="49">
        <v>10</v>
      </c>
      <c r="F97" s="50" t="s">
        <v>245</v>
      </c>
      <c r="G97" s="50" t="s">
        <v>245</v>
      </c>
      <c r="H97" s="51" t="s">
        <v>295</v>
      </c>
    </row>
    <row r="98" spans="2:8" ht="18" customHeight="1" x14ac:dyDescent="0.3">
      <c r="B98" s="156"/>
      <c r="C98" s="154" t="s">
        <v>49</v>
      </c>
      <c r="D98" s="48" t="s">
        <v>101</v>
      </c>
      <c r="E98" s="143">
        <v>10</v>
      </c>
      <c r="F98" s="149" t="s">
        <v>245</v>
      </c>
      <c r="G98" s="149" t="s">
        <v>245</v>
      </c>
      <c r="H98" s="51" t="s">
        <v>298</v>
      </c>
    </row>
    <row r="99" spans="2:8" ht="18" customHeight="1" x14ac:dyDescent="0.3">
      <c r="B99" s="156"/>
      <c r="C99" s="154"/>
      <c r="D99" s="48" t="s">
        <v>102</v>
      </c>
      <c r="E99" s="143"/>
      <c r="F99" s="150"/>
      <c r="G99" s="150"/>
      <c r="H99" s="51" t="s">
        <v>274</v>
      </c>
    </row>
    <row r="100" spans="2:8" ht="18" customHeight="1" x14ac:dyDescent="0.3">
      <c r="B100" s="156"/>
      <c r="C100" s="154"/>
      <c r="D100" s="48" t="s">
        <v>105</v>
      </c>
      <c r="E100" s="143"/>
      <c r="F100" s="150"/>
      <c r="G100" s="150"/>
      <c r="H100" s="51" t="s">
        <v>263</v>
      </c>
    </row>
    <row r="101" spans="2:8" ht="18" customHeight="1" x14ac:dyDescent="0.3">
      <c r="B101" s="156"/>
      <c r="C101" s="154"/>
      <c r="D101" s="48" t="s">
        <v>106</v>
      </c>
      <c r="E101" s="143"/>
      <c r="F101" s="150"/>
      <c r="G101" s="150"/>
      <c r="H101" s="88" t="s">
        <v>261</v>
      </c>
    </row>
    <row r="102" spans="2:8" ht="18" customHeight="1" x14ac:dyDescent="0.3">
      <c r="B102" s="156"/>
      <c r="C102" s="154"/>
      <c r="D102" s="48" t="s">
        <v>108</v>
      </c>
      <c r="E102" s="143"/>
      <c r="F102" s="150"/>
      <c r="G102" s="150"/>
      <c r="H102" s="51" t="s">
        <v>262</v>
      </c>
    </row>
    <row r="103" spans="2:8" ht="18" customHeight="1" x14ac:dyDescent="0.3">
      <c r="B103" s="156"/>
      <c r="C103" s="154"/>
      <c r="D103" s="48" t="s">
        <v>111</v>
      </c>
      <c r="E103" s="143"/>
      <c r="F103" s="150"/>
      <c r="G103" s="150"/>
      <c r="H103" s="51" t="s">
        <v>299</v>
      </c>
    </row>
    <row r="104" spans="2:8" ht="18" customHeight="1" x14ac:dyDescent="0.3">
      <c r="B104" s="157"/>
      <c r="C104" s="154"/>
      <c r="D104" s="48" t="s">
        <v>112</v>
      </c>
      <c r="E104" s="143"/>
      <c r="F104" s="151"/>
      <c r="G104" s="151"/>
      <c r="H104" s="51" t="s">
        <v>300</v>
      </c>
    </row>
    <row r="105" spans="2:8" ht="18" customHeight="1" x14ac:dyDescent="0.3">
      <c r="B105" s="61" t="s">
        <v>50</v>
      </c>
      <c r="C105" s="62"/>
      <c r="D105" s="62"/>
      <c r="E105" s="63"/>
      <c r="F105" s="63"/>
      <c r="G105" s="63"/>
      <c r="H105" s="64"/>
    </row>
    <row r="106" spans="2:8" ht="18" customHeight="1" x14ac:dyDescent="0.3">
      <c r="B106" s="65" t="s">
        <v>51</v>
      </c>
      <c r="C106" s="66"/>
      <c r="D106" s="66"/>
      <c r="E106" s="67"/>
      <c r="F106" s="52">
        <f>SUM($E20:$E99)</f>
        <v>240</v>
      </c>
      <c r="G106" s="52">
        <f>SUM($E20:$E99)</f>
        <v>240</v>
      </c>
      <c r="H106" s="68"/>
    </row>
    <row r="107" spans="2:8" ht="18" customHeight="1" x14ac:dyDescent="0.3">
      <c r="B107" s="65" t="s">
        <v>52</v>
      </c>
      <c r="C107" s="66"/>
      <c r="D107" s="66"/>
      <c r="E107" s="67"/>
      <c r="F107" s="52">
        <f>SUM(F20:F99)</f>
        <v>120</v>
      </c>
      <c r="G107" s="52">
        <f>SUM(G20:G99)</f>
        <v>120</v>
      </c>
      <c r="H107" s="68"/>
    </row>
    <row r="108" spans="2:8" ht="18" customHeight="1" x14ac:dyDescent="0.3">
      <c r="B108" s="65" t="s">
        <v>53</v>
      </c>
      <c r="C108" s="66"/>
      <c r="D108" s="66"/>
      <c r="E108" s="67"/>
      <c r="F108" s="52">
        <f>F106-F107</f>
        <v>120</v>
      </c>
      <c r="G108" s="52">
        <f>G106-G107</f>
        <v>120</v>
      </c>
      <c r="H108" s="68"/>
    </row>
    <row r="109" spans="2:8" ht="18" customHeight="1" x14ac:dyDescent="0.3">
      <c r="B109" s="19"/>
      <c r="C109" s="19"/>
      <c r="D109" s="19"/>
      <c r="E109" s="19"/>
      <c r="F109" s="19"/>
      <c r="G109" s="19"/>
    </row>
    <row r="110" spans="2:8" ht="18" customHeight="1" x14ac:dyDescent="0.3">
      <c r="B110" s="23" t="s">
        <v>54</v>
      </c>
      <c r="C110" s="23"/>
      <c r="D110" s="23"/>
      <c r="E110" s="19"/>
      <c r="F110" s="19"/>
      <c r="G110" s="19"/>
    </row>
    <row r="111" spans="2:8" ht="18" customHeight="1" x14ac:dyDescent="0.3">
      <c r="B111" s="19" t="s">
        <v>55</v>
      </c>
      <c r="C111" s="19"/>
      <c r="D111" s="19"/>
      <c r="E111" s="19"/>
      <c r="F111" s="19"/>
      <c r="G111" s="19"/>
    </row>
    <row r="112" spans="2:8" ht="18" customHeight="1" x14ac:dyDescent="0.3">
      <c r="B112" s="19" t="s">
        <v>56</v>
      </c>
      <c r="C112" s="19"/>
      <c r="D112" s="19"/>
      <c r="E112" s="19"/>
      <c r="F112" s="19"/>
      <c r="G112" s="19"/>
    </row>
  </sheetData>
  <mergeCells count="49">
    <mergeCell ref="F98:F104"/>
    <mergeCell ref="G98:G104"/>
    <mergeCell ref="F78:F95"/>
    <mergeCell ref="G78:G95"/>
    <mergeCell ref="M29:N29"/>
    <mergeCell ref="J36:O36"/>
    <mergeCell ref="F43:F54"/>
    <mergeCell ref="G43:G53"/>
    <mergeCell ref="G55:G66"/>
    <mergeCell ref="F56:F66"/>
    <mergeCell ref="E70:E75"/>
    <mergeCell ref="C36:C37"/>
    <mergeCell ref="C70:C72"/>
    <mergeCell ref="K38:M38"/>
    <mergeCell ref="N38:P38"/>
    <mergeCell ref="K46:L46"/>
    <mergeCell ref="M46:O46"/>
    <mergeCell ref="G23:G30"/>
    <mergeCell ref="G32:G33"/>
    <mergeCell ref="C98:C104"/>
    <mergeCell ref="E98:E104"/>
    <mergeCell ref="B96:B104"/>
    <mergeCell ref="B34:B35"/>
    <mergeCell ref="B42:B66"/>
    <mergeCell ref="C43:C66"/>
    <mergeCell ref="E43:E66"/>
    <mergeCell ref="B67:B69"/>
    <mergeCell ref="B77:B95"/>
    <mergeCell ref="C78:C95"/>
    <mergeCell ref="E78:E95"/>
    <mergeCell ref="B36:B40"/>
    <mergeCell ref="E36:E40"/>
    <mergeCell ref="B70:B75"/>
    <mergeCell ref="F2:F17"/>
    <mergeCell ref="G2:G17"/>
    <mergeCell ref="B18:D18"/>
    <mergeCell ref="B20:B33"/>
    <mergeCell ref="K21:M21"/>
    <mergeCell ref="J10:N10"/>
    <mergeCell ref="J11:J12"/>
    <mergeCell ref="K11:M11"/>
    <mergeCell ref="N11:N12"/>
    <mergeCell ref="J15:J16"/>
    <mergeCell ref="N15:N16"/>
    <mergeCell ref="J19:N19"/>
    <mergeCell ref="C23:C33"/>
    <mergeCell ref="E23:E33"/>
    <mergeCell ref="K29:L29"/>
    <mergeCell ref="F23:F33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AB65-284E-4F06-AD20-6B50D6727923}">
  <sheetPr>
    <tabColor rgb="FFFFFF00"/>
    <pageSetUpPr fitToPage="1"/>
  </sheetPr>
  <dimension ref="A1:V114"/>
  <sheetViews>
    <sheetView zoomScale="60" zoomScaleNormal="60" workbookViewId="0">
      <selection activeCell="H26" sqref="H25:H26"/>
    </sheetView>
  </sheetViews>
  <sheetFormatPr defaultColWidth="9.109375" defaultRowHeight="18" customHeight="1" outlineLevelCol="1" x14ac:dyDescent="0.3"/>
  <cols>
    <col min="1" max="1" width="2.6640625" style="17" customWidth="1"/>
    <col min="2" max="3" width="27.6640625" style="17" customWidth="1"/>
    <col min="4" max="4" width="75.109375" style="17" customWidth="1"/>
    <col min="5" max="5" width="12.44140625" style="17" bestFit="1" customWidth="1"/>
    <col min="6" max="6" width="12.109375" style="17" customWidth="1"/>
    <col min="7" max="7" width="12.109375" style="17" customWidth="1" outlineLevel="1"/>
    <col min="8" max="8" width="30.6640625" style="18" customWidth="1"/>
    <col min="9" max="9" width="9.109375" style="17"/>
    <col min="10" max="10" width="24.6640625" style="17" customWidth="1"/>
    <col min="11" max="22" width="12.6640625" style="17" customWidth="1"/>
    <col min="23" max="16384" width="9.109375" style="17"/>
  </cols>
  <sheetData>
    <row r="1" spans="1:22" ht="12" customHeight="1" x14ac:dyDescent="0.3"/>
    <row r="2" spans="1:22" ht="18" customHeight="1" x14ac:dyDescent="0.3">
      <c r="B2" s="19"/>
      <c r="C2" s="20" t="s">
        <v>7</v>
      </c>
      <c r="D2" s="21"/>
      <c r="E2" s="22"/>
      <c r="F2" s="117" t="s">
        <v>229</v>
      </c>
      <c r="G2" s="118" t="s">
        <v>228</v>
      </c>
      <c r="O2" s="19"/>
      <c r="S2" s="8"/>
    </row>
    <row r="3" spans="1:22" ht="18" customHeight="1" x14ac:dyDescent="0.3">
      <c r="B3" s="19"/>
      <c r="C3" s="20" t="s">
        <v>8</v>
      </c>
      <c r="D3" s="21" t="s">
        <v>247</v>
      </c>
      <c r="E3" s="22"/>
      <c r="F3" s="117"/>
      <c r="G3" s="118"/>
      <c r="O3" s="19"/>
      <c r="S3" s="19"/>
    </row>
    <row r="4" spans="1:22" ht="18" customHeight="1" x14ac:dyDescent="0.3">
      <c r="B4" s="23"/>
      <c r="C4" s="20" t="s">
        <v>9</v>
      </c>
      <c r="D4" s="21" t="s">
        <v>248</v>
      </c>
      <c r="F4" s="117"/>
      <c r="G4" s="118"/>
      <c r="O4" s="19"/>
      <c r="S4" s="19"/>
    </row>
    <row r="5" spans="1:22" ht="18" customHeight="1" x14ac:dyDescent="0.3">
      <c r="B5" s="23"/>
      <c r="C5" s="20" t="s">
        <v>10</v>
      </c>
      <c r="D5" s="21" t="s">
        <v>249</v>
      </c>
      <c r="F5" s="117"/>
      <c r="G5" s="118"/>
      <c r="O5" s="19"/>
      <c r="P5" s="19"/>
      <c r="Q5" s="19"/>
      <c r="R5" s="19"/>
      <c r="S5" s="19"/>
    </row>
    <row r="6" spans="1:22" ht="18" customHeight="1" x14ac:dyDescent="0.3">
      <c r="B6" s="23"/>
      <c r="F6" s="117"/>
      <c r="G6" s="118"/>
      <c r="O6" s="19"/>
      <c r="P6" s="19"/>
      <c r="Q6" s="19"/>
      <c r="R6" s="19"/>
      <c r="S6" s="19"/>
    </row>
    <row r="7" spans="1:22" ht="18" customHeight="1" x14ac:dyDescent="0.3">
      <c r="B7" s="19"/>
      <c r="C7" s="23" t="s">
        <v>11</v>
      </c>
      <c r="D7" s="24" t="s">
        <v>113</v>
      </c>
      <c r="F7" s="117"/>
      <c r="G7" s="118"/>
      <c r="J7"/>
      <c r="K7"/>
      <c r="L7"/>
      <c r="M7"/>
      <c r="N7"/>
      <c r="O7"/>
      <c r="P7"/>
      <c r="Q7"/>
      <c r="R7"/>
      <c r="S7"/>
      <c r="T7"/>
    </row>
    <row r="8" spans="1:22" ht="18" customHeight="1" x14ac:dyDescent="0.3">
      <c r="B8" s="19"/>
      <c r="C8" s="23" t="s">
        <v>58</v>
      </c>
      <c r="D8" s="24" t="s">
        <v>131</v>
      </c>
      <c r="F8" s="117"/>
      <c r="G8" s="118"/>
      <c r="J8"/>
      <c r="K8"/>
      <c r="L8"/>
      <c r="M8"/>
      <c r="N8"/>
      <c r="O8"/>
      <c r="P8"/>
      <c r="Q8"/>
      <c r="R8"/>
      <c r="S8"/>
      <c r="T8"/>
    </row>
    <row r="9" spans="1:22" s="18" customFormat="1" ht="18" customHeight="1" x14ac:dyDescent="0.3">
      <c r="A9" s="17"/>
      <c r="B9" s="19"/>
      <c r="C9" s="23" t="s">
        <v>12</v>
      </c>
      <c r="D9" s="25">
        <v>2020</v>
      </c>
      <c r="E9" s="22"/>
      <c r="F9" s="117"/>
      <c r="G9" s="118"/>
      <c r="I9" s="17"/>
      <c r="J9"/>
      <c r="K9"/>
      <c r="L9"/>
      <c r="M9"/>
      <c r="N9"/>
      <c r="O9"/>
      <c r="P9"/>
      <c r="Q9"/>
      <c r="R9"/>
      <c r="S9"/>
      <c r="T9"/>
      <c r="U9" s="17"/>
      <c r="V9" s="17"/>
    </row>
    <row r="10" spans="1:22" s="18" customFormat="1" ht="18" customHeight="1" x14ac:dyDescent="0.3">
      <c r="A10" s="17"/>
      <c r="B10" s="19"/>
      <c r="C10" s="23" t="s">
        <v>13</v>
      </c>
      <c r="D10" s="19" t="s">
        <v>14</v>
      </c>
      <c r="E10" s="19">
        <v>240</v>
      </c>
      <c r="F10" s="117"/>
      <c r="G10" s="118"/>
      <c r="I10" s="17"/>
      <c r="J10" s="122" t="s">
        <v>15</v>
      </c>
      <c r="K10" s="123"/>
      <c r="L10" s="123"/>
      <c r="M10" s="123"/>
      <c r="N10" s="124"/>
      <c r="O10"/>
      <c r="P10"/>
      <c r="Q10"/>
      <c r="R10"/>
      <c r="S10"/>
      <c r="T10"/>
      <c r="U10" s="17"/>
      <c r="V10" s="17"/>
    </row>
    <row r="11" spans="1:22" ht="18" customHeight="1" x14ac:dyDescent="0.3">
      <c r="B11" s="19"/>
      <c r="C11" s="19"/>
      <c r="D11" s="19" t="s">
        <v>16</v>
      </c>
      <c r="E11" s="19">
        <v>100</v>
      </c>
      <c r="F11" s="117"/>
      <c r="G11" s="118"/>
      <c r="J11" s="125" t="s">
        <v>17</v>
      </c>
      <c r="K11" s="127" t="s">
        <v>18</v>
      </c>
      <c r="L11" s="128"/>
      <c r="M11" s="129"/>
      <c r="N11" s="130" t="s">
        <v>19</v>
      </c>
      <c r="O11"/>
      <c r="P11"/>
      <c r="Q11"/>
      <c r="R11"/>
      <c r="S11"/>
      <c r="T11"/>
    </row>
    <row r="12" spans="1:22" ht="18" customHeight="1" x14ac:dyDescent="0.3">
      <c r="B12" s="19"/>
      <c r="C12" s="19"/>
      <c r="D12" s="19" t="s">
        <v>20</v>
      </c>
      <c r="E12" s="19"/>
      <c r="F12" s="117"/>
      <c r="G12" s="118"/>
      <c r="J12" s="126"/>
      <c r="K12" s="26">
        <v>1000</v>
      </c>
      <c r="L12" s="26">
        <v>2000</v>
      </c>
      <c r="M12" s="26">
        <v>3000</v>
      </c>
      <c r="N12" s="131"/>
      <c r="O12"/>
      <c r="P12"/>
      <c r="Q12"/>
      <c r="R12"/>
      <c r="S12"/>
      <c r="T12"/>
    </row>
    <row r="13" spans="1:22" ht="18" customHeight="1" x14ac:dyDescent="0.3">
      <c r="B13" s="19"/>
      <c r="C13" s="19"/>
      <c r="D13" s="19" t="s">
        <v>21</v>
      </c>
      <c r="E13" s="22"/>
      <c r="F13" s="117"/>
      <c r="G13" s="118"/>
      <c r="J13" s="28" t="s">
        <v>22</v>
      </c>
      <c r="K13" s="29">
        <f>SUM(E20:E35)</f>
        <v>60</v>
      </c>
      <c r="L13" s="29">
        <f>SUM(E43:E70)</f>
        <v>50</v>
      </c>
      <c r="M13" s="29">
        <f>SUM(E77:E105)</f>
        <v>50</v>
      </c>
      <c r="N13" s="27">
        <f>SUM(K13:M13)</f>
        <v>160</v>
      </c>
      <c r="O13"/>
      <c r="P13"/>
      <c r="Q13"/>
      <c r="R13"/>
      <c r="S13"/>
      <c r="T13"/>
    </row>
    <row r="14" spans="1:22" ht="15.6" x14ac:dyDescent="0.3">
      <c r="B14" s="30"/>
      <c r="C14" s="19"/>
      <c r="D14" s="19" t="s">
        <v>23</v>
      </c>
      <c r="E14" s="22"/>
      <c r="F14" s="117"/>
      <c r="G14" s="118"/>
      <c r="J14" s="31" t="s">
        <v>24</v>
      </c>
      <c r="K14" s="32">
        <v>100</v>
      </c>
      <c r="L14" s="32">
        <v>100</v>
      </c>
      <c r="M14" s="32">
        <v>40</v>
      </c>
      <c r="N14" s="33">
        <f>SUM(K14:M14)</f>
        <v>240</v>
      </c>
      <c r="O14"/>
      <c r="P14"/>
      <c r="Q14"/>
      <c r="R14"/>
      <c r="S14"/>
      <c r="T14"/>
    </row>
    <row r="15" spans="1:22" ht="18" customHeight="1" x14ac:dyDescent="0.3">
      <c r="B15" s="22"/>
      <c r="C15" s="22"/>
      <c r="D15" s="34"/>
      <c r="F15" s="117"/>
      <c r="G15" s="118"/>
      <c r="J15" s="132" t="s">
        <v>25</v>
      </c>
      <c r="K15" s="35">
        <f>IF(L15&lt;0,(K14-SUM(K13:K13))+L15,K14-SUM(K13:K13))</f>
        <v>40</v>
      </c>
      <c r="L15" s="36">
        <f>IF(M15&lt;0,(L14-SUM(L13:L13))+M15,L14-SUM(L13:L13))</f>
        <v>40</v>
      </c>
      <c r="M15" s="37">
        <f>M14-SUM(M13:M13)</f>
        <v>-10</v>
      </c>
      <c r="N15" s="134">
        <f>N14-SUM(N13:N13)</f>
        <v>80</v>
      </c>
      <c r="O15"/>
      <c r="P15"/>
      <c r="Q15"/>
      <c r="R15"/>
      <c r="S15"/>
      <c r="T15"/>
    </row>
    <row r="16" spans="1:22" ht="31.2" x14ac:dyDescent="0.3">
      <c r="B16" s="22"/>
      <c r="C16" s="22"/>
      <c r="D16" s="38" t="s">
        <v>26</v>
      </c>
      <c r="F16" s="117"/>
      <c r="G16" s="118"/>
      <c r="J16" s="133"/>
      <c r="K16" s="39" t="s">
        <v>27</v>
      </c>
      <c r="L16" s="39" t="s">
        <v>28</v>
      </c>
      <c r="M16" s="39" t="s">
        <v>29</v>
      </c>
      <c r="N16" s="131"/>
      <c r="P16"/>
      <c r="Q16"/>
      <c r="R16"/>
      <c r="S16"/>
      <c r="T16"/>
    </row>
    <row r="17" spans="2:22" ht="18" customHeight="1" x14ac:dyDescent="0.3">
      <c r="B17" s="22"/>
      <c r="C17" s="22"/>
      <c r="F17" s="117"/>
      <c r="G17" s="118"/>
      <c r="J17"/>
      <c r="K17"/>
      <c r="L17"/>
      <c r="M17"/>
      <c r="N17"/>
      <c r="O17"/>
      <c r="P17"/>
      <c r="Q17"/>
      <c r="R17"/>
      <c r="S17"/>
      <c r="T17"/>
    </row>
    <row r="18" spans="2:22" ht="39.9" customHeight="1" x14ac:dyDescent="0.3">
      <c r="B18" s="114" t="str">
        <f>_xlfn.CONCAT(D7," with major in ",D8," (",D9,")")</f>
        <v>Bachelor of Information Technology with major in Web and Mobile App Development (2020)</v>
      </c>
      <c r="C18" s="115"/>
      <c r="D18" s="116"/>
      <c r="E18" s="40" t="s">
        <v>30</v>
      </c>
      <c r="F18" s="41" t="s">
        <v>31</v>
      </c>
      <c r="G18" s="42" t="s">
        <v>31</v>
      </c>
      <c r="H18" s="43" t="s">
        <v>4</v>
      </c>
      <c r="J18" s="23"/>
      <c r="K18" s="19"/>
      <c r="L18" s="19"/>
      <c r="M18" s="19"/>
      <c r="N18" s="19"/>
      <c r="O18" s="19"/>
      <c r="P18" s="19"/>
      <c r="Q18" s="19"/>
      <c r="R18" s="19"/>
      <c r="S18" s="19"/>
    </row>
    <row r="19" spans="2:22" ht="21" x14ac:dyDescent="0.3">
      <c r="B19" s="44" t="s">
        <v>32</v>
      </c>
      <c r="C19" s="45"/>
      <c r="D19" s="45"/>
      <c r="E19" s="46"/>
      <c r="F19" s="46"/>
      <c r="G19" s="46"/>
      <c r="H19" s="47"/>
      <c r="J19" s="144" t="s">
        <v>229</v>
      </c>
      <c r="K19" s="144"/>
      <c r="L19" s="144"/>
      <c r="M19" s="144"/>
      <c r="N19" s="144"/>
      <c r="O19" s="19"/>
      <c r="P19" s="19"/>
      <c r="Q19" s="19"/>
      <c r="R19" s="19"/>
      <c r="S19" s="19"/>
    </row>
    <row r="20" spans="2:22" ht="20.100000000000001" customHeight="1" x14ac:dyDescent="0.3">
      <c r="B20" s="108" t="s">
        <v>34</v>
      </c>
      <c r="C20" s="50" t="s">
        <v>39</v>
      </c>
      <c r="D20" s="48" t="s">
        <v>59</v>
      </c>
      <c r="E20" s="58">
        <v>10</v>
      </c>
      <c r="F20" s="85">
        <v>10</v>
      </c>
      <c r="G20" s="85">
        <v>10</v>
      </c>
      <c r="H20" s="51"/>
      <c r="J20" s="23" t="s">
        <v>33</v>
      </c>
      <c r="K20" s="19"/>
      <c r="L20" s="19"/>
      <c r="M20" s="19"/>
      <c r="N20" s="19"/>
      <c r="O20" s="19"/>
      <c r="P20" s="19"/>
      <c r="Q20" s="19"/>
      <c r="R20" s="19"/>
      <c r="S20" s="19"/>
    </row>
    <row r="21" spans="2:22" ht="20.100000000000001" customHeight="1" x14ac:dyDescent="0.3">
      <c r="B21" s="109"/>
      <c r="C21" s="50" t="s">
        <v>39</v>
      </c>
      <c r="D21" s="48" t="s">
        <v>60</v>
      </c>
      <c r="E21" s="58">
        <v>10</v>
      </c>
      <c r="F21" s="50" t="s">
        <v>245</v>
      </c>
      <c r="G21" s="50" t="s">
        <v>245</v>
      </c>
      <c r="H21" s="51"/>
      <c r="J21" s="23"/>
      <c r="K21" s="146">
        <v>2020</v>
      </c>
      <c r="L21" s="146"/>
      <c r="M21" s="146"/>
      <c r="N21" s="86">
        <v>2021</v>
      </c>
      <c r="O21"/>
      <c r="P21"/>
      <c r="Q21"/>
      <c r="R21"/>
      <c r="S21"/>
    </row>
    <row r="22" spans="2:22" ht="20.100000000000001" customHeight="1" x14ac:dyDescent="0.3">
      <c r="B22" s="109"/>
      <c r="C22" s="50" t="s">
        <v>39</v>
      </c>
      <c r="D22" s="48" t="s">
        <v>61</v>
      </c>
      <c r="E22" s="58">
        <v>10</v>
      </c>
      <c r="F22" s="85">
        <v>10</v>
      </c>
      <c r="G22" s="85">
        <v>10</v>
      </c>
      <c r="H22" s="51"/>
      <c r="J22" s="53"/>
      <c r="K22" s="54" t="s">
        <v>35</v>
      </c>
      <c r="L22" s="54" t="s">
        <v>36</v>
      </c>
      <c r="M22" s="54" t="s">
        <v>37</v>
      </c>
      <c r="N22" s="54" t="s">
        <v>35</v>
      </c>
      <c r="O22"/>
      <c r="P22"/>
      <c r="Q22"/>
      <c r="R22"/>
      <c r="S22"/>
    </row>
    <row r="23" spans="2:22" ht="20.100000000000001" customHeight="1" x14ac:dyDescent="0.3">
      <c r="B23" s="109"/>
      <c r="C23" s="105" t="s">
        <v>49</v>
      </c>
      <c r="D23" s="48" t="s">
        <v>63</v>
      </c>
      <c r="E23" s="119">
        <v>10</v>
      </c>
      <c r="F23" s="149" t="s">
        <v>210</v>
      </c>
      <c r="G23" s="149" t="s">
        <v>210</v>
      </c>
      <c r="H23" s="51"/>
      <c r="J23" s="55" t="s">
        <v>38</v>
      </c>
      <c r="K23" s="56" t="s">
        <v>231</v>
      </c>
      <c r="L23" s="56" t="s">
        <v>307</v>
      </c>
      <c r="M23" s="57"/>
      <c r="N23" s="56" t="s">
        <v>240</v>
      </c>
      <c r="O23"/>
      <c r="P23"/>
      <c r="Q23"/>
      <c r="R23"/>
      <c r="S23"/>
    </row>
    <row r="24" spans="2:22" ht="20.100000000000001" customHeight="1" x14ac:dyDescent="0.3">
      <c r="B24" s="109"/>
      <c r="C24" s="106"/>
      <c r="D24" s="48" t="s">
        <v>64</v>
      </c>
      <c r="E24" s="120"/>
      <c r="F24" s="150"/>
      <c r="G24" s="150"/>
      <c r="H24" s="51"/>
      <c r="J24" s="55" t="s">
        <v>40</v>
      </c>
      <c r="K24" s="56" t="s">
        <v>281</v>
      </c>
      <c r="L24" s="89" t="s">
        <v>308</v>
      </c>
      <c r="M24" s="57"/>
      <c r="N24" s="56" t="s">
        <v>244</v>
      </c>
      <c r="O24"/>
      <c r="P24"/>
      <c r="Q24"/>
      <c r="R24"/>
      <c r="S24"/>
    </row>
    <row r="25" spans="2:22" ht="20.100000000000001" customHeight="1" x14ac:dyDescent="0.3">
      <c r="B25" s="109"/>
      <c r="C25" s="106"/>
      <c r="D25" s="48" t="s">
        <v>65</v>
      </c>
      <c r="E25" s="120"/>
      <c r="F25" s="150"/>
      <c r="G25" s="150"/>
      <c r="H25" s="51"/>
      <c r="J25" s="55" t="s">
        <v>41</v>
      </c>
      <c r="K25" s="90" t="s">
        <v>196</v>
      </c>
      <c r="L25" s="56" t="s">
        <v>242</v>
      </c>
      <c r="M25" s="57"/>
      <c r="N25" s="56" t="s">
        <v>196</v>
      </c>
      <c r="O25"/>
      <c r="P25"/>
      <c r="Q25"/>
      <c r="R25"/>
      <c r="S25"/>
    </row>
    <row r="26" spans="2:22" ht="20.100000000000001" customHeight="1" x14ac:dyDescent="0.3">
      <c r="B26" s="109"/>
      <c r="C26" s="106"/>
      <c r="D26" s="48" t="s">
        <v>66</v>
      </c>
      <c r="E26" s="120"/>
      <c r="F26" s="150"/>
      <c r="G26" s="150"/>
      <c r="H26" s="51"/>
      <c r="J26" s="55" t="s">
        <v>42</v>
      </c>
      <c r="K26" s="56" t="s">
        <v>198</v>
      </c>
      <c r="L26" s="56" t="s">
        <v>196</v>
      </c>
      <c r="M26" s="57"/>
      <c r="N26" s="56" t="s">
        <v>196</v>
      </c>
      <c r="O26"/>
      <c r="P26"/>
      <c r="Q26"/>
      <c r="R26"/>
      <c r="S26"/>
      <c r="T26"/>
    </row>
    <row r="27" spans="2:22" ht="20.100000000000001" customHeight="1" x14ac:dyDescent="0.3">
      <c r="B27" s="109"/>
      <c r="C27" s="106"/>
      <c r="D27" s="48" t="s">
        <v>136</v>
      </c>
      <c r="E27" s="120"/>
      <c r="F27" s="150"/>
      <c r="G27" s="150"/>
      <c r="H27" s="51"/>
      <c r="J27"/>
      <c r="K27"/>
      <c r="L27"/>
      <c r="M27"/>
      <c r="N27"/>
      <c r="O27"/>
      <c r="P27"/>
      <c r="Q27"/>
      <c r="R27"/>
      <c r="S27"/>
      <c r="T27"/>
    </row>
    <row r="28" spans="2:22" ht="20.100000000000001" customHeight="1" x14ac:dyDescent="0.3">
      <c r="B28" s="109"/>
      <c r="C28" s="106"/>
      <c r="D28" s="48" t="s">
        <v>67</v>
      </c>
      <c r="E28" s="120"/>
      <c r="F28" s="150"/>
      <c r="G28" s="150"/>
      <c r="H28" s="51"/>
      <c r="J28" s="23" t="s">
        <v>45</v>
      </c>
      <c r="K28" s="19"/>
      <c r="L28" s="19"/>
      <c r="M28" s="19"/>
      <c r="N28" s="19"/>
      <c r="O28"/>
      <c r="P28"/>
      <c r="Q28"/>
      <c r="R28"/>
      <c r="S28"/>
      <c r="T28"/>
    </row>
    <row r="29" spans="2:22" ht="20.100000000000001" customHeight="1" x14ac:dyDescent="0.3">
      <c r="B29" s="109"/>
      <c r="C29" s="106"/>
      <c r="D29" s="48" t="s">
        <v>68</v>
      </c>
      <c r="E29" s="120"/>
      <c r="F29" s="151"/>
      <c r="G29" s="151"/>
      <c r="H29" s="51"/>
      <c r="J29" s="23"/>
      <c r="K29" s="147">
        <v>2020</v>
      </c>
      <c r="L29" s="148"/>
      <c r="M29" s="147">
        <v>2021</v>
      </c>
      <c r="N29" s="152"/>
      <c r="O29"/>
      <c r="P29"/>
      <c r="Q29"/>
      <c r="R29"/>
      <c r="S29"/>
      <c r="T29"/>
    </row>
    <row r="30" spans="2:22" ht="20.100000000000001" customHeight="1" x14ac:dyDescent="0.3">
      <c r="B30" s="109"/>
      <c r="C30" s="106"/>
      <c r="D30" s="48" t="s">
        <v>134</v>
      </c>
      <c r="E30" s="120"/>
      <c r="F30" s="85">
        <v>10</v>
      </c>
      <c r="G30" s="85">
        <v>10</v>
      </c>
      <c r="H30" s="51"/>
      <c r="J30" s="53"/>
      <c r="K30" s="54" t="s">
        <v>36</v>
      </c>
      <c r="L30" s="54" t="s">
        <v>37</v>
      </c>
      <c r="M30" s="54" t="s">
        <v>35</v>
      </c>
      <c r="N30" s="54" t="s">
        <v>36</v>
      </c>
      <c r="O30"/>
      <c r="P30"/>
      <c r="Q30"/>
      <c r="R30"/>
      <c r="S30"/>
      <c r="T30"/>
    </row>
    <row r="31" spans="2:22" ht="20.100000000000001" customHeight="1" x14ac:dyDescent="0.3">
      <c r="B31" s="109"/>
      <c r="C31" s="106"/>
      <c r="D31" s="48" t="s">
        <v>69</v>
      </c>
      <c r="E31" s="120"/>
      <c r="F31" s="149" t="s">
        <v>210</v>
      </c>
      <c r="G31" s="149" t="s">
        <v>210</v>
      </c>
      <c r="H31" s="51"/>
      <c r="J31" s="55" t="s">
        <v>38</v>
      </c>
      <c r="K31" s="56" t="s">
        <v>198</v>
      </c>
      <c r="L31" s="57"/>
      <c r="M31" s="56" t="s">
        <v>231</v>
      </c>
      <c r="N31" s="56" t="s">
        <v>240</v>
      </c>
      <c r="O31"/>
      <c r="P31"/>
      <c r="Q31"/>
      <c r="R31"/>
      <c r="S31"/>
      <c r="T31"/>
    </row>
    <row r="32" spans="2:22" ht="20.100000000000001" customHeight="1" x14ac:dyDescent="0.3">
      <c r="B32" s="109"/>
      <c r="C32" s="106"/>
      <c r="D32" s="48" t="s">
        <v>70</v>
      </c>
      <c r="E32" s="120"/>
      <c r="F32" s="150"/>
      <c r="G32" s="150"/>
      <c r="H32" s="51"/>
      <c r="J32" s="55" t="s">
        <v>40</v>
      </c>
      <c r="K32" s="56" t="s">
        <v>196</v>
      </c>
      <c r="L32" s="57"/>
      <c r="M32" s="56" t="s">
        <v>281</v>
      </c>
      <c r="N32" s="56" t="s">
        <v>307</v>
      </c>
      <c r="O32"/>
      <c r="P32"/>
      <c r="Q32"/>
      <c r="R32"/>
      <c r="S32"/>
      <c r="T32"/>
      <c r="V32"/>
    </row>
    <row r="33" spans="2:22" ht="20.100000000000001" customHeight="1" x14ac:dyDescent="0.3">
      <c r="B33" s="110"/>
      <c r="C33" s="107"/>
      <c r="D33" s="48" t="s">
        <v>71</v>
      </c>
      <c r="E33" s="121"/>
      <c r="F33" s="151"/>
      <c r="G33" s="151"/>
      <c r="H33" s="51"/>
      <c r="J33" s="55" t="s">
        <v>41</v>
      </c>
      <c r="K33" s="56" t="s">
        <v>196</v>
      </c>
      <c r="L33" s="57"/>
      <c r="M33" s="90" t="s">
        <v>196</v>
      </c>
      <c r="N33" s="89" t="s">
        <v>308</v>
      </c>
      <c r="O33"/>
      <c r="P33"/>
      <c r="Q33"/>
      <c r="R33"/>
      <c r="S33"/>
      <c r="T33"/>
      <c r="U33"/>
      <c r="V33"/>
    </row>
    <row r="34" spans="2:22" ht="20.100000000000001" customHeight="1" x14ac:dyDescent="0.3">
      <c r="B34" s="102" t="s">
        <v>57</v>
      </c>
      <c r="C34" s="50" t="s">
        <v>39</v>
      </c>
      <c r="D34" s="48" t="s">
        <v>63</v>
      </c>
      <c r="E34" s="58">
        <v>10</v>
      </c>
      <c r="F34" s="85">
        <v>10</v>
      </c>
      <c r="G34" s="50" t="s">
        <v>245</v>
      </c>
      <c r="H34" s="51"/>
      <c r="J34" s="55" t="s">
        <v>42</v>
      </c>
      <c r="K34" s="56" t="s">
        <v>196</v>
      </c>
      <c r="L34" s="57"/>
      <c r="M34" s="56" t="s">
        <v>244</v>
      </c>
      <c r="N34" s="56" t="s">
        <v>242</v>
      </c>
      <c r="O34"/>
      <c r="P34"/>
      <c r="Q34"/>
      <c r="R34"/>
      <c r="S34"/>
      <c r="T34"/>
      <c r="U34"/>
      <c r="V34"/>
    </row>
    <row r="35" spans="2:22" ht="20.100000000000001" customHeight="1" x14ac:dyDescent="0.3">
      <c r="B35" s="104"/>
      <c r="C35" s="50" t="s">
        <v>39</v>
      </c>
      <c r="D35" s="48" t="s">
        <v>65</v>
      </c>
      <c r="E35" s="58">
        <v>10</v>
      </c>
      <c r="F35" s="50" t="s">
        <v>245</v>
      </c>
      <c r="G35" s="50" t="s">
        <v>245</v>
      </c>
      <c r="H35" s="51"/>
      <c r="T35"/>
      <c r="U35"/>
      <c r="V35"/>
    </row>
    <row r="36" spans="2:22" ht="20.100000000000001" customHeight="1" x14ac:dyDescent="0.3">
      <c r="B36" s="111" t="s">
        <v>43</v>
      </c>
      <c r="C36" s="149" t="s">
        <v>255</v>
      </c>
      <c r="D36" s="48" t="s">
        <v>44</v>
      </c>
      <c r="E36" s="136">
        <f>IF($K$15&gt;0,$K$15,"-")</f>
        <v>40</v>
      </c>
      <c r="F36" s="50" t="s">
        <v>210</v>
      </c>
      <c r="G36" s="85">
        <v>10</v>
      </c>
      <c r="H36" s="50"/>
      <c r="J36" s="145" t="s">
        <v>228</v>
      </c>
      <c r="K36" s="145"/>
      <c r="L36" s="145"/>
      <c r="M36" s="145"/>
      <c r="N36" s="145"/>
      <c r="T36"/>
      <c r="U36"/>
      <c r="V36"/>
    </row>
    <row r="37" spans="2:22" ht="20.100000000000001" customHeight="1" x14ac:dyDescent="0.3">
      <c r="B37" s="112"/>
      <c r="C37" s="151"/>
      <c r="D37" s="48" t="s">
        <v>256</v>
      </c>
      <c r="E37" s="137"/>
      <c r="F37" s="85">
        <v>10</v>
      </c>
      <c r="G37" s="50" t="s">
        <v>210</v>
      </c>
      <c r="H37" s="50"/>
      <c r="J37" s="23" t="s">
        <v>288</v>
      </c>
      <c r="K37" s="19"/>
      <c r="L37" s="19"/>
      <c r="M37" s="19"/>
      <c r="N37" s="19"/>
      <c r="O37" s="19"/>
      <c r="P37" s="19"/>
      <c r="Q37" s="19"/>
      <c r="R37" s="19"/>
      <c r="S37" s="19"/>
      <c r="T37"/>
      <c r="U37"/>
      <c r="V37"/>
    </row>
    <row r="38" spans="2:22" ht="19.8" customHeight="1" x14ac:dyDescent="0.3">
      <c r="B38" s="112"/>
      <c r="C38" s="149" t="s">
        <v>255</v>
      </c>
      <c r="D38" s="48" t="s">
        <v>44</v>
      </c>
      <c r="E38" s="137"/>
      <c r="F38" s="85">
        <v>10</v>
      </c>
      <c r="G38" s="50" t="s">
        <v>210</v>
      </c>
      <c r="H38" s="50"/>
      <c r="J38" s="23"/>
      <c r="K38" s="146">
        <v>2020</v>
      </c>
      <c r="L38" s="146"/>
      <c r="M38" s="146"/>
      <c r="N38" s="147">
        <v>2021</v>
      </c>
      <c r="O38" s="152"/>
      <c r="P38" s="148"/>
      <c r="Q38"/>
      <c r="R38"/>
      <c r="S38"/>
      <c r="T38"/>
      <c r="U38"/>
      <c r="V38"/>
    </row>
    <row r="39" spans="2:22" ht="19.8" customHeight="1" x14ac:dyDescent="0.3">
      <c r="B39" s="112"/>
      <c r="C39" s="151"/>
      <c r="D39" s="48" t="s">
        <v>69</v>
      </c>
      <c r="E39" s="137"/>
      <c r="F39" s="50" t="s">
        <v>210</v>
      </c>
      <c r="G39" s="85">
        <v>10</v>
      </c>
      <c r="H39" s="50"/>
      <c r="J39" s="53"/>
      <c r="K39" s="54" t="s">
        <v>35</v>
      </c>
      <c r="L39" s="54" t="s">
        <v>36</v>
      </c>
      <c r="M39" s="54" t="s">
        <v>37</v>
      </c>
      <c r="N39" s="54" t="s">
        <v>35</v>
      </c>
      <c r="O39" s="54" t="s">
        <v>36</v>
      </c>
      <c r="P39" s="54" t="s">
        <v>37</v>
      </c>
      <c r="Q39"/>
      <c r="R39"/>
      <c r="S39"/>
      <c r="T39"/>
      <c r="U39"/>
      <c r="V39"/>
    </row>
    <row r="40" spans="2:22" ht="20.100000000000001" customHeight="1" x14ac:dyDescent="0.3">
      <c r="B40" s="112"/>
      <c r="C40" s="50" t="s">
        <v>140</v>
      </c>
      <c r="D40" s="48" t="s">
        <v>44</v>
      </c>
      <c r="E40" s="137"/>
      <c r="F40" s="85">
        <v>10</v>
      </c>
      <c r="G40" s="85">
        <v>10</v>
      </c>
      <c r="H40" s="50"/>
      <c r="J40" s="55" t="s">
        <v>38</v>
      </c>
      <c r="K40" s="56" t="s">
        <v>230</v>
      </c>
      <c r="L40" s="56" t="s">
        <v>244</v>
      </c>
      <c r="M40" s="57"/>
      <c r="N40" s="56" t="s">
        <v>203</v>
      </c>
      <c r="O40" s="56" t="s">
        <v>240</v>
      </c>
      <c r="P40" s="57"/>
      <c r="Q40"/>
      <c r="R40"/>
      <c r="S40"/>
      <c r="T40"/>
      <c r="U40"/>
      <c r="V40"/>
    </row>
    <row r="41" spans="2:22" ht="20.100000000000001" customHeight="1" x14ac:dyDescent="0.3">
      <c r="B41" s="113"/>
      <c r="C41" s="50" t="s">
        <v>140</v>
      </c>
      <c r="D41" s="48" t="s">
        <v>44</v>
      </c>
      <c r="E41" s="138"/>
      <c r="F41" s="50" t="s">
        <v>245</v>
      </c>
      <c r="G41" s="85">
        <v>10</v>
      </c>
      <c r="H41" s="50"/>
      <c r="J41" s="55" t="s">
        <v>40</v>
      </c>
      <c r="K41" s="56" t="s">
        <v>231</v>
      </c>
      <c r="L41" s="56" t="s">
        <v>196</v>
      </c>
      <c r="M41" s="57"/>
      <c r="N41" s="89" t="s">
        <v>308</v>
      </c>
      <c r="O41" s="56" t="s">
        <v>307</v>
      </c>
      <c r="P41" s="57"/>
      <c r="Q41"/>
      <c r="R41"/>
      <c r="S41"/>
      <c r="T41"/>
      <c r="U41"/>
      <c r="V41"/>
    </row>
    <row r="42" spans="2:22" ht="20.100000000000001" customHeight="1" x14ac:dyDescent="0.3">
      <c r="B42" s="44" t="s">
        <v>46</v>
      </c>
      <c r="C42" s="45"/>
      <c r="D42" s="59"/>
      <c r="E42" s="46"/>
      <c r="F42" s="46"/>
      <c r="G42" s="46"/>
      <c r="H42" s="47"/>
      <c r="J42" s="55" t="s">
        <v>41</v>
      </c>
      <c r="K42" s="56" t="s">
        <v>281</v>
      </c>
      <c r="L42" s="56"/>
      <c r="M42" s="57"/>
      <c r="N42" s="56"/>
      <c r="O42" s="56" t="s">
        <v>204</v>
      </c>
      <c r="P42" s="57"/>
      <c r="Q42"/>
      <c r="R42"/>
      <c r="S42"/>
      <c r="U42"/>
      <c r="V42"/>
    </row>
    <row r="43" spans="2:22" ht="20.100000000000001" customHeight="1" x14ac:dyDescent="0.3">
      <c r="B43" s="108" t="s">
        <v>34</v>
      </c>
      <c r="C43" s="50" t="s">
        <v>39</v>
      </c>
      <c r="D43" s="48" t="s">
        <v>62</v>
      </c>
      <c r="E43" s="58">
        <v>10</v>
      </c>
      <c r="F43" s="85">
        <v>10</v>
      </c>
      <c r="G43" s="85">
        <v>10</v>
      </c>
      <c r="H43" s="51"/>
      <c r="J43" s="55" t="s">
        <v>42</v>
      </c>
      <c r="K43" s="56" t="s">
        <v>205</v>
      </c>
      <c r="L43" s="56"/>
      <c r="M43" s="57"/>
      <c r="N43" s="56"/>
      <c r="O43" s="56" t="s">
        <v>242</v>
      </c>
      <c r="P43" s="57"/>
      <c r="Q43"/>
      <c r="R43"/>
      <c r="S43"/>
      <c r="U43"/>
      <c r="V43"/>
    </row>
    <row r="44" spans="2:22" ht="20.100000000000001" customHeight="1" x14ac:dyDescent="0.3">
      <c r="B44" s="109"/>
      <c r="C44" s="105" t="s">
        <v>49</v>
      </c>
      <c r="D44" s="48" t="s">
        <v>72</v>
      </c>
      <c r="E44" s="119">
        <v>10</v>
      </c>
      <c r="F44" s="149" t="s">
        <v>210</v>
      </c>
      <c r="G44" s="149" t="s">
        <v>210</v>
      </c>
      <c r="H44" s="51"/>
      <c r="J44"/>
      <c r="K44"/>
      <c r="L44"/>
      <c r="M44"/>
      <c r="N44"/>
      <c r="O44"/>
      <c r="P44"/>
      <c r="Q44"/>
      <c r="R44"/>
      <c r="S44"/>
      <c r="U44"/>
      <c r="V44"/>
    </row>
    <row r="45" spans="2:22" ht="20.100000000000001" customHeight="1" x14ac:dyDescent="0.3">
      <c r="B45" s="109"/>
      <c r="C45" s="106"/>
      <c r="D45" s="48" t="s">
        <v>73</v>
      </c>
      <c r="E45" s="120"/>
      <c r="F45" s="151"/>
      <c r="G45" s="150"/>
      <c r="H45" s="51"/>
      <c r="J45" s="23" t="s">
        <v>289</v>
      </c>
      <c r="K45" s="19"/>
      <c r="L45" s="19"/>
      <c r="M45" s="19"/>
      <c r="N45" s="19"/>
      <c r="O45" s="19"/>
      <c r="P45" s="19"/>
      <c r="Q45"/>
      <c r="R45"/>
      <c r="S45"/>
    </row>
    <row r="46" spans="2:22" ht="20.100000000000001" customHeight="1" x14ac:dyDescent="0.3">
      <c r="B46" s="109"/>
      <c r="C46" s="106"/>
      <c r="D46" s="48" t="s">
        <v>75</v>
      </c>
      <c r="E46" s="120"/>
      <c r="F46" s="85">
        <v>10</v>
      </c>
      <c r="G46" s="150"/>
      <c r="H46" s="51"/>
      <c r="J46" s="23"/>
      <c r="K46" s="147">
        <v>2020</v>
      </c>
      <c r="L46" s="148"/>
      <c r="M46" s="147">
        <v>2021</v>
      </c>
      <c r="N46" s="152"/>
      <c r="O46" s="148"/>
      <c r="P46" s="86">
        <v>2022</v>
      </c>
      <c r="Q46"/>
      <c r="R46"/>
      <c r="S46"/>
    </row>
    <row r="47" spans="2:22" ht="20.100000000000001" customHeight="1" x14ac:dyDescent="0.3">
      <c r="B47" s="109"/>
      <c r="C47" s="106"/>
      <c r="D47" s="48" t="s">
        <v>74</v>
      </c>
      <c r="E47" s="120"/>
      <c r="F47" s="149" t="s">
        <v>210</v>
      </c>
      <c r="G47" s="150"/>
      <c r="H47" s="51"/>
      <c r="J47" s="53"/>
      <c r="K47" s="54" t="s">
        <v>36</v>
      </c>
      <c r="L47" s="54" t="s">
        <v>37</v>
      </c>
      <c r="M47" s="54" t="s">
        <v>35</v>
      </c>
      <c r="N47" s="54" t="s">
        <v>36</v>
      </c>
      <c r="O47" s="54" t="s">
        <v>37</v>
      </c>
      <c r="P47" s="54" t="s">
        <v>35</v>
      </c>
      <c r="Q47"/>
      <c r="R47"/>
      <c r="S47"/>
    </row>
    <row r="48" spans="2:22" ht="20.100000000000001" customHeight="1" x14ac:dyDescent="0.3">
      <c r="B48" s="109"/>
      <c r="C48" s="106"/>
      <c r="D48" s="48" t="s">
        <v>76</v>
      </c>
      <c r="E48" s="120"/>
      <c r="F48" s="150"/>
      <c r="G48" s="150"/>
      <c r="H48" s="51"/>
      <c r="J48" s="55" t="s">
        <v>38</v>
      </c>
      <c r="K48" s="56" t="s">
        <v>230</v>
      </c>
      <c r="L48" s="57"/>
      <c r="M48" s="56" t="s">
        <v>231</v>
      </c>
      <c r="N48" s="56" t="s">
        <v>204</v>
      </c>
      <c r="O48" s="57"/>
      <c r="P48" s="56" t="s">
        <v>240</v>
      </c>
      <c r="Q48"/>
      <c r="R48"/>
      <c r="S48"/>
    </row>
    <row r="49" spans="2:19" ht="18" customHeight="1" x14ac:dyDescent="0.3">
      <c r="B49" s="109"/>
      <c r="C49" s="106"/>
      <c r="D49" s="48" t="s">
        <v>77</v>
      </c>
      <c r="E49" s="120"/>
      <c r="F49" s="150"/>
      <c r="G49" s="150"/>
      <c r="H49" s="51"/>
      <c r="J49" s="55" t="s">
        <v>40</v>
      </c>
      <c r="K49" s="56" t="s">
        <v>196</v>
      </c>
      <c r="L49" s="57"/>
      <c r="M49" s="56" t="s">
        <v>281</v>
      </c>
      <c r="N49" s="56" t="s">
        <v>307</v>
      </c>
      <c r="O49" s="57"/>
      <c r="P49" s="89" t="s">
        <v>308</v>
      </c>
      <c r="Q49"/>
      <c r="R49"/>
      <c r="S49"/>
    </row>
    <row r="50" spans="2:19" ht="18" customHeight="1" x14ac:dyDescent="0.3">
      <c r="B50" s="109"/>
      <c r="C50" s="106"/>
      <c r="D50" s="48" t="s">
        <v>78</v>
      </c>
      <c r="E50" s="120"/>
      <c r="F50" s="150"/>
      <c r="G50" s="150"/>
      <c r="H50" s="51"/>
      <c r="J50" s="55" t="s">
        <v>41</v>
      </c>
      <c r="K50" s="56"/>
      <c r="L50" s="57"/>
      <c r="M50" s="56" t="s">
        <v>203</v>
      </c>
      <c r="N50" s="56" t="s">
        <v>242</v>
      </c>
      <c r="O50" s="57"/>
      <c r="P50" s="56" t="s">
        <v>244</v>
      </c>
      <c r="Q50"/>
      <c r="R50"/>
      <c r="S50"/>
    </row>
    <row r="51" spans="2:19" ht="18" customHeight="1" x14ac:dyDescent="0.3">
      <c r="B51" s="109"/>
      <c r="C51" s="106"/>
      <c r="D51" s="48" t="s">
        <v>79</v>
      </c>
      <c r="E51" s="120"/>
      <c r="F51" s="150"/>
      <c r="G51" s="150"/>
      <c r="H51" s="51"/>
      <c r="J51" s="55" t="s">
        <v>42</v>
      </c>
      <c r="K51" s="56"/>
      <c r="L51" s="57"/>
      <c r="M51" s="56" t="s">
        <v>205</v>
      </c>
      <c r="N51" s="56"/>
      <c r="O51" s="57"/>
      <c r="P51" s="56"/>
      <c r="Q51"/>
      <c r="R51"/>
      <c r="S51"/>
    </row>
    <row r="52" spans="2:19" ht="18" customHeight="1" x14ac:dyDescent="0.3">
      <c r="B52" s="109"/>
      <c r="C52" s="106"/>
      <c r="D52" s="48" t="s">
        <v>80</v>
      </c>
      <c r="E52" s="120"/>
      <c r="F52" s="150"/>
      <c r="G52" s="150"/>
      <c r="H52" s="51"/>
    </row>
    <row r="53" spans="2:19" ht="18" customHeight="1" x14ac:dyDescent="0.3">
      <c r="B53" s="109"/>
      <c r="C53" s="106"/>
      <c r="D53" s="48" t="s">
        <v>81</v>
      </c>
      <c r="E53" s="120"/>
      <c r="F53" s="150"/>
      <c r="G53" s="150"/>
      <c r="H53" s="51"/>
    </row>
    <row r="54" spans="2:19" ht="18" customHeight="1" x14ac:dyDescent="0.3">
      <c r="B54" s="109"/>
      <c r="C54" s="106"/>
      <c r="D54" s="48" t="s">
        <v>82</v>
      </c>
      <c r="E54" s="120"/>
      <c r="F54" s="150"/>
      <c r="G54" s="151"/>
      <c r="H54" s="51"/>
    </row>
    <row r="55" spans="2:19" ht="18" customHeight="1" x14ac:dyDescent="0.3">
      <c r="B55" s="109"/>
      <c r="C55" s="106"/>
      <c r="D55" s="48" t="s">
        <v>83</v>
      </c>
      <c r="E55" s="120"/>
      <c r="F55" s="150"/>
      <c r="G55" s="85">
        <v>10</v>
      </c>
      <c r="H55" s="51"/>
    </row>
    <row r="56" spans="2:19" ht="18" customHeight="1" x14ac:dyDescent="0.3">
      <c r="B56" s="109"/>
      <c r="C56" s="106"/>
      <c r="D56" s="48" t="s">
        <v>84</v>
      </c>
      <c r="E56" s="120"/>
      <c r="F56" s="150"/>
      <c r="G56" s="149" t="s">
        <v>210</v>
      </c>
      <c r="H56" s="51"/>
    </row>
    <row r="57" spans="2:19" ht="18" customHeight="1" x14ac:dyDescent="0.3">
      <c r="B57" s="109"/>
      <c r="C57" s="106"/>
      <c r="D57" s="48" t="s">
        <v>85</v>
      </c>
      <c r="E57" s="120"/>
      <c r="F57" s="150"/>
      <c r="G57" s="150"/>
      <c r="H57" s="51"/>
    </row>
    <row r="58" spans="2:19" ht="18" customHeight="1" x14ac:dyDescent="0.3">
      <c r="B58" s="109"/>
      <c r="C58" s="106"/>
      <c r="D58" s="48" t="s">
        <v>86</v>
      </c>
      <c r="E58" s="120"/>
      <c r="F58" s="150"/>
      <c r="G58" s="150"/>
      <c r="H58" s="51"/>
      <c r="J58" s="71" t="s">
        <v>149</v>
      </c>
      <c r="K58" s="135" t="s">
        <v>150</v>
      </c>
      <c r="L58" s="135"/>
      <c r="M58" s="135"/>
      <c r="N58" s="135"/>
      <c r="O58" s="135"/>
      <c r="P58" s="135"/>
      <c r="Q58" s="135"/>
    </row>
    <row r="59" spans="2:19" ht="18" customHeight="1" x14ac:dyDescent="0.3">
      <c r="B59" s="109"/>
      <c r="C59" s="106"/>
      <c r="D59" s="48" t="s">
        <v>87</v>
      </c>
      <c r="E59" s="120"/>
      <c r="F59" s="150"/>
      <c r="G59" s="150"/>
      <c r="H59" s="51"/>
      <c r="J59" s="71" t="s">
        <v>151</v>
      </c>
      <c r="K59" s="135" t="s">
        <v>152</v>
      </c>
      <c r="L59" s="135"/>
      <c r="M59" s="135"/>
      <c r="N59" s="135"/>
      <c r="O59" s="135"/>
      <c r="P59" s="135"/>
      <c r="Q59" s="135"/>
    </row>
    <row r="60" spans="2:19" ht="18" customHeight="1" x14ac:dyDescent="0.3">
      <c r="B60" s="109"/>
      <c r="C60" s="106"/>
      <c r="D60" s="48" t="s">
        <v>88</v>
      </c>
      <c r="E60" s="120"/>
      <c r="F60" s="150"/>
      <c r="G60" s="150"/>
      <c r="H60" s="51"/>
      <c r="J60" s="71" t="s">
        <v>145</v>
      </c>
      <c r="K60" s="135" t="s">
        <v>153</v>
      </c>
      <c r="L60" s="135"/>
      <c r="M60" s="135"/>
      <c r="N60" s="135"/>
      <c r="O60" s="135"/>
      <c r="P60" s="135"/>
      <c r="Q60" s="135"/>
    </row>
    <row r="61" spans="2:19" ht="18" customHeight="1" x14ac:dyDescent="0.3">
      <c r="B61" s="109"/>
      <c r="C61" s="106"/>
      <c r="D61" s="48" t="s">
        <v>89</v>
      </c>
      <c r="E61" s="120"/>
      <c r="F61" s="150"/>
      <c r="G61" s="150"/>
      <c r="H61" s="51"/>
      <c r="J61" s="71" t="s">
        <v>147</v>
      </c>
      <c r="K61" s="135" t="s">
        <v>154</v>
      </c>
      <c r="L61" s="135"/>
      <c r="M61" s="135"/>
      <c r="N61" s="135"/>
      <c r="O61" s="135"/>
      <c r="P61" s="135"/>
      <c r="Q61" s="135"/>
    </row>
    <row r="62" spans="2:19" ht="18" customHeight="1" x14ac:dyDescent="0.3">
      <c r="B62" s="109"/>
      <c r="C62" s="106"/>
      <c r="D62" s="48" t="s">
        <v>90</v>
      </c>
      <c r="E62" s="120"/>
      <c r="F62" s="150"/>
      <c r="G62" s="150"/>
      <c r="H62" s="51"/>
    </row>
    <row r="63" spans="2:19" ht="18" customHeight="1" x14ac:dyDescent="0.3">
      <c r="B63" s="109"/>
      <c r="C63" s="106"/>
      <c r="D63" s="48" t="s">
        <v>91</v>
      </c>
      <c r="E63" s="120"/>
      <c r="F63" s="150"/>
      <c r="G63" s="150"/>
      <c r="H63" s="51"/>
    </row>
    <row r="64" spans="2:19" ht="18" customHeight="1" x14ac:dyDescent="0.3">
      <c r="B64" s="109"/>
      <c r="C64" s="106"/>
      <c r="D64" s="48" t="s">
        <v>92</v>
      </c>
      <c r="E64" s="120"/>
      <c r="F64" s="150"/>
      <c r="G64" s="150"/>
      <c r="H64" s="51"/>
    </row>
    <row r="65" spans="2:8" ht="18" customHeight="1" x14ac:dyDescent="0.3">
      <c r="B65" s="109"/>
      <c r="C65" s="106"/>
      <c r="D65" s="48" t="s">
        <v>133</v>
      </c>
      <c r="E65" s="120"/>
      <c r="F65" s="150"/>
      <c r="G65" s="150"/>
      <c r="H65" s="51"/>
    </row>
    <row r="66" spans="2:8" ht="18" customHeight="1" x14ac:dyDescent="0.3">
      <c r="B66" s="109"/>
      <c r="C66" s="106"/>
      <c r="D66" s="48" t="s">
        <v>94</v>
      </c>
      <c r="E66" s="120"/>
      <c r="F66" s="150"/>
      <c r="G66" s="150"/>
      <c r="H66" s="51"/>
    </row>
    <row r="67" spans="2:8" ht="18" customHeight="1" x14ac:dyDescent="0.3">
      <c r="B67" s="110"/>
      <c r="C67" s="107"/>
      <c r="D67" s="48" t="s">
        <v>95</v>
      </c>
      <c r="E67" s="121"/>
      <c r="F67" s="151"/>
      <c r="G67" s="151"/>
      <c r="H67" s="51"/>
    </row>
    <row r="68" spans="2:8" ht="18" customHeight="1" x14ac:dyDescent="0.3">
      <c r="B68" s="102" t="s">
        <v>57</v>
      </c>
      <c r="C68" s="50" t="s">
        <v>39</v>
      </c>
      <c r="D68" s="48" t="s">
        <v>76</v>
      </c>
      <c r="E68" s="58">
        <v>10</v>
      </c>
      <c r="F68" s="85">
        <v>10</v>
      </c>
      <c r="G68" s="50" t="s">
        <v>245</v>
      </c>
      <c r="H68" s="51" t="s">
        <v>303</v>
      </c>
    </row>
    <row r="69" spans="2:8" ht="18" customHeight="1" x14ac:dyDescent="0.3">
      <c r="B69" s="104"/>
      <c r="C69" s="50" t="s">
        <v>39</v>
      </c>
      <c r="D69" s="48" t="s">
        <v>84</v>
      </c>
      <c r="E69" s="58">
        <v>10</v>
      </c>
      <c r="F69" s="85">
        <v>10</v>
      </c>
      <c r="G69" s="50" t="s">
        <v>245</v>
      </c>
      <c r="H69" s="51" t="s">
        <v>301</v>
      </c>
    </row>
    <row r="70" spans="2:8" ht="18" customHeight="1" x14ac:dyDescent="0.3">
      <c r="B70" s="104"/>
      <c r="C70" s="50" t="s">
        <v>39</v>
      </c>
      <c r="D70" s="48" t="s">
        <v>132</v>
      </c>
      <c r="E70" s="49">
        <v>10</v>
      </c>
      <c r="F70" s="85">
        <v>10</v>
      </c>
      <c r="G70" s="50" t="s">
        <v>245</v>
      </c>
      <c r="H70" s="51" t="s">
        <v>302</v>
      </c>
    </row>
    <row r="71" spans="2:8" ht="18" customHeight="1" x14ac:dyDescent="0.3">
      <c r="B71" s="111" t="s">
        <v>43</v>
      </c>
      <c r="C71" s="149" t="s">
        <v>255</v>
      </c>
      <c r="D71" s="48" t="s">
        <v>47</v>
      </c>
      <c r="E71" s="136">
        <f>IF($L$15&gt;0,$L$15,"-")</f>
        <v>40</v>
      </c>
      <c r="F71" s="50" t="s">
        <v>245</v>
      </c>
      <c r="G71" s="50" t="s">
        <v>210</v>
      </c>
      <c r="H71" s="50"/>
    </row>
    <row r="72" spans="2:8" ht="18" customHeight="1" x14ac:dyDescent="0.3">
      <c r="B72" s="112"/>
      <c r="C72" s="151"/>
      <c r="D72" s="48" t="s">
        <v>290</v>
      </c>
      <c r="E72" s="137"/>
      <c r="F72" s="50" t="s">
        <v>210</v>
      </c>
      <c r="G72" s="85">
        <v>10</v>
      </c>
      <c r="H72" s="50"/>
    </row>
    <row r="73" spans="2:8" ht="18" customHeight="1" x14ac:dyDescent="0.3">
      <c r="B73" s="112"/>
      <c r="C73" s="50" t="s">
        <v>140</v>
      </c>
      <c r="D73" s="48" t="s">
        <v>47</v>
      </c>
      <c r="E73" s="137"/>
      <c r="F73" s="50" t="s">
        <v>245</v>
      </c>
      <c r="G73" s="85">
        <v>10</v>
      </c>
      <c r="H73" s="50"/>
    </row>
    <row r="74" spans="2:8" ht="18" customHeight="1" x14ac:dyDescent="0.3">
      <c r="B74" s="112"/>
      <c r="C74" s="50" t="s">
        <v>140</v>
      </c>
      <c r="D74" s="48" t="s">
        <v>47</v>
      </c>
      <c r="E74" s="137"/>
      <c r="F74" s="50" t="s">
        <v>245</v>
      </c>
      <c r="G74" s="85">
        <v>10</v>
      </c>
      <c r="H74" s="50"/>
    </row>
    <row r="75" spans="2:8" ht="18" customHeight="1" x14ac:dyDescent="0.3">
      <c r="B75" s="113"/>
      <c r="C75" s="50" t="s">
        <v>140</v>
      </c>
      <c r="D75" s="48" t="s">
        <v>47</v>
      </c>
      <c r="E75" s="138"/>
      <c r="F75" s="50" t="s">
        <v>245</v>
      </c>
      <c r="G75" s="50" t="s">
        <v>245</v>
      </c>
      <c r="H75" s="50"/>
    </row>
    <row r="76" spans="2:8" ht="18" customHeight="1" x14ac:dyDescent="0.3">
      <c r="B76" s="44" t="s">
        <v>48</v>
      </c>
      <c r="C76" s="45"/>
      <c r="D76" s="59"/>
      <c r="E76" s="46"/>
      <c r="F76" s="46"/>
      <c r="G76" s="46"/>
      <c r="H76" s="47"/>
    </row>
    <row r="77" spans="2:8" ht="18" customHeight="1" x14ac:dyDescent="0.3">
      <c r="B77" s="108" t="s">
        <v>34</v>
      </c>
      <c r="C77" s="50" t="s">
        <v>39</v>
      </c>
      <c r="D77" s="48" t="s">
        <v>97</v>
      </c>
      <c r="E77" s="58">
        <v>10</v>
      </c>
      <c r="F77" s="50" t="s">
        <v>245</v>
      </c>
      <c r="G77" s="50" t="s">
        <v>245</v>
      </c>
      <c r="H77" s="51"/>
    </row>
    <row r="78" spans="2:8" ht="18" customHeight="1" x14ac:dyDescent="0.3">
      <c r="B78" s="109"/>
      <c r="C78" s="105" t="s">
        <v>49</v>
      </c>
      <c r="D78" s="48" t="s">
        <v>96</v>
      </c>
      <c r="E78" s="119">
        <v>10</v>
      </c>
      <c r="F78" s="149" t="s">
        <v>245</v>
      </c>
      <c r="G78" s="149" t="s">
        <v>245</v>
      </c>
      <c r="H78" s="51"/>
    </row>
    <row r="79" spans="2:8" ht="18" customHeight="1" x14ac:dyDescent="0.3">
      <c r="B79" s="109"/>
      <c r="C79" s="106"/>
      <c r="D79" s="48" t="s">
        <v>98</v>
      </c>
      <c r="E79" s="120"/>
      <c r="F79" s="150"/>
      <c r="G79" s="150"/>
      <c r="H79" s="60"/>
    </row>
    <row r="80" spans="2:8" ht="18" customHeight="1" x14ac:dyDescent="0.3">
      <c r="B80" s="109"/>
      <c r="C80" s="106"/>
      <c r="D80" s="48" t="s">
        <v>99</v>
      </c>
      <c r="E80" s="120"/>
      <c r="F80" s="150"/>
      <c r="G80" s="150"/>
      <c r="H80" s="60"/>
    </row>
    <row r="81" spans="2:10" ht="18" customHeight="1" x14ac:dyDescent="0.3">
      <c r="B81" s="109"/>
      <c r="C81" s="106"/>
      <c r="D81" s="48" t="s">
        <v>135</v>
      </c>
      <c r="E81" s="120"/>
      <c r="F81" s="150"/>
      <c r="G81" s="150"/>
      <c r="H81" s="51"/>
    </row>
    <row r="82" spans="2:10" ht="18" customHeight="1" x14ac:dyDescent="0.3">
      <c r="B82" s="109"/>
      <c r="C82" s="106"/>
      <c r="D82" s="48" t="s">
        <v>100</v>
      </c>
      <c r="E82" s="120"/>
      <c r="F82" s="150"/>
      <c r="G82" s="150"/>
      <c r="H82" s="51"/>
    </row>
    <row r="83" spans="2:10" ht="18" customHeight="1" x14ac:dyDescent="0.3">
      <c r="B83" s="109"/>
      <c r="C83" s="106"/>
      <c r="D83" s="48" t="s">
        <v>101</v>
      </c>
      <c r="E83" s="120"/>
      <c r="F83" s="150"/>
      <c r="G83" s="150"/>
      <c r="H83" s="51"/>
    </row>
    <row r="84" spans="2:10" ht="18" customHeight="1" x14ac:dyDescent="0.3">
      <c r="B84" s="109"/>
      <c r="C84" s="106"/>
      <c r="D84" s="48" t="s">
        <v>102</v>
      </c>
      <c r="E84" s="120"/>
      <c r="F84" s="150"/>
      <c r="G84" s="150"/>
      <c r="H84" s="51"/>
    </row>
    <row r="85" spans="2:10" ht="18" customHeight="1" x14ac:dyDescent="0.3">
      <c r="B85" s="109"/>
      <c r="C85" s="106"/>
      <c r="D85" s="48" t="s">
        <v>103</v>
      </c>
      <c r="E85" s="120"/>
      <c r="F85" s="150"/>
      <c r="G85" s="150"/>
      <c r="H85" s="51"/>
    </row>
    <row r="86" spans="2:10" ht="18" customHeight="1" x14ac:dyDescent="0.3">
      <c r="B86" s="109"/>
      <c r="C86" s="106"/>
      <c r="D86" s="48" t="s">
        <v>104</v>
      </c>
      <c r="E86" s="120"/>
      <c r="F86" s="150"/>
      <c r="G86" s="150"/>
      <c r="H86" s="51"/>
    </row>
    <row r="87" spans="2:10" ht="18" customHeight="1" x14ac:dyDescent="0.3">
      <c r="B87" s="109"/>
      <c r="C87" s="106"/>
      <c r="D87" s="48" t="s">
        <v>105</v>
      </c>
      <c r="E87" s="120"/>
      <c r="F87" s="150"/>
      <c r="G87" s="150"/>
      <c r="H87" s="51"/>
    </row>
    <row r="88" spans="2:10" ht="18" customHeight="1" x14ac:dyDescent="0.3">
      <c r="B88" s="109"/>
      <c r="C88" s="106"/>
      <c r="D88" s="48" t="s">
        <v>137</v>
      </c>
      <c r="E88" s="120"/>
      <c r="F88" s="150"/>
      <c r="G88" s="150"/>
      <c r="H88" s="51"/>
    </row>
    <row r="89" spans="2:10" ht="18" customHeight="1" x14ac:dyDescent="0.3">
      <c r="B89" s="109"/>
      <c r="C89" s="106"/>
      <c r="D89" s="48" t="s">
        <v>107</v>
      </c>
      <c r="E89" s="120"/>
      <c r="F89" s="150"/>
      <c r="G89" s="150"/>
      <c r="H89" s="51"/>
    </row>
    <row r="90" spans="2:10" ht="18" customHeight="1" x14ac:dyDescent="0.3">
      <c r="B90" s="109"/>
      <c r="C90" s="106"/>
      <c r="D90" s="48" t="s">
        <v>108</v>
      </c>
      <c r="E90" s="120"/>
      <c r="F90" s="150"/>
      <c r="G90" s="150"/>
      <c r="H90" s="51"/>
    </row>
    <row r="91" spans="2:10" ht="18" customHeight="1" x14ac:dyDescent="0.3">
      <c r="B91" s="109"/>
      <c r="C91" s="106"/>
      <c r="D91" s="48" t="s">
        <v>109</v>
      </c>
      <c r="E91" s="120"/>
      <c r="F91" s="150"/>
      <c r="G91" s="150"/>
      <c r="H91" s="51"/>
    </row>
    <row r="92" spans="2:10" ht="18" customHeight="1" x14ac:dyDescent="0.3">
      <c r="B92" s="109"/>
      <c r="C92" s="106"/>
      <c r="D92" s="48" t="s">
        <v>110</v>
      </c>
      <c r="E92" s="120"/>
      <c r="F92" s="150"/>
      <c r="G92" s="150"/>
      <c r="H92" s="51"/>
    </row>
    <row r="93" spans="2:10" ht="18" customHeight="1" x14ac:dyDescent="0.3">
      <c r="B93" s="109"/>
      <c r="C93" s="106"/>
      <c r="D93" s="48" t="s">
        <v>111</v>
      </c>
      <c r="E93" s="120"/>
      <c r="F93" s="150"/>
      <c r="G93" s="150"/>
      <c r="H93" s="51"/>
    </row>
    <row r="94" spans="2:10" ht="18" customHeight="1" x14ac:dyDescent="0.3">
      <c r="B94" s="109"/>
      <c r="C94" s="106"/>
      <c r="D94" s="48" t="s">
        <v>112</v>
      </c>
      <c r="E94" s="120"/>
      <c r="F94" s="150"/>
      <c r="G94" s="150"/>
      <c r="H94" s="51"/>
    </row>
    <row r="95" spans="2:10" ht="18" customHeight="1" x14ac:dyDescent="0.3">
      <c r="B95" s="109"/>
      <c r="C95" s="106"/>
      <c r="D95" s="69" t="s">
        <v>138</v>
      </c>
      <c r="E95" s="120"/>
      <c r="F95" s="151"/>
      <c r="G95" s="151"/>
      <c r="H95" s="70"/>
    </row>
    <row r="96" spans="2:10" ht="18" customHeight="1" x14ac:dyDescent="0.3">
      <c r="B96" s="155" t="s">
        <v>57</v>
      </c>
      <c r="C96" s="50" t="s">
        <v>39</v>
      </c>
      <c r="D96" s="48" t="s">
        <v>135</v>
      </c>
      <c r="E96" s="58">
        <v>10</v>
      </c>
      <c r="F96" s="50" t="s">
        <v>245</v>
      </c>
      <c r="G96" s="50" t="s">
        <v>245</v>
      </c>
      <c r="H96" s="51" t="s">
        <v>304</v>
      </c>
      <c r="J96"/>
    </row>
    <row r="97" spans="2:14" ht="18" customHeight="1" x14ac:dyDescent="0.3">
      <c r="B97" s="156"/>
      <c r="C97" s="50" t="s">
        <v>39</v>
      </c>
      <c r="D97" s="48" t="s">
        <v>100</v>
      </c>
      <c r="E97" s="49">
        <v>10</v>
      </c>
      <c r="F97" s="50" t="s">
        <v>245</v>
      </c>
      <c r="G97" s="50" t="s">
        <v>245</v>
      </c>
      <c r="H97" s="88" t="s">
        <v>305</v>
      </c>
      <c r="J97"/>
    </row>
    <row r="98" spans="2:14" ht="18" customHeight="1" x14ac:dyDescent="0.3">
      <c r="B98" s="156"/>
      <c r="C98" s="154" t="s">
        <v>49</v>
      </c>
      <c r="D98" s="48" t="s">
        <v>101</v>
      </c>
      <c r="E98" s="143">
        <v>10</v>
      </c>
      <c r="F98" s="149" t="s">
        <v>245</v>
      </c>
      <c r="G98" s="149" t="s">
        <v>245</v>
      </c>
      <c r="H98" s="51" t="s">
        <v>298</v>
      </c>
      <c r="J98"/>
    </row>
    <row r="99" spans="2:14" ht="18" customHeight="1" x14ac:dyDescent="0.3">
      <c r="B99" s="156"/>
      <c r="C99" s="154"/>
      <c r="D99" s="48" t="s">
        <v>102</v>
      </c>
      <c r="E99" s="143"/>
      <c r="F99" s="150"/>
      <c r="G99" s="150"/>
      <c r="H99" s="51" t="s">
        <v>274</v>
      </c>
      <c r="J99"/>
    </row>
    <row r="100" spans="2:14" ht="18" customHeight="1" x14ac:dyDescent="0.3">
      <c r="B100" s="156"/>
      <c r="C100" s="154"/>
      <c r="D100" s="48" t="s">
        <v>104</v>
      </c>
      <c r="E100" s="143"/>
      <c r="F100" s="150"/>
      <c r="G100" s="150"/>
      <c r="H100" s="51" t="s">
        <v>306</v>
      </c>
      <c r="J100"/>
    </row>
    <row r="101" spans="2:14" ht="18" customHeight="1" x14ac:dyDescent="0.3">
      <c r="B101" s="156"/>
      <c r="C101" s="154"/>
      <c r="D101" s="48" t="s">
        <v>108</v>
      </c>
      <c r="E101" s="143"/>
      <c r="F101" s="150"/>
      <c r="G101" s="150"/>
      <c r="H101" s="51" t="s">
        <v>262</v>
      </c>
      <c r="J101"/>
    </row>
    <row r="102" spans="2:14" ht="18" customHeight="1" x14ac:dyDescent="0.3">
      <c r="B102" s="156"/>
      <c r="C102" s="154"/>
      <c r="D102" s="48" t="s">
        <v>109</v>
      </c>
      <c r="E102" s="143"/>
      <c r="F102" s="150"/>
      <c r="G102" s="150"/>
      <c r="H102" s="51" t="s">
        <v>286</v>
      </c>
      <c r="J102"/>
    </row>
    <row r="103" spans="2:14" ht="18" customHeight="1" x14ac:dyDescent="0.3">
      <c r="B103" s="156"/>
      <c r="C103" s="154"/>
      <c r="D103" s="48" t="s">
        <v>110</v>
      </c>
      <c r="E103" s="143"/>
      <c r="F103" s="150"/>
      <c r="G103" s="150"/>
      <c r="H103" s="51" t="s">
        <v>287</v>
      </c>
      <c r="J103"/>
    </row>
    <row r="104" spans="2:14" ht="18" customHeight="1" x14ac:dyDescent="0.3">
      <c r="B104" s="156"/>
      <c r="C104" s="154"/>
      <c r="D104" s="48" t="s">
        <v>111</v>
      </c>
      <c r="E104" s="143"/>
      <c r="F104" s="150"/>
      <c r="G104" s="150"/>
      <c r="H104" s="51" t="s">
        <v>299</v>
      </c>
      <c r="J104"/>
    </row>
    <row r="105" spans="2:14" ht="18" customHeight="1" x14ac:dyDescent="0.3">
      <c r="B105" s="157"/>
      <c r="C105" s="154"/>
      <c r="D105" s="48" t="s">
        <v>112</v>
      </c>
      <c r="E105" s="143"/>
      <c r="F105" s="151"/>
      <c r="G105" s="151"/>
      <c r="H105" s="51" t="s">
        <v>300</v>
      </c>
      <c r="J105"/>
    </row>
    <row r="106" spans="2:14" ht="18" customHeight="1" x14ac:dyDescent="0.3">
      <c r="B106" s="61" t="s">
        <v>50</v>
      </c>
      <c r="C106" s="62"/>
      <c r="D106" s="62"/>
      <c r="E106" s="63"/>
      <c r="F106" s="63"/>
      <c r="G106" s="63"/>
      <c r="H106" s="64"/>
      <c r="J106"/>
    </row>
    <row r="107" spans="2:14" ht="18" customHeight="1" x14ac:dyDescent="0.3">
      <c r="B107" s="65" t="s">
        <v>51</v>
      </c>
      <c r="C107" s="66"/>
      <c r="D107" s="66"/>
      <c r="E107" s="67"/>
      <c r="F107" s="52">
        <f>SUM($E20:$E99)</f>
        <v>240</v>
      </c>
      <c r="G107" s="52">
        <f>SUM($E20:$E99)</f>
        <v>240</v>
      </c>
      <c r="H107" s="68"/>
      <c r="J107"/>
    </row>
    <row r="108" spans="2:14" ht="18" customHeight="1" x14ac:dyDescent="0.3">
      <c r="B108" s="65" t="s">
        <v>52</v>
      </c>
      <c r="C108" s="66"/>
      <c r="D108" s="66"/>
      <c r="E108" s="67"/>
      <c r="F108" s="52">
        <f>SUM(F20:F99)</f>
        <v>120</v>
      </c>
      <c r="G108" s="52">
        <f>SUM(G20:G99)</f>
        <v>120</v>
      </c>
      <c r="H108" s="68"/>
      <c r="N108" s="17" t="str">
        <f>_xlfn.TEXTJOIN(" ",TRUE,J108:L108)</f>
        <v/>
      </c>
    </row>
    <row r="109" spans="2:14" ht="18" customHeight="1" x14ac:dyDescent="0.3">
      <c r="B109" s="65" t="s">
        <v>53</v>
      </c>
      <c r="C109" s="66"/>
      <c r="D109" s="66"/>
      <c r="E109" s="67"/>
      <c r="F109" s="52">
        <f>F107-F108</f>
        <v>120</v>
      </c>
      <c r="G109" s="52">
        <f>G107-G108</f>
        <v>120</v>
      </c>
      <c r="H109" s="68"/>
      <c r="N109" s="17" t="str">
        <f t="shared" ref="N109:N114" si="0">_xlfn.TEXTJOIN(" ",TRUE,J109:L109)</f>
        <v/>
      </c>
    </row>
    <row r="110" spans="2:14" ht="18" customHeight="1" x14ac:dyDescent="0.3">
      <c r="B110" s="19"/>
      <c r="C110" s="19"/>
      <c r="D110" s="19"/>
      <c r="E110" s="19"/>
      <c r="F110" s="19"/>
      <c r="G110" s="19"/>
      <c r="N110" s="17" t="str">
        <f t="shared" si="0"/>
        <v/>
      </c>
    </row>
    <row r="111" spans="2:14" ht="18" customHeight="1" x14ac:dyDescent="0.3">
      <c r="B111" s="23" t="s">
        <v>54</v>
      </c>
      <c r="C111" s="23"/>
      <c r="D111" s="23"/>
      <c r="E111" s="19"/>
      <c r="F111" s="19"/>
      <c r="G111" s="19"/>
      <c r="N111" s="17" t="str">
        <f t="shared" si="0"/>
        <v/>
      </c>
    </row>
    <row r="112" spans="2:14" ht="18" customHeight="1" x14ac:dyDescent="0.3">
      <c r="B112" s="19" t="s">
        <v>55</v>
      </c>
      <c r="C112" s="19"/>
      <c r="D112" s="19"/>
      <c r="E112" s="19"/>
      <c r="F112" s="19"/>
      <c r="G112" s="19"/>
      <c r="N112" s="17" t="str">
        <f t="shared" si="0"/>
        <v/>
      </c>
    </row>
    <row r="113" spans="2:14" ht="18" customHeight="1" x14ac:dyDescent="0.3">
      <c r="B113" s="19" t="s">
        <v>56</v>
      </c>
      <c r="C113" s="19"/>
      <c r="D113" s="19"/>
      <c r="E113" s="19"/>
      <c r="F113" s="19"/>
      <c r="G113" s="19"/>
      <c r="N113" s="17" t="str">
        <f t="shared" si="0"/>
        <v/>
      </c>
    </row>
    <row r="114" spans="2:14" ht="18" customHeight="1" x14ac:dyDescent="0.3">
      <c r="N114" s="17" t="str">
        <f t="shared" si="0"/>
        <v/>
      </c>
    </row>
  </sheetData>
  <mergeCells count="55">
    <mergeCell ref="F78:F95"/>
    <mergeCell ref="G78:G95"/>
    <mergeCell ref="F98:F105"/>
    <mergeCell ref="G98:G105"/>
    <mergeCell ref="C98:C105"/>
    <mergeCell ref="E98:E105"/>
    <mergeCell ref="G44:G54"/>
    <mergeCell ref="G56:G67"/>
    <mergeCell ref="F44:F45"/>
    <mergeCell ref="F47:F67"/>
    <mergeCell ref="C71:C72"/>
    <mergeCell ref="B96:B105"/>
    <mergeCell ref="B34:B35"/>
    <mergeCell ref="B43:B67"/>
    <mergeCell ref="C44:C67"/>
    <mergeCell ref="E44:E67"/>
    <mergeCell ref="B68:B70"/>
    <mergeCell ref="B77:B95"/>
    <mergeCell ref="C78:C95"/>
    <mergeCell ref="E78:E95"/>
    <mergeCell ref="B36:B41"/>
    <mergeCell ref="E36:E41"/>
    <mergeCell ref="B71:B75"/>
    <mergeCell ref="E71:E75"/>
    <mergeCell ref="C36:C37"/>
    <mergeCell ref="C38:C39"/>
    <mergeCell ref="F2:F17"/>
    <mergeCell ref="G2:G17"/>
    <mergeCell ref="B18:D18"/>
    <mergeCell ref="B20:B33"/>
    <mergeCell ref="K21:M21"/>
    <mergeCell ref="C23:C33"/>
    <mergeCell ref="E23:E33"/>
    <mergeCell ref="K29:L29"/>
    <mergeCell ref="J19:N19"/>
    <mergeCell ref="F23:F29"/>
    <mergeCell ref="G23:G29"/>
    <mergeCell ref="F31:F33"/>
    <mergeCell ref="G31:G33"/>
    <mergeCell ref="M29:N29"/>
    <mergeCell ref="K58:Q58"/>
    <mergeCell ref="K59:Q59"/>
    <mergeCell ref="K60:Q60"/>
    <mergeCell ref="K61:Q61"/>
    <mergeCell ref="J10:N10"/>
    <mergeCell ref="J11:J12"/>
    <mergeCell ref="K11:M11"/>
    <mergeCell ref="N11:N12"/>
    <mergeCell ref="J15:J16"/>
    <mergeCell ref="N15:N16"/>
    <mergeCell ref="J36:N36"/>
    <mergeCell ref="K38:M38"/>
    <mergeCell ref="N38:P38"/>
    <mergeCell ref="K46:L46"/>
    <mergeCell ref="M46:O46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Approvals</vt:lpstr>
      <vt:lpstr>Unit Mappings - BIT(Hons)</vt:lpstr>
      <vt:lpstr>Unit Mappings - BIT(Hons)DA</vt:lpstr>
      <vt:lpstr>CyberSec</vt:lpstr>
      <vt:lpstr>DataSc</vt:lpstr>
      <vt:lpstr>GameDev</vt:lpstr>
      <vt:lpstr>InfoSysBusAna</vt:lpstr>
      <vt:lpstr>SoftTech</vt:lpstr>
      <vt:lpstr>WebAppDev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Chi Nguyen</dc:creator>
  <cp:lastModifiedBy>Mr Chi Nguyen</cp:lastModifiedBy>
  <dcterms:created xsi:type="dcterms:W3CDTF">2019-02-19T03:50:14Z</dcterms:created>
  <dcterms:modified xsi:type="dcterms:W3CDTF">2020-03-23T03:14:42Z</dcterms:modified>
</cp:coreProperties>
</file>