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120" activeTab="2"/>
  </bookViews>
  <sheets>
    <sheet name="模板" sheetId="1" r:id="rId1"/>
    <sheet name="脾胃" sheetId="2" r:id="rId2"/>
    <sheet name="肺大肠一" sheetId="3" r:id="rId3"/>
    <sheet name="本經補益藥上品" sheetId="4" r:id="rId4"/>
    <sheet name="專病專方專藥" sheetId="5" r:id="rId5"/>
    <sheet name="Sheet2" sheetId="6" r:id="rId6"/>
    <sheet name="Sheet3" sheetId="7" r:id="rId7"/>
  </sheets>
  <calcPr calcId="144525"/>
</workbook>
</file>

<file path=xl/sharedStrings.xml><?xml version="1.0" encoding="utf-8"?>
<sst xmlns="http://schemas.openxmlformats.org/spreadsheetml/2006/main" count="113">
  <si>
    <t>药物性质：</t>
  </si>
  <si>
    <t>名称</t>
  </si>
  <si>
    <t>单价（元/500g）</t>
  </si>
  <si>
    <t>数量（g）</t>
  </si>
  <si>
    <t>总价</t>
  </si>
  <si>
    <t>重复统计</t>
  </si>
  <si>
    <t>总计数</t>
  </si>
  <si>
    <t>总计</t>
  </si>
  <si>
    <t>药材数量</t>
  </si>
  <si>
    <t>药材总重量</t>
  </si>
  <si>
    <t>药材总价格</t>
  </si>
  <si>
    <t>运费</t>
  </si>
  <si>
    <t>购买药店名称</t>
  </si>
  <si>
    <t>购买网址</t>
  </si>
  <si>
    <t>购买日期</t>
  </si>
  <si>
    <t>备注</t>
  </si>
  <si>
    <t>将药材清单发给多家商家进行对比，选择总价低者</t>
  </si>
  <si>
    <t>娇娇中药材批发零售
https://shop128482867.taobao.com</t>
  </si>
  <si>
    <t>数量（1＝500g）</t>
  </si>
  <si>
    <t xml:space="preserve">桔梗 </t>
  </si>
  <si>
    <t>枳壳</t>
  </si>
  <si>
    <t>枳实</t>
  </si>
  <si>
    <t>已用完</t>
  </si>
  <si>
    <t>甘草</t>
  </si>
  <si>
    <t>木香</t>
  </si>
  <si>
    <t>黄连</t>
  </si>
  <si>
    <t>半夏</t>
  </si>
  <si>
    <t>山药</t>
  </si>
  <si>
    <t>芡实</t>
  </si>
  <si>
    <t xml:space="preserve">山楂   </t>
  </si>
  <si>
    <t>完</t>
  </si>
  <si>
    <t>鸡矢藤</t>
  </si>
  <si>
    <t xml:space="preserve">延胡索 </t>
  </si>
  <si>
    <t>金果榄 量少</t>
  </si>
  <si>
    <t>通草   量少</t>
  </si>
  <si>
    <t>黄芪</t>
  </si>
  <si>
    <t>党参</t>
  </si>
  <si>
    <t>冰片</t>
  </si>
  <si>
    <t>合欢皮</t>
  </si>
  <si>
    <t>夜交藤</t>
  </si>
  <si>
    <t>竹茹</t>
  </si>
  <si>
    <t>谷芽</t>
  </si>
  <si>
    <t>麦芽</t>
  </si>
  <si>
    <t>金樱子</t>
  </si>
  <si>
    <t>运费与药材</t>
  </si>
  <si>
    <t>肺与大肠用药一</t>
  </si>
  <si>
    <t>麻黄</t>
  </si>
  <si>
    <t>杏仁</t>
  </si>
  <si>
    <t>苍耳子</t>
  </si>
  <si>
    <t>辛夷</t>
  </si>
  <si>
    <t>柴胡</t>
  </si>
  <si>
    <t>苏梗</t>
  </si>
  <si>
    <t>龙骨（生）</t>
  </si>
  <si>
    <t>龙骨（煅）</t>
  </si>
  <si>
    <t>牡蛎（生）</t>
  </si>
  <si>
    <t>牡蛎（煅）</t>
  </si>
  <si>
    <t>大黄</t>
  </si>
  <si>
    <t>黄芩</t>
  </si>
  <si>
    <t>升麻</t>
  </si>
  <si>
    <t>当归</t>
  </si>
  <si>
    <t>芦根</t>
  </si>
  <si>
    <t>白芍</t>
  </si>
  <si>
    <t>白术</t>
  </si>
  <si>
    <t>桑叶</t>
  </si>
  <si>
    <t>炙甘草</t>
  </si>
  <si>
    <t>银杏叶</t>
  </si>
  <si>
    <t>附子</t>
  </si>
  <si>
    <t>桂枝</t>
  </si>
  <si>
    <t>本期涉及但暂未采购药</t>
  </si>
  <si>
    <t>炒薏苡仁</t>
  </si>
  <si>
    <t>猪甲</t>
  </si>
  <si>
    <t>生甘草</t>
  </si>
  <si>
    <t>通草</t>
  </si>
  <si>
    <t>黑豆</t>
  </si>
  <si>
    <t>凤凰衣</t>
  </si>
  <si>
    <t>木蝴蝶</t>
  </si>
  <si>
    <t>细辛</t>
  </si>
  <si>
    <t>川牛膝</t>
  </si>
  <si>
    <t>陈皮</t>
  </si>
  <si>
    <t>茯苓</t>
  </si>
  <si>
    <t>杜仲</t>
  </si>
  <si>
    <t>桑寄生</t>
  </si>
  <si>
    <t>川续断</t>
  </si>
  <si>
    <t>青风藤</t>
  </si>
  <si>
    <t>鹿衔草</t>
  </si>
  <si>
    <t>小伸筋草</t>
  </si>
  <si>
    <t>透骨草</t>
  </si>
  <si>
    <t>威灵仙</t>
  </si>
  <si>
    <t>白英</t>
  </si>
  <si>
    <t>青皮</t>
  </si>
  <si>
    <t>白豆蔻</t>
  </si>
  <si>
    <t>土大黄</t>
  </si>
  <si>
    <t>郁李仁</t>
  </si>
  <si>
    <t>火麻仁</t>
  </si>
  <si>
    <t>荆芥</t>
  </si>
  <si>
    <t>防风</t>
  </si>
  <si>
    <t>羌活</t>
  </si>
  <si>
    <t>独活</t>
  </si>
  <si>
    <t>川芎</t>
  </si>
  <si>
    <t>香附</t>
  </si>
  <si>
    <t>玉屏风散</t>
  </si>
  <si>
    <t>桂附理中丸</t>
  </si>
  <si>
    <t>补中益气汤</t>
  </si>
  <si>
    <t>肾气丸</t>
  </si>
  <si>
    <t>桂枝汤</t>
  </si>
  <si>
    <t>麻黄汤</t>
  </si>
  <si>
    <t>乙字汤</t>
  </si>
  <si>
    <t>防风通圣丸</t>
  </si>
  <si>
    <t>香砂六君子</t>
  </si>
  <si>
    <t>玄麦甘桔汤</t>
  </si>
  <si>
    <t>桂枝茯苓丸</t>
  </si>
  <si>
    <t>半夏厚朴汤</t>
  </si>
  <si>
    <t>白芷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</si>
</sst>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宋体"/>
      <charset val="134"/>
    </font>
    <font>
      <b/>
      <sz val="16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8" fillId="0" borderId="0">
      <alignment vertical="center"/>
    </xf>
    <xf numFmtId="0" fontId="0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2" fillId="19" borderId="16" applyNumberFormat="0" applyAlignment="0" applyProtection="0">
      <alignment vertical="center"/>
    </xf>
    <xf numFmtId="0" fontId="8" fillId="13" borderId="12" applyNumberFormat="0" applyFont="0" applyAlignment="0" applyProtection="0">
      <alignment vertical="center"/>
    </xf>
    <xf numFmtId="0" fontId="20" fillId="16" borderId="14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5" fillId="19" borderId="14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19" fillId="0" borderId="11" applyNumberFormat="0" applyFill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9" fillId="3" borderId="9" applyNumberFormat="0" applyAlignment="0" applyProtection="0">
      <alignment vertical="center"/>
    </xf>
  </cellStyleXfs>
  <cellXfs count="51">
    <xf numFmtId="0" fontId="0" fillId="0" borderId="0" xfId="1">
      <alignment vertical="center"/>
    </xf>
    <xf numFmtId="0" fontId="1" fillId="0" borderId="0" xfId="14" applyFont="1" applyFill="1" applyAlignment="1">
      <alignment vertical="top"/>
    </xf>
    <xf numFmtId="0" fontId="2" fillId="0" borderId="0" xfId="14" applyFont="1" applyFill="1">
      <alignment vertical="center"/>
    </xf>
    <xf numFmtId="0" fontId="1" fillId="0" borderId="0" xfId="14" applyFont="1" applyFill="1">
      <alignment vertical="center"/>
    </xf>
    <xf numFmtId="0" fontId="3" fillId="0" borderId="1" xfId="14" applyFont="1" applyFill="1" applyBorder="1" applyAlignment="1">
      <alignment horizontal="center" vertical="center"/>
    </xf>
    <xf numFmtId="0" fontId="1" fillId="0" borderId="1" xfId="14" applyFont="1" applyFill="1" applyBorder="1">
      <alignment vertical="center"/>
    </xf>
    <xf numFmtId="0" fontId="4" fillId="0" borderId="1" xfId="14" applyFont="1" applyFill="1" applyBorder="1">
      <alignment vertical="center"/>
    </xf>
    <xf numFmtId="0" fontId="1" fillId="0" borderId="1" xfId="14" applyFont="1" applyBorder="1">
      <alignment vertical="center"/>
    </xf>
    <xf numFmtId="0" fontId="1" fillId="0" borderId="2" xfId="14" applyFont="1" applyFill="1" applyBorder="1">
      <alignment vertical="center"/>
    </xf>
    <xf numFmtId="0" fontId="5" fillId="0" borderId="3" xfId="14" applyFont="1" applyFill="1" applyBorder="1">
      <alignment vertical="center"/>
    </xf>
    <xf numFmtId="0" fontId="1" fillId="0" borderId="3" xfId="14" applyFont="1" applyFill="1" applyBorder="1">
      <alignment vertical="center"/>
    </xf>
    <xf numFmtId="0" fontId="1" fillId="0" borderId="4" xfId="14" applyFont="1" applyFill="1" applyBorder="1">
      <alignment vertical="center"/>
    </xf>
    <xf numFmtId="0" fontId="1" fillId="0" borderId="5" xfId="14" applyFont="1" applyFill="1" applyBorder="1">
      <alignment vertical="center"/>
    </xf>
    <xf numFmtId="0" fontId="5" fillId="0" borderId="2" xfId="14" applyFont="1" applyFill="1" applyBorder="1" applyAlignment="1">
      <alignment horizontal="center" vertical="center"/>
    </xf>
    <xf numFmtId="0" fontId="1" fillId="0" borderId="6" xfId="14" applyFont="1" applyFill="1" applyBorder="1" applyAlignment="1">
      <alignment horizontal="right" vertical="center"/>
    </xf>
    <xf numFmtId="0" fontId="1" fillId="0" borderId="6" xfId="14" applyFont="1" applyFill="1" applyBorder="1">
      <alignment vertical="center"/>
    </xf>
    <xf numFmtId="0" fontId="5" fillId="0" borderId="7" xfId="14" applyFont="1" applyFill="1" applyBorder="1" applyAlignment="1">
      <alignment horizontal="center" vertical="center"/>
    </xf>
    <xf numFmtId="0" fontId="1" fillId="0" borderId="1" xfId="14" applyFont="1" applyFill="1" applyBorder="1" applyAlignment="1">
      <alignment horizontal="right" vertical="center"/>
    </xf>
    <xf numFmtId="0" fontId="5" fillId="0" borderId="6" xfId="14" applyFont="1" applyFill="1" applyBorder="1" applyAlignment="1">
      <alignment horizontal="center" vertical="center"/>
    </xf>
    <xf numFmtId="0" fontId="1" fillId="0" borderId="1" xfId="14" applyFont="1" applyFill="1" applyBorder="1" applyAlignment="1">
      <alignment horizontal="center" vertical="center" wrapText="1"/>
    </xf>
    <xf numFmtId="0" fontId="6" fillId="0" borderId="1" xfId="48" applyFill="1" applyBorder="1" applyAlignment="1" applyProtection="1">
      <alignment horizontal="center" vertical="center" wrapText="1"/>
    </xf>
    <xf numFmtId="0" fontId="1" fillId="0" borderId="1" xfId="14" applyFont="1" applyFill="1" applyBorder="1" applyAlignment="1">
      <alignment horizontal="center" vertical="center"/>
    </xf>
    <xf numFmtId="0" fontId="7" fillId="0" borderId="0" xfId="14" applyFont="1" applyFill="1" applyAlignment="1">
      <alignment horizontal="center" vertical="center"/>
    </xf>
    <xf numFmtId="0" fontId="1" fillId="0" borderId="0" xfId="14" applyFont="1" applyFill="1" applyBorder="1" applyAlignment="1">
      <alignment horizontal="center" vertical="center" wrapText="1"/>
    </xf>
    <xf numFmtId="0" fontId="1" fillId="0" borderId="0" xfId="14" applyFont="1" applyFill="1" applyBorder="1">
      <alignment vertical="center"/>
    </xf>
    <xf numFmtId="0" fontId="0" fillId="0" borderId="0" xfId="14" applyFill="1" applyAlignment="1">
      <alignment vertical="top"/>
    </xf>
    <xf numFmtId="0" fontId="0" fillId="0" borderId="0" xfId="14" applyFill="1">
      <alignment vertical="center"/>
    </xf>
    <xf numFmtId="0" fontId="0" fillId="0" borderId="1" xfId="14" applyFill="1" applyBorder="1">
      <alignment vertical="center"/>
    </xf>
    <xf numFmtId="0" fontId="0" fillId="0" borderId="1" xfId="14" applyBorder="1">
      <alignment vertical="center"/>
    </xf>
    <xf numFmtId="0" fontId="0" fillId="0" borderId="2" xfId="14" applyFill="1" applyBorder="1">
      <alignment vertical="center"/>
    </xf>
    <xf numFmtId="0" fontId="0" fillId="0" borderId="3" xfId="14" applyFill="1" applyBorder="1">
      <alignment vertical="center"/>
    </xf>
    <xf numFmtId="0" fontId="0" fillId="0" borderId="4" xfId="14" applyFill="1" applyBorder="1">
      <alignment vertical="center"/>
    </xf>
    <xf numFmtId="0" fontId="0" fillId="0" borderId="5" xfId="14" applyFill="1" applyBorder="1">
      <alignment vertical="center"/>
    </xf>
    <xf numFmtId="0" fontId="0" fillId="0" borderId="6" xfId="14" applyFill="1" applyBorder="1" applyAlignment="1">
      <alignment horizontal="right" vertical="center"/>
    </xf>
    <xf numFmtId="0" fontId="0" fillId="0" borderId="6" xfId="14" applyFill="1" applyBorder="1">
      <alignment vertical="center"/>
    </xf>
    <xf numFmtId="0" fontId="0" fillId="0" borderId="1" xfId="14" applyFill="1" applyBorder="1" applyAlignment="1">
      <alignment horizontal="right" vertical="center"/>
    </xf>
    <xf numFmtId="0" fontId="0" fillId="0" borderId="1" xfId="14" applyFill="1" applyBorder="1" applyAlignment="1">
      <alignment horizontal="center" vertical="center" wrapText="1"/>
    </xf>
    <xf numFmtId="0" fontId="0" fillId="0" borderId="1" xfId="14" applyFill="1" applyBorder="1" applyAlignment="1">
      <alignment horizontal="center" vertical="center"/>
    </xf>
    <xf numFmtId="0" fontId="0" fillId="0" borderId="0" xfId="14" applyFill="1" applyBorder="1" applyAlignment="1">
      <alignment horizontal="center" vertical="center" wrapText="1"/>
    </xf>
    <xf numFmtId="0" fontId="0" fillId="0" borderId="0" xfId="14" applyFill="1" applyBorder="1">
      <alignment vertical="center"/>
    </xf>
    <xf numFmtId="0" fontId="0" fillId="2" borderId="0" xfId="14" applyFill="1">
      <alignment vertical="center"/>
    </xf>
    <xf numFmtId="0" fontId="3" fillId="0" borderId="8" xfId="14" applyFont="1" applyFill="1" applyBorder="1" applyAlignment="1">
      <alignment horizontal="center" vertical="center"/>
    </xf>
    <xf numFmtId="0" fontId="0" fillId="2" borderId="1" xfId="14" applyFill="1" applyBorder="1">
      <alignment vertical="center"/>
    </xf>
    <xf numFmtId="0" fontId="0" fillId="2" borderId="0" xfId="14" applyFont="1" applyFill="1">
      <alignment vertical="center"/>
    </xf>
    <xf numFmtId="0" fontId="5" fillId="0" borderId="0" xfId="14" applyFont="1" applyFill="1" applyBorder="1">
      <alignment vertical="center"/>
    </xf>
    <xf numFmtId="0" fontId="0" fillId="0" borderId="0" xfId="14" applyFill="1" applyAlignment="1">
      <alignment horizontal="right" vertical="center"/>
    </xf>
    <xf numFmtId="0" fontId="0" fillId="0" borderId="8" xfId="14" applyFill="1" applyBorder="1" applyAlignment="1">
      <alignment horizontal="center" vertical="center" wrapText="1"/>
    </xf>
    <xf numFmtId="0" fontId="0" fillId="0" borderId="0" xfId="14" applyAlignment="1">
      <alignment horizontal="left" vertical="top"/>
    </xf>
    <xf numFmtId="0" fontId="0" fillId="2" borderId="0" xfId="1" applyFill="1">
      <alignment vertical="center"/>
    </xf>
    <xf numFmtId="0" fontId="0" fillId="0" borderId="0" xfId="14" applyAlignment="1">
      <alignment horizontal="left" vertical="top" wrapText="1"/>
    </xf>
    <xf numFmtId="0" fontId="0" fillId="0" borderId="1" xfId="14" applyFont="1" applyBorder="1">
      <alignment vertical="center"/>
    </xf>
  </cellXfs>
  <cellStyles count="52">
    <cellStyle name="Normal" xfId="0" builtinId="0"/>
    <cellStyle name="常规" xfId="1"/>
    <cellStyle name="40% - Accent6" xfId="2" builtinId="51"/>
    <cellStyle name="20% - Accent6" xfId="3" builtinId="50"/>
    <cellStyle name="60% - Accent5" xfId="4" builtinId="48"/>
    <cellStyle name="40% - Accent5" xfId="5" builtinId="47"/>
    <cellStyle name="20% - Accent5" xfId="6" builtinId="46"/>
    <cellStyle name="Accent5" xfId="7" builtinId="45"/>
    <cellStyle name="Percent" xfId="8" builtinId="5"/>
    <cellStyle name="60% - Accent4" xfId="9" builtinId="44"/>
    <cellStyle name="常规 3" xfId="10"/>
    <cellStyle name="Accent4" xfId="11" builtinId="41"/>
    <cellStyle name="60% - Accent3" xfId="12" builtinId="40"/>
    <cellStyle name="20% - Accent3" xfId="13" builtinId="38"/>
    <cellStyle name="常规 2" xfId="14"/>
    <cellStyle name="Accent3" xfId="15" builtinId="37"/>
    <cellStyle name="20% - Accent2" xfId="16" builtinId="34"/>
    <cellStyle name="Accent2" xfId="17" builtinId="33"/>
    <cellStyle name="Accent6" xfId="18" builtinId="49"/>
    <cellStyle name="60% - Accent1" xfId="19" builtinId="32"/>
    <cellStyle name="Heading 4" xfId="20" builtinId="19"/>
    <cellStyle name="40% - Accent1" xfId="21" builtinId="31"/>
    <cellStyle name="40% - Accent4" xfId="22" builtinId="43"/>
    <cellStyle name="Comma[0]" xfId="23" builtinId="6"/>
    <cellStyle name="40% - Accent3" xfId="24" builtinId="39"/>
    <cellStyle name="Neutral" xfId="25" builtinId="28"/>
    <cellStyle name="Bad" xfId="26" builtinId="27"/>
    <cellStyle name="Linked Cell" xfId="27" builtinId="24"/>
    <cellStyle name="20% - Accent4" xfId="28" builtinId="42"/>
    <cellStyle name="Total" xfId="29" builtinId="25"/>
    <cellStyle name="Output" xfId="30" builtinId="21"/>
    <cellStyle name="Note" xfId="31" builtinId="10"/>
    <cellStyle name="Input" xfId="32" builtinId="20"/>
    <cellStyle name="Good" xfId="33" builtinId="26"/>
    <cellStyle name="60% - Accent2" xfId="34" builtinId="36"/>
    <cellStyle name="Calculation" xfId="35" builtinId="22"/>
    <cellStyle name="Heading 3" xfId="36" builtinId="18"/>
    <cellStyle name="Currency[0]" xfId="37" builtinId="7"/>
    <cellStyle name="Heading 1" xfId="38" builtinId="16"/>
    <cellStyle name="60% - Accent6" xfId="39" builtinId="52"/>
    <cellStyle name="40% - Accent2" xfId="40" builtinId="35"/>
    <cellStyle name="Title" xfId="41" builtinId="15"/>
    <cellStyle name="Accent1" xfId="42" builtinId="29"/>
    <cellStyle name="CExplanatory Text" xfId="43" builtinId="53"/>
    <cellStyle name="Currency" xfId="44" builtinId="4"/>
    <cellStyle name="20% - Accent1" xfId="45" builtinId="30"/>
    <cellStyle name="Followed Hyperlink" xfId="46" builtinId="9"/>
    <cellStyle name="Warning Text" xfId="47" builtinId="11"/>
    <cellStyle name="Hyperlink" xfId="48" builtinId="8"/>
    <cellStyle name="Heading 2" xfId="49" builtinId="17"/>
    <cellStyle name="Comma" xfId="50" builtinId="3"/>
    <cellStyle name="Check Cell" xfId="51" builtinId="23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6"/>
  <sheetViews>
    <sheetView workbookViewId="0">
      <selection activeCell="A1" sqref="A1:E1"/>
    </sheetView>
  </sheetViews>
  <sheetFormatPr defaultColWidth="9" defaultRowHeight="24.95" customHeight="1" outlineLevelCol="4"/>
  <cols>
    <col min="1" max="1" width="21.5037037037037" style="26" customWidth="1"/>
    <col min="2" max="2" width="24.1259259259259" style="26" customWidth="1"/>
    <col min="3" max="3" width="17.1259259259259" style="26" customWidth="1"/>
    <col min="4" max="4" width="19.1259259259259" style="26" customWidth="1"/>
    <col min="5" max="16384" width="9" style="26"/>
  </cols>
  <sheetData>
    <row r="1" s="25" customFormat="1" ht="40.5" customHeight="1" spans="1:5">
      <c r="A1" s="4" t="s">
        <v>0</v>
      </c>
      <c r="B1" s="4"/>
      <c r="C1" s="4"/>
      <c r="D1" s="4"/>
      <c r="E1" s="4"/>
    </row>
    <row r="2" customHeight="1" spans="1:5">
      <c r="A2" s="27" t="s">
        <v>1</v>
      </c>
      <c r="B2" s="27" t="s">
        <v>2</v>
      </c>
      <c r="C2" s="27" t="s">
        <v>3</v>
      </c>
      <c r="D2" s="27" t="s">
        <v>4</v>
      </c>
      <c r="E2" s="27" t="s">
        <v>5</v>
      </c>
    </row>
    <row r="3" s="2" customFormat="1" customHeight="1" spans="1:5">
      <c r="A3" s="6"/>
      <c r="B3" s="6"/>
      <c r="C3" s="28"/>
      <c r="D3" s="6">
        <f>B3*C3/500</f>
        <v>0</v>
      </c>
      <c r="E3" s="6">
        <f t="shared" ref="E3:E26" si="0">COUNTIF(A:A,A3)</f>
        <v>0</v>
      </c>
    </row>
    <row r="4" customHeight="1" spans="1:5">
      <c r="A4" s="6"/>
      <c r="B4" s="27"/>
      <c r="C4" s="28"/>
      <c r="D4" s="27">
        <f t="shared" ref="D4:D26" si="1">B4*C4/500</f>
        <v>0</v>
      </c>
      <c r="E4" s="27">
        <f t="shared" si="0"/>
        <v>0</v>
      </c>
    </row>
    <row r="5" customHeight="1" spans="1:5">
      <c r="A5" s="6"/>
      <c r="B5" s="27"/>
      <c r="C5" s="28"/>
      <c r="D5" s="27">
        <f t="shared" si="1"/>
        <v>0</v>
      </c>
      <c r="E5" s="27">
        <f t="shared" si="0"/>
        <v>0</v>
      </c>
    </row>
    <row r="6" customHeight="1" spans="1:5">
      <c r="A6" s="6"/>
      <c r="B6" s="27"/>
      <c r="C6" s="28"/>
      <c r="D6" s="27">
        <f t="shared" si="1"/>
        <v>0</v>
      </c>
      <c r="E6" s="27">
        <f t="shared" si="0"/>
        <v>0</v>
      </c>
    </row>
    <row r="7" customHeight="1" spans="1:5">
      <c r="A7" s="6"/>
      <c r="B7" s="27"/>
      <c r="C7" s="28"/>
      <c r="D7" s="27">
        <f t="shared" si="1"/>
        <v>0</v>
      </c>
      <c r="E7" s="27">
        <f t="shared" si="0"/>
        <v>0</v>
      </c>
    </row>
    <row r="8" customHeight="1" spans="1:5">
      <c r="A8" s="6"/>
      <c r="B8" s="27"/>
      <c r="C8" s="28"/>
      <c r="D8" s="27">
        <f t="shared" si="1"/>
        <v>0</v>
      </c>
      <c r="E8" s="27">
        <f t="shared" si="0"/>
        <v>0</v>
      </c>
    </row>
    <row r="9" customHeight="1" spans="1:5">
      <c r="A9" s="6"/>
      <c r="B9" s="27"/>
      <c r="C9" s="28"/>
      <c r="D9" s="27">
        <f t="shared" si="1"/>
        <v>0</v>
      </c>
      <c r="E9" s="27">
        <f t="shared" si="0"/>
        <v>0</v>
      </c>
    </row>
    <row r="10" customHeight="1" spans="1:5">
      <c r="A10" s="6"/>
      <c r="B10" s="27"/>
      <c r="C10" s="28"/>
      <c r="D10" s="27">
        <f t="shared" si="1"/>
        <v>0</v>
      </c>
      <c r="E10" s="27">
        <f t="shared" si="0"/>
        <v>0</v>
      </c>
    </row>
    <row r="11" customHeight="1" spans="1:5">
      <c r="A11" s="6"/>
      <c r="B11" s="27"/>
      <c r="C11" s="28"/>
      <c r="D11" s="27">
        <f t="shared" si="1"/>
        <v>0</v>
      </c>
      <c r="E11" s="27">
        <f t="shared" si="0"/>
        <v>0</v>
      </c>
    </row>
    <row r="12" customHeight="1" spans="1:5">
      <c r="A12" s="6"/>
      <c r="B12" s="27"/>
      <c r="C12" s="28"/>
      <c r="D12" s="27">
        <f t="shared" si="1"/>
        <v>0</v>
      </c>
      <c r="E12" s="27">
        <f t="shared" si="0"/>
        <v>0</v>
      </c>
    </row>
    <row r="13" customHeight="1" spans="1:5">
      <c r="A13" s="27"/>
      <c r="B13" s="27"/>
      <c r="C13" s="28"/>
      <c r="D13" s="27">
        <f t="shared" si="1"/>
        <v>0</v>
      </c>
      <c r="E13" s="27">
        <f t="shared" si="0"/>
        <v>0</v>
      </c>
    </row>
    <row r="14" customHeight="1" spans="1:5">
      <c r="A14" s="27"/>
      <c r="B14" s="27"/>
      <c r="C14" s="28"/>
      <c r="D14" s="27">
        <f t="shared" si="1"/>
        <v>0</v>
      </c>
      <c r="E14" s="27">
        <f t="shared" si="0"/>
        <v>0</v>
      </c>
    </row>
    <row r="15" customHeight="1" spans="1:5">
      <c r="A15" s="27"/>
      <c r="B15" s="27"/>
      <c r="C15" s="28"/>
      <c r="D15" s="27">
        <f t="shared" si="1"/>
        <v>0</v>
      </c>
      <c r="E15" s="27">
        <f t="shared" si="0"/>
        <v>0</v>
      </c>
    </row>
    <row r="16" customHeight="1" spans="1:5">
      <c r="A16" s="27"/>
      <c r="B16" s="27"/>
      <c r="C16" s="28"/>
      <c r="D16" s="27">
        <f t="shared" si="1"/>
        <v>0</v>
      </c>
      <c r="E16" s="27">
        <f t="shared" si="0"/>
        <v>0</v>
      </c>
    </row>
    <row r="17" customHeight="1" spans="1:5">
      <c r="A17" s="27"/>
      <c r="B17" s="27"/>
      <c r="C17" s="28"/>
      <c r="D17" s="27">
        <f t="shared" si="1"/>
        <v>0</v>
      </c>
      <c r="E17" s="27">
        <f t="shared" si="0"/>
        <v>0</v>
      </c>
    </row>
    <row r="18" customHeight="1" spans="1:5">
      <c r="A18" s="27"/>
      <c r="B18" s="27"/>
      <c r="C18" s="28"/>
      <c r="D18" s="27">
        <f t="shared" si="1"/>
        <v>0</v>
      </c>
      <c r="E18" s="27">
        <f t="shared" si="0"/>
        <v>0</v>
      </c>
    </row>
    <row r="19" customHeight="1" spans="1:5">
      <c r="A19" s="27"/>
      <c r="B19" s="27"/>
      <c r="C19" s="28"/>
      <c r="D19" s="27">
        <f t="shared" si="1"/>
        <v>0</v>
      </c>
      <c r="E19" s="27">
        <f t="shared" si="0"/>
        <v>0</v>
      </c>
    </row>
    <row r="20" customHeight="1" spans="1:5">
      <c r="A20" s="27"/>
      <c r="B20" s="27"/>
      <c r="C20" s="28"/>
      <c r="D20" s="27">
        <f t="shared" si="1"/>
        <v>0</v>
      </c>
      <c r="E20" s="27">
        <f t="shared" si="0"/>
        <v>0</v>
      </c>
    </row>
    <row r="21" customHeight="1" spans="1:5">
      <c r="A21" s="27"/>
      <c r="B21" s="27"/>
      <c r="C21" s="28"/>
      <c r="D21" s="27">
        <f t="shared" si="1"/>
        <v>0</v>
      </c>
      <c r="E21" s="27">
        <f t="shared" si="0"/>
        <v>0</v>
      </c>
    </row>
    <row r="22" customHeight="1" spans="1:5">
      <c r="A22" s="27"/>
      <c r="B22" s="27"/>
      <c r="C22" s="28"/>
      <c r="D22" s="27">
        <f t="shared" si="1"/>
        <v>0</v>
      </c>
      <c r="E22" s="27">
        <f t="shared" si="0"/>
        <v>0</v>
      </c>
    </row>
    <row r="23" customHeight="1" spans="1:5">
      <c r="A23" s="27"/>
      <c r="B23" s="27"/>
      <c r="C23" s="27"/>
      <c r="D23" s="27">
        <f t="shared" si="1"/>
        <v>0</v>
      </c>
      <c r="E23" s="27">
        <f t="shared" si="0"/>
        <v>0</v>
      </c>
    </row>
    <row r="24" customHeight="1" spans="1:5">
      <c r="A24" s="27"/>
      <c r="B24" s="27"/>
      <c r="C24" s="27"/>
      <c r="D24" s="27">
        <f t="shared" si="1"/>
        <v>0</v>
      </c>
      <c r="E24" s="27">
        <f t="shared" si="0"/>
        <v>0</v>
      </c>
    </row>
    <row r="25" customHeight="1" spans="1:5">
      <c r="A25" s="27"/>
      <c r="B25" s="27"/>
      <c r="C25" s="27"/>
      <c r="D25" s="27">
        <f t="shared" si="1"/>
        <v>0</v>
      </c>
      <c r="E25" s="27">
        <f t="shared" si="0"/>
        <v>0</v>
      </c>
    </row>
    <row r="26" customHeight="1" spans="1:5">
      <c r="A26" s="27"/>
      <c r="B26" s="29"/>
      <c r="C26" s="29"/>
      <c r="D26" s="29">
        <f t="shared" si="1"/>
        <v>0</v>
      </c>
      <c r="E26" s="29">
        <f t="shared" si="0"/>
        <v>0</v>
      </c>
    </row>
    <row r="27" customHeight="1" spans="1:5">
      <c r="A27" s="9" t="s">
        <v>6</v>
      </c>
      <c r="B27" s="30"/>
      <c r="C27" s="31"/>
      <c r="D27" s="31"/>
      <c r="E27" s="32">
        <f>SUBTOTAL(3,E3:E26)</f>
        <v>24</v>
      </c>
    </row>
    <row r="28" customHeight="1" spans="1:5">
      <c r="A28" s="13" t="s">
        <v>7</v>
      </c>
      <c r="B28" s="33" t="s">
        <v>8</v>
      </c>
      <c r="C28" s="33" t="s">
        <v>9</v>
      </c>
      <c r="D28" s="33" t="s">
        <v>10</v>
      </c>
      <c r="E28" s="34"/>
    </row>
    <row r="29" customHeight="1" spans="1:5">
      <c r="A29" s="16"/>
      <c r="B29" s="27">
        <f>COUNTIF(A3:A26,"&lt;&gt;")</f>
        <v>0</v>
      </c>
      <c r="C29" s="27">
        <f>SUM(C3:C26)</f>
        <v>0</v>
      </c>
      <c r="D29" s="27">
        <f>SUM(D3:D26)</f>
        <v>0</v>
      </c>
      <c r="E29" s="27"/>
    </row>
    <row r="30" customHeight="1" spans="1:5">
      <c r="A30" s="16"/>
      <c r="B30" s="27"/>
      <c r="C30" s="35" t="s">
        <v>11</v>
      </c>
      <c r="D30" s="27"/>
      <c r="E30" s="27"/>
    </row>
    <row r="31" customHeight="1" spans="1:5">
      <c r="A31" s="18"/>
      <c r="B31" s="27"/>
      <c r="C31" s="35" t="s">
        <v>4</v>
      </c>
      <c r="D31" s="27">
        <f>D29+D30</f>
        <v>0</v>
      </c>
      <c r="E31" s="27"/>
    </row>
    <row r="32" ht="32.25" customHeight="1" spans="1:5">
      <c r="A32" s="36" t="s">
        <v>12</v>
      </c>
      <c r="B32" s="36"/>
      <c r="C32" s="36"/>
      <c r="D32" s="36"/>
      <c r="E32" s="36"/>
    </row>
    <row r="33" ht="27" customHeight="1" spans="1:5">
      <c r="A33" s="36" t="s">
        <v>13</v>
      </c>
      <c r="B33" s="20"/>
      <c r="C33" s="20"/>
      <c r="D33" s="20"/>
      <c r="E33" s="20"/>
    </row>
    <row r="34" ht="23.25" customHeight="1" spans="1:5">
      <c r="A34" s="36" t="s">
        <v>14</v>
      </c>
      <c r="B34" s="37"/>
      <c r="C34" s="37"/>
      <c r="D34" s="37"/>
      <c r="E34" s="37"/>
    </row>
    <row r="35" customHeight="1" spans="1:4">
      <c r="A35" s="22" t="s">
        <v>15</v>
      </c>
      <c r="B35" s="22"/>
      <c r="C35" s="22"/>
      <c r="D35" s="22"/>
    </row>
    <row r="36" ht="89.25" customHeight="1" spans="1:1">
      <c r="A36" s="38" t="s">
        <v>16</v>
      </c>
    </row>
    <row r="41" customHeight="1" spans="1:1">
      <c r="A41" s="39"/>
    </row>
    <row r="42" customHeight="1" spans="1:1">
      <c r="A42" s="39"/>
    </row>
    <row r="43" customHeight="1" spans="1:1">
      <c r="A43" s="39"/>
    </row>
    <row r="44" customHeight="1" spans="1:1">
      <c r="A44" s="39"/>
    </row>
    <row r="45" customHeight="1" spans="1:1">
      <c r="A45" s="39"/>
    </row>
    <row r="46" customHeight="1" spans="1:1">
      <c r="A46" s="39"/>
    </row>
    <row r="47" customHeight="1" spans="1:1">
      <c r="A47" s="39"/>
    </row>
    <row r="48" customHeight="1" spans="1:1">
      <c r="A48" s="39"/>
    </row>
    <row r="49" customHeight="1" spans="1:1">
      <c r="A49" s="39"/>
    </row>
    <row r="50" customHeight="1" spans="1:1">
      <c r="A50" s="39"/>
    </row>
    <row r="51" customHeight="1" spans="1:1">
      <c r="A51" s="39"/>
    </row>
    <row r="52" customHeight="1" spans="1:1">
      <c r="A52" s="39"/>
    </row>
    <row r="53" customHeight="1" spans="1:1">
      <c r="A53" s="39"/>
    </row>
    <row r="54" customHeight="1" spans="1:1">
      <c r="A54" s="39"/>
    </row>
    <row r="55" customHeight="1" spans="1:1">
      <c r="A55" s="39"/>
    </row>
    <row r="56" customHeight="1" spans="1:1">
      <c r="A56" s="39"/>
    </row>
    <row r="57" customHeight="1" spans="1:1">
      <c r="A57" s="39"/>
    </row>
    <row r="58" customHeight="1" spans="1:1">
      <c r="A58" s="39"/>
    </row>
    <row r="59" customHeight="1" spans="1:1">
      <c r="A59" s="39"/>
    </row>
    <row r="60" customHeight="1" spans="1:1">
      <c r="A60" s="39"/>
    </row>
    <row r="61" customHeight="1" spans="1:1">
      <c r="A61" s="39"/>
    </row>
    <row r="62" customHeight="1" spans="1:1">
      <c r="A62" s="39"/>
    </row>
    <row r="63" customHeight="1" spans="1:1">
      <c r="A63" s="39"/>
    </row>
    <row r="64" customHeight="1" spans="1:1">
      <c r="A64" s="39"/>
    </row>
    <row r="65" customHeight="1" spans="1:1">
      <c r="A65" s="39"/>
    </row>
    <row r="66" customHeight="1" spans="1:1">
      <c r="A66" s="39"/>
    </row>
  </sheetData>
  <mergeCells count="6">
    <mergeCell ref="A1:E1"/>
    <mergeCell ref="B32:E32"/>
    <mergeCell ref="B33:E33"/>
    <mergeCell ref="B34:E34"/>
    <mergeCell ref="A35:D35"/>
    <mergeCell ref="A28:A31"/>
  </mergeCells>
  <pageMargins left="0.699305555555556" right="0.699305555555556" top="0.75" bottom="0.75" header="0.299305555555556" footer="0.299305555555556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29"/>
  <sheetViews>
    <sheetView topLeftCell="A11" workbookViewId="0">
      <selection activeCell="C17" sqref="C17"/>
    </sheetView>
  </sheetViews>
  <sheetFormatPr defaultColWidth="9" defaultRowHeight="13.5"/>
  <cols>
    <col min="1" max="1" width="18" customWidth="1"/>
    <col min="2" max="2" width="24.1259259259259" customWidth="1"/>
    <col min="3" max="3" width="17.1259259259259" customWidth="1"/>
    <col min="4" max="4" width="19.1259259259259" customWidth="1"/>
  </cols>
  <sheetData>
    <row r="1" s="47" customFormat="1" ht="41.25" customHeight="1" spans="1:1">
      <c r="A1" s="49" t="s">
        <v>17</v>
      </c>
    </row>
    <row r="2" ht="20.1" customHeight="1" spans="1:4">
      <c r="A2" s="28" t="s">
        <v>1</v>
      </c>
      <c r="B2" s="28" t="s">
        <v>2</v>
      </c>
      <c r="C2" s="28" t="s">
        <v>18</v>
      </c>
      <c r="D2" s="28" t="s">
        <v>4</v>
      </c>
    </row>
    <row r="3" ht="20.1" customHeight="1" spans="1:4">
      <c r="A3" s="27" t="s">
        <v>19</v>
      </c>
      <c r="B3" s="28">
        <v>12</v>
      </c>
      <c r="C3" s="28">
        <v>1</v>
      </c>
      <c r="D3" s="28">
        <f>B3*C3</f>
        <v>12</v>
      </c>
    </row>
    <row r="4" ht="20.1" customHeight="1" spans="1:4">
      <c r="A4" s="27" t="s">
        <v>20</v>
      </c>
      <c r="B4" s="28">
        <v>13</v>
      </c>
      <c r="C4" s="28">
        <v>1</v>
      </c>
      <c r="D4" s="28">
        <f t="shared" ref="D4:D25" si="0">B4*C4</f>
        <v>13</v>
      </c>
    </row>
    <row r="5" s="48" customFormat="1" ht="20.1" customHeight="1" spans="1:5">
      <c r="A5" s="42" t="s">
        <v>21</v>
      </c>
      <c r="B5" s="42">
        <v>14</v>
      </c>
      <c r="C5" s="42">
        <v>1</v>
      </c>
      <c r="D5" s="42">
        <f t="shared" si="0"/>
        <v>14</v>
      </c>
      <c r="E5" s="48" t="s">
        <v>22</v>
      </c>
    </row>
    <row r="6" s="48" customFormat="1" ht="20.1" customHeight="1" spans="1:5">
      <c r="A6" s="42" t="s">
        <v>23</v>
      </c>
      <c r="B6" s="42">
        <v>10</v>
      </c>
      <c r="C6" s="42">
        <v>1</v>
      </c>
      <c r="D6" s="42">
        <f t="shared" si="0"/>
        <v>10</v>
      </c>
      <c r="E6" s="48" t="s">
        <v>22</v>
      </c>
    </row>
    <row r="7" ht="20.1" customHeight="1" spans="1:4">
      <c r="A7" s="27" t="s">
        <v>24</v>
      </c>
      <c r="B7" s="28">
        <v>8.8</v>
      </c>
      <c r="C7" s="28">
        <v>1</v>
      </c>
      <c r="D7" s="28">
        <f t="shared" si="0"/>
        <v>8.8</v>
      </c>
    </row>
    <row r="8" ht="20.1" customHeight="1" spans="1:4">
      <c r="A8" s="28" t="s">
        <v>25</v>
      </c>
      <c r="B8" s="28">
        <v>32.5</v>
      </c>
      <c r="C8" s="28">
        <v>1</v>
      </c>
      <c r="D8" s="28">
        <f t="shared" si="0"/>
        <v>32.5</v>
      </c>
    </row>
    <row r="9" ht="20.1" customHeight="1" spans="1:4">
      <c r="A9" s="28" t="s">
        <v>26</v>
      </c>
      <c r="B9" s="28">
        <v>12</v>
      </c>
      <c r="C9" s="28">
        <v>1</v>
      </c>
      <c r="D9" s="28">
        <f t="shared" si="0"/>
        <v>12</v>
      </c>
    </row>
    <row r="10" s="48" customFormat="1" ht="20.1" customHeight="1" spans="1:5">
      <c r="A10" s="42" t="s">
        <v>27</v>
      </c>
      <c r="B10" s="42">
        <v>8</v>
      </c>
      <c r="C10" s="42">
        <v>1</v>
      </c>
      <c r="D10" s="42">
        <f t="shared" si="0"/>
        <v>8</v>
      </c>
      <c r="E10" s="48" t="s">
        <v>22</v>
      </c>
    </row>
    <row r="11" ht="20.1" customHeight="1" spans="1:4">
      <c r="A11" s="28" t="s">
        <v>28</v>
      </c>
      <c r="B11" s="28">
        <v>21</v>
      </c>
      <c r="C11" s="28">
        <v>1</v>
      </c>
      <c r="D11" s="28">
        <f t="shared" si="0"/>
        <v>21</v>
      </c>
    </row>
    <row r="12" s="48" customFormat="1" ht="20.1" customHeight="1" spans="1:5">
      <c r="A12" s="42" t="s">
        <v>29</v>
      </c>
      <c r="B12" s="42">
        <v>7.5</v>
      </c>
      <c r="C12" s="42">
        <v>1</v>
      </c>
      <c r="D12" s="42">
        <f t="shared" si="0"/>
        <v>7.5</v>
      </c>
      <c r="E12" s="48" t="s">
        <v>30</v>
      </c>
    </row>
    <row r="13" ht="20.1" customHeight="1" spans="1:4">
      <c r="A13" s="50" t="s">
        <v>31</v>
      </c>
      <c r="B13" s="28">
        <v>10</v>
      </c>
      <c r="C13" s="28">
        <v>1</v>
      </c>
      <c r="D13" s="28">
        <f t="shared" si="0"/>
        <v>10</v>
      </c>
    </row>
    <row r="14" ht="20.1" customHeight="1" spans="1:4">
      <c r="A14" s="28" t="s">
        <v>32</v>
      </c>
      <c r="B14" s="28">
        <v>15</v>
      </c>
      <c r="C14" s="28">
        <v>1</v>
      </c>
      <c r="D14" s="28">
        <f t="shared" si="0"/>
        <v>15</v>
      </c>
    </row>
    <row r="15" ht="20.1" customHeight="1" spans="1:4">
      <c r="A15" s="50" t="s">
        <v>33</v>
      </c>
      <c r="B15" s="28">
        <v>140</v>
      </c>
      <c r="C15" s="28">
        <v>0.2</v>
      </c>
      <c r="D15" s="28">
        <f t="shared" si="0"/>
        <v>28</v>
      </c>
    </row>
    <row r="16" ht="20.1" customHeight="1" spans="1:4">
      <c r="A16" s="28" t="s">
        <v>34</v>
      </c>
      <c r="B16" s="28">
        <v>50</v>
      </c>
      <c r="C16" s="28">
        <v>0.2</v>
      </c>
      <c r="D16" s="28">
        <f t="shared" si="0"/>
        <v>10</v>
      </c>
    </row>
    <row r="17" s="48" customFormat="1" ht="20.1" customHeight="1" spans="1:5">
      <c r="A17" s="42" t="s">
        <v>35</v>
      </c>
      <c r="B17" s="42">
        <v>10</v>
      </c>
      <c r="C17" s="42">
        <v>1</v>
      </c>
      <c r="D17" s="42">
        <f t="shared" si="0"/>
        <v>10</v>
      </c>
      <c r="E17" s="48" t="s">
        <v>30</v>
      </c>
    </row>
    <row r="18" ht="20.1" customHeight="1" spans="1:4">
      <c r="A18" s="28" t="s">
        <v>36</v>
      </c>
      <c r="B18" s="28">
        <v>18</v>
      </c>
      <c r="C18" s="28">
        <v>1</v>
      </c>
      <c r="D18" s="28">
        <f t="shared" si="0"/>
        <v>18</v>
      </c>
    </row>
    <row r="19" ht="20.1" customHeight="1" spans="1:4">
      <c r="A19" s="28" t="s">
        <v>37</v>
      </c>
      <c r="B19" s="28">
        <v>19</v>
      </c>
      <c r="C19" s="28">
        <v>1</v>
      </c>
      <c r="D19" s="28">
        <f t="shared" si="0"/>
        <v>19</v>
      </c>
    </row>
    <row r="20" s="48" customFormat="1" ht="20.1" customHeight="1" spans="1:5">
      <c r="A20" s="42" t="s">
        <v>38</v>
      </c>
      <c r="B20" s="42">
        <v>6</v>
      </c>
      <c r="C20" s="42">
        <v>1</v>
      </c>
      <c r="D20" s="42">
        <f t="shared" si="0"/>
        <v>6</v>
      </c>
      <c r="E20" s="48" t="s">
        <v>30</v>
      </c>
    </row>
    <row r="21" ht="20.1" customHeight="1" spans="1:4">
      <c r="A21" s="28" t="s">
        <v>39</v>
      </c>
      <c r="B21" s="28">
        <v>7</v>
      </c>
      <c r="C21" s="28">
        <v>1</v>
      </c>
      <c r="D21" s="28">
        <f t="shared" si="0"/>
        <v>7</v>
      </c>
    </row>
    <row r="22" ht="20.1" customHeight="1" spans="1:4">
      <c r="A22" s="28" t="s">
        <v>40</v>
      </c>
      <c r="B22" s="28">
        <v>6</v>
      </c>
      <c r="C22" s="28">
        <v>1</v>
      </c>
      <c r="D22" s="28">
        <f t="shared" si="0"/>
        <v>6</v>
      </c>
    </row>
    <row r="23" s="48" customFormat="1" ht="20.1" customHeight="1" spans="1:5">
      <c r="A23" s="42" t="s">
        <v>41</v>
      </c>
      <c r="B23" s="42">
        <v>8</v>
      </c>
      <c r="C23" s="42">
        <v>1</v>
      </c>
      <c r="D23" s="42">
        <f t="shared" si="0"/>
        <v>8</v>
      </c>
      <c r="E23" s="48" t="s">
        <v>22</v>
      </c>
    </row>
    <row r="24" s="48" customFormat="1" ht="20.1" customHeight="1" spans="1:5">
      <c r="A24" s="42" t="s">
        <v>42</v>
      </c>
      <c r="B24" s="42">
        <v>8</v>
      </c>
      <c r="C24" s="42">
        <v>1</v>
      </c>
      <c r="D24" s="42">
        <f t="shared" si="0"/>
        <v>8</v>
      </c>
      <c r="E24" s="48" t="s">
        <v>22</v>
      </c>
    </row>
    <row r="25" ht="20.1" customHeight="1" spans="1:4">
      <c r="A25" s="28" t="s">
        <v>43</v>
      </c>
      <c r="B25" s="28">
        <v>8.8</v>
      </c>
      <c r="C25" s="28">
        <v>1</v>
      </c>
      <c r="D25" s="28">
        <f t="shared" si="0"/>
        <v>8.8</v>
      </c>
    </row>
    <row r="27" spans="1:4">
      <c r="A27" t="s">
        <v>7</v>
      </c>
      <c r="C27">
        <f>SUM(C3:C25)</f>
        <v>21.4</v>
      </c>
      <c r="D27">
        <f>SUM(D3:D25)</f>
        <v>292.6</v>
      </c>
    </row>
    <row r="29" spans="3:4">
      <c r="C29" t="s">
        <v>44</v>
      </c>
      <c r="D29">
        <v>310</v>
      </c>
    </row>
  </sheetData>
  <mergeCells count="1">
    <mergeCell ref="A1:XFD1"/>
  </mergeCells>
  <pageMargins left="0.699305555555556" right="0.699305555555556" top="0.75" bottom="0.75" header="0.299305555555556" footer="0.299305555555556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1"/>
  <sheetViews>
    <sheetView tabSelected="1" topLeftCell="A7" workbookViewId="0">
      <selection activeCell="A18" sqref="A18"/>
    </sheetView>
  </sheetViews>
  <sheetFormatPr defaultColWidth="9" defaultRowHeight="24.95" customHeight="1" outlineLevelCol="5"/>
  <cols>
    <col min="1" max="1" width="21.5037037037037" style="26" customWidth="1"/>
    <col min="2" max="2" width="24.1259259259259" style="26" customWidth="1"/>
    <col min="3" max="3" width="17.1259259259259" style="26" customWidth="1"/>
    <col min="4" max="4" width="19.1259259259259" style="26" customWidth="1"/>
    <col min="5" max="16384" width="9" style="26"/>
  </cols>
  <sheetData>
    <row r="1" s="25" customFormat="1" ht="40.5" customHeight="1" spans="1:5">
      <c r="A1" s="41" t="s">
        <v>45</v>
      </c>
      <c r="B1" s="41"/>
      <c r="C1" s="41"/>
      <c r="D1" s="41"/>
      <c r="E1" s="41"/>
    </row>
    <row r="2" customHeight="1" spans="1:5">
      <c r="A2" s="27" t="s">
        <v>1</v>
      </c>
      <c r="B2" s="27" t="s">
        <v>2</v>
      </c>
      <c r="C2" s="27" t="s">
        <v>3</v>
      </c>
      <c r="D2" s="27" t="s">
        <v>4</v>
      </c>
      <c r="E2" s="27" t="s">
        <v>5</v>
      </c>
    </row>
    <row r="3" s="2" customFormat="1" customHeight="1" spans="1:5">
      <c r="A3" s="6" t="s">
        <v>46</v>
      </c>
      <c r="B3" s="6">
        <v>13</v>
      </c>
      <c r="C3" s="28">
        <v>500</v>
      </c>
      <c r="D3" s="6">
        <f>B3*C3/500</f>
        <v>13</v>
      </c>
      <c r="E3" s="6">
        <f t="shared" ref="E3:E26" si="0">COUNTIF(A:A,A3)</f>
        <v>1</v>
      </c>
    </row>
    <row r="4" customHeight="1" spans="1:5">
      <c r="A4" s="6" t="s">
        <v>47</v>
      </c>
      <c r="B4" s="27">
        <v>20</v>
      </c>
      <c r="C4" s="28">
        <v>500</v>
      </c>
      <c r="D4" s="27">
        <f t="shared" ref="D4:D12" si="1">B4*C4/500</f>
        <v>20</v>
      </c>
      <c r="E4" s="27">
        <f t="shared" si="0"/>
        <v>1</v>
      </c>
    </row>
    <row r="5" customHeight="1" spans="1:5">
      <c r="A5" s="6" t="s">
        <v>48</v>
      </c>
      <c r="B5" s="27">
        <v>7</v>
      </c>
      <c r="C5" s="28">
        <v>500</v>
      </c>
      <c r="D5" s="27">
        <f t="shared" si="1"/>
        <v>7</v>
      </c>
      <c r="E5" s="27">
        <f t="shared" si="0"/>
        <v>1</v>
      </c>
    </row>
    <row r="6" customHeight="1" spans="1:5">
      <c r="A6" s="6" t="s">
        <v>49</v>
      </c>
      <c r="B6" s="27">
        <v>18</v>
      </c>
      <c r="C6" s="28">
        <v>500</v>
      </c>
      <c r="D6" s="27">
        <f t="shared" si="1"/>
        <v>18</v>
      </c>
      <c r="E6" s="27">
        <f t="shared" si="0"/>
        <v>1</v>
      </c>
    </row>
    <row r="7" customHeight="1" spans="1:5">
      <c r="A7" s="6" t="s">
        <v>50</v>
      </c>
      <c r="B7" s="27">
        <v>20</v>
      </c>
      <c r="C7" s="28">
        <v>500</v>
      </c>
      <c r="D7" s="27">
        <f t="shared" si="1"/>
        <v>20</v>
      </c>
      <c r="E7" s="27">
        <f t="shared" si="0"/>
        <v>1</v>
      </c>
    </row>
    <row r="8" customHeight="1" spans="1:5">
      <c r="A8" s="6" t="s">
        <v>51</v>
      </c>
      <c r="B8" s="27">
        <v>8</v>
      </c>
      <c r="C8" s="28">
        <v>500</v>
      </c>
      <c r="D8" s="27">
        <f t="shared" si="1"/>
        <v>8</v>
      </c>
      <c r="E8" s="27">
        <f t="shared" si="0"/>
        <v>1</v>
      </c>
    </row>
    <row r="9" customHeight="1" spans="1:5">
      <c r="A9" s="6" t="s">
        <v>52</v>
      </c>
      <c r="B9" s="27">
        <v>8</v>
      </c>
      <c r="C9" s="28">
        <v>250</v>
      </c>
      <c r="D9" s="27">
        <f t="shared" si="1"/>
        <v>4</v>
      </c>
      <c r="E9" s="27">
        <f t="shared" si="0"/>
        <v>1</v>
      </c>
    </row>
    <row r="10" customHeight="1" spans="1:5">
      <c r="A10" s="6" t="s">
        <v>53</v>
      </c>
      <c r="B10" s="27">
        <v>10</v>
      </c>
      <c r="C10" s="28">
        <v>250</v>
      </c>
      <c r="D10" s="27">
        <f t="shared" si="1"/>
        <v>5</v>
      </c>
      <c r="E10" s="27">
        <f t="shared" si="0"/>
        <v>1</v>
      </c>
    </row>
    <row r="11" customHeight="1" spans="1:5">
      <c r="A11" s="6" t="s">
        <v>54</v>
      </c>
      <c r="B11" s="27">
        <v>8</v>
      </c>
      <c r="C11" s="28">
        <v>250</v>
      </c>
      <c r="D11" s="27">
        <f t="shared" si="1"/>
        <v>4</v>
      </c>
      <c r="E11" s="27">
        <f t="shared" si="0"/>
        <v>1</v>
      </c>
    </row>
    <row r="12" customHeight="1" spans="1:5">
      <c r="A12" s="6" t="s">
        <v>55</v>
      </c>
      <c r="B12" s="27">
        <v>10</v>
      </c>
      <c r="C12" s="28">
        <v>250</v>
      </c>
      <c r="D12" s="27">
        <f t="shared" si="1"/>
        <v>5</v>
      </c>
      <c r="E12" s="27">
        <f t="shared" si="0"/>
        <v>1</v>
      </c>
    </row>
    <row r="13" customHeight="1" spans="1:5">
      <c r="A13" s="27" t="s">
        <v>56</v>
      </c>
      <c r="B13" s="27">
        <v>6</v>
      </c>
      <c r="C13" s="28">
        <v>500</v>
      </c>
      <c r="D13" s="27">
        <f t="shared" ref="D13:D20" si="2">B13*C13/500</f>
        <v>6</v>
      </c>
      <c r="E13" s="27">
        <f t="shared" si="0"/>
        <v>1</v>
      </c>
    </row>
    <row r="14" customHeight="1" spans="1:5">
      <c r="A14" s="27" t="s">
        <v>57</v>
      </c>
      <c r="B14" s="27">
        <v>11</v>
      </c>
      <c r="C14" s="28">
        <v>500</v>
      </c>
      <c r="D14" s="27">
        <f t="shared" si="2"/>
        <v>11</v>
      </c>
      <c r="E14" s="27">
        <f t="shared" si="0"/>
        <v>1</v>
      </c>
    </row>
    <row r="15" customHeight="1" spans="1:5">
      <c r="A15" s="27" t="s">
        <v>58</v>
      </c>
      <c r="B15" s="27">
        <v>15</v>
      </c>
      <c r="C15" s="28">
        <v>500</v>
      </c>
      <c r="D15" s="27">
        <f t="shared" si="2"/>
        <v>15</v>
      </c>
      <c r="E15" s="27">
        <f t="shared" si="0"/>
        <v>1</v>
      </c>
    </row>
    <row r="16" customHeight="1" spans="1:5">
      <c r="A16" s="27" t="s">
        <v>59</v>
      </c>
      <c r="B16" s="27">
        <v>17</v>
      </c>
      <c r="C16" s="28">
        <v>500</v>
      </c>
      <c r="D16" s="27">
        <f t="shared" si="2"/>
        <v>17</v>
      </c>
      <c r="E16" s="27">
        <f t="shared" si="0"/>
        <v>1</v>
      </c>
    </row>
    <row r="17" s="40" customFormat="1" customHeight="1" spans="1:6">
      <c r="A17" s="42" t="s">
        <v>60</v>
      </c>
      <c r="B17" s="42">
        <v>6</v>
      </c>
      <c r="C17" s="42">
        <v>500</v>
      </c>
      <c r="D17" s="42">
        <f t="shared" si="2"/>
        <v>6</v>
      </c>
      <c r="E17" s="42">
        <f t="shared" si="0"/>
        <v>1</v>
      </c>
      <c r="F17" s="43" t="s">
        <v>30</v>
      </c>
    </row>
    <row r="18" customHeight="1" spans="1:5">
      <c r="A18" s="27" t="s">
        <v>61</v>
      </c>
      <c r="B18" s="27">
        <v>12</v>
      </c>
      <c r="C18" s="28">
        <v>500</v>
      </c>
      <c r="D18" s="27">
        <f t="shared" si="2"/>
        <v>12</v>
      </c>
      <c r="E18" s="27">
        <f t="shared" si="0"/>
        <v>1</v>
      </c>
    </row>
    <row r="19" customHeight="1" spans="1:5">
      <c r="A19" s="27" t="s">
        <v>62</v>
      </c>
      <c r="B19" s="27">
        <v>11</v>
      </c>
      <c r="C19" s="28">
        <v>500</v>
      </c>
      <c r="D19" s="27">
        <f t="shared" si="2"/>
        <v>11</v>
      </c>
      <c r="E19" s="27">
        <f t="shared" si="0"/>
        <v>1</v>
      </c>
    </row>
    <row r="20" customHeight="1" spans="1:5">
      <c r="A20" s="27" t="s">
        <v>63</v>
      </c>
      <c r="B20" s="27">
        <v>6</v>
      </c>
      <c r="C20" s="28">
        <v>500</v>
      </c>
      <c r="D20" s="27">
        <f t="shared" si="2"/>
        <v>6</v>
      </c>
      <c r="E20" s="27">
        <f t="shared" si="0"/>
        <v>1</v>
      </c>
    </row>
    <row r="21" customHeight="1" spans="1:5">
      <c r="A21" s="27" t="s">
        <v>64</v>
      </c>
      <c r="B21" s="27">
        <v>12</v>
      </c>
      <c r="C21" s="28">
        <v>500</v>
      </c>
      <c r="D21" s="27">
        <f t="shared" ref="D21:D26" si="3">B21*C21/500</f>
        <v>12</v>
      </c>
      <c r="E21" s="27">
        <f t="shared" si="0"/>
        <v>1</v>
      </c>
    </row>
    <row r="22" customHeight="1" spans="1:5">
      <c r="A22" s="27" t="s">
        <v>65</v>
      </c>
      <c r="B22" s="27">
        <v>15</v>
      </c>
      <c r="C22" s="28">
        <v>500</v>
      </c>
      <c r="D22" s="27">
        <f t="shared" si="3"/>
        <v>15</v>
      </c>
      <c r="E22" s="27">
        <f t="shared" si="0"/>
        <v>1</v>
      </c>
    </row>
    <row r="23" customHeight="1" spans="1:5">
      <c r="A23" s="27" t="s">
        <v>66</v>
      </c>
      <c r="B23" s="27">
        <v>20</v>
      </c>
      <c r="C23" s="27">
        <v>150</v>
      </c>
      <c r="D23" s="27">
        <f t="shared" si="3"/>
        <v>6</v>
      </c>
      <c r="E23" s="27">
        <f t="shared" si="0"/>
        <v>1</v>
      </c>
    </row>
    <row r="24" customHeight="1" spans="1:5">
      <c r="A24" s="27" t="s">
        <v>67</v>
      </c>
      <c r="B24" s="27">
        <v>8</v>
      </c>
      <c r="C24" s="27">
        <v>500</v>
      </c>
      <c r="D24" s="27">
        <f t="shared" si="3"/>
        <v>8</v>
      </c>
      <c r="E24" s="27">
        <f t="shared" si="0"/>
        <v>1</v>
      </c>
    </row>
    <row r="25" customHeight="1" spans="1:5">
      <c r="A25" s="27"/>
      <c r="B25" s="27"/>
      <c r="C25" s="27"/>
      <c r="D25" s="27">
        <f t="shared" si="3"/>
        <v>0</v>
      </c>
      <c r="E25" s="27">
        <f t="shared" si="0"/>
        <v>0</v>
      </c>
    </row>
    <row r="26" customHeight="1" spans="1:5">
      <c r="A26" s="27"/>
      <c r="B26" s="27"/>
      <c r="C26" s="27"/>
      <c r="D26" s="27">
        <f t="shared" si="3"/>
        <v>0</v>
      </c>
      <c r="E26" s="27">
        <f t="shared" si="0"/>
        <v>0</v>
      </c>
    </row>
    <row r="27" customHeight="1" spans="1:5">
      <c r="A27" s="44" t="s">
        <v>6</v>
      </c>
      <c r="B27" s="39"/>
      <c r="C27" s="39"/>
      <c r="D27" s="39"/>
      <c r="E27" s="39">
        <f>SUBTOTAL(3,E3:E26)</f>
        <v>24</v>
      </c>
    </row>
    <row r="28" customHeight="1" spans="2:4">
      <c r="B28" s="45" t="s">
        <v>8</v>
      </c>
      <c r="C28" s="45" t="s">
        <v>9</v>
      </c>
      <c r="D28" s="45" t="s">
        <v>10</v>
      </c>
    </row>
    <row r="29" customHeight="1" spans="1:4">
      <c r="A29" s="26" t="s">
        <v>7</v>
      </c>
      <c r="B29" s="26">
        <f>COUNTIF(A3:A26,"&lt;&gt;")</f>
        <v>22</v>
      </c>
      <c r="C29" s="26">
        <f>SUM(C3:C26)</f>
        <v>9650</v>
      </c>
      <c r="D29" s="26">
        <f>SUM(D3:D26)</f>
        <v>229</v>
      </c>
    </row>
    <row r="30" customHeight="1" spans="3:4">
      <c r="C30" s="45" t="s">
        <v>11</v>
      </c>
      <c r="D30" s="26">
        <v>26</v>
      </c>
    </row>
    <row r="31" customHeight="1" spans="3:4">
      <c r="C31" s="45" t="s">
        <v>4</v>
      </c>
      <c r="D31" s="26">
        <f>D29+D30</f>
        <v>255</v>
      </c>
    </row>
    <row r="32" ht="36.75" customHeight="1" spans="1:4">
      <c r="A32" s="46" t="s">
        <v>17</v>
      </c>
      <c r="B32" s="46"/>
      <c r="C32" s="46"/>
      <c r="D32" s="46"/>
    </row>
    <row r="34" customHeight="1" spans="1:4">
      <c r="A34" s="22" t="s">
        <v>68</v>
      </c>
      <c r="B34" s="22"/>
      <c r="C34" s="22"/>
      <c r="D34" s="22"/>
    </row>
    <row r="35" customHeight="1" spans="1:1">
      <c r="A35" s="26" t="s">
        <v>69</v>
      </c>
    </row>
    <row r="36" customHeight="1" spans="1:1">
      <c r="A36" s="26" t="s">
        <v>70</v>
      </c>
    </row>
    <row r="37" customHeight="1" spans="1:1">
      <c r="A37" s="26" t="s">
        <v>71</v>
      </c>
    </row>
    <row r="38" customHeight="1" spans="1:1">
      <c r="A38" s="26" t="s">
        <v>72</v>
      </c>
    </row>
    <row r="39" customHeight="1" spans="1:1">
      <c r="A39" s="26" t="s">
        <v>73</v>
      </c>
    </row>
    <row r="40" customHeight="1" spans="1:1">
      <c r="A40" s="39" t="s">
        <v>74</v>
      </c>
    </row>
    <row r="41" customHeight="1" spans="1:1">
      <c r="A41" s="39" t="s">
        <v>75</v>
      </c>
    </row>
    <row r="42" customHeight="1" spans="1:1">
      <c r="A42" s="39" t="s">
        <v>76</v>
      </c>
    </row>
    <row r="43" customHeight="1" spans="1:1">
      <c r="A43" s="39" t="s">
        <v>77</v>
      </c>
    </row>
    <row r="44" customHeight="1" spans="1:1">
      <c r="A44" s="39" t="s">
        <v>78</v>
      </c>
    </row>
    <row r="45" customHeight="1" spans="1:1">
      <c r="A45" s="39" t="s">
        <v>79</v>
      </c>
    </row>
    <row r="46" customHeight="1" spans="1:1">
      <c r="A46" s="39" t="s">
        <v>80</v>
      </c>
    </row>
    <row r="47" customHeight="1" spans="1:1">
      <c r="A47" s="39" t="s">
        <v>81</v>
      </c>
    </row>
    <row r="48" customHeight="1" spans="1:1">
      <c r="A48" s="39" t="s">
        <v>82</v>
      </c>
    </row>
    <row r="49" customHeight="1" spans="1:1">
      <c r="A49" s="39" t="s">
        <v>83</v>
      </c>
    </row>
    <row r="50" customHeight="1" spans="1:1">
      <c r="A50" s="39" t="s">
        <v>84</v>
      </c>
    </row>
    <row r="51" customHeight="1" spans="1:1">
      <c r="A51" s="39" t="s">
        <v>85</v>
      </c>
    </row>
    <row r="52" customHeight="1" spans="1:1">
      <c r="A52" s="39" t="s">
        <v>86</v>
      </c>
    </row>
    <row r="53" customHeight="1" spans="1:1">
      <c r="A53" s="39" t="s">
        <v>87</v>
      </c>
    </row>
    <row r="54" customHeight="1" spans="1:1">
      <c r="A54" s="39" t="s">
        <v>88</v>
      </c>
    </row>
    <row r="55" customHeight="1" spans="1:1">
      <c r="A55" s="39" t="s">
        <v>89</v>
      </c>
    </row>
    <row r="56" customHeight="1" spans="1:1">
      <c r="A56" s="39" t="s">
        <v>90</v>
      </c>
    </row>
    <row r="57" customHeight="1" spans="1:1">
      <c r="A57" s="39" t="s">
        <v>91</v>
      </c>
    </row>
    <row r="58" customHeight="1" spans="1:1">
      <c r="A58" s="39" t="s">
        <v>92</v>
      </c>
    </row>
    <row r="59" customHeight="1" spans="1:1">
      <c r="A59" s="39" t="s">
        <v>93</v>
      </c>
    </row>
    <row r="60" customHeight="1" spans="1:1">
      <c r="A60" s="39" t="s">
        <v>94</v>
      </c>
    </row>
    <row r="61" customHeight="1" spans="1:1">
      <c r="A61" s="39" t="s">
        <v>95</v>
      </c>
    </row>
    <row r="62" customHeight="1" spans="1:1">
      <c r="A62" s="39" t="s">
        <v>96</v>
      </c>
    </row>
    <row r="63" customHeight="1" spans="1:1">
      <c r="A63" s="39" t="s">
        <v>97</v>
      </c>
    </row>
    <row r="64" customHeight="1" spans="1:1">
      <c r="A64" s="39" t="s">
        <v>98</v>
      </c>
    </row>
    <row r="65" customHeight="1" spans="1:1">
      <c r="A65" s="39" t="s">
        <v>99</v>
      </c>
    </row>
    <row r="70" customHeight="1" spans="1:1">
      <c r="A70" s="26" t="s">
        <v>100</v>
      </c>
    </row>
    <row r="71" customHeight="1" spans="1:1">
      <c r="A71" s="26" t="s">
        <v>101</v>
      </c>
    </row>
    <row r="72" customHeight="1" spans="1:1">
      <c r="A72" s="26" t="s">
        <v>102</v>
      </c>
    </row>
    <row r="73" customHeight="1" spans="1:1">
      <c r="A73" s="26" t="s">
        <v>103</v>
      </c>
    </row>
    <row r="74" s="40" customFormat="1" customHeight="1" spans="1:1">
      <c r="A74" s="40" t="s">
        <v>104</v>
      </c>
    </row>
    <row r="75" s="40" customFormat="1" customHeight="1" spans="1:1">
      <c r="A75" s="40" t="s">
        <v>105</v>
      </c>
    </row>
    <row r="76" customHeight="1" spans="1:1">
      <c r="A76" s="26" t="s">
        <v>106</v>
      </c>
    </row>
    <row r="77" customHeight="1" spans="1:1">
      <c r="A77" s="26" t="s">
        <v>107</v>
      </c>
    </row>
    <row r="78" customHeight="1" spans="1:1">
      <c r="A78" s="26" t="s">
        <v>108</v>
      </c>
    </row>
    <row r="79" customHeight="1" spans="1:1">
      <c r="A79" s="26" t="s">
        <v>109</v>
      </c>
    </row>
    <row r="80" customHeight="1" spans="1:1">
      <c r="A80" s="26" t="s">
        <v>110</v>
      </c>
    </row>
    <row r="81" customHeight="1" spans="1:1">
      <c r="A81" s="26" t="s">
        <v>111</v>
      </c>
    </row>
  </sheetData>
  <mergeCells count="3">
    <mergeCell ref="A1:E1"/>
    <mergeCell ref="A32:D32"/>
    <mergeCell ref="A34:D34"/>
  </mergeCells>
  <pageMargins left="0.699305555555556" right="0.699305555555556" top="0.75" bottom="0.75" header="0.299305555555556" footer="0.299305555555556"/>
  <pageSetup paperSize="9" orientation="portrait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6"/>
  <sheetViews>
    <sheetView topLeftCell="A3" workbookViewId="0">
      <selection activeCell="B22" sqref="B22"/>
    </sheetView>
  </sheetViews>
  <sheetFormatPr defaultColWidth="9" defaultRowHeight="24.95" customHeight="1" outlineLevelCol="4"/>
  <cols>
    <col min="1" max="1" width="21.5037037037037" style="26" customWidth="1"/>
    <col min="2" max="2" width="24.1259259259259" style="26" customWidth="1"/>
    <col min="3" max="3" width="17.1259259259259" style="26" customWidth="1"/>
    <col min="4" max="4" width="19.1259259259259" style="26" customWidth="1"/>
    <col min="5" max="16384" width="9" style="26"/>
  </cols>
  <sheetData>
    <row r="1" s="25" customFormat="1" ht="40.5" customHeight="1" spans="1:5">
      <c r="A1" s="4" t="s">
        <v>0</v>
      </c>
      <c r="B1" s="4"/>
      <c r="C1" s="4"/>
      <c r="D1" s="4"/>
      <c r="E1" s="4"/>
    </row>
    <row r="2" customHeight="1" spans="1:5">
      <c r="A2" s="27" t="s">
        <v>1</v>
      </c>
      <c r="B2" s="27" t="s">
        <v>2</v>
      </c>
      <c r="C2" s="27" t="s">
        <v>3</v>
      </c>
      <c r="D2" s="27" t="s">
        <v>4</v>
      </c>
      <c r="E2" s="27" t="s">
        <v>5</v>
      </c>
    </row>
    <row r="3" s="2" customFormat="1" customHeight="1" spans="1:5">
      <c r="A3" s="6"/>
      <c r="B3" s="6"/>
      <c r="C3" s="28"/>
      <c r="D3" s="6">
        <f>B3*C3/500</f>
        <v>0</v>
      </c>
      <c r="E3" s="6">
        <f t="shared" ref="E3:E26" si="0">COUNTIF(A:A,A3)</f>
        <v>0</v>
      </c>
    </row>
    <row r="4" customHeight="1" spans="1:5">
      <c r="A4" s="6"/>
      <c r="B4" s="27"/>
      <c r="C4" s="28"/>
      <c r="D4" s="27">
        <f t="shared" ref="D4:D26" si="1">B4*C4/500</f>
        <v>0</v>
      </c>
      <c r="E4" s="27">
        <f t="shared" si="0"/>
        <v>0</v>
      </c>
    </row>
    <row r="5" customHeight="1" spans="1:5">
      <c r="A5" s="6"/>
      <c r="B5" s="27"/>
      <c r="C5" s="28"/>
      <c r="D5" s="27">
        <f t="shared" si="1"/>
        <v>0</v>
      </c>
      <c r="E5" s="27">
        <f t="shared" si="0"/>
        <v>0</v>
      </c>
    </row>
    <row r="6" customHeight="1" spans="1:5">
      <c r="A6" s="6"/>
      <c r="B6" s="27"/>
      <c r="C6" s="28"/>
      <c r="D6" s="27">
        <f t="shared" si="1"/>
        <v>0</v>
      </c>
      <c r="E6" s="27">
        <f t="shared" si="0"/>
        <v>0</v>
      </c>
    </row>
    <row r="7" customHeight="1" spans="1:5">
      <c r="A7" s="6"/>
      <c r="B7" s="27"/>
      <c r="C7" s="28"/>
      <c r="D7" s="27">
        <f t="shared" si="1"/>
        <v>0</v>
      </c>
      <c r="E7" s="27">
        <f t="shared" si="0"/>
        <v>0</v>
      </c>
    </row>
    <row r="8" customHeight="1" spans="1:5">
      <c r="A8" s="6"/>
      <c r="B8" s="27"/>
      <c r="C8" s="28"/>
      <c r="D8" s="27">
        <f t="shared" si="1"/>
        <v>0</v>
      </c>
      <c r="E8" s="27">
        <f t="shared" si="0"/>
        <v>0</v>
      </c>
    </row>
    <row r="9" customHeight="1" spans="1:5">
      <c r="A9" s="6"/>
      <c r="B9" s="27"/>
      <c r="C9" s="28"/>
      <c r="D9" s="27">
        <f t="shared" si="1"/>
        <v>0</v>
      </c>
      <c r="E9" s="27">
        <f t="shared" si="0"/>
        <v>0</v>
      </c>
    </row>
    <row r="10" customHeight="1" spans="1:5">
      <c r="A10" s="6"/>
      <c r="B10" s="27"/>
      <c r="C10" s="28"/>
      <c r="D10" s="27">
        <f t="shared" si="1"/>
        <v>0</v>
      </c>
      <c r="E10" s="27">
        <f t="shared" si="0"/>
        <v>0</v>
      </c>
    </row>
    <row r="11" customHeight="1" spans="1:5">
      <c r="A11" s="6"/>
      <c r="B11" s="27"/>
      <c r="C11" s="28"/>
      <c r="D11" s="27">
        <f t="shared" si="1"/>
        <v>0</v>
      </c>
      <c r="E11" s="27">
        <f t="shared" si="0"/>
        <v>0</v>
      </c>
    </row>
    <row r="12" customHeight="1" spans="1:5">
      <c r="A12" s="6"/>
      <c r="B12" s="27"/>
      <c r="C12" s="28"/>
      <c r="D12" s="27">
        <f t="shared" si="1"/>
        <v>0</v>
      </c>
      <c r="E12" s="27">
        <f t="shared" si="0"/>
        <v>0</v>
      </c>
    </row>
    <row r="13" customHeight="1" spans="1:5">
      <c r="A13" s="27"/>
      <c r="B13" s="27"/>
      <c r="C13" s="28"/>
      <c r="D13" s="27">
        <f t="shared" si="1"/>
        <v>0</v>
      </c>
      <c r="E13" s="27">
        <f t="shared" si="0"/>
        <v>0</v>
      </c>
    </row>
    <row r="14" customHeight="1" spans="1:5">
      <c r="A14" s="27"/>
      <c r="B14" s="27"/>
      <c r="C14" s="28"/>
      <c r="D14" s="27">
        <f t="shared" si="1"/>
        <v>0</v>
      </c>
      <c r="E14" s="27">
        <f t="shared" si="0"/>
        <v>0</v>
      </c>
    </row>
    <row r="15" customHeight="1" spans="1:5">
      <c r="A15" s="27"/>
      <c r="B15" s="27"/>
      <c r="C15" s="28"/>
      <c r="D15" s="27">
        <f t="shared" si="1"/>
        <v>0</v>
      </c>
      <c r="E15" s="27">
        <f t="shared" si="0"/>
        <v>0</v>
      </c>
    </row>
    <row r="16" customHeight="1" spans="1:5">
      <c r="A16" s="27"/>
      <c r="B16" s="27"/>
      <c r="C16" s="28"/>
      <c r="D16" s="27">
        <f t="shared" si="1"/>
        <v>0</v>
      </c>
      <c r="E16" s="27">
        <f t="shared" si="0"/>
        <v>0</v>
      </c>
    </row>
    <row r="17" customHeight="1" spans="1:5">
      <c r="A17" s="27"/>
      <c r="B17" s="27"/>
      <c r="C17" s="28"/>
      <c r="D17" s="27">
        <f t="shared" si="1"/>
        <v>0</v>
      </c>
      <c r="E17" s="27">
        <f t="shared" si="0"/>
        <v>0</v>
      </c>
    </row>
    <row r="18" customHeight="1" spans="1:5">
      <c r="A18" s="27"/>
      <c r="B18" s="27"/>
      <c r="C18" s="28"/>
      <c r="D18" s="27">
        <f t="shared" si="1"/>
        <v>0</v>
      </c>
      <c r="E18" s="27">
        <f t="shared" si="0"/>
        <v>0</v>
      </c>
    </row>
    <row r="19" customHeight="1" spans="1:5">
      <c r="A19" s="27"/>
      <c r="B19" s="27"/>
      <c r="C19" s="28"/>
      <c r="D19" s="27">
        <f t="shared" si="1"/>
        <v>0</v>
      </c>
      <c r="E19" s="27">
        <f t="shared" si="0"/>
        <v>0</v>
      </c>
    </row>
    <row r="20" customHeight="1" spans="1:5">
      <c r="A20" s="27"/>
      <c r="B20" s="27"/>
      <c r="C20" s="28"/>
      <c r="D20" s="27">
        <f t="shared" si="1"/>
        <v>0</v>
      </c>
      <c r="E20" s="27">
        <f t="shared" si="0"/>
        <v>0</v>
      </c>
    </row>
    <row r="21" customHeight="1" spans="1:5">
      <c r="A21" s="27"/>
      <c r="B21" s="27"/>
      <c r="C21" s="28"/>
      <c r="D21" s="27">
        <f t="shared" si="1"/>
        <v>0</v>
      </c>
      <c r="E21" s="27">
        <f t="shared" si="0"/>
        <v>0</v>
      </c>
    </row>
    <row r="22" customHeight="1" spans="1:5">
      <c r="A22" s="27"/>
      <c r="B22" s="27"/>
      <c r="C22" s="28"/>
      <c r="D22" s="27">
        <f t="shared" si="1"/>
        <v>0</v>
      </c>
      <c r="E22" s="27">
        <f t="shared" si="0"/>
        <v>0</v>
      </c>
    </row>
    <row r="23" customHeight="1" spans="1:5">
      <c r="A23" s="27"/>
      <c r="B23" s="27"/>
      <c r="C23" s="27"/>
      <c r="D23" s="27">
        <f t="shared" si="1"/>
        <v>0</v>
      </c>
      <c r="E23" s="27">
        <f t="shared" si="0"/>
        <v>0</v>
      </c>
    </row>
    <row r="24" customHeight="1" spans="1:5">
      <c r="A24" s="27"/>
      <c r="B24" s="27"/>
      <c r="C24" s="27"/>
      <c r="D24" s="27">
        <f t="shared" si="1"/>
        <v>0</v>
      </c>
      <c r="E24" s="27">
        <f t="shared" si="0"/>
        <v>0</v>
      </c>
    </row>
    <row r="25" customHeight="1" spans="1:5">
      <c r="A25" s="27"/>
      <c r="B25" s="27"/>
      <c r="C25" s="27"/>
      <c r="D25" s="27">
        <f t="shared" si="1"/>
        <v>0</v>
      </c>
      <c r="E25" s="27">
        <f t="shared" si="0"/>
        <v>0</v>
      </c>
    </row>
    <row r="26" customHeight="1" spans="1:5">
      <c r="A26" s="27"/>
      <c r="B26" s="29"/>
      <c r="C26" s="29"/>
      <c r="D26" s="29">
        <f t="shared" si="1"/>
        <v>0</v>
      </c>
      <c r="E26" s="29">
        <f t="shared" si="0"/>
        <v>0</v>
      </c>
    </row>
    <row r="27" customHeight="1" spans="1:5">
      <c r="A27" s="9" t="s">
        <v>6</v>
      </c>
      <c r="B27" s="30"/>
      <c r="C27" s="31"/>
      <c r="D27" s="31"/>
      <c r="E27" s="32">
        <f>SUBTOTAL(3,E3:E26)</f>
        <v>24</v>
      </c>
    </row>
    <row r="28" customHeight="1" spans="1:5">
      <c r="A28" s="13" t="s">
        <v>7</v>
      </c>
      <c r="B28" s="33" t="s">
        <v>8</v>
      </c>
      <c r="C28" s="33" t="s">
        <v>9</v>
      </c>
      <c r="D28" s="33" t="s">
        <v>10</v>
      </c>
      <c r="E28" s="34"/>
    </row>
    <row r="29" customHeight="1" spans="1:5">
      <c r="A29" s="16"/>
      <c r="B29" s="27">
        <f>COUNTIF(A3:A26,"&lt;&gt;")</f>
        <v>0</v>
      </c>
      <c r="C29" s="27">
        <f>SUM(C3:C26)</f>
        <v>0</v>
      </c>
      <c r="D29" s="27">
        <f>SUM(D3:D26)</f>
        <v>0</v>
      </c>
      <c r="E29" s="27"/>
    </row>
    <row r="30" customHeight="1" spans="1:5">
      <c r="A30" s="16"/>
      <c r="B30" s="27"/>
      <c r="C30" s="35" t="s">
        <v>11</v>
      </c>
      <c r="D30" s="27"/>
      <c r="E30" s="27"/>
    </row>
    <row r="31" customHeight="1" spans="1:5">
      <c r="A31" s="18"/>
      <c r="B31" s="27"/>
      <c r="C31" s="35" t="s">
        <v>4</v>
      </c>
      <c r="D31" s="27">
        <f>D29+D30</f>
        <v>0</v>
      </c>
      <c r="E31" s="27"/>
    </row>
    <row r="32" ht="32.25" customHeight="1" spans="1:5">
      <c r="A32" s="36" t="s">
        <v>12</v>
      </c>
      <c r="B32" s="36"/>
      <c r="C32" s="36"/>
      <c r="D32" s="36"/>
      <c r="E32" s="36"/>
    </row>
    <row r="33" ht="27" customHeight="1" spans="1:5">
      <c r="A33" s="36" t="s">
        <v>13</v>
      </c>
      <c r="B33" s="20"/>
      <c r="C33" s="20"/>
      <c r="D33" s="20"/>
      <c r="E33" s="20"/>
    </row>
    <row r="34" ht="23.25" customHeight="1" spans="1:5">
      <c r="A34" s="36" t="s">
        <v>14</v>
      </c>
      <c r="B34" s="37"/>
      <c r="C34" s="37"/>
      <c r="D34" s="37"/>
      <c r="E34" s="37"/>
    </row>
    <row r="35" customHeight="1" spans="1:4">
      <c r="A35" s="22" t="s">
        <v>15</v>
      </c>
      <c r="B35" s="22"/>
      <c r="C35" s="22"/>
      <c r="D35" s="22"/>
    </row>
    <row r="36" ht="89.25" customHeight="1" spans="1:1">
      <c r="A36" s="38" t="s">
        <v>16</v>
      </c>
    </row>
    <row r="41" customHeight="1" spans="1:1">
      <c r="A41" s="39"/>
    </row>
    <row r="42" customHeight="1" spans="1:1">
      <c r="A42" s="39"/>
    </row>
    <row r="43" customHeight="1" spans="1:1">
      <c r="A43" s="39"/>
    </row>
    <row r="44" customHeight="1" spans="1:1">
      <c r="A44" s="39"/>
    </row>
    <row r="45" customHeight="1" spans="1:1">
      <c r="A45" s="39"/>
    </row>
    <row r="46" customHeight="1" spans="1:1">
      <c r="A46" s="39"/>
    </row>
    <row r="47" customHeight="1" spans="1:1">
      <c r="A47" s="39"/>
    </row>
    <row r="48" customHeight="1" spans="1:1">
      <c r="A48" s="39"/>
    </row>
    <row r="49" customHeight="1" spans="1:1">
      <c r="A49" s="39"/>
    </row>
    <row r="50" customHeight="1" spans="1:1">
      <c r="A50" s="39"/>
    </row>
    <row r="51" customHeight="1" spans="1:1">
      <c r="A51" s="39"/>
    </row>
    <row r="52" customHeight="1" spans="1:1">
      <c r="A52" s="39"/>
    </row>
    <row r="53" customHeight="1" spans="1:1">
      <c r="A53" s="39"/>
    </row>
    <row r="54" customHeight="1" spans="1:1">
      <c r="A54" s="39"/>
    </row>
    <row r="55" customHeight="1" spans="1:1">
      <c r="A55" s="39"/>
    </row>
    <row r="56" customHeight="1" spans="1:1">
      <c r="A56" s="39"/>
    </row>
    <row r="57" customHeight="1" spans="1:1">
      <c r="A57" s="39"/>
    </row>
    <row r="58" customHeight="1" spans="1:1">
      <c r="A58" s="39"/>
    </row>
    <row r="59" customHeight="1" spans="1:1">
      <c r="A59" s="39"/>
    </row>
    <row r="60" customHeight="1" spans="1:1">
      <c r="A60" s="39"/>
    </row>
    <row r="61" customHeight="1" spans="1:1">
      <c r="A61" s="39"/>
    </row>
    <row r="62" customHeight="1" spans="1:1">
      <c r="A62" s="39"/>
    </row>
    <row r="63" customHeight="1" spans="1:1">
      <c r="A63" s="39"/>
    </row>
    <row r="64" customHeight="1" spans="1:1">
      <c r="A64" s="39"/>
    </row>
    <row r="65" customHeight="1" spans="1:1">
      <c r="A65" s="39"/>
    </row>
    <row r="66" customHeight="1" spans="1:1">
      <c r="A66" s="39"/>
    </row>
  </sheetData>
  <mergeCells count="6">
    <mergeCell ref="A1:E1"/>
    <mergeCell ref="B32:E32"/>
    <mergeCell ref="B33:E33"/>
    <mergeCell ref="B34:E34"/>
    <mergeCell ref="A35:D35"/>
    <mergeCell ref="A28:A31"/>
  </mergeCells>
  <pageMargins left="0.699305555555556" right="0.699305555555556" top="0.75" bottom="0.75" header="0.299305555555556" footer="0.299305555555556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6"/>
  <sheetViews>
    <sheetView workbookViewId="0">
      <selection activeCell="B8" sqref="B8"/>
    </sheetView>
  </sheetViews>
  <sheetFormatPr defaultColWidth="9" defaultRowHeight="24.95" customHeight="1" outlineLevelCol="4"/>
  <cols>
    <col min="1" max="1" width="21.5037037037037" style="3" customWidth="1"/>
    <col min="2" max="2" width="24.1259259259259" style="3" customWidth="1"/>
    <col min="3" max="3" width="17.1259259259259" style="3" customWidth="1"/>
    <col min="4" max="4" width="19.1259259259259" style="3" customWidth="1"/>
    <col min="5" max="16384" width="9" style="3"/>
  </cols>
  <sheetData>
    <row r="1" s="1" customFormat="1" ht="40.5" customHeight="1" spans="1:5">
      <c r="A1" s="4" t="s">
        <v>0</v>
      </c>
      <c r="B1" s="4"/>
      <c r="C1" s="4"/>
      <c r="D1" s="4"/>
      <c r="E1" s="4"/>
    </row>
    <row r="2" customHeight="1" spans="1: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 s="2" customFormat="1" customHeight="1" spans="1:5">
      <c r="A3" s="6" t="s">
        <v>112</v>
      </c>
      <c r="B3" s="6"/>
      <c r="C3" s="7">
        <v>500</v>
      </c>
      <c r="D3" s="6">
        <f t="shared" ref="D3:D26" si="0">B3*C3/500</f>
        <v>0</v>
      </c>
      <c r="E3" s="6">
        <f t="shared" ref="E3:E26" si="1">COUNTIF(A:A,A3)</f>
        <v>1</v>
      </c>
    </row>
    <row r="4" customHeight="1" spans="1:5">
      <c r="A4" s="6"/>
      <c r="B4" s="5"/>
      <c r="C4" s="7"/>
      <c r="D4" s="5">
        <f t="shared" si="0"/>
        <v>0</v>
      </c>
      <c r="E4" s="5">
        <f t="shared" si="1"/>
        <v>0</v>
      </c>
    </row>
    <row r="5" customHeight="1" spans="1:5">
      <c r="A5" s="6"/>
      <c r="B5" s="5"/>
      <c r="C5" s="7"/>
      <c r="D5" s="5">
        <f t="shared" si="0"/>
        <v>0</v>
      </c>
      <c r="E5" s="5">
        <f t="shared" si="1"/>
        <v>0</v>
      </c>
    </row>
    <row r="6" customHeight="1" spans="1:5">
      <c r="A6" s="6"/>
      <c r="B6" s="5"/>
      <c r="C6" s="7"/>
      <c r="D6" s="5">
        <f t="shared" si="0"/>
        <v>0</v>
      </c>
      <c r="E6" s="5">
        <f t="shared" si="1"/>
        <v>0</v>
      </c>
    </row>
    <row r="7" customHeight="1" spans="1:5">
      <c r="A7" s="6"/>
      <c r="B7" s="5"/>
      <c r="C7" s="7"/>
      <c r="D7" s="5">
        <f t="shared" si="0"/>
        <v>0</v>
      </c>
      <c r="E7" s="5">
        <f t="shared" si="1"/>
        <v>0</v>
      </c>
    </row>
    <row r="8" customHeight="1" spans="1:5">
      <c r="A8" s="6"/>
      <c r="B8" s="5"/>
      <c r="C8" s="7"/>
      <c r="D8" s="5">
        <f t="shared" si="0"/>
        <v>0</v>
      </c>
      <c r="E8" s="5">
        <f t="shared" si="1"/>
        <v>0</v>
      </c>
    </row>
    <row r="9" customHeight="1" spans="1:5">
      <c r="A9" s="6"/>
      <c r="B9" s="5"/>
      <c r="C9" s="7"/>
      <c r="D9" s="5">
        <f t="shared" si="0"/>
        <v>0</v>
      </c>
      <c r="E9" s="5">
        <f t="shared" si="1"/>
        <v>0</v>
      </c>
    </row>
    <row r="10" customHeight="1" spans="1:5">
      <c r="A10" s="6"/>
      <c r="B10" s="5"/>
      <c r="C10" s="7"/>
      <c r="D10" s="5">
        <f t="shared" si="0"/>
        <v>0</v>
      </c>
      <c r="E10" s="5">
        <f t="shared" si="1"/>
        <v>0</v>
      </c>
    </row>
    <row r="11" customHeight="1" spans="1:5">
      <c r="A11" s="6"/>
      <c r="B11" s="5"/>
      <c r="C11" s="7"/>
      <c r="D11" s="5">
        <f t="shared" si="0"/>
        <v>0</v>
      </c>
      <c r="E11" s="5">
        <f t="shared" si="1"/>
        <v>0</v>
      </c>
    </row>
    <row r="12" customHeight="1" spans="1:5">
      <c r="A12" s="6"/>
      <c r="B12" s="5"/>
      <c r="C12" s="7"/>
      <c r="D12" s="5">
        <f t="shared" si="0"/>
        <v>0</v>
      </c>
      <c r="E12" s="5">
        <f t="shared" si="1"/>
        <v>0</v>
      </c>
    </row>
    <row r="13" customHeight="1" spans="1:5">
      <c r="A13" s="5"/>
      <c r="B13" s="5"/>
      <c r="C13" s="7"/>
      <c r="D13" s="5">
        <f t="shared" si="0"/>
        <v>0</v>
      </c>
      <c r="E13" s="5">
        <f t="shared" si="1"/>
        <v>0</v>
      </c>
    </row>
    <row r="14" customHeight="1" spans="1:5">
      <c r="A14" s="5"/>
      <c r="B14" s="5"/>
      <c r="C14" s="7"/>
      <c r="D14" s="5">
        <f t="shared" si="0"/>
        <v>0</v>
      </c>
      <c r="E14" s="5">
        <f t="shared" si="1"/>
        <v>0</v>
      </c>
    </row>
    <row r="15" customHeight="1" spans="1:5">
      <c r="A15" s="5"/>
      <c r="B15" s="5"/>
      <c r="C15" s="7"/>
      <c r="D15" s="5">
        <f t="shared" si="0"/>
        <v>0</v>
      </c>
      <c r="E15" s="5">
        <f t="shared" si="1"/>
        <v>0</v>
      </c>
    </row>
    <row r="16" customHeight="1" spans="1:5">
      <c r="A16" s="5"/>
      <c r="B16" s="5"/>
      <c r="C16" s="7"/>
      <c r="D16" s="5">
        <f t="shared" si="0"/>
        <v>0</v>
      </c>
      <c r="E16" s="5">
        <f t="shared" si="1"/>
        <v>0</v>
      </c>
    </row>
    <row r="17" customHeight="1" spans="1:5">
      <c r="A17" s="5"/>
      <c r="B17" s="5"/>
      <c r="C17" s="7"/>
      <c r="D17" s="5">
        <f t="shared" si="0"/>
        <v>0</v>
      </c>
      <c r="E17" s="5">
        <f t="shared" si="1"/>
        <v>0</v>
      </c>
    </row>
    <row r="18" customHeight="1" spans="1:5">
      <c r="A18" s="5"/>
      <c r="B18" s="5"/>
      <c r="C18" s="7"/>
      <c r="D18" s="5">
        <f t="shared" si="0"/>
        <v>0</v>
      </c>
      <c r="E18" s="5">
        <f t="shared" si="1"/>
        <v>0</v>
      </c>
    </row>
    <row r="19" customHeight="1" spans="1:5">
      <c r="A19" s="5"/>
      <c r="B19" s="5"/>
      <c r="C19" s="7"/>
      <c r="D19" s="5">
        <f t="shared" si="0"/>
        <v>0</v>
      </c>
      <c r="E19" s="5">
        <f t="shared" si="1"/>
        <v>0</v>
      </c>
    </row>
    <row r="20" customHeight="1" spans="1:5">
      <c r="A20" s="5"/>
      <c r="B20" s="5"/>
      <c r="C20" s="7"/>
      <c r="D20" s="5">
        <f t="shared" si="0"/>
        <v>0</v>
      </c>
      <c r="E20" s="5">
        <f t="shared" si="1"/>
        <v>0</v>
      </c>
    </row>
    <row r="21" customHeight="1" spans="1:5">
      <c r="A21" s="5"/>
      <c r="B21" s="5"/>
      <c r="C21" s="7"/>
      <c r="D21" s="5">
        <f t="shared" si="0"/>
        <v>0</v>
      </c>
      <c r="E21" s="5">
        <f t="shared" si="1"/>
        <v>0</v>
      </c>
    </row>
    <row r="22" customHeight="1" spans="1:5">
      <c r="A22" s="5"/>
      <c r="B22" s="5"/>
      <c r="C22" s="7"/>
      <c r="D22" s="5">
        <f t="shared" si="0"/>
        <v>0</v>
      </c>
      <c r="E22" s="5">
        <f t="shared" si="1"/>
        <v>0</v>
      </c>
    </row>
    <row r="23" customHeight="1" spans="1:5">
      <c r="A23" s="5"/>
      <c r="B23" s="5"/>
      <c r="C23" s="5"/>
      <c r="D23" s="5">
        <f t="shared" si="0"/>
        <v>0</v>
      </c>
      <c r="E23" s="5">
        <f t="shared" si="1"/>
        <v>0</v>
      </c>
    </row>
    <row r="24" customHeight="1" spans="1:5">
      <c r="A24" s="5"/>
      <c r="B24" s="5"/>
      <c r="C24" s="5"/>
      <c r="D24" s="5">
        <f t="shared" si="0"/>
        <v>0</v>
      </c>
      <c r="E24" s="5">
        <f t="shared" si="1"/>
        <v>0</v>
      </c>
    </row>
    <row r="25" customHeight="1" spans="1:5">
      <c r="A25" s="5"/>
      <c r="B25" s="5"/>
      <c r="C25" s="5"/>
      <c r="D25" s="5">
        <f t="shared" si="0"/>
        <v>0</v>
      </c>
      <c r="E25" s="5">
        <f t="shared" si="1"/>
        <v>0</v>
      </c>
    </row>
    <row r="26" customHeight="1" spans="1:5">
      <c r="A26" s="5"/>
      <c r="B26" s="8"/>
      <c r="C26" s="8"/>
      <c r="D26" s="8">
        <f t="shared" si="0"/>
        <v>0</v>
      </c>
      <c r="E26" s="8">
        <f t="shared" si="1"/>
        <v>0</v>
      </c>
    </row>
    <row r="27" customHeight="1" spans="1:5">
      <c r="A27" s="9" t="s">
        <v>6</v>
      </c>
      <c r="B27" s="10"/>
      <c r="C27" s="11"/>
      <c r="D27" s="11"/>
      <c r="E27" s="12">
        <f>SUBTOTAL(3,E3:E26)</f>
        <v>24</v>
      </c>
    </row>
    <row r="28" customHeight="1" spans="1:5">
      <c r="A28" s="13" t="s">
        <v>7</v>
      </c>
      <c r="B28" s="14" t="s">
        <v>8</v>
      </c>
      <c r="C28" s="14" t="s">
        <v>9</v>
      </c>
      <c r="D28" s="14" t="s">
        <v>10</v>
      </c>
      <c r="E28" s="15"/>
    </row>
    <row r="29" customHeight="1" spans="1:5">
      <c r="A29" s="16"/>
      <c r="B29" s="5">
        <f>COUNTIF(A3:A26,"&lt;&gt;")</f>
        <v>1</v>
      </c>
      <c r="C29" s="5">
        <f>SUM(C3:C26)</f>
        <v>500</v>
      </c>
      <c r="D29" s="5">
        <f>SUM(D3:D26)</f>
        <v>0</v>
      </c>
      <c r="E29" s="5"/>
    </row>
    <row r="30" customHeight="1" spans="1:5">
      <c r="A30" s="16"/>
      <c r="B30" s="5"/>
      <c r="C30" s="17" t="s">
        <v>11</v>
      </c>
      <c r="D30" s="5"/>
      <c r="E30" s="5"/>
    </row>
    <row r="31" customHeight="1" spans="1:5">
      <c r="A31" s="18"/>
      <c r="B31" s="5"/>
      <c r="C31" s="17" t="s">
        <v>4</v>
      </c>
      <c r="D31" s="5">
        <f>D29+D30</f>
        <v>0</v>
      </c>
      <c r="E31" s="5"/>
    </row>
    <row r="32" ht="32.25" customHeight="1" spans="1:5">
      <c r="A32" s="19" t="s">
        <v>12</v>
      </c>
      <c r="B32" s="19"/>
      <c r="C32" s="19"/>
      <c r="D32" s="19"/>
      <c r="E32" s="19"/>
    </row>
    <row r="33" ht="27" customHeight="1" spans="1:5">
      <c r="A33" s="19" t="s">
        <v>13</v>
      </c>
      <c r="B33" s="20"/>
      <c r="C33" s="20"/>
      <c r="D33" s="20"/>
      <c r="E33" s="20"/>
    </row>
    <row r="34" ht="23.25" customHeight="1" spans="1:5">
      <c r="A34" s="19" t="s">
        <v>14</v>
      </c>
      <c r="B34" s="21"/>
      <c r="C34" s="21"/>
      <c r="D34" s="21"/>
      <c r="E34" s="21"/>
    </row>
    <row r="35" customHeight="1" spans="1:4">
      <c r="A35" s="22" t="s">
        <v>15</v>
      </c>
      <c r="B35" s="22"/>
      <c r="C35" s="22"/>
      <c r="D35" s="22"/>
    </row>
    <row r="36" ht="89.25" customHeight="1" spans="1:1">
      <c r="A36" s="23" t="s">
        <v>16</v>
      </c>
    </row>
    <row r="41" customHeight="1" spans="1:1">
      <c r="A41" s="24"/>
    </row>
    <row r="42" customHeight="1" spans="1:1">
      <c r="A42" s="24"/>
    </row>
    <row r="43" customHeight="1" spans="1:1">
      <c r="A43" s="24"/>
    </row>
    <row r="44" customHeight="1" spans="1:1">
      <c r="A44" s="24"/>
    </row>
    <row r="45" customHeight="1" spans="1:1">
      <c r="A45" s="24"/>
    </row>
    <row r="46" customHeight="1" spans="1:1">
      <c r="A46" s="24"/>
    </row>
    <row r="47" customHeight="1" spans="1:1">
      <c r="A47" s="24"/>
    </row>
    <row r="48" customHeight="1" spans="1:1">
      <c r="A48" s="24"/>
    </row>
    <row r="49" customHeight="1" spans="1:1">
      <c r="A49" s="24"/>
    </row>
    <row r="50" customHeight="1" spans="1:1">
      <c r="A50" s="24"/>
    </row>
    <row r="51" customHeight="1" spans="1:1">
      <c r="A51" s="24"/>
    </row>
    <row r="52" customHeight="1" spans="1:1">
      <c r="A52" s="24"/>
    </row>
    <row r="53" customHeight="1" spans="1:1">
      <c r="A53" s="24"/>
    </row>
    <row r="54" customHeight="1" spans="1:1">
      <c r="A54" s="24"/>
    </row>
    <row r="55" customHeight="1" spans="1:1">
      <c r="A55" s="24"/>
    </row>
    <row r="56" customHeight="1" spans="1:1">
      <c r="A56" s="24"/>
    </row>
    <row r="57" customHeight="1" spans="1:1">
      <c r="A57" s="24"/>
    </row>
    <row r="58" customHeight="1" spans="1:1">
      <c r="A58" s="24"/>
    </row>
    <row r="59" customHeight="1" spans="1:1">
      <c r="A59" s="24"/>
    </row>
    <row r="60" customHeight="1" spans="1:1">
      <c r="A60" s="24"/>
    </row>
    <row r="61" customHeight="1" spans="1:1">
      <c r="A61" s="24"/>
    </row>
    <row r="62" customHeight="1" spans="1:1">
      <c r="A62" s="24"/>
    </row>
    <row r="63" customHeight="1" spans="1:1">
      <c r="A63" s="24"/>
    </row>
    <row r="64" customHeight="1" spans="1:1">
      <c r="A64" s="24"/>
    </row>
    <row r="65" customHeight="1" spans="1:1">
      <c r="A65" s="24"/>
    </row>
    <row r="66" customHeight="1" spans="1:1">
      <c r="A66" s="24"/>
    </row>
  </sheetData>
  <mergeCells count="6">
    <mergeCell ref="A1:E1"/>
    <mergeCell ref="B32:E32"/>
    <mergeCell ref="B33:E33"/>
    <mergeCell ref="B34:E34"/>
    <mergeCell ref="A35:D35"/>
    <mergeCell ref="A28:A31"/>
  </mergeCells>
  <pageMargins left="0.699305555555556" right="0.699305555555556" top="0.75" bottom="0.75" header="0.299305555555556" footer="0.299305555555556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299305555555556" footer="0.299305555555556"/>
  <pageSetup paperSize="9" orientation="portrait" horizontalDpi="2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299305555555556" footer="0.299305555555556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模板</vt:lpstr>
      <vt:lpstr>脾胃</vt:lpstr>
      <vt:lpstr>肺大肠一</vt:lpstr>
      <vt:lpstr>本經補益藥上品</vt:lpstr>
      <vt:lpstr>專病專方專藥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love</cp:lastModifiedBy>
  <dcterms:created xsi:type="dcterms:W3CDTF">2006-09-14T15:21:00Z</dcterms:created>
  <dcterms:modified xsi:type="dcterms:W3CDTF">2016-12-05T16:19:19Z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