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cuments\"/>
    </mc:Choice>
  </mc:AlternateContent>
  <xr:revisionPtr revIDLastSave="0" documentId="13_ncr:1_{970F0019-3D73-4532-8374-3898B587779D}" xr6:coauthVersionLast="46" xr6:coauthVersionMax="46" xr10:uidLastSave="{00000000-0000-0000-0000-000000000000}"/>
  <bookViews>
    <workbookView xWindow="390" yWindow="390" windowWidth="17730" windowHeight="8730" xr2:uid="{6E71EF03-A8B6-48B1-800C-6E2CA1C0944C}"/>
  </bookViews>
  <sheets>
    <sheet name="Planilha1" sheetId="1" r:id="rId1"/>
  </sheets>
  <definedNames>
    <definedName name="_xlnm._FilterDatabase" localSheetId="0" hidden="1">Planilha1!$A$3:$G$22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D5" i="1"/>
  <c r="D6" i="1"/>
  <c r="D7" i="1"/>
  <c r="D8" i="1"/>
  <c r="D9" i="1"/>
  <c r="G9" i="1" s="1"/>
  <c r="D10" i="1"/>
  <c r="D11" i="1"/>
  <c r="D12" i="1"/>
  <c r="D13" i="1"/>
  <c r="D14" i="1"/>
  <c r="D15" i="1"/>
  <c r="G15" i="1" s="1"/>
  <c r="D16" i="1"/>
  <c r="G16" i="1" s="1"/>
  <c r="D17" i="1"/>
  <c r="G17" i="1" s="1"/>
  <c r="D18" i="1"/>
  <c r="D19" i="1"/>
  <c r="D20" i="1"/>
  <c r="D21" i="1"/>
  <c r="D22" i="1"/>
  <c r="F5" i="1"/>
  <c r="G5" i="1" s="1"/>
  <c r="F6" i="1"/>
  <c r="G6" i="1" s="1"/>
  <c r="F7" i="1"/>
  <c r="F8" i="1"/>
  <c r="F4" i="1"/>
  <c r="D4" i="1"/>
  <c r="J13" i="1"/>
  <c r="J12" i="1"/>
  <c r="J11" i="1"/>
  <c r="J7" i="1"/>
  <c r="G20" i="1" l="1"/>
  <c r="G12" i="1"/>
  <c r="G19" i="1"/>
  <c r="G11" i="1"/>
  <c r="G22" i="1"/>
  <c r="G18" i="1"/>
  <c r="G14" i="1"/>
  <c r="G10" i="1"/>
  <c r="G21" i="1"/>
  <c r="G13" i="1"/>
  <c r="G7" i="1"/>
  <c r="J9" i="1" s="1"/>
  <c r="G8" i="1"/>
  <c r="G4" i="1"/>
</calcChain>
</file>

<file path=xl/sharedStrings.xml><?xml version="1.0" encoding="utf-8"?>
<sst xmlns="http://schemas.openxmlformats.org/spreadsheetml/2006/main" count="53" uniqueCount="40">
  <si>
    <t>Funcionários</t>
  </si>
  <si>
    <t>Setor</t>
  </si>
  <si>
    <t>ADM</t>
  </si>
  <si>
    <t>Vendas</t>
  </si>
  <si>
    <t>Atendimento</t>
  </si>
  <si>
    <t>Produção</t>
  </si>
  <si>
    <t>Cozinha</t>
  </si>
  <si>
    <t>Ajudante</t>
  </si>
  <si>
    <t>Nome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</si>
  <si>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</si>
  <si>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</si>
  <si>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</si>
  <si>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</si>
  <si>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</si>
  <si>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</si>
  <si>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</si>
  <si>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</si>
  <si>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</si>
  <si>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</si>
  <si>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</si>
  <si>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</si>
  <si>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</si>
  <si>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</si>
  <si>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</si>
  <si>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Silav</t>
  </si>
  <si>
    <t>Nicolas Silas</t>
  </si>
  <si>
    <t>Alfredo da luz</t>
  </si>
  <si>
    <t>Thabata Caroline</t>
  </si>
  <si>
    <t>Salário Bruto</t>
  </si>
  <si>
    <t>Impostos</t>
  </si>
  <si>
    <t>Quant. Faltas</t>
  </si>
  <si>
    <t>Valor da Falta</t>
  </si>
  <si>
    <t>Valor Líquido</t>
  </si>
  <si>
    <t>Total Bruto</t>
  </si>
  <si>
    <t>Acréscimo</t>
  </si>
  <si>
    <t>Total Líquido</t>
  </si>
  <si>
    <t>Média Salarial</t>
  </si>
  <si>
    <t>Maior Salário</t>
  </si>
  <si>
    <t>Menor Salário</t>
  </si>
  <si>
    <t>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</si>
</sst>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44" fontId="3" fillId="0" borderId="0" xfId="1" applyFont="1"/>
    <xf numFmtId="44" fontId="0" fillId="0" borderId="0" xfId="0" applyNumberFormat="1"/>
    <xf numFmtId="0" fontId="0" fillId="2" borderId="0" xfId="0" applyFill="1"/>
    <xf numFmtId="0" fontId="0" fillId="2" borderId="1" xfId="0" applyFill="1" applyBorder="1"/>
    <xf numFmtId="44" fontId="0" fillId="2" borderId="1" xfId="1" applyFont="1" applyFill="1" applyBorder="1"/>
    <xf numFmtId="44" fontId="0" fillId="2" borderId="1" xfId="0" applyNumberFormat="1" applyFill="1" applyBorder="1"/>
    <xf numFmtId="0" fontId="0" fillId="3" borderId="0" xfId="0" applyFill="1"/>
    <xf numFmtId="0" fontId="0" fillId="3" borderId="1" xfId="0" applyFill="1" applyBorder="1"/>
    <xf numFmtId="44" fontId="0" fillId="3" borderId="1" xfId="1" applyFont="1" applyFill="1" applyBorder="1"/>
    <xf numFmtId="44" fontId="0" fillId="3" borderId="1" xfId="0" applyNumberFormat="1" applyFill="1" applyBorder="1"/>
    <xf numFmtId="0" fontId="0" fillId="4" borderId="0" xfId="0" applyFill="1"/>
    <xf numFmtId="0" fontId="0" fillId="4" borderId="1" xfId="0" applyFill="1" applyBorder="1"/>
    <xf numFmtId="44" fontId="0" fillId="4" borderId="1" xfId="1" applyFont="1" applyFill="1" applyBorder="1"/>
    <xf numFmtId="44" fontId="0" fillId="4" borderId="1" xfId="0" applyNumberFormat="1" applyFill="1" applyBorder="1"/>
    <xf numFmtId="0" fontId="0" fillId="5" borderId="0" xfId="0" applyFill="1"/>
    <xf numFmtId="0" fontId="0" fillId="5" borderId="1" xfId="0" applyFill="1" applyBorder="1"/>
    <xf numFmtId="44" fontId="0" fillId="5" borderId="1" xfId="1" applyFont="1" applyFill="1" applyBorder="1"/>
    <xf numFmtId="44" fontId="0" fillId="5" borderId="1" xfId="0" applyNumberFormat="1" applyFill="1" applyBorder="1"/>
    <xf numFmtId="0" fontId="0" fillId="6" borderId="0" xfId="0" applyFill="1"/>
    <xf numFmtId="0" fontId="0" fillId="6" borderId="1" xfId="0" applyFill="1" applyBorder="1"/>
    <xf numFmtId="44" fontId="0" fillId="6" borderId="1" xfId="1" applyFont="1" applyFill="1" applyBorder="1"/>
    <xf numFmtId="44" fontId="0" fillId="6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6C80-77A5-4C2B-B18C-348773ED016A}">
  <dimension ref="A1:J22"/>
  <sheetViews>
    <sheetView tabSelected="1" workbookViewId="0">
      <selection activeCell="A8" sqref="A8"/>
    </sheetView>
  </sheetViews>
  <sheetFormatPr defaultRowHeight="15" x14ac:dyDescent="0.25"/>
  <cols>
    <col min="1" max="1" width="13.5703125" bestFit="1" customWidth="1"/>
    <col min="2" max="2" width="16.42578125" bestFit="1" customWidth="1"/>
    <col min="3" max="3" width="17.7109375" style="3" bestFit="1" customWidth="1"/>
    <col min="4" max="4" width="12.140625" bestFit="1" customWidth="1"/>
    <col min="5" max="5" width="16.28515625" bestFit="1" customWidth="1"/>
    <col min="6" max="6" width="16.85546875" bestFit="1" customWidth="1"/>
    <col min="7" max="7" width="16.42578125" bestFit="1" customWidth="1"/>
    <col min="9" max="9" width="13.5703125" bestFit="1" customWidth="1"/>
    <col min="10" max="10" width="13.28515625" bestFit="1" customWidth="1"/>
  </cols>
  <sheetData>
    <row r="1" spans="1:10" ht="15.75" x14ac:dyDescent="0.25">
      <c r="A1" s="2" t="s">
        <v>0</v>
      </c>
    </row>
    <row r="3" spans="1:10" ht="15.75" x14ac:dyDescent="0.25">
      <c r="A3" s="2" t="s">
        <v>1</v>
      </c>
      <c r="B3" s="2" t="s">
        <v>8</v>
      </c>
      <c r="C3" s="4" t="s">
        <v>28</v>
      </c>
      <c r="D3" s="2" t="s">
        <v>29</v>
      </c>
      <c r="E3" s="2" t="s">
        <v>30</v>
      </c>
      <c r="F3" s="2" t="s">
        <v>31</v>
      </c>
      <c r="G3" s="2" t="s">
        <v>32</v>
      </c>
    </row>
    <row r="4" spans="1:10" x14ac:dyDescent="0.25">
      <c r="A4" s="10" t="s">
        <v>2</v>
      </c>
      <c r="B4" s="11" t="s">
        <v>12</v>
      </c>
      <c r="C4" s="12">
        <v>1290</v>
      </c>
      <c r="D4" s="13">
        <f>C4*15%</f>
        <v>193.5</v>
      </c>
      <c r="E4" s="11">
        <v>0</v>
      </c>
      <c r="F4" s="13">
        <f>E4*(C4/30)</f>
        <v>0</v>
      </c>
      <c r="G4" s="13">
        <f>C4-D4-F4</f>
        <v>1096.5</v>
      </c>
    </row>
    <row r="5" spans="1:10" x14ac:dyDescent="0.25">
      <c r="A5" s="10" t="s">
        <v>2</v>
      </c>
      <c r="B5" s="11" t="s">
        <v>22</v>
      </c>
      <c r="C5" s="12">
        <v>1290</v>
      </c>
      <c r="D5" s="13">
        <f>C5*15%</f>
        <v>193.5</v>
      </c>
      <c r="E5" s="11">
        <v>0</v>
      </c>
      <c r="F5" s="13">
        <f>E5*(C5/30)</f>
        <v>0</v>
      </c>
      <c r="G5" s="13">
        <f>C5-D5-F5</f>
        <v>1096.5</v>
      </c>
    </row>
    <row r="6" spans="1:10" x14ac:dyDescent="0.25">
      <c r="A6" s="10" t="s">
        <v>2</v>
      </c>
      <c r="B6" s="11" t="s">
        <v>11</v>
      </c>
      <c r="C6" s="12">
        <v>1290</v>
      </c>
      <c r="D6" s="13">
        <f>C6*15%</f>
        <v>193.5</v>
      </c>
      <c r="E6" s="11">
        <v>2</v>
      </c>
      <c r="F6" s="13">
        <f>E6*(C6/30)</f>
        <v>86</v>
      </c>
      <c r="G6" s="13">
        <f>C6-D6-F6</f>
        <v>1010.5</v>
      </c>
      <c r="I6" s="1" t="s">
        <v>39</v>
      </c>
    </row>
    <row r="7" spans="1:10" x14ac:dyDescent="0.25">
      <c r="A7" s="10" t="s">
        <v>2</v>
      </c>
      <c r="B7" s="11" t="s">
        <v>15</v>
      </c>
      <c r="C7" s="12">
        <v>1290</v>
      </c>
      <c r="D7" s="13">
        <f>C7*15%</f>
        <v>193.5</v>
      </c>
      <c r="E7" s="11">
        <v>3</v>
      </c>
      <c r="F7" s="13">
        <f>E7*(C7/30)</f>
        <v>129</v>
      </c>
      <c r="G7" s="13">
        <f>C7-D7-F7</f>
        <v>967.5</v>
      </c>
      <c r="I7" s="1" t="s">
        <v>33</v>
      </c>
      <c r="J7" s="5">
        <f>SUM(C:C)</f>
        <v>22550</v>
      </c>
    </row>
    <row r="8" spans="1:10" x14ac:dyDescent="0.25">
      <c r="A8" s="10" t="s">
        <v>2</v>
      </c>
      <c r="B8" s="11" t="s">
        <v>9</v>
      </c>
      <c r="C8" s="12">
        <v>1290</v>
      </c>
      <c r="D8" s="13">
        <f>C8*15%</f>
        <v>193.5</v>
      </c>
      <c r="E8" s="11">
        <v>0</v>
      </c>
      <c r="F8" s="13">
        <f>E8*(C8/30)</f>
        <v>0</v>
      </c>
      <c r="G8" s="13">
        <f>C8-D8-F8</f>
        <v>1096.5</v>
      </c>
      <c r="I8" s="1" t="s">
        <v>34</v>
      </c>
    </row>
    <row r="9" spans="1:10" x14ac:dyDescent="0.25">
      <c r="A9" s="14" t="s">
        <v>7</v>
      </c>
      <c r="B9" s="15" t="s">
        <v>24</v>
      </c>
      <c r="C9" s="16">
        <v>788</v>
      </c>
      <c r="D9" s="17">
        <f>C9*15%</f>
        <v>118.19999999999999</v>
      </c>
      <c r="E9" s="15">
        <v>0</v>
      </c>
      <c r="F9" s="17">
        <f>E9*(C9/30)</f>
        <v>0</v>
      </c>
      <c r="G9" s="17">
        <f>C9-D9-F9</f>
        <v>669.8</v>
      </c>
      <c r="I9" s="1" t="s">
        <v>35</v>
      </c>
      <c r="J9">
        <f>SUM(G:G)</f>
        <v>18526.699999999997</v>
      </c>
    </row>
    <row r="10" spans="1:10" x14ac:dyDescent="0.25">
      <c r="A10" s="14" t="s">
        <v>7</v>
      </c>
      <c r="B10" s="15" t="s">
        <v>25</v>
      </c>
      <c r="C10" s="16">
        <v>788</v>
      </c>
      <c r="D10" s="17">
        <f>C10*15%</f>
        <v>118.19999999999999</v>
      </c>
      <c r="E10" s="15">
        <v>1</v>
      </c>
      <c r="F10" s="17">
        <f>E10*(C10/30)</f>
        <v>26.266666666666666</v>
      </c>
      <c r="G10" s="17">
        <f>C10-D10-F10</f>
        <v>643.5333333333333</v>
      </c>
      <c r="I10" s="1"/>
    </row>
    <row r="11" spans="1:10" x14ac:dyDescent="0.25">
      <c r="A11" s="18" t="s">
        <v>4</v>
      </c>
      <c r="B11" s="19" t="s">
        <v>17</v>
      </c>
      <c r="C11" s="20">
        <v>890</v>
      </c>
      <c r="D11" s="21">
        <f>C11*15%</f>
        <v>133.5</v>
      </c>
      <c r="E11" s="19">
        <v>1</v>
      </c>
      <c r="F11" s="21">
        <f>E11*(C11/30)</f>
        <v>29.666666666666668</v>
      </c>
      <c r="G11" s="21">
        <f>C11-D11-F11</f>
        <v>726.83333333333337</v>
      </c>
      <c r="I11" s="1" t="s">
        <v>36</v>
      </c>
      <c r="J11" s="5">
        <f>AVERAGE(C:C)</f>
        <v>1186.8421052631579</v>
      </c>
    </row>
    <row r="12" spans="1:10" x14ac:dyDescent="0.25">
      <c r="A12" s="18" t="s">
        <v>4</v>
      </c>
      <c r="B12" s="19" t="s">
        <v>14</v>
      </c>
      <c r="C12" s="20">
        <v>890</v>
      </c>
      <c r="D12" s="21">
        <f>C12*15%</f>
        <v>133.5</v>
      </c>
      <c r="E12" s="19">
        <v>2</v>
      </c>
      <c r="F12" s="21">
        <f>E12*(C12/30)</f>
        <v>59.333333333333336</v>
      </c>
      <c r="G12" s="21">
        <f>C12-D12-F12</f>
        <v>697.16666666666663</v>
      </c>
      <c r="I12" s="1" t="s">
        <v>37</v>
      </c>
      <c r="J12" s="3">
        <f>LARGE(C:C,1)</f>
        <v>1700</v>
      </c>
    </row>
    <row r="13" spans="1:10" x14ac:dyDescent="0.25">
      <c r="A13" s="18" t="s">
        <v>6</v>
      </c>
      <c r="B13" s="19" t="s">
        <v>26</v>
      </c>
      <c r="C13" s="20">
        <v>940</v>
      </c>
      <c r="D13" s="21">
        <f>C13*15%</f>
        <v>141</v>
      </c>
      <c r="E13" s="19">
        <v>1</v>
      </c>
      <c r="F13" s="21">
        <f>E13*(C13/30)</f>
        <v>31.333333333333332</v>
      </c>
      <c r="G13" s="21">
        <f>C13-D13-F13</f>
        <v>767.66666666666663</v>
      </c>
      <c r="I13" s="1" t="s">
        <v>38</v>
      </c>
      <c r="J13" s="3">
        <f>SMALL(C:C,1)</f>
        <v>788</v>
      </c>
    </row>
    <row r="14" spans="1:10" x14ac:dyDescent="0.25">
      <c r="A14" s="18" t="s">
        <v>6</v>
      </c>
      <c r="B14" s="19" t="s">
        <v>23</v>
      </c>
      <c r="C14" s="20">
        <v>940</v>
      </c>
      <c r="D14" s="21">
        <f>C14*15%</f>
        <v>141</v>
      </c>
      <c r="E14" s="19">
        <v>0</v>
      </c>
      <c r="F14" s="21">
        <f>E14*(C14/30)</f>
        <v>0</v>
      </c>
      <c r="G14" s="21">
        <f>C14-D14-F14</f>
        <v>799</v>
      </c>
    </row>
    <row r="15" spans="1:10" x14ac:dyDescent="0.25">
      <c r="A15" s="6" t="s">
        <v>5</v>
      </c>
      <c r="B15" s="7" t="s">
        <v>20</v>
      </c>
      <c r="C15" s="8">
        <v>788</v>
      </c>
      <c r="D15" s="9">
        <f>C15*15%</f>
        <v>118.19999999999999</v>
      </c>
      <c r="E15" s="7">
        <v>2</v>
      </c>
      <c r="F15" s="9">
        <f>E15*(C15/30)</f>
        <v>52.533333333333331</v>
      </c>
      <c r="G15" s="9">
        <f>C15-D15-F15</f>
        <v>617.26666666666665</v>
      </c>
    </row>
    <row r="16" spans="1:10" x14ac:dyDescent="0.25">
      <c r="A16" s="6" t="s">
        <v>5</v>
      </c>
      <c r="B16" s="7" t="s">
        <v>21</v>
      </c>
      <c r="C16" s="8">
        <v>788</v>
      </c>
      <c r="D16" s="9">
        <f>C16*15%</f>
        <v>118.19999999999999</v>
      </c>
      <c r="E16" s="7">
        <v>0</v>
      </c>
      <c r="F16" s="9">
        <f>E16*(C16/30)</f>
        <v>0</v>
      </c>
      <c r="G16" s="9">
        <f>C16-D16-F16</f>
        <v>669.8</v>
      </c>
    </row>
    <row r="17" spans="1:7" x14ac:dyDescent="0.25">
      <c r="A17" s="6" t="s">
        <v>5</v>
      </c>
      <c r="B17" s="7" t="s">
        <v>18</v>
      </c>
      <c r="C17" s="8">
        <v>788</v>
      </c>
      <c r="D17" s="9">
        <f>C17*15%</f>
        <v>118.19999999999999</v>
      </c>
      <c r="E17" s="7">
        <v>0</v>
      </c>
      <c r="F17" s="9">
        <f>E17*(C17/30)</f>
        <v>0</v>
      </c>
      <c r="G17" s="9">
        <f>C17-D17-F17</f>
        <v>669.8</v>
      </c>
    </row>
    <row r="18" spans="1:7" x14ac:dyDescent="0.25">
      <c r="A18" s="22" t="s">
        <v>3</v>
      </c>
      <c r="B18" s="23" t="s">
        <v>10</v>
      </c>
      <c r="C18" s="24">
        <v>1700</v>
      </c>
      <c r="D18" s="25">
        <f>C18*15%</f>
        <v>255</v>
      </c>
      <c r="E18" s="23">
        <v>3</v>
      </c>
      <c r="F18" s="25">
        <f>E18*(C18/30)</f>
        <v>170</v>
      </c>
      <c r="G18" s="25">
        <f>C18-D18-F18</f>
        <v>1275</v>
      </c>
    </row>
    <row r="19" spans="1:7" x14ac:dyDescent="0.25">
      <c r="A19" s="22" t="s">
        <v>3</v>
      </c>
      <c r="B19" s="23" t="s">
        <v>16</v>
      </c>
      <c r="C19" s="24">
        <v>1700</v>
      </c>
      <c r="D19" s="25">
        <f>C19*15%</f>
        <v>255</v>
      </c>
      <c r="E19" s="23">
        <v>1</v>
      </c>
      <c r="F19" s="25">
        <f>E19*(C19/30)</f>
        <v>56.666666666666664</v>
      </c>
      <c r="G19" s="25">
        <f>C19-D19-F19</f>
        <v>1388.3333333333333</v>
      </c>
    </row>
    <row r="20" spans="1:7" x14ac:dyDescent="0.25">
      <c r="A20" s="22" t="s">
        <v>3</v>
      </c>
      <c r="B20" s="23" t="s">
        <v>13</v>
      </c>
      <c r="C20" s="24">
        <v>1700</v>
      </c>
      <c r="D20" s="25">
        <f>C20*15%</f>
        <v>255</v>
      </c>
      <c r="E20" s="23">
        <v>0</v>
      </c>
      <c r="F20" s="25">
        <f>E20*(C20/30)</f>
        <v>0</v>
      </c>
      <c r="G20" s="25">
        <f>C20-D20-F20</f>
        <v>1445</v>
      </c>
    </row>
    <row r="21" spans="1:7" x14ac:dyDescent="0.25">
      <c r="A21" s="22" t="s">
        <v>3</v>
      </c>
      <c r="B21" s="23" t="s">
        <v>19</v>
      </c>
      <c r="C21" s="24">
        <v>1700</v>
      </c>
      <c r="D21" s="25">
        <f>C21*15%</f>
        <v>255</v>
      </c>
      <c r="E21" s="23">
        <v>0</v>
      </c>
      <c r="F21" s="25">
        <f>E21*(C21/30)</f>
        <v>0</v>
      </c>
      <c r="G21" s="25">
        <f>C21-D21-F21</f>
        <v>1445</v>
      </c>
    </row>
    <row r="22" spans="1:7" x14ac:dyDescent="0.25">
      <c r="A22" s="22" t="s">
        <v>3</v>
      </c>
      <c r="B22" s="23" t="s">
        <v>27</v>
      </c>
      <c r="C22" s="24">
        <v>1700</v>
      </c>
      <c r="D22" s="25">
        <f>C22*15%</f>
        <v>255</v>
      </c>
      <c r="E22" s="23">
        <v>0</v>
      </c>
      <c r="F22" s="25">
        <f>E22*(C22/30)</f>
        <v>0</v>
      </c>
      <c r="G22" s="25">
        <f>C22-D22-F22</f>
        <v>1445</v>
      </c>
    </row>
  </sheetData>
  <autoFilter ref="A3:G22" xr:uid="{D39549FA-E818-46B8-890E-C71D94646774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Martins Queiroz</dc:creator>
  <cp:lastModifiedBy>Thiago Martins Queiroz</cp:lastModifiedBy>
  <dcterms:created xsi:type="dcterms:W3CDTF">2021-03-31T18:23:53Z</dcterms:created>
  <dcterms:modified xsi:type="dcterms:W3CDTF">2021-03-31T18:43:55Z</dcterms:modified>
</cp:coreProperties>
</file>