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13_ncr:1_{FFFC4C30-CB16-47A3-A5D0-D67A72833299}" xr6:coauthVersionLast="46" xr6:coauthVersionMax="46" xr10:uidLastSave="{00000000-0000-0000-0000-000000000000}"/>
  <bookViews>
    <workbookView xWindow="19860" yWindow="2130" windowWidth="17730" windowHeight="8730" xr2:uid="{CE592F96-2307-4032-8E17-1A90AB2554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F14" i="1"/>
  <c r="I14" i="1" s="1"/>
  <c r="J14" i="1" s="1"/>
  <c r="F13" i="1"/>
  <c r="I13" i="1" s="1"/>
  <c r="J13" i="1" s="1"/>
  <c r="F12" i="1"/>
  <c r="I12" i="1" s="1"/>
  <c r="J12" i="1" s="1"/>
  <c r="K1" i="1"/>
  <c r="F6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F8" i="1" s="1"/>
  <c r="H14" i="1" l="1"/>
  <c r="H12" i="1"/>
  <c r="H13" i="1"/>
  <c r="I1" i="1"/>
</calcChain>
</file>

<file path=xl/sharedStrings.xml><?xml version="1.0" encoding="utf-8"?>
<sst xmlns="http://schemas.openxmlformats.org/spreadsheetml/2006/main" count="35" uniqueCount="18">
  <si>
    <t>Controle Administrativo</t>
  </si>
  <si>
    <t>Vendas</t>
  </si>
  <si>
    <t>Valor</t>
  </si>
  <si>
    <t>Total</t>
  </si>
  <si>
    <t>Relatório</t>
  </si>
  <si>
    <t>Aline Rezende</t>
  </si>
  <si>
    <t>Théo Augusto</t>
  </si>
  <si>
    <t>Paula Cardoso</t>
  </si>
  <si>
    <t>Média de vendas</t>
  </si>
  <si>
    <t>Média de faturamento</t>
  </si>
  <si>
    <t>Análise de vendas</t>
  </si>
  <si>
    <t>Atualizado em:</t>
  </si>
  <si>
    <t>Total Atual:</t>
  </si>
  <si>
    <t>Vendedor</t>
  </si>
  <si>
    <t>Quant. Part.</t>
  </si>
  <si>
    <t>R$ Vendas</t>
  </si>
  <si>
    <t>GRÁFICOS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</si>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</sst>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9" formatCode="0.0"/>
    <numFmt numFmtId="171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0" xfId="0" applyFont="1"/>
    <xf numFmtId="44" fontId="2" fillId="0" borderId="0" xfId="1" applyFont="1"/>
    <xf numFmtId="44" fontId="0" fillId="0" borderId="1" xfId="1" applyFont="1" applyBorder="1"/>
    <xf numFmtId="44" fontId="0" fillId="0" borderId="0" xfId="1" applyFont="1"/>
    <xf numFmtId="44" fontId="0" fillId="0" borderId="1" xfId="0" applyNumberFormat="1" applyBorder="1"/>
    <xf numFmtId="44" fontId="0" fillId="0" borderId="0" xfId="0" applyNumberFormat="1"/>
    <xf numFmtId="0" fontId="3" fillId="2" borderId="0" xfId="0" applyFont="1" applyFill="1" applyAlignment="1"/>
    <xf numFmtId="169" fontId="0" fillId="0" borderId="0" xfId="0" applyNumberForma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44" fontId="0" fillId="0" borderId="1" xfId="0" applyNumberFormat="1" applyFill="1" applyBorder="1"/>
    <xf numFmtId="17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2" borderId="8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/>
              <a:t>VENDAS</a:t>
            </a:r>
          </a:p>
        </c:rich>
      </c:tx>
      <c:layout>
        <c:manualLayout>
          <c:xMode val="edge"/>
          <c:yMode val="edge"/>
          <c:x val="0.39930775018811132"/>
          <c:y val="3.3940217904416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Planilha1!$F$12:$F$14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Planilha1!$I$12:$I$14</c:f>
              <c:numCache>
                <c:formatCode>_("R$"* #,##0.00_);_("R$"* \(#,##0.00\);_("R$"* "-"??_);_(@_)</c:formatCode>
                <c:ptCount val="3"/>
                <c:pt idx="0">
                  <c:v>2102.9</c:v>
                </c:pt>
                <c:pt idx="1">
                  <c:v>1450</c:v>
                </c:pt>
                <c:pt idx="2">
                  <c:v>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F-43F5-A943-8928EC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454031"/>
        <c:axId val="40450703"/>
      </c:barChart>
      <c:catAx>
        <c:axId val="404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0703"/>
        <c:crosses val="autoZero"/>
        <c:auto val="1"/>
        <c:lblAlgn val="ctr"/>
        <c:lblOffset val="100"/>
        <c:noMultiLvlLbl val="0"/>
      </c:catAx>
      <c:valAx>
        <c:axId val="4045070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45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PARTICIPAÇÕES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Planilha1!$F$12:$F$14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Planilha1!$H$12:$H$14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E-46ED-A2A5-7ACAE1CF7B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16</xdr:row>
      <xdr:rowOff>114300</xdr:rowOff>
    </xdr:from>
    <xdr:to>
      <xdr:col>11</xdr:col>
      <xdr:colOff>1066800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E6934-3984-42AE-BE1F-DC34CECF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29</xdr:row>
      <xdr:rowOff>14287</xdr:rowOff>
    </xdr:from>
    <xdr:to>
      <xdr:col>11</xdr:col>
      <xdr:colOff>1019175</xdr:colOff>
      <xdr:row>40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0EF8B7-B9F3-40AD-8A22-E1784491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A29F-4F2F-43D3-8B1B-DDB057851ED3}">
  <dimension ref="A1:L41"/>
  <sheetViews>
    <sheetView tabSelected="1" workbookViewId="0">
      <selection activeCell="J12" sqref="J12"/>
    </sheetView>
  </sheetViews>
  <sheetFormatPr defaultRowHeight="15" x14ac:dyDescent="0.25"/>
  <cols>
    <col min="1" max="1" width="31.42578125" bestFit="1" customWidth="1"/>
    <col min="3" max="3" width="9.5703125" style="5" bestFit="1" customWidth="1"/>
    <col min="4" max="4" width="12.140625" bestFit="1" customWidth="1"/>
    <col min="5" max="5" width="2.7109375" customWidth="1"/>
    <col min="6" max="6" width="21.140625" bestFit="1" customWidth="1"/>
    <col min="7" max="7" width="5.140625" customWidth="1"/>
    <col min="8" max="8" width="11.5703125" bestFit="1" customWidth="1"/>
    <col min="9" max="9" width="12.140625" bestFit="1" customWidth="1"/>
    <col min="10" max="10" width="16.7109375" customWidth="1"/>
    <col min="11" max="11" width="31" bestFit="1" customWidth="1"/>
  </cols>
  <sheetData>
    <row r="1" spans="1:12" ht="21" x14ac:dyDescent="0.35">
      <c r="A1" s="8" t="s">
        <v>0</v>
      </c>
      <c r="B1" s="8"/>
      <c r="C1" s="8"/>
      <c r="D1" s="8"/>
      <c r="E1" s="8"/>
      <c r="F1" s="8"/>
      <c r="H1" s="2" t="s">
        <v>12</v>
      </c>
      <c r="I1" s="7">
        <f>SUM(D:D)</f>
        <v>7230.9</v>
      </c>
      <c r="J1" s="2" t="s">
        <v>11</v>
      </c>
      <c r="K1" s="15">
        <f ca="1">TODAY()</f>
        <v>44286</v>
      </c>
    </row>
    <row r="3" spans="1:12" x14ac:dyDescent="0.25">
      <c r="A3" s="2" t="s">
        <v>13</v>
      </c>
      <c r="B3" s="2" t="s">
        <v>1</v>
      </c>
      <c r="C3" s="3" t="s">
        <v>2</v>
      </c>
      <c r="D3" s="2" t="s">
        <v>3</v>
      </c>
      <c r="E3" s="2"/>
      <c r="F3" s="11" t="s">
        <v>4</v>
      </c>
    </row>
    <row r="4" spans="1:12" x14ac:dyDescent="0.25">
      <c r="A4" s="10" t="s">
        <v>5</v>
      </c>
      <c r="B4" s="1">
        <v>10</v>
      </c>
      <c r="C4" s="4">
        <v>18.899999999999999</v>
      </c>
      <c r="D4" s="6">
        <f>B4*C4</f>
        <v>189</v>
      </c>
    </row>
    <row r="5" spans="1:12" x14ac:dyDescent="0.25">
      <c r="A5" s="10" t="s">
        <v>6</v>
      </c>
      <c r="B5" s="1">
        <v>5</v>
      </c>
      <c r="C5" s="4">
        <v>15.8</v>
      </c>
      <c r="D5" s="6">
        <f t="shared" ref="D5:D23" si="0">B5*C5</f>
        <v>79</v>
      </c>
      <c r="F5" s="11" t="s">
        <v>8</v>
      </c>
    </row>
    <row r="6" spans="1:12" x14ac:dyDescent="0.25">
      <c r="A6" s="10" t="s">
        <v>5</v>
      </c>
      <c r="B6" s="1">
        <v>5</v>
      </c>
      <c r="C6" s="4">
        <v>18.899999999999999</v>
      </c>
      <c r="D6" s="6">
        <f t="shared" si="0"/>
        <v>94.5</v>
      </c>
      <c r="F6" s="9">
        <f>AVERAGE(B:B)</f>
        <v>15.6</v>
      </c>
    </row>
    <row r="7" spans="1:12" x14ac:dyDescent="0.25">
      <c r="A7" s="10" t="s">
        <v>5</v>
      </c>
      <c r="B7" s="1">
        <v>10</v>
      </c>
      <c r="C7" s="4">
        <v>15.5</v>
      </c>
      <c r="D7" s="6">
        <f t="shared" si="0"/>
        <v>155</v>
      </c>
      <c r="F7" s="11" t="s">
        <v>9</v>
      </c>
    </row>
    <row r="8" spans="1:12" x14ac:dyDescent="0.25">
      <c r="A8" s="10" t="s">
        <v>5</v>
      </c>
      <c r="B8" s="1">
        <v>2</v>
      </c>
      <c r="C8" s="4">
        <v>10.199999999999999</v>
      </c>
      <c r="D8" s="6">
        <f t="shared" si="0"/>
        <v>20.399999999999999</v>
      </c>
      <c r="F8" s="5">
        <f>AVERAGE(D:D)</f>
        <v>361.54499999999996</v>
      </c>
    </row>
    <row r="9" spans="1:12" x14ac:dyDescent="0.25">
      <c r="A9" s="10" t="s">
        <v>6</v>
      </c>
      <c r="B9" s="1">
        <v>10</v>
      </c>
      <c r="C9" s="4">
        <v>5.32</v>
      </c>
      <c r="D9" s="6">
        <f t="shared" si="0"/>
        <v>53.2</v>
      </c>
    </row>
    <row r="10" spans="1:12" x14ac:dyDescent="0.25">
      <c r="A10" s="10" t="s">
        <v>7</v>
      </c>
      <c r="B10" s="1">
        <v>15</v>
      </c>
      <c r="C10" s="4">
        <v>23.9</v>
      </c>
      <c r="D10" s="6">
        <f t="shared" si="0"/>
        <v>358.5</v>
      </c>
      <c r="F10" s="11" t="s">
        <v>10</v>
      </c>
    </row>
    <row r="11" spans="1:12" x14ac:dyDescent="0.25">
      <c r="A11" s="10" t="s">
        <v>5</v>
      </c>
      <c r="B11" s="1">
        <v>25</v>
      </c>
      <c r="C11" s="4">
        <v>12.4</v>
      </c>
      <c r="D11" s="6">
        <f t="shared" si="0"/>
        <v>310</v>
      </c>
      <c r="H11" s="2" t="s">
        <v>14</v>
      </c>
      <c r="I11" s="2" t="s">
        <v>15</v>
      </c>
      <c r="J11" s="11" t="s">
        <v>17</v>
      </c>
    </row>
    <row r="12" spans="1:12" x14ac:dyDescent="0.25">
      <c r="A12" s="10" t="s">
        <v>6</v>
      </c>
      <c r="B12" s="1">
        <v>30</v>
      </c>
      <c r="C12" s="4">
        <v>10</v>
      </c>
      <c r="D12" s="6">
        <f t="shared" si="0"/>
        <v>300</v>
      </c>
      <c r="F12" s="10" t="str">
        <f>A4</f>
        <v>Aline Rezende</v>
      </c>
      <c r="H12" s="1">
        <f>COUNTIF(A:D,F12)</f>
        <v>9</v>
      </c>
      <c r="I12" s="4">
        <f ca="1">SUMIF(A:D,F12,D:D)</f>
        <v>2102.9</v>
      </c>
      <c r="J12" s="27" t="str">
        <f ca="1">IF(I12&gt;=3000,"OK","REUNIÃO")</f>
        <v>REUNIÃO</v>
      </c>
    </row>
    <row r="13" spans="1:12" x14ac:dyDescent="0.25">
      <c r="A13" s="10" t="s">
        <v>7</v>
      </c>
      <c r="B13" s="1">
        <v>30</v>
      </c>
      <c r="C13" s="4">
        <v>18.899999999999999</v>
      </c>
      <c r="D13" s="6">
        <f t="shared" si="0"/>
        <v>567</v>
      </c>
      <c r="F13" s="10" t="str">
        <f>A5</f>
        <v>Théo Augusto</v>
      </c>
      <c r="H13" s="1">
        <f>COUNTIF(A:D,F13)</f>
        <v>6</v>
      </c>
      <c r="I13" s="4">
        <f ca="1">SUMIF(A:D,F13,D:D)</f>
        <v>1450</v>
      </c>
      <c r="J13" s="27" t="str">
        <f t="shared" ref="J13:J14" ca="1" si="1">IF(I13&gt;=3000,"OK","REUNIÃO")</f>
        <v>REUNIÃO</v>
      </c>
    </row>
    <row r="14" spans="1:12" x14ac:dyDescent="0.25">
      <c r="A14" s="10" t="s">
        <v>6</v>
      </c>
      <c r="B14" s="1">
        <v>2</v>
      </c>
      <c r="C14" s="4">
        <v>18.899999999999999</v>
      </c>
      <c r="D14" s="6">
        <f t="shared" si="0"/>
        <v>37.799999999999997</v>
      </c>
      <c r="F14" s="10" t="str">
        <f>A10</f>
        <v>Paula Cardoso</v>
      </c>
      <c r="H14" s="1">
        <f>COUNTIF(A:D,F14)</f>
        <v>5</v>
      </c>
      <c r="I14" s="4">
        <f ca="1">SUMIF(A:D,F14,D:D)</f>
        <v>3678</v>
      </c>
      <c r="J14" s="27" t="str">
        <f t="shared" ca="1" si="1"/>
        <v>OK</v>
      </c>
    </row>
    <row r="15" spans="1:12" x14ac:dyDescent="0.25">
      <c r="A15" s="10" t="s">
        <v>5</v>
      </c>
      <c r="B15" s="1">
        <v>5</v>
      </c>
      <c r="C15" s="4">
        <v>15.5</v>
      </c>
      <c r="D15" s="6">
        <f t="shared" si="0"/>
        <v>77.5</v>
      </c>
    </row>
    <row r="16" spans="1:12" ht="15" customHeight="1" thickBot="1" x14ac:dyDescent="0.35">
      <c r="A16" s="10" t="s">
        <v>5</v>
      </c>
      <c r="B16" s="1">
        <v>5</v>
      </c>
      <c r="C16" s="4">
        <v>10</v>
      </c>
      <c r="D16" s="6">
        <f t="shared" si="0"/>
        <v>50</v>
      </c>
      <c r="F16" s="26"/>
      <c r="H16" s="25" t="s">
        <v>16</v>
      </c>
      <c r="I16" s="25"/>
      <c r="J16" s="25"/>
      <c r="K16" s="25"/>
      <c r="L16" s="25"/>
    </row>
    <row r="17" spans="1:12" x14ac:dyDescent="0.25">
      <c r="A17" s="12" t="s">
        <v>6</v>
      </c>
      <c r="B17" s="13">
        <v>8</v>
      </c>
      <c r="C17" s="4">
        <v>10</v>
      </c>
      <c r="D17" s="14">
        <f t="shared" si="0"/>
        <v>80</v>
      </c>
      <c r="H17" s="16"/>
      <c r="I17" s="17"/>
      <c r="J17" s="17"/>
      <c r="K17" s="17"/>
      <c r="L17" s="18"/>
    </row>
    <row r="18" spans="1:12" x14ac:dyDescent="0.25">
      <c r="A18" s="12" t="s">
        <v>5</v>
      </c>
      <c r="B18" s="13">
        <v>3</v>
      </c>
      <c r="C18" s="4">
        <v>15.5</v>
      </c>
      <c r="D18" s="14">
        <f t="shared" si="0"/>
        <v>46.5</v>
      </c>
      <c r="H18" s="19"/>
      <c r="I18" s="20"/>
      <c r="J18" s="20"/>
      <c r="K18" s="20"/>
      <c r="L18" s="21"/>
    </row>
    <row r="19" spans="1:12" x14ac:dyDescent="0.25">
      <c r="A19" s="12" t="s">
        <v>7</v>
      </c>
      <c r="B19" s="13">
        <v>25</v>
      </c>
      <c r="C19" s="4">
        <v>15.5</v>
      </c>
      <c r="D19" s="14">
        <f t="shared" si="0"/>
        <v>387.5</v>
      </c>
      <c r="H19" s="19"/>
      <c r="I19" s="20"/>
      <c r="J19" s="20"/>
      <c r="K19" s="20"/>
      <c r="L19" s="21"/>
    </row>
    <row r="20" spans="1:12" x14ac:dyDescent="0.25">
      <c r="A20" s="12" t="s">
        <v>7</v>
      </c>
      <c r="B20" s="13">
        <v>23</v>
      </c>
      <c r="C20" s="4">
        <v>5</v>
      </c>
      <c r="D20" s="14">
        <f t="shared" si="0"/>
        <v>115</v>
      </c>
      <c r="H20" s="19"/>
      <c r="I20" s="20"/>
      <c r="J20" s="20"/>
      <c r="K20" s="20"/>
      <c r="L20" s="21"/>
    </row>
    <row r="21" spans="1:12" x14ac:dyDescent="0.25">
      <c r="A21" s="12" t="s">
        <v>5</v>
      </c>
      <c r="B21" s="13">
        <v>29</v>
      </c>
      <c r="C21" s="4">
        <v>40</v>
      </c>
      <c r="D21" s="14">
        <f t="shared" si="0"/>
        <v>1160</v>
      </c>
      <c r="H21" s="19"/>
      <c r="I21" s="20"/>
      <c r="J21" s="20"/>
      <c r="K21" s="20"/>
      <c r="L21" s="21"/>
    </row>
    <row r="22" spans="1:12" x14ac:dyDescent="0.25">
      <c r="A22" s="12" t="s">
        <v>6</v>
      </c>
      <c r="B22" s="13">
        <v>20</v>
      </c>
      <c r="C22" s="4">
        <v>45</v>
      </c>
      <c r="D22" s="14">
        <f t="shared" si="0"/>
        <v>900</v>
      </c>
      <c r="H22" s="19"/>
      <c r="I22" s="20"/>
      <c r="J22" s="20"/>
      <c r="K22" s="20"/>
      <c r="L22" s="21"/>
    </row>
    <row r="23" spans="1:12" x14ac:dyDescent="0.25">
      <c r="A23" s="12" t="s">
        <v>7</v>
      </c>
      <c r="B23" s="13">
        <v>50</v>
      </c>
      <c r="C23" s="4">
        <v>45</v>
      </c>
      <c r="D23" s="14">
        <f t="shared" si="0"/>
        <v>2250</v>
      </c>
      <c r="H23" s="19"/>
      <c r="I23" s="20"/>
      <c r="J23" s="20"/>
      <c r="K23" s="20"/>
      <c r="L23" s="21"/>
    </row>
    <row r="24" spans="1:12" x14ac:dyDescent="0.25">
      <c r="H24" s="19"/>
      <c r="I24" s="20"/>
      <c r="J24" s="20"/>
      <c r="K24" s="20"/>
      <c r="L24" s="21"/>
    </row>
    <row r="25" spans="1:12" x14ac:dyDescent="0.25">
      <c r="H25" s="19"/>
      <c r="I25" s="20"/>
      <c r="J25" s="20"/>
      <c r="K25" s="20"/>
      <c r="L25" s="21"/>
    </row>
    <row r="26" spans="1:12" x14ac:dyDescent="0.25">
      <c r="H26" s="19"/>
      <c r="I26" s="20"/>
      <c r="J26" s="20"/>
      <c r="K26" s="20"/>
      <c r="L26" s="21"/>
    </row>
    <row r="27" spans="1:12" x14ac:dyDescent="0.25">
      <c r="H27" s="19"/>
      <c r="I27" s="20"/>
      <c r="J27" s="20"/>
      <c r="K27" s="20"/>
      <c r="L27" s="21"/>
    </row>
    <row r="28" spans="1:12" x14ac:dyDescent="0.25">
      <c r="H28" s="19"/>
      <c r="I28" s="20"/>
      <c r="J28" s="20"/>
      <c r="K28" s="20"/>
      <c r="L28" s="21"/>
    </row>
    <row r="29" spans="1:12" x14ac:dyDescent="0.25">
      <c r="H29" s="19"/>
      <c r="I29" s="20"/>
      <c r="J29" s="20"/>
      <c r="K29" s="20"/>
      <c r="L29" s="21"/>
    </row>
    <row r="30" spans="1:12" x14ac:dyDescent="0.25">
      <c r="H30" s="19"/>
      <c r="I30" s="20"/>
      <c r="J30" s="20"/>
      <c r="K30" s="20"/>
      <c r="L30" s="21"/>
    </row>
    <row r="31" spans="1:12" x14ac:dyDescent="0.25">
      <c r="H31" s="19"/>
      <c r="I31" s="20"/>
      <c r="J31" s="20"/>
      <c r="K31" s="20"/>
      <c r="L31" s="21"/>
    </row>
    <row r="32" spans="1:12" x14ac:dyDescent="0.25">
      <c r="H32" s="19"/>
      <c r="I32" s="20"/>
      <c r="J32" s="20"/>
      <c r="K32" s="20"/>
      <c r="L32" s="21"/>
    </row>
    <row r="33" spans="8:12" x14ac:dyDescent="0.25">
      <c r="H33" s="19"/>
      <c r="I33" s="20"/>
      <c r="J33" s="20"/>
      <c r="K33" s="20"/>
      <c r="L33" s="21"/>
    </row>
    <row r="34" spans="8:12" x14ac:dyDescent="0.25">
      <c r="H34" s="19"/>
      <c r="I34" s="20"/>
      <c r="J34" s="20"/>
      <c r="K34" s="20"/>
      <c r="L34" s="21"/>
    </row>
    <row r="35" spans="8:12" x14ac:dyDescent="0.25">
      <c r="H35" s="19"/>
      <c r="I35" s="20"/>
      <c r="J35" s="20"/>
      <c r="K35" s="20"/>
      <c r="L35" s="21"/>
    </row>
    <row r="36" spans="8:12" x14ac:dyDescent="0.25">
      <c r="H36" s="19"/>
      <c r="I36" s="20"/>
      <c r="J36" s="20"/>
      <c r="K36" s="20"/>
      <c r="L36" s="21"/>
    </row>
    <row r="37" spans="8:12" x14ac:dyDescent="0.25">
      <c r="H37" s="19"/>
      <c r="I37" s="20"/>
      <c r="J37" s="20"/>
      <c r="K37" s="20"/>
      <c r="L37" s="21"/>
    </row>
    <row r="38" spans="8:12" x14ac:dyDescent="0.25">
      <c r="H38" s="19"/>
      <c r="I38" s="20"/>
      <c r="J38" s="20"/>
      <c r="K38" s="20"/>
      <c r="L38" s="21"/>
    </row>
    <row r="39" spans="8:12" x14ac:dyDescent="0.25">
      <c r="H39" s="19"/>
      <c r="I39" s="20"/>
      <c r="J39" s="20"/>
      <c r="K39" s="20"/>
      <c r="L39" s="21"/>
    </row>
    <row r="40" spans="8:12" x14ac:dyDescent="0.25">
      <c r="H40" s="19"/>
      <c r="I40" s="20"/>
      <c r="J40" s="20"/>
      <c r="K40" s="20"/>
      <c r="L40" s="21"/>
    </row>
    <row r="41" spans="8:12" ht="15.75" thickBot="1" x14ac:dyDescent="0.3">
      <c r="H41" s="22"/>
      <c r="I41" s="23"/>
      <c r="J41" s="23"/>
      <c r="K41" s="23"/>
      <c r="L41" s="24"/>
    </row>
  </sheetData>
  <mergeCells count="1">
    <mergeCell ref="H16:L16"/>
  </mergeCells>
  <phoneticPr fontId="4" type="noConversion"/>
  <conditionalFormatting sqref="I12:I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{4F1B8FFD-F1F1-4710-9BF7-F6EF63C91581}</x14:id>
        </ext>
      </extLst>
    </cfRule>
  </conditionalFormatting>
  <conditionalFormatting sqref="J12:J14">
    <cfRule type="cellIs" dxfId="0" priority="2" operator="equal">
      <formula>"REUNIÃO"</formula>
    </cfRule>
    <cfRule type="cellIs" dxfId="1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8FFD-F1F1-4710-9BF7-F6EF63C91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cp:lastPrinted>2021-03-31T18:12:16Z</cp:lastPrinted>
  <dcterms:created xsi:type="dcterms:W3CDTF">2021-03-31T16:53:46Z</dcterms:created>
  <dcterms:modified xsi:type="dcterms:W3CDTF">2021-03-31T18:23:50Z</dcterms:modified>
</cp:coreProperties>
</file>