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8F22553-C8D9-4E3D-93F5-B013524836C6}" xr6:coauthVersionLast="47" xr6:coauthVersionMax="47" xr10:uidLastSave="{00000000-0000-0000-0000-000000000000}"/>
  <bookViews>
    <workbookView xWindow="41400" yWindow="0" windowWidth="12600" windowHeight="15150" firstSheet="2" activeTab="4" xr2:uid="{00000000-000D-0000-FFFF-FFFF00000000}"/>
  </bookViews>
  <sheets>
    <sheet name="Free-swimmer dates" sheetId="1" r:id="rId1"/>
    <sheet name="Replicate dates" sheetId="2" r:id="rId2"/>
    <sheet name="sample_age" sheetId="4" r:id="rId3"/>
    <sheet name="Sheet1" sheetId="5" r:id="rId4"/>
    <sheet name="Sheet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2" i="4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2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2" i="4"/>
  <c r="Q37" i="2" l="1"/>
  <c r="O3" i="2"/>
  <c r="O4" i="2"/>
  <c r="O5" i="2"/>
  <c r="O6" i="2"/>
  <c r="O7" i="2"/>
  <c r="O8" i="2"/>
  <c r="O9" i="2"/>
  <c r="Q10" i="2" s="1"/>
  <c r="Q11" i="2" s="1"/>
  <c r="Q12" i="2" s="1"/>
  <c r="Q13" i="2" s="1"/>
  <c r="Q14" i="2" s="1"/>
  <c r="Q15" i="2" s="1"/>
  <c r="Q16" i="2" s="1"/>
  <c r="O10" i="2"/>
  <c r="Q9" i="2" s="1"/>
  <c r="O11" i="2"/>
  <c r="O12" i="2"/>
  <c r="O13" i="2"/>
  <c r="O14" i="2"/>
  <c r="O15" i="2"/>
  <c r="O16" i="2"/>
  <c r="O17" i="2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O18" i="2"/>
  <c r="O19" i="2"/>
  <c r="O20" i="2"/>
  <c r="O21" i="2"/>
  <c r="O22" i="2"/>
  <c r="O23" i="2"/>
  <c r="O24" i="2"/>
  <c r="O25" i="2"/>
  <c r="O26" i="2"/>
  <c r="O27" i="2"/>
  <c r="Q27" i="2" s="1"/>
  <c r="Q28" i="2" s="1"/>
  <c r="Q29" i="2" s="1"/>
  <c r="Q30" i="2" s="1"/>
  <c r="Q31" i="2" s="1"/>
  <c r="O28" i="2"/>
  <c r="O29" i="2"/>
  <c r="O30" i="2"/>
  <c r="O31" i="2"/>
  <c r="O32" i="2"/>
  <c r="Q32" i="2" s="1"/>
  <c r="Q33" i="2" s="1"/>
  <c r="Q34" i="2" s="1"/>
  <c r="Q35" i="2" s="1"/>
  <c r="Q36" i="2" s="1"/>
  <c r="O33" i="2"/>
  <c r="O34" i="2"/>
  <c r="O35" i="2"/>
  <c r="O36" i="2"/>
  <c r="O37" i="2"/>
  <c r="O38" i="2"/>
  <c r="O39" i="2"/>
  <c r="O40" i="2"/>
  <c r="O41" i="2"/>
  <c r="O42" i="2"/>
  <c r="O43" i="2"/>
  <c r="Q43" i="2" s="1"/>
  <c r="Q44" i="2" s="1"/>
  <c r="Q45" i="2" s="1"/>
  <c r="Q46" i="2" s="1"/>
  <c r="Q47" i="2" s="1"/>
  <c r="Q48" i="2" s="1"/>
  <c r="Q49" i="2" s="1"/>
  <c r="Q50" i="2" s="1"/>
  <c r="O44" i="2"/>
  <c r="O45" i="2"/>
  <c r="O46" i="2"/>
  <c r="O47" i="2"/>
  <c r="O48" i="2"/>
  <c r="O49" i="2"/>
  <c r="O50" i="2"/>
  <c r="O51" i="2"/>
  <c r="Q51" i="2" s="1"/>
  <c r="Q52" i="2" s="1"/>
  <c r="Q53" i="2" s="1"/>
  <c r="Q54" i="2" s="1"/>
  <c r="Q55" i="2" s="1"/>
  <c r="Q56" i="2" s="1"/>
  <c r="Q57" i="2" s="1"/>
  <c r="Q58" i="2" s="1"/>
  <c r="Q59" i="2" s="1"/>
  <c r="O52" i="2"/>
  <c r="O53" i="2"/>
  <c r="O54" i="2"/>
  <c r="O55" i="2"/>
  <c r="O56" i="2"/>
  <c r="O57" i="2"/>
  <c r="O58" i="2"/>
  <c r="O59" i="2"/>
  <c r="O2" i="2"/>
  <c r="Q2" i="2" s="1"/>
  <c r="Q3" i="2" s="1"/>
  <c r="Q4" i="2" s="1"/>
  <c r="Q5" i="2" s="1"/>
  <c r="Q6" i="2" s="1"/>
  <c r="Q7" i="2" s="1"/>
  <c r="Q8" i="2" s="1"/>
  <c r="N3" i="2"/>
  <c r="N4" i="2"/>
  <c r="N5" i="2"/>
  <c r="N6" i="2"/>
  <c r="N7" i="2"/>
  <c r="N8" i="2"/>
  <c r="N9" i="2"/>
  <c r="P10" i="2" s="1"/>
  <c r="P11" i="2" s="1"/>
  <c r="P12" i="2" s="1"/>
  <c r="P13" i="2" s="1"/>
  <c r="P14" i="2" s="1"/>
  <c r="P15" i="2" s="1"/>
  <c r="P16" i="2" s="1"/>
  <c r="N10" i="2"/>
  <c r="N11" i="2"/>
  <c r="N12" i="2"/>
  <c r="N13" i="2"/>
  <c r="N14" i="2"/>
  <c r="N15" i="2"/>
  <c r="N16" i="2"/>
  <c r="N17" i="2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N18" i="2"/>
  <c r="N19" i="2"/>
  <c r="N20" i="2"/>
  <c r="N21" i="2"/>
  <c r="N22" i="2"/>
  <c r="N23" i="2"/>
  <c r="N24" i="2"/>
  <c r="N25" i="2"/>
  <c r="N26" i="2"/>
  <c r="N27" i="2"/>
  <c r="P27" i="2" s="1"/>
  <c r="P28" i="2" s="1"/>
  <c r="N28" i="2"/>
  <c r="N29" i="2"/>
  <c r="P29" i="2" s="1"/>
  <c r="P30" i="2" s="1"/>
  <c r="N30" i="2"/>
  <c r="N31" i="2"/>
  <c r="P31" i="2" s="1"/>
  <c r="N32" i="2"/>
  <c r="P32" i="2" s="1"/>
  <c r="P33" i="2" s="1"/>
  <c r="N33" i="2"/>
  <c r="N34" i="2"/>
  <c r="N35" i="2"/>
  <c r="N36" i="2"/>
  <c r="N37" i="2"/>
  <c r="P37" i="2" s="1"/>
  <c r="N38" i="2"/>
  <c r="N39" i="2"/>
  <c r="N40" i="2"/>
  <c r="N41" i="2"/>
  <c r="N42" i="2"/>
  <c r="N43" i="2"/>
  <c r="P43" i="2" s="1"/>
  <c r="P44" i="2" s="1"/>
  <c r="P45" i="2" s="1"/>
  <c r="P46" i="2" s="1"/>
  <c r="P47" i="2" s="1"/>
  <c r="P48" i="2" s="1"/>
  <c r="P49" i="2" s="1"/>
  <c r="P50" i="2" s="1"/>
  <c r="N44" i="2"/>
  <c r="N45" i="2"/>
  <c r="N46" i="2"/>
  <c r="N47" i="2"/>
  <c r="N48" i="2"/>
  <c r="N49" i="2"/>
  <c r="N50" i="2"/>
  <c r="N51" i="2"/>
  <c r="P51" i="2" s="1"/>
  <c r="P52" i="2" s="1"/>
  <c r="P53" i="2" s="1"/>
  <c r="P54" i="2" s="1"/>
  <c r="P55" i="2" s="1"/>
  <c r="P56" i="2" s="1"/>
  <c r="P57" i="2" s="1"/>
  <c r="P58" i="2" s="1"/>
  <c r="P59" i="2" s="1"/>
  <c r="N52" i="2"/>
  <c r="N53" i="2"/>
  <c r="N54" i="2"/>
  <c r="N55" i="2"/>
  <c r="N56" i="2"/>
  <c r="N57" i="2"/>
  <c r="N58" i="2"/>
  <c r="N59" i="2"/>
  <c r="N2" i="2"/>
  <c r="P2" i="2" s="1"/>
  <c r="P3" i="2" s="1"/>
  <c r="P4" i="2" s="1"/>
  <c r="P5" i="2" s="1"/>
  <c r="P6" i="2" s="1"/>
  <c r="P7" i="2" s="1"/>
  <c r="P8" i="2" s="1"/>
  <c r="P38" i="2" l="1"/>
  <c r="P39" i="2" s="1"/>
  <c r="P40" i="2" s="1"/>
  <c r="P41" i="2" s="1"/>
  <c r="P42" i="2" s="1"/>
  <c r="P34" i="2"/>
  <c r="P35" i="2" s="1"/>
  <c r="P36" i="2" s="1"/>
  <c r="P9" i="2"/>
  <c r="Q38" i="2"/>
  <c r="Q39" i="2" s="1"/>
  <c r="Q40" i="2" s="1"/>
  <c r="Q41" i="2" s="1"/>
  <c r="Q42" i="2" s="1"/>
</calcChain>
</file>

<file path=xl/sharedStrings.xml><?xml version="1.0" encoding="utf-8"?>
<sst xmlns="http://schemas.openxmlformats.org/spreadsheetml/2006/main" count="1580" uniqueCount="341">
  <si>
    <t>Free-swimmers</t>
  </si>
  <si>
    <t>tank</t>
  </si>
  <si>
    <t>trt</t>
  </si>
  <si>
    <t>Earliest</t>
  </si>
  <si>
    <t>Latest</t>
  </si>
  <si>
    <t>CN</t>
  </si>
  <si>
    <t>WN</t>
  </si>
  <si>
    <t>CE</t>
  </si>
  <si>
    <t>WE</t>
  </si>
  <si>
    <t>temp</t>
  </si>
  <si>
    <t>exp</t>
  </si>
  <si>
    <t>id</t>
  </si>
  <si>
    <t>start</t>
  </si>
  <si>
    <t>end</t>
  </si>
  <si>
    <t>tank_start</t>
  </si>
  <si>
    <t>tank_end</t>
  </si>
  <si>
    <t>22B</t>
  </si>
  <si>
    <t>06A</t>
  </si>
  <si>
    <t>07D</t>
  </si>
  <si>
    <t>23B</t>
  </si>
  <si>
    <t>08F</t>
  </si>
  <si>
    <t>22E</t>
  </si>
  <si>
    <t>01B</t>
  </si>
  <si>
    <t>20I</t>
  </si>
  <si>
    <t>08D</t>
  </si>
  <si>
    <t>22D</t>
  </si>
  <si>
    <t>04F</t>
  </si>
  <si>
    <t>02F</t>
  </si>
  <si>
    <t>24A</t>
  </si>
  <si>
    <t>19D</t>
  </si>
  <si>
    <t>18A</t>
  </si>
  <si>
    <t>06B</t>
  </si>
  <si>
    <t>24B</t>
  </si>
  <si>
    <t>20E</t>
  </si>
  <si>
    <t>23D</t>
  </si>
  <si>
    <t>02G</t>
  </si>
  <si>
    <t>22F</t>
  </si>
  <si>
    <t>20D</t>
  </si>
  <si>
    <t>17K</t>
  </si>
  <si>
    <t>17C</t>
  </si>
  <si>
    <t>20B</t>
  </si>
  <si>
    <t>05A</t>
  </si>
  <si>
    <t>20C</t>
  </si>
  <si>
    <t>18B</t>
  </si>
  <si>
    <t>03D</t>
  </si>
  <si>
    <t>18G</t>
  </si>
  <si>
    <t>06C</t>
  </si>
  <si>
    <t>24C</t>
  </si>
  <si>
    <t>20F</t>
  </si>
  <si>
    <t>08C</t>
  </si>
  <si>
    <t>17D</t>
  </si>
  <si>
    <t>05C</t>
  </si>
  <si>
    <t>17F</t>
  </si>
  <si>
    <t>01E</t>
  </si>
  <si>
    <t>02B</t>
  </si>
  <si>
    <t>06H</t>
  </si>
  <si>
    <t>19E</t>
  </si>
  <si>
    <t>22A</t>
  </si>
  <si>
    <t>17G</t>
  </si>
  <si>
    <t>24E</t>
  </si>
  <si>
    <t>07B</t>
  </si>
  <si>
    <t>08E</t>
  </si>
  <si>
    <t>20K</t>
  </si>
  <si>
    <t>01F</t>
  </si>
  <si>
    <t>02E</t>
  </si>
  <si>
    <t>07C</t>
  </si>
  <si>
    <t>03B</t>
  </si>
  <si>
    <t>08B</t>
  </si>
  <si>
    <t>18E</t>
  </si>
  <si>
    <t>02H</t>
  </si>
  <si>
    <t>06I</t>
  </si>
  <si>
    <t>18L</t>
  </si>
  <si>
    <t>19C</t>
  </si>
  <si>
    <t>21A</t>
  </si>
  <si>
    <t>fs_start</t>
  </si>
  <si>
    <t>fs_end</t>
  </si>
  <si>
    <t>C</t>
  </si>
  <si>
    <t>W</t>
  </si>
  <si>
    <t>N</t>
  </si>
  <si>
    <t>E</t>
  </si>
  <si>
    <t>m_mass</t>
  </si>
  <si>
    <t>m_sl</t>
  </si>
  <si>
    <t>f_mass</t>
  </si>
  <si>
    <t>f_sl</t>
  </si>
  <si>
    <t>m_id</t>
  </si>
  <si>
    <t>f_id</t>
  </si>
  <si>
    <t>22I</t>
  </si>
  <si>
    <t>4I</t>
  </si>
  <si>
    <t>2I</t>
  </si>
  <si>
    <t>17I</t>
  </si>
  <si>
    <t>18I</t>
  </si>
  <si>
    <t>F10</t>
  </si>
  <si>
    <t>F11</t>
  </si>
  <si>
    <t>F13</t>
  </si>
  <si>
    <t>F16</t>
  </si>
  <si>
    <t>F17</t>
  </si>
  <si>
    <t>F18</t>
  </si>
  <si>
    <t>F2</t>
  </si>
  <si>
    <t>F21</t>
  </si>
  <si>
    <t>F25</t>
  </si>
  <si>
    <t>F32</t>
  </si>
  <si>
    <t>F33</t>
  </si>
  <si>
    <t>F39</t>
  </si>
  <si>
    <t>F41</t>
  </si>
  <si>
    <t>F50</t>
  </si>
  <si>
    <t>F53</t>
  </si>
  <si>
    <t>F57</t>
  </si>
  <si>
    <t>F59</t>
  </si>
  <si>
    <t>F14</t>
  </si>
  <si>
    <t>F15</t>
  </si>
  <si>
    <t>F22</t>
  </si>
  <si>
    <t>F24</t>
  </si>
  <si>
    <t>F5</t>
  </si>
  <si>
    <t>F6</t>
  </si>
  <si>
    <t>F26</t>
  </si>
  <si>
    <t>F31</t>
  </si>
  <si>
    <t>F35</t>
  </si>
  <si>
    <t>F45</t>
  </si>
  <si>
    <t>F29</t>
  </si>
  <si>
    <t>F34</t>
  </si>
  <si>
    <t>F36</t>
  </si>
  <si>
    <t>F40</t>
  </si>
  <si>
    <t>F42</t>
  </si>
  <si>
    <t>F43</t>
  </si>
  <si>
    <t>F46</t>
  </si>
  <si>
    <t>F58</t>
  </si>
  <si>
    <t>spawn_date</t>
  </si>
  <si>
    <t>date</t>
  </si>
  <si>
    <t>rep_id</t>
  </si>
  <si>
    <t>tube_num</t>
  </si>
  <si>
    <t>tl</t>
  </si>
  <si>
    <t>sl</t>
  </si>
  <si>
    <t>jaw</t>
  </si>
  <si>
    <t>mass_avg</t>
  </si>
  <si>
    <t>T10 A</t>
  </si>
  <si>
    <t>T10 B</t>
  </si>
  <si>
    <t>T10 C</t>
  </si>
  <si>
    <t>T10 D</t>
  </si>
  <si>
    <t>T10 E</t>
  </si>
  <si>
    <t>T10</t>
  </si>
  <si>
    <t>T12 A</t>
  </si>
  <si>
    <t>T12 B</t>
  </si>
  <si>
    <t>T12 C</t>
  </si>
  <si>
    <t>T12 D</t>
  </si>
  <si>
    <t>T12 E</t>
  </si>
  <si>
    <t>T12 F</t>
  </si>
  <si>
    <t>T12 G</t>
  </si>
  <si>
    <t>T12 H</t>
  </si>
  <si>
    <t>T12 I</t>
  </si>
  <si>
    <t>T12 J</t>
  </si>
  <si>
    <t>T16 A</t>
  </si>
  <si>
    <t>T16 B</t>
  </si>
  <si>
    <t>T16 C</t>
  </si>
  <si>
    <t>T16 D</t>
  </si>
  <si>
    <t>T14 A</t>
  </si>
  <si>
    <t>T14 B</t>
  </si>
  <si>
    <t>T14 C</t>
  </si>
  <si>
    <t>T14 D</t>
  </si>
  <si>
    <t>T14 E</t>
  </si>
  <si>
    <t>T14-2</t>
  </si>
  <si>
    <t>T14-3</t>
  </si>
  <si>
    <t>T14-1</t>
  </si>
  <si>
    <t>T14-4</t>
  </si>
  <si>
    <t>T14-5</t>
  </si>
  <si>
    <t>T14 F</t>
  </si>
  <si>
    <t>T10-1</t>
  </si>
  <si>
    <t>T10-2</t>
  </si>
  <si>
    <t>T10-3</t>
  </si>
  <si>
    <t>T10-4</t>
  </si>
  <si>
    <t>T10-5</t>
  </si>
  <si>
    <t>T16-E</t>
  </si>
  <si>
    <t>T16-F</t>
  </si>
  <si>
    <t>T16-G</t>
  </si>
  <si>
    <t>T16-H</t>
  </si>
  <si>
    <t>T14-G</t>
  </si>
  <si>
    <t>T14-H</t>
  </si>
  <si>
    <t>T14-I</t>
  </si>
  <si>
    <t>T14-J</t>
  </si>
  <si>
    <t>T14-K</t>
  </si>
  <si>
    <t>T14-L</t>
  </si>
  <si>
    <t>T16-1</t>
  </si>
  <si>
    <t>T16-2</t>
  </si>
  <si>
    <t>T16-3</t>
  </si>
  <si>
    <t>T16-4</t>
  </si>
  <si>
    <t>T16-5</t>
  </si>
  <si>
    <t>T16-6</t>
  </si>
  <si>
    <t>T16-I</t>
  </si>
  <si>
    <t>T16-J</t>
  </si>
  <si>
    <t>T16-K</t>
  </si>
  <si>
    <t>T12-K</t>
  </si>
  <si>
    <t>T12-L</t>
  </si>
  <si>
    <t>T12-M</t>
  </si>
  <si>
    <t>T16-L</t>
  </si>
  <si>
    <t>T16-M</t>
  </si>
  <si>
    <t>T12-N</t>
  </si>
  <si>
    <t>T12-P</t>
  </si>
  <si>
    <t>Seatray 2 top</t>
  </si>
  <si>
    <t>T12-1</t>
  </si>
  <si>
    <t>T12-2</t>
  </si>
  <si>
    <t>T12-3</t>
  </si>
  <si>
    <t>T12-4</t>
  </si>
  <si>
    <t>T12-5</t>
  </si>
  <si>
    <t>T12-6</t>
  </si>
  <si>
    <t>T12-7</t>
  </si>
  <si>
    <t>T12-8</t>
  </si>
  <si>
    <t>T12-9</t>
  </si>
  <si>
    <t>T12-10</t>
  </si>
  <si>
    <t>T10-6</t>
  </si>
  <si>
    <t>T10-7</t>
  </si>
  <si>
    <t>T10-8</t>
  </si>
  <si>
    <t>T10-9</t>
  </si>
  <si>
    <t>T10-10</t>
  </si>
  <si>
    <t>T16-7</t>
  </si>
  <si>
    <t>T16-8</t>
  </si>
  <si>
    <t>T16-9</t>
  </si>
  <si>
    <t>T16-10</t>
  </si>
  <si>
    <t>T16-11</t>
  </si>
  <si>
    <t>ST2-A</t>
  </si>
  <si>
    <t>ST2-B</t>
  </si>
  <si>
    <t>ST2-C</t>
  </si>
  <si>
    <t>ST2-D</t>
  </si>
  <si>
    <t>ST2-E</t>
  </si>
  <si>
    <t>Seatray 3 top</t>
  </si>
  <si>
    <t>ST3-A</t>
  </si>
  <si>
    <t>ST3-B</t>
  </si>
  <si>
    <t>ST3-C</t>
  </si>
  <si>
    <t>ST3-D</t>
  </si>
  <si>
    <t>ST3-E</t>
  </si>
  <si>
    <t>T12-11</t>
  </si>
  <si>
    <t>T12-12</t>
  </si>
  <si>
    <t>T12-13</t>
  </si>
  <si>
    <t>T12-14</t>
  </si>
  <si>
    <t>T12-15</t>
  </si>
  <si>
    <t>T16-12</t>
  </si>
  <si>
    <t>T16-13</t>
  </si>
  <si>
    <t>T16-14</t>
  </si>
  <si>
    <t>T16-15</t>
  </si>
  <si>
    <t>T16-16</t>
  </si>
  <si>
    <t>ST3-F</t>
  </si>
  <si>
    <t>ST3-G</t>
  </si>
  <si>
    <t>ST3-H</t>
  </si>
  <si>
    <t>ST3-I</t>
  </si>
  <si>
    <t>ST3-J</t>
  </si>
  <si>
    <t>T16-17</t>
  </si>
  <si>
    <t>T16-18</t>
  </si>
  <si>
    <t>T16-19</t>
  </si>
  <si>
    <t>T16-20</t>
  </si>
  <si>
    <t>T16-21</t>
  </si>
  <si>
    <t>T12-16</t>
  </si>
  <si>
    <t>T11-A</t>
  </si>
  <si>
    <t>T11-B</t>
  </si>
  <si>
    <t>T11-C</t>
  </si>
  <si>
    <t>T11-D</t>
  </si>
  <si>
    <t>T11-E</t>
  </si>
  <si>
    <t>T11-F</t>
  </si>
  <si>
    <t>T11-G</t>
  </si>
  <si>
    <t>T11-H</t>
  </si>
  <si>
    <t>T11-I</t>
  </si>
  <si>
    <t>T11-J</t>
  </si>
  <si>
    <t>T11-1</t>
  </si>
  <si>
    <t>T11-2</t>
  </si>
  <si>
    <t>T11-3</t>
  </si>
  <si>
    <t>T11-4</t>
  </si>
  <si>
    <t>T11-5</t>
  </si>
  <si>
    <t>T9-A</t>
  </si>
  <si>
    <t>T9-B</t>
  </si>
  <si>
    <t>T9-C</t>
  </si>
  <si>
    <t>T13-A</t>
  </si>
  <si>
    <t>T13-B</t>
  </si>
  <si>
    <t>T13-C</t>
  </si>
  <si>
    <t>T13-D</t>
  </si>
  <si>
    <t>T13-E</t>
  </si>
  <si>
    <t>T13-F</t>
  </si>
  <si>
    <t>T13-G</t>
  </si>
  <si>
    <t>T13-H</t>
  </si>
  <si>
    <t>T15-A</t>
  </si>
  <si>
    <t>T15-B</t>
  </si>
  <si>
    <t>T15-C</t>
  </si>
  <si>
    <t>T15-D</t>
  </si>
  <si>
    <t>T9-1</t>
  </si>
  <si>
    <t>T9-2</t>
  </si>
  <si>
    <t>T9-3</t>
  </si>
  <si>
    <t>T9-4</t>
  </si>
  <si>
    <t>T9-5</t>
  </si>
  <si>
    <t>T10-11</t>
  </si>
  <si>
    <t>T10-12</t>
  </si>
  <si>
    <t>T10-13</t>
  </si>
  <si>
    <t>T10-14</t>
  </si>
  <si>
    <t>T10-15</t>
  </si>
  <si>
    <t>T16-22</t>
  </si>
  <si>
    <t>T16-23</t>
  </si>
  <si>
    <t>T16-24</t>
  </si>
  <si>
    <t>T16-25</t>
  </si>
  <si>
    <t>T16-26</t>
  </si>
  <si>
    <t>T13-1</t>
  </si>
  <si>
    <t>T13-2</t>
  </si>
  <si>
    <t>T13-3</t>
  </si>
  <si>
    <t>T13-4</t>
  </si>
  <si>
    <t>T13-5</t>
  </si>
  <si>
    <t>T13-1a</t>
  </si>
  <si>
    <t>T13-2a</t>
  </si>
  <si>
    <t>T13-3a</t>
  </si>
  <si>
    <t>T13-4a</t>
  </si>
  <si>
    <t>T13-5a</t>
  </si>
  <si>
    <t>T13-6a</t>
  </si>
  <si>
    <t>T13-7a</t>
  </si>
  <si>
    <t>T13-8a</t>
  </si>
  <si>
    <t>T13-9a</t>
  </si>
  <si>
    <t>T13-10a</t>
  </si>
  <si>
    <t>T15-1</t>
  </si>
  <si>
    <t>T15-2</t>
  </si>
  <si>
    <t>T15-3</t>
  </si>
  <si>
    <t>T15-4</t>
  </si>
  <si>
    <t>T15-5</t>
  </si>
  <si>
    <t>T15-6</t>
  </si>
  <si>
    <t>T15-7</t>
  </si>
  <si>
    <t>T15-8</t>
  </si>
  <si>
    <t>T15-9</t>
  </si>
  <si>
    <t>T15-10</t>
  </si>
  <si>
    <t>T9-6</t>
  </si>
  <si>
    <t>T9-7</t>
  </si>
  <si>
    <t>T9-8</t>
  </si>
  <si>
    <t>T9-9</t>
  </si>
  <si>
    <t>T9-10</t>
  </si>
  <si>
    <t>T12-17</t>
  </si>
  <si>
    <t>T12-18</t>
  </si>
  <si>
    <t>T12-19</t>
  </si>
  <si>
    <t>T12-20</t>
  </si>
  <si>
    <t>T12-21</t>
  </si>
  <si>
    <t>T13-11</t>
  </si>
  <si>
    <t>T13-12</t>
  </si>
  <si>
    <t>T13-13</t>
  </si>
  <si>
    <t>T13-14</t>
  </si>
  <si>
    <t>T13-15</t>
  </si>
  <si>
    <t>T10-mort</t>
  </si>
  <si>
    <t>oldest</t>
  </si>
  <si>
    <t>youngest</t>
  </si>
  <si>
    <t>average</t>
  </si>
  <si>
    <t>range</t>
  </si>
  <si>
    <t>Age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</si>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</sst>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3"/>
  <sheetViews>
    <sheetView topLeftCell="A4" workbookViewId="0">
      <selection activeCell="F10" sqref="F10"/>
    </sheetView>
  </sheetViews>
  <sheetFormatPr defaultRowHeight="14.5" x14ac:dyDescent="0.35"/>
  <cols>
    <col min="3" max="4" width="9.453125" customWidth="1"/>
  </cols>
  <sheetData>
    <row r="4" spans="1:4" x14ac:dyDescent="0.35">
      <c r="A4" s="7" t="s">
        <v>0</v>
      </c>
      <c r="B4" s="7"/>
      <c r="C4" s="7"/>
      <c r="D4" s="7"/>
    </row>
    <row r="5" spans="1:4" x14ac:dyDescent="0.35">
      <c r="A5" s="1" t="s">
        <v>1</v>
      </c>
      <c r="B5" t="s">
        <v>2</v>
      </c>
      <c r="C5" t="s">
        <v>3</v>
      </c>
      <c r="D5" t="s">
        <v>4</v>
      </c>
    </row>
    <row r="6" spans="1:4" x14ac:dyDescent="0.35">
      <c r="A6">
        <v>9</v>
      </c>
      <c r="B6" t="s">
        <v>5</v>
      </c>
      <c r="C6" s="2">
        <v>43334</v>
      </c>
      <c r="D6" s="2">
        <v>43363</v>
      </c>
    </row>
    <row r="7" spans="1:4" x14ac:dyDescent="0.35">
      <c r="A7">
        <v>10</v>
      </c>
      <c r="B7" t="s">
        <v>6</v>
      </c>
      <c r="C7" s="2">
        <v>43264</v>
      </c>
      <c r="D7" s="2">
        <v>43278</v>
      </c>
    </row>
    <row r="8" spans="1:4" x14ac:dyDescent="0.35">
      <c r="A8">
        <v>11</v>
      </c>
      <c r="B8" t="s">
        <v>7</v>
      </c>
      <c r="C8" s="2">
        <v>43329</v>
      </c>
      <c r="D8" s="2">
        <v>43342</v>
      </c>
    </row>
    <row r="9" spans="1:4" x14ac:dyDescent="0.35">
      <c r="A9">
        <v>12</v>
      </c>
      <c r="B9" t="s">
        <v>8</v>
      </c>
      <c r="C9" s="2">
        <v>43266</v>
      </c>
      <c r="D9" s="2">
        <v>43304</v>
      </c>
    </row>
    <row r="10" spans="1:4" x14ac:dyDescent="0.35">
      <c r="A10">
        <v>13</v>
      </c>
      <c r="B10" t="s">
        <v>5</v>
      </c>
      <c r="C10" s="2">
        <v>43346</v>
      </c>
      <c r="D10" s="2">
        <v>43372</v>
      </c>
    </row>
    <row r="11" spans="1:4" x14ac:dyDescent="0.35">
      <c r="A11">
        <v>14</v>
      </c>
      <c r="B11" t="s">
        <v>6</v>
      </c>
      <c r="C11" s="2">
        <v>43280</v>
      </c>
      <c r="D11" s="2">
        <v>43291</v>
      </c>
    </row>
    <row r="12" spans="1:4" x14ac:dyDescent="0.35">
      <c r="A12">
        <v>15</v>
      </c>
      <c r="B12" t="s">
        <v>7</v>
      </c>
      <c r="C12" s="2">
        <v>43346</v>
      </c>
      <c r="D12" s="2">
        <v>43360</v>
      </c>
    </row>
    <row r="13" spans="1:4" x14ac:dyDescent="0.35">
      <c r="A13">
        <v>16</v>
      </c>
      <c r="B13" t="s">
        <v>8</v>
      </c>
      <c r="C13" s="2">
        <v>43284</v>
      </c>
      <c r="D13" s="2">
        <v>43300</v>
      </c>
    </row>
  </sheetData>
  <mergeCells count="1"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38D-6A93-406A-B132-88E04EB22681}">
  <dimension ref="A1:Q59"/>
  <sheetViews>
    <sheetView workbookViewId="0">
      <selection activeCell="P52" sqref="P52"/>
    </sheetView>
  </sheetViews>
  <sheetFormatPr defaultRowHeight="14.5" x14ac:dyDescent="0.35"/>
  <cols>
    <col min="5" max="5" width="10.81640625" customWidth="1"/>
    <col min="14" max="17" width="10.36328125" bestFit="1" customWidth="1"/>
  </cols>
  <sheetData>
    <row r="1" spans="1:17" x14ac:dyDescent="0.35">
      <c r="A1" t="s">
        <v>1</v>
      </c>
      <c r="B1" t="s">
        <v>9</v>
      </c>
      <c r="C1" t="s">
        <v>10</v>
      </c>
      <c r="D1" t="s">
        <v>11</v>
      </c>
      <c r="E1" t="s">
        <v>126</v>
      </c>
      <c r="F1" t="s">
        <v>84</v>
      </c>
      <c r="G1" t="s">
        <v>80</v>
      </c>
      <c r="H1" t="s">
        <v>81</v>
      </c>
      <c r="I1" t="s">
        <v>85</v>
      </c>
      <c r="J1" t="s">
        <v>82</v>
      </c>
      <c r="K1" t="s">
        <v>83</v>
      </c>
      <c r="L1" t="s">
        <v>74</v>
      </c>
      <c r="M1" t="s">
        <v>75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9</v>
      </c>
      <c r="B2" t="s">
        <v>76</v>
      </c>
      <c r="C2" t="s">
        <v>78</v>
      </c>
      <c r="D2" t="s">
        <v>16</v>
      </c>
      <c r="E2" s="3">
        <v>43238</v>
      </c>
      <c r="F2">
        <v>22</v>
      </c>
      <c r="G2">
        <v>149.76</v>
      </c>
      <c r="H2">
        <v>23.8</v>
      </c>
      <c r="I2" t="s">
        <v>91</v>
      </c>
      <c r="J2">
        <v>64.459999999999994</v>
      </c>
      <c r="K2">
        <v>18</v>
      </c>
      <c r="L2">
        <v>96</v>
      </c>
      <c r="M2">
        <v>96</v>
      </c>
      <c r="N2" s="4">
        <f>L2+E2</f>
        <v>43334</v>
      </c>
      <c r="O2" s="4">
        <f>M2+E2</f>
        <v>43334</v>
      </c>
      <c r="P2" s="4">
        <f>MIN(N2:N8)</f>
        <v>43334</v>
      </c>
      <c r="Q2" s="4">
        <f>MAX(O2:O8)</f>
        <v>43363</v>
      </c>
    </row>
    <row r="3" spans="1:17" x14ac:dyDescent="0.35">
      <c r="A3">
        <v>9</v>
      </c>
      <c r="B3" t="s">
        <v>76</v>
      </c>
      <c r="C3" t="s">
        <v>78</v>
      </c>
      <c r="D3" t="s">
        <v>17</v>
      </c>
      <c r="E3" s="3">
        <v>43238</v>
      </c>
      <c r="F3">
        <v>6</v>
      </c>
      <c r="G3">
        <v>119.81</v>
      </c>
      <c r="H3">
        <v>22</v>
      </c>
      <c r="I3" t="s">
        <v>93</v>
      </c>
      <c r="J3">
        <v>65.34</v>
      </c>
      <c r="K3">
        <v>17.8</v>
      </c>
      <c r="L3">
        <v>104</v>
      </c>
      <c r="M3">
        <v>107</v>
      </c>
      <c r="N3" s="4">
        <f t="shared" ref="N3:N59" si="0">L3+E3</f>
        <v>43342</v>
      </c>
      <c r="O3" s="4">
        <f t="shared" ref="O3:O59" si="1">M3+E3</f>
        <v>43345</v>
      </c>
      <c r="P3" s="4">
        <f>P2</f>
        <v>43334</v>
      </c>
      <c r="Q3" s="4">
        <f>Q2</f>
        <v>43363</v>
      </c>
    </row>
    <row r="4" spans="1:17" x14ac:dyDescent="0.35">
      <c r="A4">
        <v>9</v>
      </c>
      <c r="B4" t="s">
        <v>76</v>
      </c>
      <c r="C4" t="s">
        <v>78</v>
      </c>
      <c r="D4" t="s">
        <v>18</v>
      </c>
      <c r="E4" s="3">
        <v>43240</v>
      </c>
      <c r="F4">
        <v>7</v>
      </c>
      <c r="G4">
        <v>78.5</v>
      </c>
      <c r="H4">
        <v>19.5</v>
      </c>
      <c r="I4" t="s">
        <v>94</v>
      </c>
      <c r="J4">
        <v>57.6</v>
      </c>
      <c r="K4">
        <v>16.600000000000001</v>
      </c>
      <c r="L4">
        <v>111</v>
      </c>
      <c r="M4">
        <v>112</v>
      </c>
      <c r="N4" s="4">
        <f t="shared" si="0"/>
        <v>43351</v>
      </c>
      <c r="O4" s="4">
        <f t="shared" si="1"/>
        <v>43352</v>
      </c>
      <c r="P4" s="4">
        <f t="shared" ref="P4:P8" si="2">P3</f>
        <v>43334</v>
      </c>
      <c r="Q4" s="4">
        <f t="shared" ref="Q4:Q8" si="3">Q3</f>
        <v>43363</v>
      </c>
    </row>
    <row r="5" spans="1:17" x14ac:dyDescent="0.35">
      <c r="A5">
        <v>9</v>
      </c>
      <c r="B5" t="s">
        <v>76</v>
      </c>
      <c r="C5" t="s">
        <v>78</v>
      </c>
      <c r="D5" t="s">
        <v>19</v>
      </c>
      <c r="E5" s="3">
        <v>43239</v>
      </c>
      <c r="F5">
        <v>23</v>
      </c>
      <c r="G5">
        <v>222.17</v>
      </c>
      <c r="H5">
        <v>26.3</v>
      </c>
      <c r="I5" t="s">
        <v>95</v>
      </c>
      <c r="J5">
        <v>77.23</v>
      </c>
      <c r="K5">
        <v>18.399999999999999</v>
      </c>
      <c r="L5">
        <v>103</v>
      </c>
      <c r="M5">
        <v>106</v>
      </c>
      <c r="N5" s="4">
        <f t="shared" si="0"/>
        <v>43342</v>
      </c>
      <c r="O5" s="4">
        <f t="shared" si="1"/>
        <v>43345</v>
      </c>
      <c r="P5" s="4">
        <f t="shared" si="2"/>
        <v>43334</v>
      </c>
      <c r="Q5" s="4">
        <f t="shared" si="3"/>
        <v>43363</v>
      </c>
    </row>
    <row r="6" spans="1:17" x14ac:dyDescent="0.35">
      <c r="A6">
        <v>9</v>
      </c>
      <c r="B6" t="s">
        <v>76</v>
      </c>
      <c r="C6" t="s">
        <v>78</v>
      </c>
      <c r="D6" t="s">
        <v>20</v>
      </c>
      <c r="E6" s="3">
        <v>43228</v>
      </c>
      <c r="F6">
        <v>8</v>
      </c>
      <c r="G6">
        <v>122.71</v>
      </c>
      <c r="H6">
        <v>21.8</v>
      </c>
      <c r="I6" t="s">
        <v>97</v>
      </c>
      <c r="J6">
        <v>64.510000000000005</v>
      </c>
      <c r="K6">
        <v>17.7</v>
      </c>
      <c r="L6">
        <v>106</v>
      </c>
      <c r="M6">
        <v>112</v>
      </c>
      <c r="N6" s="4">
        <f t="shared" si="0"/>
        <v>43334</v>
      </c>
      <c r="O6" s="4">
        <f t="shared" si="1"/>
        <v>43340</v>
      </c>
      <c r="P6" s="4">
        <f t="shared" si="2"/>
        <v>43334</v>
      </c>
      <c r="Q6" s="4">
        <f t="shared" si="3"/>
        <v>43363</v>
      </c>
    </row>
    <row r="7" spans="1:17" x14ac:dyDescent="0.35">
      <c r="A7">
        <v>9</v>
      </c>
      <c r="B7" t="s">
        <v>76</v>
      </c>
      <c r="C7" t="s">
        <v>78</v>
      </c>
      <c r="D7" t="s">
        <v>21</v>
      </c>
      <c r="E7" s="3">
        <v>43241</v>
      </c>
      <c r="F7">
        <v>22</v>
      </c>
      <c r="G7">
        <v>149.76</v>
      </c>
      <c r="H7">
        <v>23.8</v>
      </c>
      <c r="I7" t="s">
        <v>98</v>
      </c>
      <c r="J7">
        <v>76.36</v>
      </c>
      <c r="K7">
        <v>18.600000000000001</v>
      </c>
      <c r="L7">
        <v>102</v>
      </c>
      <c r="M7">
        <v>105</v>
      </c>
      <c r="N7" s="4">
        <f t="shared" si="0"/>
        <v>43343</v>
      </c>
      <c r="O7" s="4">
        <f t="shared" si="1"/>
        <v>43346</v>
      </c>
      <c r="P7" s="4">
        <f t="shared" si="2"/>
        <v>43334</v>
      </c>
      <c r="Q7" s="4">
        <f t="shared" si="3"/>
        <v>43363</v>
      </c>
    </row>
    <row r="8" spans="1:17" x14ac:dyDescent="0.35">
      <c r="A8">
        <v>9</v>
      </c>
      <c r="B8" t="s">
        <v>76</v>
      </c>
      <c r="C8" t="s">
        <v>78</v>
      </c>
      <c r="D8" t="s">
        <v>22</v>
      </c>
      <c r="E8" s="3">
        <v>43250</v>
      </c>
      <c r="F8">
        <v>1</v>
      </c>
      <c r="G8">
        <v>296.77</v>
      </c>
      <c r="H8">
        <v>28.7</v>
      </c>
      <c r="I8" t="s">
        <v>99</v>
      </c>
      <c r="J8">
        <v>65.150000000000006</v>
      </c>
      <c r="K8">
        <v>18.8</v>
      </c>
      <c r="L8">
        <v>98</v>
      </c>
      <c r="M8">
        <v>113</v>
      </c>
      <c r="N8" s="4">
        <f t="shared" si="0"/>
        <v>43348</v>
      </c>
      <c r="O8" s="4">
        <f t="shared" si="1"/>
        <v>43363</v>
      </c>
      <c r="P8" s="4">
        <f t="shared" si="2"/>
        <v>43334</v>
      </c>
      <c r="Q8" s="4">
        <f t="shared" si="3"/>
        <v>43363</v>
      </c>
    </row>
    <row r="9" spans="1:17" x14ac:dyDescent="0.35">
      <c r="A9">
        <v>13</v>
      </c>
      <c r="B9" t="s">
        <v>76</v>
      </c>
      <c r="C9" t="s">
        <v>78</v>
      </c>
      <c r="D9" t="s">
        <v>23</v>
      </c>
      <c r="E9" s="3">
        <v>43254</v>
      </c>
      <c r="F9" t="s">
        <v>23</v>
      </c>
      <c r="G9">
        <v>234.96</v>
      </c>
      <c r="H9">
        <v>25.5</v>
      </c>
      <c r="I9" t="s">
        <v>100</v>
      </c>
      <c r="J9">
        <v>42.66</v>
      </c>
      <c r="K9">
        <v>14.9</v>
      </c>
      <c r="L9">
        <v>92</v>
      </c>
      <c r="M9">
        <v>109</v>
      </c>
      <c r="N9" s="4">
        <f t="shared" si="0"/>
        <v>43346</v>
      </c>
      <c r="O9" s="4">
        <f t="shared" si="1"/>
        <v>43363</v>
      </c>
      <c r="P9" s="4">
        <f>MIN(N9:N16)</f>
        <v>43346</v>
      </c>
      <c r="Q9" s="4">
        <f>MAX(O9:O16)</f>
        <v>43372</v>
      </c>
    </row>
    <row r="10" spans="1:17" x14ac:dyDescent="0.35">
      <c r="A10">
        <v>13</v>
      </c>
      <c r="B10" t="s">
        <v>76</v>
      </c>
      <c r="C10" t="s">
        <v>78</v>
      </c>
      <c r="D10" t="s">
        <v>24</v>
      </c>
      <c r="E10" s="3">
        <v>43252</v>
      </c>
      <c r="F10">
        <v>8</v>
      </c>
      <c r="G10">
        <v>122.71</v>
      </c>
      <c r="H10">
        <v>21.8</v>
      </c>
      <c r="I10" t="s">
        <v>101</v>
      </c>
      <c r="J10">
        <v>38.450000000000003</v>
      </c>
      <c r="K10">
        <v>14.3</v>
      </c>
      <c r="L10">
        <v>95</v>
      </c>
      <c r="M10">
        <v>109</v>
      </c>
      <c r="N10" s="4">
        <f t="shared" si="0"/>
        <v>43347</v>
      </c>
      <c r="O10" s="4">
        <f t="shared" si="1"/>
        <v>43361</v>
      </c>
      <c r="P10" s="4">
        <f>MIN(N9:N16)</f>
        <v>43346</v>
      </c>
      <c r="Q10" s="4">
        <f>MAX(O9:O16)</f>
        <v>43372</v>
      </c>
    </row>
    <row r="11" spans="1:17" x14ac:dyDescent="0.35">
      <c r="A11">
        <v>13</v>
      </c>
      <c r="B11" t="s">
        <v>76</v>
      </c>
      <c r="C11" t="s">
        <v>78</v>
      </c>
      <c r="D11" t="s">
        <v>25</v>
      </c>
      <c r="E11" s="3">
        <v>43252</v>
      </c>
      <c r="F11" t="s">
        <v>86</v>
      </c>
      <c r="G11">
        <v>104.3</v>
      </c>
      <c r="H11">
        <v>19.7</v>
      </c>
      <c r="I11" t="s">
        <v>102</v>
      </c>
      <c r="J11">
        <v>32.32</v>
      </c>
      <c r="K11">
        <v>13.8</v>
      </c>
      <c r="L11">
        <v>96</v>
      </c>
      <c r="M11">
        <v>108</v>
      </c>
      <c r="N11" s="4">
        <f t="shared" si="0"/>
        <v>43348</v>
      </c>
      <c r="O11" s="4">
        <f t="shared" si="1"/>
        <v>43360</v>
      </c>
      <c r="P11" s="4">
        <f>P10</f>
        <v>43346</v>
      </c>
      <c r="Q11" s="4">
        <f>Q10</f>
        <v>43372</v>
      </c>
    </row>
    <row r="12" spans="1:17" x14ac:dyDescent="0.35">
      <c r="A12">
        <v>13</v>
      </c>
      <c r="B12" t="s">
        <v>76</v>
      </c>
      <c r="C12" t="s">
        <v>78</v>
      </c>
      <c r="D12" t="s">
        <v>26</v>
      </c>
      <c r="E12" s="3">
        <v>43252</v>
      </c>
      <c r="F12" t="s">
        <v>87</v>
      </c>
      <c r="G12">
        <v>200.54</v>
      </c>
      <c r="H12">
        <v>23.8</v>
      </c>
      <c r="I12" t="s">
        <v>103</v>
      </c>
      <c r="J12">
        <v>26.36</v>
      </c>
      <c r="K12">
        <v>12.5</v>
      </c>
      <c r="L12">
        <v>97</v>
      </c>
      <c r="M12">
        <v>106</v>
      </c>
      <c r="N12" s="4">
        <f t="shared" si="0"/>
        <v>43349</v>
      </c>
      <c r="O12" s="4">
        <f t="shared" si="1"/>
        <v>43358</v>
      </c>
      <c r="P12" s="4">
        <f t="shared" ref="P12:P16" si="4">P11</f>
        <v>43346</v>
      </c>
      <c r="Q12" s="4">
        <f t="shared" ref="Q12:Q16" si="5">Q11</f>
        <v>43372</v>
      </c>
    </row>
    <row r="13" spans="1:17" x14ac:dyDescent="0.35">
      <c r="A13">
        <v>13</v>
      </c>
      <c r="B13" t="s">
        <v>76</v>
      </c>
      <c r="C13" t="s">
        <v>78</v>
      </c>
      <c r="D13" t="s">
        <v>27</v>
      </c>
      <c r="E13" s="3">
        <v>43259</v>
      </c>
      <c r="F13" t="s">
        <v>88</v>
      </c>
      <c r="G13">
        <v>123.37</v>
      </c>
      <c r="H13">
        <v>20.3</v>
      </c>
      <c r="I13" t="s">
        <v>104</v>
      </c>
      <c r="J13">
        <v>27.97</v>
      </c>
      <c r="K13">
        <v>13.9</v>
      </c>
      <c r="L13">
        <v>101</v>
      </c>
      <c r="M13">
        <v>104</v>
      </c>
      <c r="N13" s="4">
        <f t="shared" si="0"/>
        <v>43360</v>
      </c>
      <c r="O13" s="4">
        <f t="shared" si="1"/>
        <v>43363</v>
      </c>
      <c r="P13" s="4">
        <f t="shared" si="4"/>
        <v>43346</v>
      </c>
      <c r="Q13" s="4">
        <f t="shared" si="5"/>
        <v>43372</v>
      </c>
    </row>
    <row r="14" spans="1:17" x14ac:dyDescent="0.35">
      <c r="A14">
        <v>13</v>
      </c>
      <c r="B14" t="s">
        <v>76</v>
      </c>
      <c r="C14" t="s">
        <v>78</v>
      </c>
      <c r="D14" t="s">
        <v>28</v>
      </c>
      <c r="E14" s="3">
        <v>43255</v>
      </c>
      <c r="F14">
        <v>24</v>
      </c>
      <c r="G14">
        <v>90.22</v>
      </c>
      <c r="H14">
        <v>18.8</v>
      </c>
      <c r="I14" t="s">
        <v>105</v>
      </c>
      <c r="J14">
        <v>64.44</v>
      </c>
      <c r="K14">
        <v>17.600000000000001</v>
      </c>
      <c r="L14">
        <v>112</v>
      </c>
      <c r="M14">
        <v>117</v>
      </c>
      <c r="N14" s="4">
        <f t="shared" si="0"/>
        <v>43367</v>
      </c>
      <c r="O14" s="4">
        <f t="shared" si="1"/>
        <v>43372</v>
      </c>
      <c r="P14" s="4">
        <f t="shared" si="4"/>
        <v>43346</v>
      </c>
      <c r="Q14" s="4">
        <f t="shared" si="5"/>
        <v>43372</v>
      </c>
    </row>
    <row r="15" spans="1:17" x14ac:dyDescent="0.35">
      <c r="A15">
        <v>13</v>
      </c>
      <c r="B15" t="s">
        <v>76</v>
      </c>
      <c r="C15" t="s">
        <v>78</v>
      </c>
      <c r="D15" t="s">
        <v>29</v>
      </c>
      <c r="E15" s="3">
        <v>43254</v>
      </c>
      <c r="F15">
        <v>19</v>
      </c>
      <c r="G15">
        <v>136.25</v>
      </c>
      <c r="H15">
        <v>23.7</v>
      </c>
      <c r="I15" t="s">
        <v>106</v>
      </c>
      <c r="J15">
        <v>52.01</v>
      </c>
      <c r="K15">
        <v>16.5</v>
      </c>
      <c r="L15">
        <v>96</v>
      </c>
      <c r="M15">
        <v>101</v>
      </c>
      <c r="N15" s="4">
        <f t="shared" si="0"/>
        <v>43350</v>
      </c>
      <c r="O15" s="4">
        <f t="shared" si="1"/>
        <v>43355</v>
      </c>
      <c r="P15" s="4">
        <f t="shared" si="4"/>
        <v>43346</v>
      </c>
      <c r="Q15" s="4">
        <f t="shared" si="5"/>
        <v>43372</v>
      </c>
    </row>
    <row r="16" spans="1:17" x14ac:dyDescent="0.35">
      <c r="A16">
        <v>13</v>
      </c>
      <c r="B16" t="s">
        <v>76</v>
      </c>
      <c r="C16" t="s">
        <v>78</v>
      </c>
      <c r="D16" t="s">
        <v>30</v>
      </c>
      <c r="E16" s="3">
        <v>43255</v>
      </c>
      <c r="F16">
        <v>18</v>
      </c>
      <c r="G16">
        <v>82.48</v>
      </c>
      <c r="H16">
        <v>19.100000000000001</v>
      </c>
      <c r="I16" t="s">
        <v>107</v>
      </c>
      <c r="J16">
        <v>76.02</v>
      </c>
      <c r="K16">
        <v>17.399999999999999</v>
      </c>
      <c r="L16">
        <v>100</v>
      </c>
      <c r="M16">
        <v>116</v>
      </c>
      <c r="N16" s="4">
        <f t="shared" si="0"/>
        <v>43355</v>
      </c>
      <c r="O16" s="4">
        <f t="shared" si="1"/>
        <v>43371</v>
      </c>
      <c r="P16" s="4">
        <f t="shared" si="4"/>
        <v>43346</v>
      </c>
      <c r="Q16" s="4">
        <f t="shared" si="5"/>
        <v>43372</v>
      </c>
    </row>
    <row r="17" spans="1:17" x14ac:dyDescent="0.35">
      <c r="A17">
        <v>10</v>
      </c>
      <c r="B17" t="s">
        <v>77</v>
      </c>
      <c r="C17" t="s">
        <v>78</v>
      </c>
      <c r="D17" t="s">
        <v>31</v>
      </c>
      <c r="E17" s="3">
        <v>43238</v>
      </c>
      <c r="F17">
        <v>6</v>
      </c>
      <c r="G17">
        <v>119.81</v>
      </c>
      <c r="H17">
        <v>22</v>
      </c>
      <c r="I17" t="s">
        <v>93</v>
      </c>
      <c r="J17">
        <v>65.34</v>
      </c>
      <c r="K17">
        <v>17.8</v>
      </c>
      <c r="L17">
        <v>36</v>
      </c>
      <c r="M17">
        <v>37</v>
      </c>
      <c r="N17" s="4">
        <f t="shared" si="0"/>
        <v>43274</v>
      </c>
      <c r="O17" s="4">
        <f t="shared" si="1"/>
        <v>43275</v>
      </c>
      <c r="P17" s="4">
        <f>MIN(N17:N26)</f>
        <v>43264</v>
      </c>
      <c r="Q17" s="4">
        <f>MAX(O17:O26)</f>
        <v>43278</v>
      </c>
    </row>
    <row r="18" spans="1:17" x14ac:dyDescent="0.35">
      <c r="A18">
        <v>10</v>
      </c>
      <c r="B18" t="s">
        <v>77</v>
      </c>
      <c r="C18" t="s">
        <v>78</v>
      </c>
      <c r="D18" t="s">
        <v>32</v>
      </c>
      <c r="E18" s="3">
        <v>43238</v>
      </c>
      <c r="F18">
        <v>24</v>
      </c>
      <c r="G18">
        <v>90.22</v>
      </c>
      <c r="H18">
        <v>18.8</v>
      </c>
      <c r="I18" t="s">
        <v>108</v>
      </c>
      <c r="J18">
        <v>102.28</v>
      </c>
      <c r="K18">
        <v>20.3</v>
      </c>
      <c r="L18">
        <v>36</v>
      </c>
      <c r="M18">
        <v>38</v>
      </c>
      <c r="N18" s="4">
        <f t="shared" si="0"/>
        <v>43274</v>
      </c>
      <c r="O18" s="4">
        <f t="shared" si="1"/>
        <v>43276</v>
      </c>
      <c r="P18" s="4">
        <f>P17</f>
        <v>43264</v>
      </c>
      <c r="Q18" s="4">
        <f>Q17</f>
        <v>43278</v>
      </c>
    </row>
    <row r="19" spans="1:17" x14ac:dyDescent="0.35">
      <c r="A19">
        <v>10</v>
      </c>
      <c r="B19" t="s">
        <v>77</v>
      </c>
      <c r="C19" t="s">
        <v>78</v>
      </c>
      <c r="D19" t="s">
        <v>33</v>
      </c>
      <c r="E19" s="3">
        <v>43238</v>
      </c>
      <c r="F19">
        <v>20</v>
      </c>
      <c r="G19">
        <v>115.23</v>
      </c>
      <c r="H19">
        <v>19.899999999999999</v>
      </c>
      <c r="I19" t="s">
        <v>109</v>
      </c>
      <c r="J19">
        <v>65.099999999999994</v>
      </c>
      <c r="K19">
        <v>17.8</v>
      </c>
      <c r="L19">
        <v>36</v>
      </c>
      <c r="M19">
        <v>37</v>
      </c>
      <c r="N19" s="4">
        <f t="shared" si="0"/>
        <v>43274</v>
      </c>
      <c r="O19" s="4">
        <f t="shared" si="1"/>
        <v>43275</v>
      </c>
      <c r="P19" s="4">
        <f t="shared" ref="P19:P26" si="6">P18</f>
        <v>43264</v>
      </c>
      <c r="Q19" s="4">
        <f t="shared" ref="Q19:Q26" si="7">Q18</f>
        <v>43278</v>
      </c>
    </row>
    <row r="20" spans="1:17" x14ac:dyDescent="0.35">
      <c r="A20">
        <v>10</v>
      </c>
      <c r="B20" t="s">
        <v>77</v>
      </c>
      <c r="C20" t="s">
        <v>78</v>
      </c>
      <c r="D20" t="s">
        <v>34</v>
      </c>
      <c r="E20" s="3">
        <v>43239</v>
      </c>
      <c r="F20">
        <v>23</v>
      </c>
      <c r="G20">
        <v>222.17</v>
      </c>
      <c r="H20">
        <v>26.3</v>
      </c>
      <c r="I20" t="s">
        <v>95</v>
      </c>
      <c r="J20">
        <v>77.23</v>
      </c>
      <c r="K20">
        <v>18.399999999999999</v>
      </c>
      <c r="L20">
        <v>37</v>
      </c>
      <c r="M20">
        <v>38</v>
      </c>
      <c r="N20" s="4">
        <f t="shared" si="0"/>
        <v>43276</v>
      </c>
      <c r="O20" s="4">
        <f t="shared" si="1"/>
        <v>43277</v>
      </c>
      <c r="P20" s="4">
        <f t="shared" si="6"/>
        <v>43264</v>
      </c>
      <c r="Q20" s="4">
        <f t="shared" si="7"/>
        <v>43278</v>
      </c>
    </row>
    <row r="21" spans="1:17" x14ac:dyDescent="0.35">
      <c r="A21">
        <v>10</v>
      </c>
      <c r="B21" t="s">
        <v>77</v>
      </c>
      <c r="C21" t="s">
        <v>78</v>
      </c>
      <c r="D21" t="s">
        <v>35</v>
      </c>
      <c r="E21" s="3">
        <v>43240</v>
      </c>
      <c r="F21">
        <v>2</v>
      </c>
      <c r="G21">
        <v>99.51</v>
      </c>
      <c r="H21">
        <v>20.3</v>
      </c>
      <c r="I21" t="s">
        <v>96</v>
      </c>
      <c r="J21">
        <v>71.36</v>
      </c>
      <c r="K21">
        <v>19.5</v>
      </c>
      <c r="L21">
        <v>35</v>
      </c>
      <c r="M21">
        <v>38</v>
      </c>
      <c r="N21" s="4">
        <f t="shared" si="0"/>
        <v>43275</v>
      </c>
      <c r="O21" s="4">
        <f t="shared" si="1"/>
        <v>43278</v>
      </c>
      <c r="P21" s="4">
        <f t="shared" si="6"/>
        <v>43264</v>
      </c>
      <c r="Q21" s="4">
        <f t="shared" si="7"/>
        <v>43278</v>
      </c>
    </row>
    <row r="22" spans="1:17" x14ac:dyDescent="0.35">
      <c r="A22">
        <v>10</v>
      </c>
      <c r="B22" t="s">
        <v>77</v>
      </c>
      <c r="C22" t="s">
        <v>78</v>
      </c>
      <c r="D22" t="s">
        <v>36</v>
      </c>
      <c r="E22" s="3">
        <v>43241</v>
      </c>
      <c r="F22">
        <v>22</v>
      </c>
      <c r="G22">
        <v>149.76</v>
      </c>
      <c r="H22">
        <v>23.8</v>
      </c>
      <c r="I22" t="s">
        <v>98</v>
      </c>
      <c r="J22">
        <v>76.36</v>
      </c>
      <c r="K22">
        <v>18.600000000000001</v>
      </c>
      <c r="L22">
        <v>31</v>
      </c>
      <c r="M22">
        <v>32</v>
      </c>
      <c r="N22" s="4">
        <f t="shared" si="0"/>
        <v>43272</v>
      </c>
      <c r="O22" s="4">
        <f t="shared" si="1"/>
        <v>43273</v>
      </c>
      <c r="P22" s="4">
        <f t="shared" si="6"/>
        <v>43264</v>
      </c>
      <c r="Q22" s="4">
        <f t="shared" si="7"/>
        <v>43278</v>
      </c>
    </row>
    <row r="23" spans="1:17" x14ac:dyDescent="0.35">
      <c r="A23">
        <v>10</v>
      </c>
      <c r="B23" t="s">
        <v>77</v>
      </c>
      <c r="C23" t="s">
        <v>78</v>
      </c>
      <c r="D23" t="s">
        <v>37</v>
      </c>
      <c r="E23" s="3">
        <v>43240</v>
      </c>
      <c r="F23" t="s">
        <v>23</v>
      </c>
      <c r="G23">
        <v>234.96</v>
      </c>
      <c r="H23">
        <v>25.5</v>
      </c>
      <c r="I23" t="s">
        <v>110</v>
      </c>
      <c r="J23">
        <v>68.8</v>
      </c>
      <c r="K23">
        <v>17.899999999999999</v>
      </c>
      <c r="L23">
        <v>34</v>
      </c>
      <c r="M23">
        <v>36</v>
      </c>
      <c r="N23" s="4">
        <f t="shared" si="0"/>
        <v>43274</v>
      </c>
      <c r="O23" s="4">
        <f t="shared" si="1"/>
        <v>43276</v>
      </c>
      <c r="P23" s="4">
        <f t="shared" si="6"/>
        <v>43264</v>
      </c>
      <c r="Q23" s="4">
        <f t="shared" si="7"/>
        <v>43278</v>
      </c>
    </row>
    <row r="24" spans="1:17" x14ac:dyDescent="0.35">
      <c r="A24">
        <v>10</v>
      </c>
      <c r="B24" t="s">
        <v>77</v>
      </c>
      <c r="C24" t="s">
        <v>78</v>
      </c>
      <c r="D24" t="s">
        <v>38</v>
      </c>
      <c r="E24" s="3">
        <v>43242</v>
      </c>
      <c r="F24" t="s">
        <v>89</v>
      </c>
      <c r="G24">
        <v>133.44999999999999</v>
      </c>
      <c r="H24">
        <v>20.5</v>
      </c>
      <c r="I24" t="s">
        <v>111</v>
      </c>
      <c r="J24">
        <v>51.34</v>
      </c>
      <c r="K24">
        <v>16.7</v>
      </c>
      <c r="L24">
        <v>30</v>
      </c>
      <c r="M24">
        <v>32</v>
      </c>
      <c r="N24" s="4">
        <f t="shared" si="0"/>
        <v>43272</v>
      </c>
      <c r="O24" s="4">
        <f t="shared" si="1"/>
        <v>43274</v>
      </c>
      <c r="P24" s="4">
        <f t="shared" si="6"/>
        <v>43264</v>
      </c>
      <c r="Q24" s="4">
        <f t="shared" si="7"/>
        <v>43278</v>
      </c>
    </row>
    <row r="25" spans="1:17" x14ac:dyDescent="0.35">
      <c r="A25">
        <v>10</v>
      </c>
      <c r="B25" t="s">
        <v>77</v>
      </c>
      <c r="C25" t="s">
        <v>78</v>
      </c>
      <c r="D25" t="s">
        <v>39</v>
      </c>
      <c r="E25" s="3">
        <v>43229</v>
      </c>
      <c r="F25">
        <v>17</v>
      </c>
      <c r="G25">
        <v>88.12</v>
      </c>
      <c r="H25">
        <v>19.899999999999999</v>
      </c>
      <c r="I25" t="s">
        <v>112</v>
      </c>
      <c r="J25">
        <v>68.72</v>
      </c>
      <c r="K25">
        <v>19</v>
      </c>
      <c r="L25">
        <v>35</v>
      </c>
      <c r="M25">
        <v>38</v>
      </c>
      <c r="N25" s="4">
        <f t="shared" si="0"/>
        <v>43264</v>
      </c>
      <c r="O25" s="4">
        <f t="shared" si="1"/>
        <v>43267</v>
      </c>
      <c r="P25" s="4">
        <f t="shared" si="6"/>
        <v>43264</v>
      </c>
      <c r="Q25" s="4">
        <f t="shared" si="7"/>
        <v>43278</v>
      </c>
    </row>
    <row r="26" spans="1:17" x14ac:dyDescent="0.35">
      <c r="A26">
        <v>10</v>
      </c>
      <c r="B26" t="s">
        <v>77</v>
      </c>
      <c r="C26" t="s">
        <v>78</v>
      </c>
      <c r="D26" t="s">
        <v>40</v>
      </c>
      <c r="E26" s="3">
        <v>43228</v>
      </c>
      <c r="F26">
        <v>20</v>
      </c>
      <c r="G26">
        <v>115.23</v>
      </c>
      <c r="H26">
        <v>19.899999999999999</v>
      </c>
      <c r="I26" t="s">
        <v>113</v>
      </c>
      <c r="J26">
        <v>36.950000000000003</v>
      </c>
      <c r="K26">
        <v>15.3</v>
      </c>
      <c r="L26">
        <v>37</v>
      </c>
      <c r="M26">
        <v>41</v>
      </c>
      <c r="N26" s="4">
        <f t="shared" si="0"/>
        <v>43265</v>
      </c>
      <c r="O26" s="4">
        <f t="shared" si="1"/>
        <v>43269</v>
      </c>
      <c r="P26" s="4">
        <f t="shared" si="6"/>
        <v>43264</v>
      </c>
      <c r="Q26" s="4">
        <f t="shared" si="7"/>
        <v>43278</v>
      </c>
    </row>
    <row r="27" spans="1:17" x14ac:dyDescent="0.35">
      <c r="A27">
        <v>14</v>
      </c>
      <c r="B27" t="s">
        <v>77</v>
      </c>
      <c r="C27" t="s">
        <v>78</v>
      </c>
      <c r="D27" t="s">
        <v>41</v>
      </c>
      <c r="E27" s="3">
        <v>43252</v>
      </c>
      <c r="F27">
        <v>5</v>
      </c>
      <c r="G27">
        <v>162.53</v>
      </c>
      <c r="H27">
        <v>22.9</v>
      </c>
      <c r="I27" t="s">
        <v>115</v>
      </c>
      <c r="J27">
        <v>39.869999999999997</v>
      </c>
      <c r="K27">
        <v>14.3</v>
      </c>
      <c r="L27">
        <v>36</v>
      </c>
      <c r="M27">
        <v>39</v>
      </c>
      <c r="N27" s="4">
        <f t="shared" si="0"/>
        <v>43288</v>
      </c>
      <c r="O27" s="4">
        <f t="shared" si="1"/>
        <v>43291</v>
      </c>
      <c r="P27" s="4">
        <f>MIN(N27:N31)</f>
        <v>43280</v>
      </c>
      <c r="Q27" s="4">
        <f>MAX(O27:O31)</f>
        <v>43293</v>
      </c>
    </row>
    <row r="28" spans="1:17" x14ac:dyDescent="0.35">
      <c r="A28">
        <v>14</v>
      </c>
      <c r="B28" t="s">
        <v>77</v>
      </c>
      <c r="C28" t="s">
        <v>78</v>
      </c>
      <c r="D28" t="s">
        <v>42</v>
      </c>
      <c r="E28" s="3">
        <v>43254</v>
      </c>
      <c r="F28" t="s">
        <v>23</v>
      </c>
      <c r="G28">
        <v>234.96</v>
      </c>
      <c r="H28">
        <v>25.5</v>
      </c>
      <c r="I28" t="s">
        <v>100</v>
      </c>
      <c r="J28">
        <v>42.66</v>
      </c>
      <c r="K28">
        <v>14.9</v>
      </c>
      <c r="L28">
        <v>31</v>
      </c>
      <c r="M28">
        <v>36</v>
      </c>
      <c r="N28" s="4">
        <f t="shared" si="0"/>
        <v>43285</v>
      </c>
      <c r="O28" s="4">
        <f t="shared" si="1"/>
        <v>43290</v>
      </c>
      <c r="P28" s="4">
        <f>P27</f>
        <v>43280</v>
      </c>
      <c r="Q28" s="4">
        <f>Q27</f>
        <v>43293</v>
      </c>
    </row>
    <row r="29" spans="1:17" x14ac:dyDescent="0.35">
      <c r="A29">
        <v>14</v>
      </c>
      <c r="B29" t="s">
        <v>77</v>
      </c>
      <c r="C29" t="s">
        <v>78</v>
      </c>
      <c r="D29" t="s">
        <v>43</v>
      </c>
      <c r="E29" s="3">
        <v>43252</v>
      </c>
      <c r="F29">
        <v>18</v>
      </c>
      <c r="G29">
        <v>82.48</v>
      </c>
      <c r="H29">
        <v>19.100000000000001</v>
      </c>
      <c r="I29" t="s">
        <v>116</v>
      </c>
      <c r="J29">
        <v>42.41</v>
      </c>
      <c r="K29">
        <v>14.4</v>
      </c>
      <c r="L29">
        <v>28</v>
      </c>
      <c r="M29">
        <v>34</v>
      </c>
      <c r="N29" s="4">
        <f t="shared" si="0"/>
        <v>43280</v>
      </c>
      <c r="O29" s="4">
        <f t="shared" si="1"/>
        <v>43286</v>
      </c>
      <c r="P29" s="4">
        <f t="shared" ref="P29" si="8">MIN(N29:N33)</f>
        <v>43280</v>
      </c>
      <c r="Q29" s="4">
        <f t="shared" ref="Q29:Q31" si="9">Q28</f>
        <v>43293</v>
      </c>
    </row>
    <row r="30" spans="1:17" x14ac:dyDescent="0.35">
      <c r="A30">
        <v>14</v>
      </c>
      <c r="B30" t="s">
        <v>77</v>
      </c>
      <c r="C30" t="s">
        <v>78</v>
      </c>
      <c r="D30" t="s">
        <v>44</v>
      </c>
      <c r="E30" s="3">
        <v>43258</v>
      </c>
      <c r="F30">
        <v>3</v>
      </c>
      <c r="G30">
        <v>121.13</v>
      </c>
      <c r="H30">
        <v>22.5</v>
      </c>
      <c r="I30" t="s">
        <v>117</v>
      </c>
      <c r="J30">
        <v>25.3</v>
      </c>
      <c r="K30">
        <v>12.5</v>
      </c>
      <c r="L30">
        <v>31</v>
      </c>
      <c r="M30">
        <v>35</v>
      </c>
      <c r="N30" s="4">
        <f t="shared" si="0"/>
        <v>43289</v>
      </c>
      <c r="O30" s="4">
        <f t="shared" si="1"/>
        <v>43293</v>
      </c>
      <c r="P30" s="4">
        <f t="shared" ref="P30" si="10">P29</f>
        <v>43280</v>
      </c>
      <c r="Q30" s="4">
        <f t="shared" si="9"/>
        <v>43293</v>
      </c>
    </row>
    <row r="31" spans="1:17" x14ac:dyDescent="0.35">
      <c r="A31">
        <v>14</v>
      </c>
      <c r="B31" t="s">
        <v>77</v>
      </c>
      <c r="C31" t="s">
        <v>78</v>
      </c>
      <c r="D31" t="s">
        <v>45</v>
      </c>
      <c r="E31" s="3">
        <v>43255</v>
      </c>
      <c r="F31">
        <v>18</v>
      </c>
      <c r="G31">
        <v>82.48</v>
      </c>
      <c r="H31">
        <v>19.100000000000001</v>
      </c>
      <c r="I31" t="s">
        <v>107</v>
      </c>
      <c r="J31">
        <v>76.02</v>
      </c>
      <c r="K31">
        <v>17.399999999999999</v>
      </c>
      <c r="L31">
        <v>31</v>
      </c>
      <c r="M31">
        <v>33</v>
      </c>
      <c r="N31" s="4">
        <f t="shared" si="0"/>
        <v>43286</v>
      </c>
      <c r="O31" s="4">
        <f t="shared" si="1"/>
        <v>43288</v>
      </c>
      <c r="P31" s="4">
        <f t="shared" ref="P31" si="11">MIN(N31:N35)</f>
        <v>43286</v>
      </c>
      <c r="Q31" s="4">
        <f t="shared" si="9"/>
        <v>43293</v>
      </c>
    </row>
    <row r="32" spans="1:17" x14ac:dyDescent="0.35">
      <c r="A32">
        <v>11</v>
      </c>
      <c r="B32" t="s">
        <v>76</v>
      </c>
      <c r="C32" t="s">
        <v>79</v>
      </c>
      <c r="D32" t="s">
        <v>46</v>
      </c>
      <c r="E32" s="3">
        <v>43238</v>
      </c>
      <c r="F32">
        <v>6</v>
      </c>
      <c r="G32">
        <v>119.81</v>
      </c>
      <c r="H32">
        <v>22</v>
      </c>
      <c r="I32" t="s">
        <v>93</v>
      </c>
      <c r="J32">
        <v>65.34</v>
      </c>
      <c r="K32">
        <v>17.8</v>
      </c>
      <c r="L32">
        <v>96</v>
      </c>
      <c r="M32">
        <v>104</v>
      </c>
      <c r="N32" s="4">
        <f t="shared" si="0"/>
        <v>43334</v>
      </c>
      <c r="O32" s="4">
        <f t="shared" si="1"/>
        <v>43342</v>
      </c>
      <c r="P32" s="4">
        <f>MIN(N32:N36)</f>
        <v>43329</v>
      </c>
      <c r="Q32" s="4">
        <f>MAX(O32:O36)</f>
        <v>43342</v>
      </c>
    </row>
    <row r="33" spans="1:17" x14ac:dyDescent="0.35">
      <c r="A33">
        <v>11</v>
      </c>
      <c r="B33" t="s">
        <v>76</v>
      </c>
      <c r="C33" t="s">
        <v>79</v>
      </c>
      <c r="D33" t="s">
        <v>47</v>
      </c>
      <c r="E33" s="3">
        <v>43238</v>
      </c>
      <c r="F33">
        <v>24</v>
      </c>
      <c r="G33">
        <v>90.22</v>
      </c>
      <c r="H33">
        <v>18.8</v>
      </c>
      <c r="I33" t="s">
        <v>108</v>
      </c>
      <c r="J33">
        <v>102.28</v>
      </c>
      <c r="K33">
        <v>20.3</v>
      </c>
      <c r="L33">
        <v>97</v>
      </c>
      <c r="M33">
        <v>104</v>
      </c>
      <c r="N33" s="4">
        <f t="shared" si="0"/>
        <v>43335</v>
      </c>
      <c r="O33" s="4">
        <f t="shared" si="1"/>
        <v>43342</v>
      </c>
      <c r="P33" s="4">
        <f>P32</f>
        <v>43329</v>
      </c>
      <c r="Q33" s="4">
        <f>Q32</f>
        <v>43342</v>
      </c>
    </row>
    <row r="34" spans="1:17" x14ac:dyDescent="0.35">
      <c r="A34">
        <v>11</v>
      </c>
      <c r="B34" t="s">
        <v>76</v>
      </c>
      <c r="C34" t="s">
        <v>79</v>
      </c>
      <c r="D34" t="s">
        <v>48</v>
      </c>
      <c r="E34" s="3">
        <v>43238</v>
      </c>
      <c r="F34">
        <v>20</v>
      </c>
      <c r="G34">
        <v>115.23</v>
      </c>
      <c r="H34">
        <v>19.899999999999999</v>
      </c>
      <c r="I34" t="s">
        <v>109</v>
      </c>
      <c r="J34">
        <v>65.099999999999994</v>
      </c>
      <c r="K34">
        <v>17.8</v>
      </c>
      <c r="L34">
        <v>97</v>
      </c>
      <c r="M34">
        <v>102</v>
      </c>
      <c r="N34" s="4">
        <f t="shared" si="0"/>
        <v>43335</v>
      </c>
      <c r="O34" s="4">
        <f t="shared" si="1"/>
        <v>43340</v>
      </c>
      <c r="P34" s="4">
        <f t="shared" ref="P34:P36" si="12">P33</f>
        <v>43329</v>
      </c>
      <c r="Q34" s="4">
        <f t="shared" ref="Q34:Q42" si="13">Q33</f>
        <v>43342</v>
      </c>
    </row>
    <row r="35" spans="1:17" x14ac:dyDescent="0.35">
      <c r="A35">
        <v>11</v>
      </c>
      <c r="B35" t="s">
        <v>76</v>
      </c>
      <c r="C35" t="s">
        <v>79</v>
      </c>
      <c r="D35" t="s">
        <v>49</v>
      </c>
      <c r="E35" s="3">
        <v>43228</v>
      </c>
      <c r="F35">
        <v>8</v>
      </c>
      <c r="G35">
        <v>122.71</v>
      </c>
      <c r="H35">
        <v>21.8</v>
      </c>
      <c r="I35" t="s">
        <v>97</v>
      </c>
      <c r="J35">
        <v>64.510000000000005</v>
      </c>
      <c r="K35">
        <v>17.7</v>
      </c>
      <c r="L35">
        <v>101</v>
      </c>
      <c r="M35">
        <v>111</v>
      </c>
      <c r="N35" s="4">
        <f t="shared" si="0"/>
        <v>43329</v>
      </c>
      <c r="O35" s="4">
        <f t="shared" si="1"/>
        <v>43339</v>
      </c>
      <c r="P35" s="4">
        <f t="shared" si="12"/>
        <v>43329</v>
      </c>
      <c r="Q35" s="4">
        <f t="shared" si="13"/>
        <v>43342</v>
      </c>
    </row>
    <row r="36" spans="1:17" x14ac:dyDescent="0.35">
      <c r="A36">
        <v>11</v>
      </c>
      <c r="B36" t="s">
        <v>76</v>
      </c>
      <c r="C36" t="s">
        <v>79</v>
      </c>
      <c r="D36" t="s">
        <v>50</v>
      </c>
      <c r="E36" s="3">
        <v>43229</v>
      </c>
      <c r="F36">
        <v>17</v>
      </c>
      <c r="G36">
        <v>88.12</v>
      </c>
      <c r="H36">
        <v>19.899999999999999</v>
      </c>
      <c r="I36" t="s">
        <v>112</v>
      </c>
      <c r="J36">
        <v>68.72</v>
      </c>
      <c r="K36">
        <v>19</v>
      </c>
      <c r="L36">
        <v>100</v>
      </c>
      <c r="M36">
        <v>112</v>
      </c>
      <c r="N36" s="4">
        <f t="shared" si="0"/>
        <v>43329</v>
      </c>
      <c r="O36" s="4">
        <f t="shared" si="1"/>
        <v>43341</v>
      </c>
      <c r="P36" s="4">
        <f t="shared" si="12"/>
        <v>43329</v>
      </c>
      <c r="Q36" s="4">
        <f t="shared" si="13"/>
        <v>43342</v>
      </c>
    </row>
    <row r="37" spans="1:17" x14ac:dyDescent="0.35">
      <c r="A37">
        <v>15</v>
      </c>
      <c r="B37" t="s">
        <v>76</v>
      </c>
      <c r="C37" t="s">
        <v>79</v>
      </c>
      <c r="D37" t="s">
        <v>51</v>
      </c>
      <c r="E37" s="3">
        <v>43252</v>
      </c>
      <c r="F37">
        <v>5</v>
      </c>
      <c r="G37">
        <v>162.53</v>
      </c>
      <c r="H37">
        <v>22.9</v>
      </c>
      <c r="I37" t="s">
        <v>115</v>
      </c>
      <c r="J37">
        <v>39.869999999999997</v>
      </c>
      <c r="K37">
        <v>14.3</v>
      </c>
      <c r="L37">
        <v>100</v>
      </c>
      <c r="M37">
        <v>106</v>
      </c>
      <c r="N37" s="4">
        <f t="shared" si="0"/>
        <v>43352</v>
      </c>
      <c r="O37" s="4">
        <f t="shared" si="1"/>
        <v>43358</v>
      </c>
      <c r="P37" s="4">
        <f>MIN(N37:N42)</f>
        <v>43345</v>
      </c>
      <c r="Q37" s="4">
        <f>MAX(O37:O42)</f>
        <v>43360</v>
      </c>
    </row>
    <row r="38" spans="1:17" x14ac:dyDescent="0.35">
      <c r="A38">
        <v>15</v>
      </c>
      <c r="B38" t="s">
        <v>76</v>
      </c>
      <c r="C38" t="s">
        <v>79</v>
      </c>
      <c r="D38" t="s">
        <v>52</v>
      </c>
      <c r="E38" s="3">
        <v>43253</v>
      </c>
      <c r="F38">
        <v>17</v>
      </c>
      <c r="G38">
        <v>88.12</v>
      </c>
      <c r="H38">
        <v>19.899999999999999</v>
      </c>
      <c r="I38" t="s">
        <v>119</v>
      </c>
      <c r="J38">
        <v>40.24</v>
      </c>
      <c r="K38">
        <v>13.7</v>
      </c>
      <c r="L38">
        <v>97</v>
      </c>
      <c r="M38">
        <v>107</v>
      </c>
      <c r="N38" s="4">
        <f t="shared" si="0"/>
        <v>43350</v>
      </c>
      <c r="O38" s="4">
        <f t="shared" si="1"/>
        <v>43360</v>
      </c>
      <c r="P38" s="4">
        <f t="shared" ref="P38:P42" si="14">P37</f>
        <v>43345</v>
      </c>
      <c r="Q38" s="4">
        <f t="shared" si="13"/>
        <v>43360</v>
      </c>
    </row>
    <row r="39" spans="1:17" x14ac:dyDescent="0.35">
      <c r="A39">
        <v>15</v>
      </c>
      <c r="B39" t="s">
        <v>76</v>
      </c>
      <c r="C39" t="s">
        <v>79</v>
      </c>
      <c r="D39" t="s">
        <v>53</v>
      </c>
      <c r="E39" s="3">
        <v>43255</v>
      </c>
      <c r="F39">
        <v>1</v>
      </c>
      <c r="G39">
        <v>296.77</v>
      </c>
      <c r="H39">
        <v>28.7</v>
      </c>
      <c r="I39" t="s">
        <v>120</v>
      </c>
      <c r="J39">
        <v>38.86</v>
      </c>
      <c r="K39">
        <v>14.7</v>
      </c>
      <c r="L39">
        <v>97</v>
      </c>
      <c r="M39">
        <v>99</v>
      </c>
      <c r="N39" s="4">
        <f t="shared" si="0"/>
        <v>43352</v>
      </c>
      <c r="O39" s="4">
        <f t="shared" si="1"/>
        <v>43354</v>
      </c>
      <c r="P39" s="4">
        <f t="shared" si="14"/>
        <v>43345</v>
      </c>
      <c r="Q39" s="4">
        <f t="shared" si="13"/>
        <v>43360</v>
      </c>
    </row>
    <row r="40" spans="1:17" x14ac:dyDescent="0.35">
      <c r="A40">
        <v>15</v>
      </c>
      <c r="B40" t="s">
        <v>76</v>
      </c>
      <c r="C40" t="s">
        <v>79</v>
      </c>
      <c r="D40" t="s">
        <v>54</v>
      </c>
      <c r="E40" s="3">
        <v>43251</v>
      </c>
      <c r="F40">
        <v>2</v>
      </c>
      <c r="G40">
        <v>99.51</v>
      </c>
      <c r="H40">
        <v>20.3</v>
      </c>
      <c r="I40" t="s">
        <v>121</v>
      </c>
      <c r="J40">
        <v>30.27</v>
      </c>
      <c r="K40">
        <v>13.4</v>
      </c>
      <c r="L40">
        <v>94</v>
      </c>
      <c r="M40">
        <v>109</v>
      </c>
      <c r="N40" s="4">
        <f t="shared" si="0"/>
        <v>43345</v>
      </c>
      <c r="O40" s="4">
        <f t="shared" si="1"/>
        <v>43360</v>
      </c>
      <c r="P40" s="4">
        <f t="shared" si="14"/>
        <v>43345</v>
      </c>
      <c r="Q40" s="4">
        <f t="shared" si="13"/>
        <v>43360</v>
      </c>
    </row>
    <row r="41" spans="1:17" x14ac:dyDescent="0.35">
      <c r="A41">
        <v>15</v>
      </c>
      <c r="B41" t="s">
        <v>76</v>
      </c>
      <c r="C41" t="s">
        <v>79</v>
      </c>
      <c r="D41" t="s">
        <v>55</v>
      </c>
      <c r="E41" s="3">
        <v>43251</v>
      </c>
      <c r="F41">
        <v>6</v>
      </c>
      <c r="G41">
        <v>119.81</v>
      </c>
      <c r="H41">
        <v>22</v>
      </c>
      <c r="I41" t="s">
        <v>122</v>
      </c>
      <c r="J41">
        <v>32.380000000000003</v>
      </c>
      <c r="K41">
        <v>12.4</v>
      </c>
      <c r="L41">
        <v>95</v>
      </c>
      <c r="M41">
        <v>106</v>
      </c>
      <c r="N41" s="4">
        <f t="shared" si="0"/>
        <v>43346</v>
      </c>
      <c r="O41" s="4">
        <f t="shared" si="1"/>
        <v>43357</v>
      </c>
      <c r="P41" s="4">
        <f t="shared" si="14"/>
        <v>43345</v>
      </c>
      <c r="Q41" s="4">
        <f t="shared" si="13"/>
        <v>43360</v>
      </c>
    </row>
    <row r="42" spans="1:17" x14ac:dyDescent="0.35">
      <c r="A42">
        <v>15</v>
      </c>
      <c r="B42" t="s">
        <v>76</v>
      </c>
      <c r="C42" t="s">
        <v>79</v>
      </c>
      <c r="D42" t="s">
        <v>56</v>
      </c>
      <c r="E42" s="3">
        <v>43260</v>
      </c>
      <c r="F42">
        <v>19</v>
      </c>
      <c r="G42">
        <v>136.25</v>
      </c>
      <c r="H42">
        <v>23.7</v>
      </c>
      <c r="I42" t="s">
        <v>123</v>
      </c>
      <c r="J42">
        <v>32.340000000000003</v>
      </c>
      <c r="K42">
        <v>14.2</v>
      </c>
      <c r="L42">
        <v>86</v>
      </c>
      <c r="M42">
        <v>100</v>
      </c>
      <c r="N42" s="4">
        <f t="shared" si="0"/>
        <v>43346</v>
      </c>
      <c r="O42" s="4">
        <f t="shared" si="1"/>
        <v>43360</v>
      </c>
      <c r="P42" s="4">
        <f t="shared" si="14"/>
        <v>43345</v>
      </c>
      <c r="Q42" s="4">
        <f t="shared" si="13"/>
        <v>43360</v>
      </c>
    </row>
    <row r="43" spans="1:17" x14ac:dyDescent="0.35">
      <c r="A43">
        <v>12</v>
      </c>
      <c r="B43" t="s">
        <v>77</v>
      </c>
      <c r="C43" t="s">
        <v>79</v>
      </c>
      <c r="D43" t="s">
        <v>57</v>
      </c>
      <c r="E43" s="3">
        <v>43238</v>
      </c>
      <c r="F43">
        <v>22</v>
      </c>
      <c r="G43">
        <v>149.76</v>
      </c>
      <c r="H43">
        <v>23.8</v>
      </c>
      <c r="I43" t="s">
        <v>91</v>
      </c>
      <c r="J43">
        <v>64.459999999999994</v>
      </c>
      <c r="K43">
        <v>18</v>
      </c>
      <c r="L43">
        <v>35</v>
      </c>
      <c r="M43">
        <v>40</v>
      </c>
      <c r="N43" s="4">
        <f t="shared" si="0"/>
        <v>43273</v>
      </c>
      <c r="O43" s="4">
        <f t="shared" si="1"/>
        <v>43278</v>
      </c>
      <c r="P43" s="4">
        <f>MIN(N43:N50)</f>
        <v>43266</v>
      </c>
      <c r="Q43" s="4">
        <f>MAX(O43:O50)</f>
        <v>43304</v>
      </c>
    </row>
    <row r="44" spans="1:17" x14ac:dyDescent="0.35">
      <c r="A44">
        <v>12</v>
      </c>
      <c r="B44" t="s">
        <v>77</v>
      </c>
      <c r="C44" t="s">
        <v>79</v>
      </c>
      <c r="D44" t="s">
        <v>58</v>
      </c>
      <c r="E44" s="3">
        <v>43238</v>
      </c>
      <c r="F44">
        <v>17</v>
      </c>
      <c r="G44">
        <v>88.12</v>
      </c>
      <c r="H44">
        <v>19.899999999999999</v>
      </c>
      <c r="I44" t="s">
        <v>92</v>
      </c>
      <c r="J44">
        <v>61.31</v>
      </c>
      <c r="K44">
        <v>17.8</v>
      </c>
      <c r="L44">
        <v>35</v>
      </c>
      <c r="M44">
        <v>42</v>
      </c>
      <c r="N44" s="4">
        <f t="shared" si="0"/>
        <v>43273</v>
      </c>
      <c r="O44" s="4">
        <f t="shared" si="1"/>
        <v>43280</v>
      </c>
      <c r="P44" s="4">
        <f>P43</f>
        <v>43266</v>
      </c>
      <c r="Q44" s="4">
        <f>Q43</f>
        <v>43304</v>
      </c>
    </row>
    <row r="45" spans="1:17" x14ac:dyDescent="0.35">
      <c r="A45">
        <v>12</v>
      </c>
      <c r="B45" t="s">
        <v>77</v>
      </c>
      <c r="C45" t="s">
        <v>79</v>
      </c>
      <c r="D45" t="s">
        <v>59</v>
      </c>
      <c r="E45" s="3">
        <v>43238</v>
      </c>
      <c r="F45">
        <v>24</v>
      </c>
      <c r="G45">
        <v>90.22</v>
      </c>
      <c r="H45">
        <v>18.8</v>
      </c>
      <c r="I45" t="s">
        <v>108</v>
      </c>
      <c r="J45">
        <v>102.28</v>
      </c>
      <c r="K45">
        <v>20.3</v>
      </c>
      <c r="L45">
        <v>35</v>
      </c>
      <c r="M45">
        <v>41</v>
      </c>
      <c r="N45" s="4">
        <f t="shared" si="0"/>
        <v>43273</v>
      </c>
      <c r="O45" s="4">
        <f t="shared" si="1"/>
        <v>43279</v>
      </c>
      <c r="P45" s="4">
        <f t="shared" ref="P45:P50" si="15">P44</f>
        <v>43266</v>
      </c>
      <c r="Q45" s="4">
        <f t="shared" ref="Q45:Q50" si="16">Q44</f>
        <v>43304</v>
      </c>
    </row>
    <row r="46" spans="1:17" x14ac:dyDescent="0.35">
      <c r="A46">
        <v>12</v>
      </c>
      <c r="B46" t="s">
        <v>77</v>
      </c>
      <c r="C46" t="s">
        <v>79</v>
      </c>
      <c r="D46" t="s">
        <v>60</v>
      </c>
      <c r="E46" s="3">
        <v>43240</v>
      </c>
      <c r="F46">
        <v>7</v>
      </c>
      <c r="G46">
        <v>78.5</v>
      </c>
      <c r="H46">
        <v>19.5</v>
      </c>
      <c r="I46" t="s">
        <v>94</v>
      </c>
      <c r="J46">
        <v>57.6</v>
      </c>
      <c r="K46">
        <v>16.600000000000001</v>
      </c>
      <c r="L46">
        <v>36</v>
      </c>
      <c r="M46">
        <v>41</v>
      </c>
      <c r="N46" s="4">
        <f t="shared" si="0"/>
        <v>43276</v>
      </c>
      <c r="O46" s="4">
        <f t="shared" si="1"/>
        <v>43281</v>
      </c>
      <c r="P46" s="4">
        <f t="shared" si="15"/>
        <v>43266</v>
      </c>
      <c r="Q46" s="4">
        <f t="shared" si="16"/>
        <v>43304</v>
      </c>
    </row>
    <row r="47" spans="1:17" x14ac:dyDescent="0.35">
      <c r="A47">
        <v>12</v>
      </c>
      <c r="B47" t="s">
        <v>77</v>
      </c>
      <c r="C47" t="s">
        <v>79</v>
      </c>
      <c r="D47" t="s">
        <v>61</v>
      </c>
      <c r="E47" s="3">
        <v>43228</v>
      </c>
      <c r="F47">
        <v>8</v>
      </c>
      <c r="G47">
        <v>122.71</v>
      </c>
      <c r="H47">
        <v>21.8</v>
      </c>
      <c r="I47" t="s">
        <v>97</v>
      </c>
      <c r="J47">
        <v>64.510000000000005</v>
      </c>
      <c r="K47">
        <v>17.7</v>
      </c>
      <c r="L47">
        <v>38</v>
      </c>
      <c r="M47">
        <v>44</v>
      </c>
      <c r="N47" s="4">
        <f t="shared" si="0"/>
        <v>43266</v>
      </c>
      <c r="O47" s="4">
        <f t="shared" si="1"/>
        <v>43272</v>
      </c>
      <c r="P47" s="4">
        <f t="shared" si="15"/>
        <v>43266</v>
      </c>
      <c r="Q47" s="4">
        <f t="shared" si="16"/>
        <v>43304</v>
      </c>
    </row>
    <row r="48" spans="1:17" x14ac:dyDescent="0.35">
      <c r="A48">
        <v>12</v>
      </c>
      <c r="B48" t="s">
        <v>77</v>
      </c>
      <c r="C48" t="s">
        <v>79</v>
      </c>
      <c r="D48" t="s">
        <v>62</v>
      </c>
      <c r="E48" s="3">
        <v>43240</v>
      </c>
      <c r="F48" t="s">
        <v>23</v>
      </c>
      <c r="G48">
        <v>234.96</v>
      </c>
      <c r="H48">
        <v>25.5</v>
      </c>
      <c r="I48" t="s">
        <v>110</v>
      </c>
      <c r="J48">
        <v>68.8</v>
      </c>
      <c r="K48">
        <v>17.899999999999999</v>
      </c>
      <c r="L48">
        <v>36</v>
      </c>
      <c r="M48">
        <v>44</v>
      </c>
      <c r="N48" s="4">
        <f t="shared" si="0"/>
        <v>43276</v>
      </c>
      <c r="O48" s="4">
        <f t="shared" si="1"/>
        <v>43284</v>
      </c>
      <c r="P48" s="4">
        <f t="shared" si="15"/>
        <v>43266</v>
      </c>
      <c r="Q48" s="4">
        <f t="shared" si="16"/>
        <v>43304</v>
      </c>
    </row>
    <row r="49" spans="1:17" x14ac:dyDescent="0.35">
      <c r="A49">
        <v>12</v>
      </c>
      <c r="B49" t="s">
        <v>77</v>
      </c>
      <c r="C49" t="s">
        <v>79</v>
      </c>
      <c r="D49" t="s">
        <v>63</v>
      </c>
      <c r="E49" s="3">
        <v>43255</v>
      </c>
      <c r="F49">
        <v>1</v>
      </c>
      <c r="G49">
        <v>296.77</v>
      </c>
      <c r="H49">
        <v>28.7</v>
      </c>
      <c r="I49" t="s">
        <v>120</v>
      </c>
      <c r="J49">
        <v>38.86</v>
      </c>
      <c r="K49">
        <v>14.7</v>
      </c>
      <c r="L49">
        <v>32</v>
      </c>
      <c r="M49">
        <v>37</v>
      </c>
      <c r="N49" s="4">
        <f t="shared" si="0"/>
        <v>43287</v>
      </c>
      <c r="O49" s="4">
        <f t="shared" si="1"/>
        <v>43292</v>
      </c>
      <c r="P49" s="4">
        <f t="shared" si="15"/>
        <v>43266</v>
      </c>
      <c r="Q49" s="4">
        <f t="shared" si="16"/>
        <v>43304</v>
      </c>
    </row>
    <row r="50" spans="1:17" x14ac:dyDescent="0.35">
      <c r="A50">
        <v>12</v>
      </c>
      <c r="B50" t="s">
        <v>77</v>
      </c>
      <c r="C50" t="s">
        <v>79</v>
      </c>
      <c r="D50" t="s">
        <v>64</v>
      </c>
      <c r="E50" s="3">
        <v>43259</v>
      </c>
      <c r="F50" t="s">
        <v>88</v>
      </c>
      <c r="G50">
        <v>123.37</v>
      </c>
      <c r="H50">
        <v>20.3</v>
      </c>
      <c r="I50" t="s">
        <v>104</v>
      </c>
      <c r="J50">
        <v>27.97</v>
      </c>
      <c r="K50">
        <v>13.9</v>
      </c>
      <c r="L50">
        <v>32</v>
      </c>
      <c r="M50">
        <v>45</v>
      </c>
      <c r="N50" s="4">
        <f t="shared" si="0"/>
        <v>43291</v>
      </c>
      <c r="O50" s="4">
        <f t="shared" si="1"/>
        <v>43304</v>
      </c>
      <c r="P50" s="4">
        <f t="shared" si="15"/>
        <v>43266</v>
      </c>
      <c r="Q50" s="4">
        <f t="shared" si="16"/>
        <v>43304</v>
      </c>
    </row>
    <row r="51" spans="1:17" x14ac:dyDescent="0.35">
      <c r="A51">
        <v>16</v>
      </c>
      <c r="B51" t="s">
        <v>77</v>
      </c>
      <c r="C51" t="s">
        <v>79</v>
      </c>
      <c r="D51" t="s">
        <v>65</v>
      </c>
      <c r="E51" s="3">
        <v>43251</v>
      </c>
      <c r="F51">
        <v>7</v>
      </c>
      <c r="G51">
        <v>78.5</v>
      </c>
      <c r="H51">
        <v>19.5</v>
      </c>
      <c r="I51" t="s">
        <v>114</v>
      </c>
      <c r="J51">
        <v>51.69</v>
      </c>
      <c r="K51">
        <v>17.7</v>
      </c>
      <c r="L51">
        <v>36</v>
      </c>
      <c r="M51">
        <v>40</v>
      </c>
      <c r="N51" s="4">
        <f t="shared" si="0"/>
        <v>43287</v>
      </c>
      <c r="O51" s="4">
        <f t="shared" si="1"/>
        <v>43291</v>
      </c>
      <c r="P51" s="4">
        <f>MIN(N51:N59)</f>
        <v>43283</v>
      </c>
      <c r="Q51" s="4">
        <f>MAX(O51:O59)</f>
        <v>43300</v>
      </c>
    </row>
    <row r="52" spans="1:17" x14ac:dyDescent="0.35">
      <c r="A52">
        <v>16</v>
      </c>
      <c r="B52" t="s">
        <v>77</v>
      </c>
      <c r="C52" t="s">
        <v>79</v>
      </c>
      <c r="D52" t="s">
        <v>66</v>
      </c>
      <c r="E52" s="3">
        <v>43251</v>
      </c>
      <c r="F52">
        <v>3</v>
      </c>
      <c r="G52">
        <v>121.13</v>
      </c>
      <c r="H52">
        <v>22.5</v>
      </c>
      <c r="I52" t="s">
        <v>118</v>
      </c>
      <c r="J52">
        <v>33.020000000000003</v>
      </c>
      <c r="K52">
        <v>13.2</v>
      </c>
      <c r="L52">
        <v>36</v>
      </c>
      <c r="M52">
        <v>36</v>
      </c>
      <c r="N52" s="4">
        <f t="shared" si="0"/>
        <v>43287</v>
      </c>
      <c r="O52" s="4">
        <f t="shared" si="1"/>
        <v>43287</v>
      </c>
      <c r="P52" s="4">
        <f>P51</f>
        <v>43283</v>
      </c>
      <c r="Q52" s="4">
        <f>Q51</f>
        <v>43300</v>
      </c>
    </row>
    <row r="53" spans="1:17" x14ac:dyDescent="0.35">
      <c r="A53">
        <v>16</v>
      </c>
      <c r="B53" t="s">
        <v>77</v>
      </c>
      <c r="C53" t="s">
        <v>79</v>
      </c>
      <c r="D53" t="s">
        <v>67</v>
      </c>
      <c r="E53" s="3">
        <v>43252</v>
      </c>
      <c r="F53">
        <v>8</v>
      </c>
      <c r="G53">
        <v>122.71</v>
      </c>
      <c r="H53">
        <v>21.8</v>
      </c>
      <c r="I53" t="s">
        <v>101</v>
      </c>
      <c r="J53">
        <v>38.450000000000003</v>
      </c>
      <c r="K53">
        <v>14.3</v>
      </c>
      <c r="L53">
        <v>38</v>
      </c>
      <c r="M53">
        <v>41</v>
      </c>
      <c r="N53" s="4">
        <f t="shared" si="0"/>
        <v>43290</v>
      </c>
      <c r="O53" s="4">
        <f t="shared" si="1"/>
        <v>43293</v>
      </c>
      <c r="P53" s="4">
        <f t="shared" ref="P53:P59" si="17">P52</f>
        <v>43283</v>
      </c>
      <c r="Q53" s="4">
        <f t="shared" ref="Q53:Q59" si="18">Q52</f>
        <v>43300</v>
      </c>
    </row>
    <row r="54" spans="1:17" x14ac:dyDescent="0.35">
      <c r="A54">
        <v>16</v>
      </c>
      <c r="B54" t="s">
        <v>77</v>
      </c>
      <c r="C54" t="s">
        <v>79</v>
      </c>
      <c r="D54" t="s">
        <v>68</v>
      </c>
      <c r="E54" s="3">
        <v>43252</v>
      </c>
      <c r="F54">
        <v>18</v>
      </c>
      <c r="G54">
        <v>82.48</v>
      </c>
      <c r="H54">
        <v>19.100000000000001</v>
      </c>
      <c r="I54" t="s">
        <v>116</v>
      </c>
      <c r="J54">
        <v>42.41</v>
      </c>
      <c r="K54">
        <v>14.4</v>
      </c>
      <c r="L54">
        <v>32</v>
      </c>
      <c r="M54">
        <v>33</v>
      </c>
      <c r="N54" s="4">
        <f t="shared" si="0"/>
        <v>43284</v>
      </c>
      <c r="O54" s="4">
        <f t="shared" si="1"/>
        <v>43285</v>
      </c>
      <c r="P54" s="4">
        <f t="shared" si="17"/>
        <v>43283</v>
      </c>
      <c r="Q54" s="4">
        <f t="shared" si="18"/>
        <v>43300</v>
      </c>
    </row>
    <row r="55" spans="1:17" x14ac:dyDescent="0.35">
      <c r="A55">
        <v>16</v>
      </c>
      <c r="B55" t="s">
        <v>77</v>
      </c>
      <c r="C55" t="s">
        <v>79</v>
      </c>
      <c r="D55" t="s">
        <v>69</v>
      </c>
      <c r="E55" s="3">
        <v>43251</v>
      </c>
      <c r="F55">
        <v>2</v>
      </c>
      <c r="G55">
        <v>99.51</v>
      </c>
      <c r="H55">
        <v>20.3</v>
      </c>
      <c r="I55" t="s">
        <v>121</v>
      </c>
      <c r="J55">
        <v>30.27</v>
      </c>
      <c r="K55">
        <v>13.4</v>
      </c>
      <c r="L55">
        <v>32</v>
      </c>
      <c r="M55">
        <v>45</v>
      </c>
      <c r="N55" s="4">
        <f t="shared" si="0"/>
        <v>43283</v>
      </c>
      <c r="O55" s="4">
        <f t="shared" si="1"/>
        <v>43296</v>
      </c>
      <c r="P55" s="4">
        <f t="shared" si="17"/>
        <v>43283</v>
      </c>
      <c r="Q55" s="4">
        <f t="shared" si="18"/>
        <v>43300</v>
      </c>
    </row>
    <row r="56" spans="1:17" x14ac:dyDescent="0.35">
      <c r="A56">
        <v>16</v>
      </c>
      <c r="B56" t="s">
        <v>77</v>
      </c>
      <c r="C56" t="s">
        <v>79</v>
      </c>
      <c r="D56" t="s">
        <v>70</v>
      </c>
      <c r="E56" s="3">
        <v>43251</v>
      </c>
      <c r="F56">
        <v>6</v>
      </c>
      <c r="G56">
        <v>119.81</v>
      </c>
      <c r="H56">
        <v>22</v>
      </c>
      <c r="I56" t="s">
        <v>122</v>
      </c>
      <c r="J56">
        <v>32.380000000000003</v>
      </c>
      <c r="K56">
        <v>12.4</v>
      </c>
      <c r="L56">
        <v>35</v>
      </c>
      <c r="M56">
        <v>39</v>
      </c>
      <c r="N56" s="4">
        <f t="shared" si="0"/>
        <v>43286</v>
      </c>
      <c r="O56" s="4">
        <f t="shared" si="1"/>
        <v>43290</v>
      </c>
      <c r="P56" s="4">
        <f t="shared" si="17"/>
        <v>43283</v>
      </c>
      <c r="Q56" s="4">
        <f t="shared" si="18"/>
        <v>43300</v>
      </c>
    </row>
    <row r="57" spans="1:17" x14ac:dyDescent="0.35">
      <c r="A57">
        <v>16</v>
      </c>
      <c r="B57" t="s">
        <v>77</v>
      </c>
      <c r="C57" t="s">
        <v>79</v>
      </c>
      <c r="D57" t="s">
        <v>71</v>
      </c>
      <c r="E57" s="3">
        <v>43260</v>
      </c>
      <c r="F57" t="s">
        <v>90</v>
      </c>
      <c r="G57">
        <v>171.64</v>
      </c>
      <c r="H57">
        <v>24.4</v>
      </c>
      <c r="I57" t="s">
        <v>124</v>
      </c>
      <c r="J57">
        <v>29.85</v>
      </c>
      <c r="K57">
        <v>14.5</v>
      </c>
      <c r="L57">
        <v>37</v>
      </c>
      <c r="M57">
        <v>40</v>
      </c>
      <c r="N57" s="4">
        <f t="shared" si="0"/>
        <v>43297</v>
      </c>
      <c r="O57" s="4">
        <f t="shared" si="1"/>
        <v>43300</v>
      </c>
      <c r="P57" s="4">
        <f t="shared" si="17"/>
        <v>43283</v>
      </c>
      <c r="Q57" s="4">
        <f t="shared" si="18"/>
        <v>43300</v>
      </c>
    </row>
    <row r="58" spans="1:17" x14ac:dyDescent="0.35">
      <c r="A58">
        <v>16</v>
      </c>
      <c r="B58" t="s">
        <v>77</v>
      </c>
      <c r="C58" t="s">
        <v>79</v>
      </c>
      <c r="D58" t="s">
        <v>72</v>
      </c>
      <c r="E58" s="3">
        <v>43253</v>
      </c>
      <c r="F58">
        <v>19</v>
      </c>
      <c r="G58">
        <v>136.25</v>
      </c>
      <c r="H58">
        <v>23.7</v>
      </c>
      <c r="I58" t="s">
        <v>106</v>
      </c>
      <c r="J58">
        <v>52.01</v>
      </c>
      <c r="K58">
        <v>16.5</v>
      </c>
      <c r="L58">
        <v>38</v>
      </c>
      <c r="M58">
        <v>40</v>
      </c>
      <c r="N58" s="4">
        <f t="shared" si="0"/>
        <v>43291</v>
      </c>
      <c r="O58" s="4">
        <f t="shared" si="1"/>
        <v>43293</v>
      </c>
      <c r="P58" s="4">
        <f t="shared" si="17"/>
        <v>43283</v>
      </c>
      <c r="Q58" s="4">
        <f t="shared" si="18"/>
        <v>43300</v>
      </c>
    </row>
    <row r="59" spans="1:17" x14ac:dyDescent="0.35">
      <c r="A59">
        <v>16</v>
      </c>
      <c r="B59" t="s">
        <v>77</v>
      </c>
      <c r="C59" t="s">
        <v>79</v>
      </c>
      <c r="D59" t="s">
        <v>73</v>
      </c>
      <c r="E59" s="3">
        <v>43254</v>
      </c>
      <c r="F59">
        <v>21</v>
      </c>
      <c r="G59">
        <v>72.150000000000006</v>
      </c>
      <c r="H59">
        <v>18.8</v>
      </c>
      <c r="I59" t="s">
        <v>125</v>
      </c>
      <c r="J59">
        <v>54.45</v>
      </c>
      <c r="K59">
        <v>17.600000000000001</v>
      </c>
      <c r="L59">
        <v>36</v>
      </c>
      <c r="M59">
        <v>40</v>
      </c>
      <c r="N59" s="4">
        <f t="shared" si="0"/>
        <v>43290</v>
      </c>
      <c r="O59" s="4">
        <f t="shared" si="1"/>
        <v>43294</v>
      </c>
      <c r="P59" s="4">
        <f t="shared" si="17"/>
        <v>43283</v>
      </c>
      <c r="Q59" s="4">
        <f t="shared" si="18"/>
        <v>43300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FBC-1E73-4D16-9937-A7EA18E780BB}">
  <dimension ref="A1:P315"/>
  <sheetViews>
    <sheetView workbookViewId="0">
      <selection activeCell="P193" sqref="P193"/>
    </sheetView>
  </sheetViews>
  <sheetFormatPr defaultRowHeight="14.5" x14ac:dyDescent="0.35"/>
  <cols>
    <col min="1" max="1" width="9.6328125" bestFit="1" customWidth="1"/>
    <col min="11" max="12" width="9.36328125" bestFit="1" customWidth="1"/>
  </cols>
  <sheetData>
    <row r="1" spans="1:16" x14ac:dyDescent="0.35">
      <c r="A1" t="s">
        <v>127</v>
      </c>
      <c r="B1" t="s">
        <v>128</v>
      </c>
      <c r="C1" t="s">
        <v>1</v>
      </c>
      <c r="D1" t="s">
        <v>9</v>
      </c>
      <c r="E1" t="s">
        <v>10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14</v>
      </c>
      <c r="L1" t="s">
        <v>15</v>
      </c>
      <c r="M1" t="s">
        <v>335</v>
      </c>
      <c r="N1" t="s">
        <v>336</v>
      </c>
      <c r="O1" t="s">
        <v>337</v>
      </c>
      <c r="P1" t="s">
        <v>338</v>
      </c>
    </row>
    <row r="2" spans="1:16" x14ac:dyDescent="0.35">
      <c r="A2" s="5">
        <v>43350</v>
      </c>
      <c r="B2" t="s">
        <v>22</v>
      </c>
      <c r="C2">
        <v>9</v>
      </c>
      <c r="D2" t="s">
        <v>76</v>
      </c>
      <c r="E2" t="s">
        <v>78</v>
      </c>
      <c r="F2" t="s">
        <v>264</v>
      </c>
      <c r="G2">
        <v>2.54</v>
      </c>
      <c r="H2">
        <v>2.25</v>
      </c>
      <c r="I2">
        <v>0.39</v>
      </c>
      <c r="J2">
        <v>0.12666666666666668</v>
      </c>
      <c r="K2" s="5">
        <v>43334</v>
      </c>
      <c r="L2" s="5">
        <v>43363</v>
      </c>
      <c r="M2">
        <f>A2-K2</f>
        <v>16</v>
      </c>
      <c r="N2">
        <v>0</v>
      </c>
      <c r="O2">
        <f t="shared" ref="O2:O65" si="0">(M2+N2)/2</f>
        <v>8</v>
      </c>
      <c r="P2">
        <f>M2-N2</f>
        <v>16</v>
      </c>
    </row>
    <row r="3" spans="1:16" x14ac:dyDescent="0.35">
      <c r="A3" s="5">
        <v>43350</v>
      </c>
      <c r="B3" t="s">
        <v>22</v>
      </c>
      <c r="C3">
        <v>9</v>
      </c>
      <c r="D3" t="s">
        <v>76</v>
      </c>
      <c r="E3" t="s">
        <v>78</v>
      </c>
      <c r="F3" t="s">
        <v>265</v>
      </c>
      <c r="G3">
        <v>2.4300000000000002</v>
      </c>
      <c r="H3">
        <v>2.13</v>
      </c>
      <c r="I3">
        <v>0.41</v>
      </c>
      <c r="J3">
        <v>0.13</v>
      </c>
      <c r="K3" s="5">
        <v>43334</v>
      </c>
      <c r="L3" s="5">
        <v>43363</v>
      </c>
      <c r="M3">
        <f t="shared" ref="M3:M66" si="1">A3-K3</f>
        <v>16</v>
      </c>
      <c r="N3">
        <v>0</v>
      </c>
      <c r="O3">
        <f t="shared" si="0"/>
        <v>8</v>
      </c>
      <c r="P3">
        <f t="shared" ref="P3:P66" si="2">M3-N3</f>
        <v>16</v>
      </c>
    </row>
    <row r="4" spans="1:16" x14ac:dyDescent="0.35">
      <c r="A4" s="5">
        <v>43350</v>
      </c>
      <c r="B4" t="s">
        <v>22</v>
      </c>
      <c r="C4">
        <v>9</v>
      </c>
      <c r="D4" t="s">
        <v>76</v>
      </c>
      <c r="E4" t="s">
        <v>78</v>
      </c>
      <c r="F4" t="s">
        <v>266</v>
      </c>
      <c r="G4">
        <v>2.6</v>
      </c>
      <c r="H4">
        <v>2.2200000000000002</v>
      </c>
      <c r="I4">
        <v>0.42</v>
      </c>
      <c r="J4">
        <v>0.14000000000000001</v>
      </c>
      <c r="K4" s="5">
        <v>43334</v>
      </c>
      <c r="L4" s="5">
        <v>43363</v>
      </c>
      <c r="M4">
        <f t="shared" si="1"/>
        <v>16</v>
      </c>
      <c r="N4">
        <v>0</v>
      </c>
      <c r="O4">
        <f t="shared" si="0"/>
        <v>8</v>
      </c>
      <c r="P4">
        <f t="shared" si="2"/>
        <v>16</v>
      </c>
    </row>
    <row r="5" spans="1:16" x14ac:dyDescent="0.35">
      <c r="A5" s="5">
        <v>43354</v>
      </c>
      <c r="C5">
        <v>9</v>
      </c>
      <c r="D5" t="s">
        <v>76</v>
      </c>
      <c r="E5" t="s">
        <v>78</v>
      </c>
      <c r="F5" t="s">
        <v>279</v>
      </c>
      <c r="G5">
        <v>3</v>
      </c>
      <c r="H5">
        <v>2.54</v>
      </c>
      <c r="I5">
        <v>0.43</v>
      </c>
      <c r="J5">
        <v>0.17666666666666667</v>
      </c>
      <c r="K5" s="5">
        <v>43334</v>
      </c>
      <c r="L5" s="5">
        <v>43363</v>
      </c>
      <c r="M5">
        <f t="shared" si="1"/>
        <v>20</v>
      </c>
      <c r="N5">
        <v>0</v>
      </c>
      <c r="O5">
        <f t="shared" si="0"/>
        <v>10</v>
      </c>
      <c r="P5">
        <f t="shared" si="2"/>
        <v>20</v>
      </c>
    </row>
    <row r="6" spans="1:16" x14ac:dyDescent="0.35">
      <c r="A6" s="5">
        <v>43354</v>
      </c>
      <c r="C6">
        <v>9</v>
      </c>
      <c r="D6" t="s">
        <v>76</v>
      </c>
      <c r="E6" t="s">
        <v>78</v>
      </c>
      <c r="F6" t="s">
        <v>280</v>
      </c>
      <c r="G6">
        <v>3</v>
      </c>
      <c r="H6">
        <v>2.57</v>
      </c>
      <c r="I6">
        <v>0.44</v>
      </c>
      <c r="J6">
        <v>0.21666666666666667</v>
      </c>
      <c r="K6" s="5">
        <v>43334</v>
      </c>
      <c r="L6" s="5">
        <v>43363</v>
      </c>
      <c r="M6">
        <f t="shared" si="1"/>
        <v>20</v>
      </c>
      <c r="N6">
        <v>0</v>
      </c>
      <c r="O6">
        <f t="shared" si="0"/>
        <v>10</v>
      </c>
      <c r="P6">
        <f t="shared" si="2"/>
        <v>20</v>
      </c>
    </row>
    <row r="7" spans="1:16" x14ac:dyDescent="0.35">
      <c r="A7" s="5">
        <v>43354</v>
      </c>
      <c r="C7">
        <v>9</v>
      </c>
      <c r="D7" t="s">
        <v>76</v>
      </c>
      <c r="E7" t="s">
        <v>78</v>
      </c>
      <c r="F7" t="s">
        <v>281</v>
      </c>
      <c r="G7">
        <v>3.1</v>
      </c>
      <c r="H7">
        <v>2.67</v>
      </c>
      <c r="I7">
        <v>0.44</v>
      </c>
      <c r="J7">
        <v>0.19666666666666668</v>
      </c>
      <c r="K7" s="5">
        <v>43334</v>
      </c>
      <c r="L7" s="5">
        <v>43363</v>
      </c>
      <c r="M7">
        <f t="shared" si="1"/>
        <v>20</v>
      </c>
      <c r="N7">
        <v>0</v>
      </c>
      <c r="O7">
        <f t="shared" si="0"/>
        <v>10</v>
      </c>
      <c r="P7">
        <f t="shared" si="2"/>
        <v>20</v>
      </c>
    </row>
    <row r="8" spans="1:16" x14ac:dyDescent="0.35">
      <c r="A8" s="5">
        <v>43354</v>
      </c>
      <c r="C8">
        <v>9</v>
      </c>
      <c r="D8" t="s">
        <v>76</v>
      </c>
      <c r="E8" t="s">
        <v>78</v>
      </c>
      <c r="F8" t="s">
        <v>282</v>
      </c>
      <c r="G8">
        <v>3.12</v>
      </c>
      <c r="H8">
        <v>2.64</v>
      </c>
      <c r="I8">
        <v>0.45</v>
      </c>
      <c r="J8">
        <v>0.21</v>
      </c>
      <c r="K8" s="5">
        <v>43334</v>
      </c>
      <c r="L8" s="5">
        <v>43363</v>
      </c>
      <c r="M8">
        <f t="shared" si="1"/>
        <v>20</v>
      </c>
      <c r="N8">
        <v>0</v>
      </c>
      <c r="O8">
        <f t="shared" si="0"/>
        <v>10</v>
      </c>
      <c r="P8">
        <f t="shared" si="2"/>
        <v>20</v>
      </c>
    </row>
    <row r="9" spans="1:16" x14ac:dyDescent="0.35">
      <c r="A9" s="5">
        <v>43354</v>
      </c>
      <c r="C9">
        <v>9</v>
      </c>
      <c r="D9" t="s">
        <v>76</v>
      </c>
      <c r="E9" t="s">
        <v>78</v>
      </c>
      <c r="F9" t="s">
        <v>283</v>
      </c>
      <c r="G9">
        <v>3.14</v>
      </c>
      <c r="H9">
        <v>2.67</v>
      </c>
      <c r="I9">
        <v>0.47</v>
      </c>
      <c r="J9">
        <v>0.22666666666666668</v>
      </c>
      <c r="K9" s="5">
        <v>43334</v>
      </c>
      <c r="L9" s="5">
        <v>43363</v>
      </c>
      <c r="M9">
        <f t="shared" si="1"/>
        <v>20</v>
      </c>
      <c r="N9">
        <v>0</v>
      </c>
      <c r="O9">
        <f t="shared" si="0"/>
        <v>10</v>
      </c>
      <c r="P9">
        <f t="shared" si="2"/>
        <v>20</v>
      </c>
    </row>
    <row r="10" spans="1:16" x14ac:dyDescent="0.35">
      <c r="A10" s="5">
        <v>43396</v>
      </c>
      <c r="C10">
        <v>9</v>
      </c>
      <c r="D10" t="s">
        <v>76</v>
      </c>
      <c r="E10" t="s">
        <v>78</v>
      </c>
      <c r="F10" t="s">
        <v>319</v>
      </c>
      <c r="G10">
        <v>3.27</v>
      </c>
      <c r="H10">
        <v>2.8</v>
      </c>
      <c r="I10">
        <v>0.55000000000000004</v>
      </c>
      <c r="J10">
        <v>0.24666666666666667</v>
      </c>
      <c r="K10" s="5">
        <v>43334</v>
      </c>
      <c r="L10" s="5">
        <v>43363</v>
      </c>
      <c r="M10">
        <f t="shared" si="1"/>
        <v>62</v>
      </c>
      <c r="N10">
        <v>33</v>
      </c>
      <c r="O10">
        <f t="shared" si="0"/>
        <v>47.5</v>
      </c>
      <c r="P10">
        <f t="shared" si="2"/>
        <v>29</v>
      </c>
    </row>
    <row r="11" spans="1:16" x14ac:dyDescent="0.35">
      <c r="A11" s="5">
        <v>43396</v>
      </c>
      <c r="C11">
        <v>9</v>
      </c>
      <c r="D11" t="s">
        <v>76</v>
      </c>
      <c r="E11" t="s">
        <v>78</v>
      </c>
      <c r="F11" t="s">
        <v>320</v>
      </c>
      <c r="G11">
        <v>3.06</v>
      </c>
      <c r="H11">
        <v>2.58</v>
      </c>
      <c r="I11">
        <v>0.47</v>
      </c>
      <c r="J11">
        <v>0.20000000000000004</v>
      </c>
      <c r="K11" s="5">
        <v>43334</v>
      </c>
      <c r="L11" s="5">
        <v>43363</v>
      </c>
      <c r="M11">
        <f t="shared" si="1"/>
        <v>62</v>
      </c>
      <c r="N11">
        <v>33</v>
      </c>
      <c r="O11">
        <f t="shared" si="0"/>
        <v>47.5</v>
      </c>
      <c r="P11">
        <f t="shared" si="2"/>
        <v>29</v>
      </c>
    </row>
    <row r="12" spans="1:16" x14ac:dyDescent="0.35">
      <c r="A12" s="5">
        <v>43396</v>
      </c>
      <c r="C12">
        <v>9</v>
      </c>
      <c r="D12" t="s">
        <v>76</v>
      </c>
      <c r="E12" t="s">
        <v>78</v>
      </c>
      <c r="F12" t="s">
        <v>321</v>
      </c>
      <c r="G12">
        <v>2.76</v>
      </c>
      <c r="H12">
        <v>2.37</v>
      </c>
      <c r="I12">
        <v>0.42</v>
      </c>
      <c r="J12">
        <v>0.13666666666666669</v>
      </c>
      <c r="K12" s="5">
        <v>43334</v>
      </c>
      <c r="L12" s="5">
        <v>43363</v>
      </c>
      <c r="M12">
        <f t="shared" si="1"/>
        <v>62</v>
      </c>
      <c r="N12">
        <v>33</v>
      </c>
      <c r="O12">
        <f t="shared" si="0"/>
        <v>47.5</v>
      </c>
      <c r="P12">
        <f t="shared" si="2"/>
        <v>29</v>
      </c>
    </row>
    <row r="13" spans="1:16" x14ac:dyDescent="0.35">
      <c r="A13" s="5">
        <v>43396</v>
      </c>
      <c r="C13">
        <v>9</v>
      </c>
      <c r="D13" t="s">
        <v>76</v>
      </c>
      <c r="E13" t="s">
        <v>78</v>
      </c>
      <c r="F13" t="s">
        <v>322</v>
      </c>
      <c r="G13">
        <v>2.98</v>
      </c>
      <c r="H13">
        <v>2.52</v>
      </c>
      <c r="I13">
        <v>0.48</v>
      </c>
      <c r="J13">
        <v>0.18333333333333335</v>
      </c>
      <c r="K13" s="5">
        <v>43334</v>
      </c>
      <c r="L13" s="5">
        <v>43363</v>
      </c>
      <c r="M13">
        <f t="shared" si="1"/>
        <v>62</v>
      </c>
      <c r="N13">
        <v>33</v>
      </c>
      <c r="O13">
        <f t="shared" si="0"/>
        <v>47.5</v>
      </c>
      <c r="P13">
        <f t="shared" si="2"/>
        <v>29</v>
      </c>
    </row>
    <row r="14" spans="1:16" x14ac:dyDescent="0.35">
      <c r="A14" s="5">
        <v>43396</v>
      </c>
      <c r="C14">
        <v>9</v>
      </c>
      <c r="D14" t="s">
        <v>76</v>
      </c>
      <c r="E14" t="s">
        <v>78</v>
      </c>
      <c r="F14" t="s">
        <v>323</v>
      </c>
      <c r="G14">
        <v>3</v>
      </c>
      <c r="H14">
        <v>2.57</v>
      </c>
      <c r="I14">
        <v>0.43</v>
      </c>
      <c r="J14">
        <v>0.15666666666666665</v>
      </c>
      <c r="K14" s="5">
        <v>43334</v>
      </c>
      <c r="L14" s="5">
        <v>43363</v>
      </c>
      <c r="M14">
        <f t="shared" si="1"/>
        <v>62</v>
      </c>
      <c r="N14">
        <v>33</v>
      </c>
      <c r="O14">
        <f t="shared" si="0"/>
        <v>47.5</v>
      </c>
      <c r="P14">
        <f t="shared" si="2"/>
        <v>29</v>
      </c>
    </row>
    <row r="15" spans="1:16" x14ac:dyDescent="0.35">
      <c r="A15" s="5">
        <v>43272</v>
      </c>
      <c r="C15">
        <v>10</v>
      </c>
      <c r="D15" t="s">
        <v>77</v>
      </c>
      <c r="E15" t="s">
        <v>78</v>
      </c>
      <c r="G15">
        <v>2.33</v>
      </c>
      <c r="H15">
        <v>2.0699999999999998</v>
      </c>
      <c r="J15">
        <v>0.13</v>
      </c>
      <c r="K15" s="5">
        <v>43264</v>
      </c>
      <c r="L15" s="5">
        <v>43278</v>
      </c>
      <c r="M15">
        <f t="shared" si="1"/>
        <v>8</v>
      </c>
      <c r="N15">
        <v>0</v>
      </c>
      <c r="O15">
        <f t="shared" si="0"/>
        <v>4</v>
      </c>
      <c r="P15">
        <f t="shared" si="2"/>
        <v>8</v>
      </c>
    </row>
    <row r="16" spans="1:16" x14ac:dyDescent="0.35">
      <c r="A16" s="5">
        <v>43272</v>
      </c>
      <c r="C16">
        <v>10</v>
      </c>
      <c r="D16" t="s">
        <v>77</v>
      </c>
      <c r="E16" t="s">
        <v>78</v>
      </c>
      <c r="G16">
        <v>2.82</v>
      </c>
      <c r="H16">
        <v>2.38</v>
      </c>
      <c r="J16">
        <v>0.18</v>
      </c>
      <c r="K16" s="5">
        <v>43264</v>
      </c>
      <c r="L16" s="5">
        <v>43278</v>
      </c>
      <c r="M16">
        <f t="shared" si="1"/>
        <v>8</v>
      </c>
      <c r="N16">
        <v>0</v>
      </c>
      <c r="O16">
        <f t="shared" si="0"/>
        <v>4</v>
      </c>
      <c r="P16">
        <f t="shared" si="2"/>
        <v>8</v>
      </c>
    </row>
    <row r="17" spans="1:16" x14ac:dyDescent="0.35">
      <c r="A17" s="5">
        <v>43272</v>
      </c>
      <c r="C17">
        <v>10</v>
      </c>
      <c r="D17" t="s">
        <v>77</v>
      </c>
      <c r="E17" t="s">
        <v>78</v>
      </c>
      <c r="G17">
        <v>2.39</v>
      </c>
      <c r="H17">
        <v>2.04</v>
      </c>
      <c r="J17">
        <v>0.1</v>
      </c>
      <c r="K17" s="5">
        <v>43264</v>
      </c>
      <c r="L17" s="5">
        <v>43278</v>
      </c>
      <c r="M17">
        <f t="shared" si="1"/>
        <v>8</v>
      </c>
      <c r="N17">
        <v>0</v>
      </c>
      <c r="O17">
        <f t="shared" si="0"/>
        <v>4</v>
      </c>
      <c r="P17">
        <f t="shared" si="2"/>
        <v>8</v>
      </c>
    </row>
    <row r="18" spans="1:16" x14ac:dyDescent="0.35">
      <c r="A18" s="5">
        <v>43273</v>
      </c>
      <c r="B18" t="s">
        <v>32</v>
      </c>
      <c r="C18">
        <v>10</v>
      </c>
      <c r="D18" t="s">
        <v>77</v>
      </c>
      <c r="E18" t="s">
        <v>78</v>
      </c>
      <c r="G18">
        <v>2.76</v>
      </c>
      <c r="H18">
        <v>2.2999999999999998</v>
      </c>
      <c r="I18">
        <v>0.45</v>
      </c>
      <c r="J18">
        <v>0.19</v>
      </c>
      <c r="K18" s="5">
        <v>43264</v>
      </c>
      <c r="L18" s="5">
        <v>43278</v>
      </c>
      <c r="M18">
        <f t="shared" si="1"/>
        <v>9</v>
      </c>
      <c r="N18">
        <v>0</v>
      </c>
      <c r="O18">
        <f t="shared" si="0"/>
        <v>4.5</v>
      </c>
      <c r="P18">
        <f t="shared" si="2"/>
        <v>9</v>
      </c>
    </row>
    <row r="19" spans="1:16" x14ac:dyDescent="0.35">
      <c r="A19" s="5">
        <v>43273</v>
      </c>
      <c r="B19" t="s">
        <v>32</v>
      </c>
      <c r="C19">
        <v>10</v>
      </c>
      <c r="D19" t="s">
        <v>77</v>
      </c>
      <c r="E19" t="s">
        <v>78</v>
      </c>
      <c r="G19">
        <v>2.78</v>
      </c>
      <c r="H19">
        <v>2.34</v>
      </c>
      <c r="I19">
        <v>0.48</v>
      </c>
      <c r="J19">
        <v>0.2</v>
      </c>
      <c r="K19" s="5">
        <v>43264</v>
      </c>
      <c r="L19" s="5">
        <v>43278</v>
      </c>
      <c r="M19">
        <f t="shared" si="1"/>
        <v>9</v>
      </c>
      <c r="N19">
        <v>0</v>
      </c>
      <c r="O19">
        <f t="shared" si="0"/>
        <v>4.5</v>
      </c>
      <c r="P19">
        <f t="shared" si="2"/>
        <v>9</v>
      </c>
    </row>
    <row r="20" spans="1:16" x14ac:dyDescent="0.35">
      <c r="A20" s="5">
        <v>43273</v>
      </c>
      <c r="B20" t="s">
        <v>32</v>
      </c>
      <c r="C20">
        <v>10</v>
      </c>
      <c r="D20" t="s">
        <v>77</v>
      </c>
      <c r="E20" t="s">
        <v>78</v>
      </c>
      <c r="G20">
        <v>2.64</v>
      </c>
      <c r="H20">
        <v>2.3199999999999998</v>
      </c>
      <c r="I20">
        <v>0.48</v>
      </c>
      <c r="J20">
        <v>0.19</v>
      </c>
      <c r="K20" s="5">
        <v>43264</v>
      </c>
      <c r="L20" s="5">
        <v>43278</v>
      </c>
      <c r="M20">
        <f t="shared" si="1"/>
        <v>9</v>
      </c>
      <c r="N20">
        <v>0</v>
      </c>
      <c r="O20">
        <f t="shared" si="0"/>
        <v>4.5</v>
      </c>
      <c r="P20">
        <f t="shared" si="2"/>
        <v>9</v>
      </c>
    </row>
    <row r="21" spans="1:16" x14ac:dyDescent="0.35">
      <c r="A21" s="5">
        <v>43273</v>
      </c>
      <c r="B21" t="s">
        <v>32</v>
      </c>
      <c r="C21">
        <v>10</v>
      </c>
      <c r="D21" t="s">
        <v>77</v>
      </c>
      <c r="E21" t="s">
        <v>78</v>
      </c>
      <c r="G21">
        <v>2.72</v>
      </c>
      <c r="H21">
        <v>2.2599999999999998</v>
      </c>
      <c r="I21">
        <v>0.48</v>
      </c>
      <c r="J21">
        <v>0.17</v>
      </c>
      <c r="K21" s="5">
        <v>43264</v>
      </c>
      <c r="L21" s="5">
        <v>43278</v>
      </c>
      <c r="M21">
        <f t="shared" si="1"/>
        <v>9</v>
      </c>
      <c r="N21">
        <v>0</v>
      </c>
      <c r="O21">
        <f t="shared" si="0"/>
        <v>4.5</v>
      </c>
      <c r="P21">
        <f t="shared" si="2"/>
        <v>9</v>
      </c>
    </row>
    <row r="22" spans="1:16" x14ac:dyDescent="0.35">
      <c r="A22" s="5">
        <v>43273</v>
      </c>
      <c r="B22" t="s">
        <v>32</v>
      </c>
      <c r="C22">
        <v>10</v>
      </c>
      <c r="D22" t="s">
        <v>77</v>
      </c>
      <c r="E22" t="s">
        <v>78</v>
      </c>
      <c r="G22">
        <v>2.78</v>
      </c>
      <c r="H22">
        <v>2.4300000000000002</v>
      </c>
      <c r="I22">
        <v>0.49</v>
      </c>
      <c r="J22">
        <v>0.18</v>
      </c>
      <c r="K22" s="5">
        <v>43264</v>
      </c>
      <c r="L22" s="5">
        <v>43278</v>
      </c>
      <c r="M22">
        <f t="shared" si="1"/>
        <v>9</v>
      </c>
      <c r="N22">
        <v>0</v>
      </c>
      <c r="O22">
        <f t="shared" si="0"/>
        <v>4.5</v>
      </c>
      <c r="P22">
        <f t="shared" si="2"/>
        <v>9</v>
      </c>
    </row>
    <row r="23" spans="1:16" x14ac:dyDescent="0.35">
      <c r="A23" s="5">
        <v>43274</v>
      </c>
      <c r="B23" t="s">
        <v>31</v>
      </c>
      <c r="C23">
        <v>10</v>
      </c>
      <c r="D23" t="s">
        <v>77</v>
      </c>
      <c r="E23" t="s">
        <v>78</v>
      </c>
      <c r="G23">
        <v>2.65</v>
      </c>
      <c r="H23">
        <v>2.21</v>
      </c>
      <c r="I23">
        <v>0.48</v>
      </c>
      <c r="J23">
        <v>0.16</v>
      </c>
      <c r="K23" s="5">
        <v>43264</v>
      </c>
      <c r="L23" s="5">
        <v>43278</v>
      </c>
      <c r="M23">
        <f t="shared" si="1"/>
        <v>10</v>
      </c>
      <c r="N23">
        <v>0</v>
      </c>
      <c r="O23">
        <f t="shared" si="0"/>
        <v>5</v>
      </c>
      <c r="P23">
        <f t="shared" si="2"/>
        <v>10</v>
      </c>
    </row>
    <row r="24" spans="1:16" x14ac:dyDescent="0.35">
      <c r="A24" s="5">
        <v>43274</v>
      </c>
      <c r="B24" t="s">
        <v>31</v>
      </c>
      <c r="C24">
        <v>10</v>
      </c>
      <c r="D24" t="s">
        <v>77</v>
      </c>
      <c r="E24" t="s">
        <v>78</v>
      </c>
      <c r="G24">
        <v>1.82</v>
      </c>
      <c r="H24">
        <v>1.51</v>
      </c>
      <c r="I24">
        <v>0.55000000000000004</v>
      </c>
      <c r="J24">
        <v>0.12</v>
      </c>
      <c r="K24" s="5">
        <v>43264</v>
      </c>
      <c r="L24" s="5">
        <v>43278</v>
      </c>
      <c r="M24">
        <f t="shared" si="1"/>
        <v>10</v>
      </c>
      <c r="N24">
        <v>0</v>
      </c>
      <c r="O24">
        <f t="shared" si="0"/>
        <v>5</v>
      </c>
      <c r="P24">
        <f t="shared" si="2"/>
        <v>10</v>
      </c>
    </row>
    <row r="25" spans="1:16" x14ac:dyDescent="0.35">
      <c r="A25" s="5">
        <v>43274</v>
      </c>
      <c r="B25" t="s">
        <v>31</v>
      </c>
      <c r="C25">
        <v>10</v>
      </c>
      <c r="D25" t="s">
        <v>77</v>
      </c>
      <c r="E25" t="s">
        <v>78</v>
      </c>
      <c r="G25">
        <v>2.59</v>
      </c>
      <c r="H25">
        <v>2.2400000000000002</v>
      </c>
      <c r="I25">
        <v>0.43</v>
      </c>
      <c r="J25">
        <v>0.17666666666666667</v>
      </c>
      <c r="K25" s="5">
        <v>43264</v>
      </c>
      <c r="L25" s="5">
        <v>43278</v>
      </c>
      <c r="M25">
        <f t="shared" si="1"/>
        <v>10</v>
      </c>
      <c r="N25">
        <v>0</v>
      </c>
      <c r="O25">
        <f t="shared" si="0"/>
        <v>5</v>
      </c>
      <c r="P25">
        <f t="shared" si="2"/>
        <v>10</v>
      </c>
    </row>
    <row r="26" spans="1:16" x14ac:dyDescent="0.35">
      <c r="A26" s="5">
        <v>43274</v>
      </c>
      <c r="B26" t="s">
        <v>31</v>
      </c>
      <c r="C26">
        <v>10</v>
      </c>
      <c r="D26" t="s">
        <v>77</v>
      </c>
      <c r="E26" t="s">
        <v>78</v>
      </c>
      <c r="G26">
        <v>2.61</v>
      </c>
      <c r="H26">
        <v>2.2000000000000002</v>
      </c>
      <c r="I26">
        <v>0.48</v>
      </c>
      <c r="J26">
        <v>0.17</v>
      </c>
      <c r="K26" s="5">
        <v>43264</v>
      </c>
      <c r="L26" s="5">
        <v>43278</v>
      </c>
      <c r="M26">
        <f t="shared" si="1"/>
        <v>10</v>
      </c>
      <c r="N26">
        <v>0</v>
      </c>
      <c r="O26">
        <f t="shared" si="0"/>
        <v>5</v>
      </c>
      <c r="P26">
        <f t="shared" si="2"/>
        <v>10</v>
      </c>
    </row>
    <row r="27" spans="1:16" x14ac:dyDescent="0.35">
      <c r="A27" s="5">
        <v>43274</v>
      </c>
      <c r="B27" t="s">
        <v>31</v>
      </c>
      <c r="C27">
        <v>10</v>
      </c>
      <c r="D27" t="s">
        <v>77</v>
      </c>
      <c r="E27" t="s">
        <v>78</v>
      </c>
      <c r="G27">
        <v>2.66</v>
      </c>
      <c r="H27">
        <v>2.23</v>
      </c>
      <c r="I27">
        <v>0.45</v>
      </c>
      <c r="J27">
        <v>0.17666666666666667</v>
      </c>
      <c r="K27" s="5">
        <v>43264</v>
      </c>
      <c r="L27" s="5">
        <v>43278</v>
      </c>
      <c r="M27">
        <f t="shared" si="1"/>
        <v>10</v>
      </c>
      <c r="N27">
        <v>0</v>
      </c>
      <c r="O27">
        <f t="shared" si="0"/>
        <v>5</v>
      </c>
      <c r="P27">
        <f t="shared" si="2"/>
        <v>10</v>
      </c>
    </row>
    <row r="28" spans="1:16" x14ac:dyDescent="0.35">
      <c r="A28" s="5">
        <v>43274</v>
      </c>
      <c r="B28" t="s">
        <v>31</v>
      </c>
      <c r="C28">
        <v>10</v>
      </c>
      <c r="D28" t="s">
        <v>77</v>
      </c>
      <c r="E28" t="s">
        <v>78</v>
      </c>
      <c r="G28">
        <v>2.57</v>
      </c>
      <c r="H28">
        <v>2.2400000000000002</v>
      </c>
      <c r="I28">
        <v>0.45</v>
      </c>
      <c r="J28">
        <v>0.17</v>
      </c>
      <c r="K28" s="5">
        <v>43264</v>
      </c>
      <c r="L28" s="5">
        <v>43278</v>
      </c>
      <c r="M28">
        <f t="shared" si="1"/>
        <v>10</v>
      </c>
      <c r="N28">
        <v>0</v>
      </c>
      <c r="O28">
        <f t="shared" si="0"/>
        <v>5</v>
      </c>
      <c r="P28">
        <f t="shared" si="2"/>
        <v>10</v>
      </c>
    </row>
    <row r="29" spans="1:16" x14ac:dyDescent="0.35">
      <c r="A29" s="5">
        <v>43274</v>
      </c>
      <c r="C29">
        <v>10</v>
      </c>
      <c r="D29" t="s">
        <v>77</v>
      </c>
      <c r="E29" t="s">
        <v>78</v>
      </c>
      <c r="F29" t="s">
        <v>134</v>
      </c>
      <c r="G29">
        <v>2.31</v>
      </c>
      <c r="H29">
        <v>1.92</v>
      </c>
      <c r="I29">
        <v>0.43</v>
      </c>
      <c r="J29">
        <v>0.14666666666666667</v>
      </c>
      <c r="K29" s="5">
        <v>43264</v>
      </c>
      <c r="L29" s="5">
        <v>43278</v>
      </c>
      <c r="M29">
        <f t="shared" si="1"/>
        <v>10</v>
      </c>
      <c r="N29">
        <v>0</v>
      </c>
      <c r="O29">
        <f t="shared" si="0"/>
        <v>5</v>
      </c>
      <c r="P29">
        <f t="shared" si="2"/>
        <v>10</v>
      </c>
    </row>
    <row r="30" spans="1:16" x14ac:dyDescent="0.35">
      <c r="A30" s="5">
        <v>43274</v>
      </c>
      <c r="C30">
        <v>10</v>
      </c>
      <c r="D30" t="s">
        <v>77</v>
      </c>
      <c r="E30" t="s">
        <v>78</v>
      </c>
      <c r="F30" t="s">
        <v>135</v>
      </c>
      <c r="G30">
        <v>2.7</v>
      </c>
      <c r="H30">
        <v>2.2799999999999998</v>
      </c>
      <c r="I30">
        <v>0.45</v>
      </c>
      <c r="J30">
        <v>0.15</v>
      </c>
      <c r="K30" s="5">
        <v>43264</v>
      </c>
      <c r="L30" s="5">
        <v>43278</v>
      </c>
      <c r="M30">
        <f t="shared" si="1"/>
        <v>10</v>
      </c>
      <c r="N30">
        <v>0</v>
      </c>
      <c r="O30">
        <f t="shared" si="0"/>
        <v>5</v>
      </c>
      <c r="P30">
        <f t="shared" si="2"/>
        <v>10</v>
      </c>
    </row>
    <row r="31" spans="1:16" x14ac:dyDescent="0.35">
      <c r="A31" s="5">
        <v>43274</v>
      </c>
      <c r="C31">
        <v>10</v>
      </c>
      <c r="D31" t="s">
        <v>77</v>
      </c>
      <c r="E31" t="s">
        <v>78</v>
      </c>
      <c r="F31" t="s">
        <v>136</v>
      </c>
      <c r="G31">
        <v>2.73</v>
      </c>
      <c r="H31">
        <v>2.2999999999999998</v>
      </c>
      <c r="I31">
        <v>0.44</v>
      </c>
      <c r="J31">
        <v>0.19000000000000003</v>
      </c>
      <c r="K31" s="5">
        <v>43264</v>
      </c>
      <c r="L31" s="5">
        <v>43278</v>
      </c>
      <c r="M31">
        <f t="shared" si="1"/>
        <v>10</v>
      </c>
      <c r="N31">
        <v>0</v>
      </c>
      <c r="O31">
        <f t="shared" si="0"/>
        <v>5</v>
      </c>
      <c r="P31">
        <f t="shared" si="2"/>
        <v>10</v>
      </c>
    </row>
    <row r="32" spans="1:16" x14ac:dyDescent="0.35">
      <c r="A32" s="5">
        <v>43274</v>
      </c>
      <c r="C32">
        <v>10</v>
      </c>
      <c r="D32" t="s">
        <v>77</v>
      </c>
      <c r="E32" t="s">
        <v>78</v>
      </c>
      <c r="F32" t="s">
        <v>137</v>
      </c>
      <c r="G32">
        <v>2.5499999999999998</v>
      </c>
      <c r="H32">
        <v>2.1800000000000002</v>
      </c>
      <c r="I32">
        <v>0.45</v>
      </c>
      <c r="J32">
        <v>0.14666666666666667</v>
      </c>
      <c r="K32" s="5">
        <v>43264</v>
      </c>
      <c r="L32" s="5">
        <v>43278</v>
      </c>
      <c r="M32">
        <f t="shared" si="1"/>
        <v>10</v>
      </c>
      <c r="N32">
        <v>0</v>
      </c>
      <c r="O32">
        <f t="shared" si="0"/>
        <v>5</v>
      </c>
      <c r="P32">
        <f t="shared" si="2"/>
        <v>10</v>
      </c>
    </row>
    <row r="33" spans="1:16" x14ac:dyDescent="0.35">
      <c r="A33" s="5">
        <v>43274</v>
      </c>
      <c r="C33">
        <v>10</v>
      </c>
      <c r="D33" t="s">
        <v>77</v>
      </c>
      <c r="E33" t="s">
        <v>78</v>
      </c>
      <c r="F33" t="s">
        <v>138</v>
      </c>
      <c r="G33">
        <v>2.97</v>
      </c>
      <c r="H33">
        <v>2.57</v>
      </c>
      <c r="I33">
        <v>0.47</v>
      </c>
      <c r="J33">
        <v>0.19333333333333336</v>
      </c>
      <c r="K33" s="5">
        <v>43264</v>
      </c>
      <c r="L33" s="5">
        <v>43278</v>
      </c>
      <c r="M33">
        <f t="shared" si="1"/>
        <v>10</v>
      </c>
      <c r="N33">
        <v>0</v>
      </c>
      <c r="O33">
        <f t="shared" si="0"/>
        <v>5</v>
      </c>
      <c r="P33">
        <f t="shared" si="2"/>
        <v>10</v>
      </c>
    </row>
    <row r="34" spans="1:16" x14ac:dyDescent="0.35">
      <c r="A34" s="5">
        <v>43279</v>
      </c>
      <c r="C34">
        <v>10</v>
      </c>
      <c r="D34" t="s">
        <v>77</v>
      </c>
      <c r="E34" t="s">
        <v>78</v>
      </c>
      <c r="G34">
        <v>2.94</v>
      </c>
      <c r="H34">
        <v>2.42</v>
      </c>
      <c r="I34">
        <v>0.45</v>
      </c>
      <c r="J34">
        <v>0.15</v>
      </c>
      <c r="K34" s="5">
        <v>43264</v>
      </c>
      <c r="L34" s="5">
        <v>43278</v>
      </c>
      <c r="M34">
        <f t="shared" si="1"/>
        <v>15</v>
      </c>
      <c r="N34">
        <v>1</v>
      </c>
      <c r="O34">
        <f t="shared" si="0"/>
        <v>8</v>
      </c>
      <c r="P34">
        <f t="shared" si="2"/>
        <v>14</v>
      </c>
    </row>
    <row r="35" spans="1:16" x14ac:dyDescent="0.35">
      <c r="A35" s="5">
        <v>43279</v>
      </c>
      <c r="C35">
        <v>10</v>
      </c>
      <c r="D35" t="s">
        <v>77</v>
      </c>
      <c r="E35" t="s">
        <v>78</v>
      </c>
      <c r="G35">
        <v>2.94</v>
      </c>
      <c r="H35">
        <v>2.59</v>
      </c>
      <c r="I35">
        <v>0.44</v>
      </c>
      <c r="J35">
        <v>0.12</v>
      </c>
      <c r="K35" s="5">
        <v>43264</v>
      </c>
      <c r="L35" s="5">
        <v>43278</v>
      </c>
      <c r="M35">
        <f t="shared" si="1"/>
        <v>15</v>
      </c>
      <c r="N35">
        <v>1</v>
      </c>
      <c r="O35">
        <f t="shared" si="0"/>
        <v>8</v>
      </c>
      <c r="P35">
        <f t="shared" si="2"/>
        <v>14</v>
      </c>
    </row>
    <row r="36" spans="1:16" x14ac:dyDescent="0.35">
      <c r="A36" s="5">
        <v>43279</v>
      </c>
      <c r="C36">
        <v>10</v>
      </c>
      <c r="D36" t="s">
        <v>77</v>
      </c>
      <c r="E36" t="s">
        <v>78</v>
      </c>
      <c r="G36">
        <v>2.58</v>
      </c>
      <c r="H36">
        <v>2.15</v>
      </c>
      <c r="I36">
        <v>0.42</v>
      </c>
      <c r="J36">
        <v>0.12</v>
      </c>
      <c r="K36" s="5">
        <v>43264</v>
      </c>
      <c r="L36" s="5">
        <v>43278</v>
      </c>
      <c r="M36">
        <f t="shared" si="1"/>
        <v>15</v>
      </c>
      <c r="N36">
        <v>1</v>
      </c>
      <c r="O36">
        <f t="shared" si="0"/>
        <v>8</v>
      </c>
      <c r="P36">
        <f t="shared" si="2"/>
        <v>14</v>
      </c>
    </row>
    <row r="37" spans="1:16" x14ac:dyDescent="0.35">
      <c r="A37" s="5">
        <v>43279</v>
      </c>
      <c r="C37">
        <v>10</v>
      </c>
      <c r="D37" t="s">
        <v>77</v>
      </c>
      <c r="E37" t="s">
        <v>78</v>
      </c>
      <c r="G37">
        <v>2.94</v>
      </c>
      <c r="H37">
        <v>2.5</v>
      </c>
      <c r="I37">
        <v>0.45</v>
      </c>
      <c r="J37">
        <v>0.19</v>
      </c>
      <c r="K37" s="5">
        <v>43264</v>
      </c>
      <c r="L37" s="5">
        <v>43278</v>
      </c>
      <c r="M37">
        <f t="shared" si="1"/>
        <v>15</v>
      </c>
      <c r="N37">
        <v>1</v>
      </c>
      <c r="O37">
        <f t="shared" si="0"/>
        <v>8</v>
      </c>
      <c r="P37">
        <f t="shared" si="2"/>
        <v>14</v>
      </c>
    </row>
    <row r="38" spans="1:16" x14ac:dyDescent="0.35">
      <c r="A38" s="5">
        <v>43279</v>
      </c>
      <c r="C38">
        <v>10</v>
      </c>
      <c r="D38" t="s">
        <v>77</v>
      </c>
      <c r="E38" t="s">
        <v>78</v>
      </c>
      <c r="G38">
        <v>2.93</v>
      </c>
      <c r="H38">
        <v>2.4900000000000002</v>
      </c>
      <c r="I38">
        <v>0.47</v>
      </c>
      <c r="J38">
        <v>0.19</v>
      </c>
      <c r="K38" s="5">
        <v>43264</v>
      </c>
      <c r="L38" s="5">
        <v>43278</v>
      </c>
      <c r="M38">
        <f t="shared" si="1"/>
        <v>15</v>
      </c>
      <c r="N38">
        <v>1</v>
      </c>
      <c r="O38">
        <f t="shared" si="0"/>
        <v>8</v>
      </c>
      <c r="P38">
        <f t="shared" si="2"/>
        <v>14</v>
      </c>
    </row>
    <row r="39" spans="1:16" x14ac:dyDescent="0.35">
      <c r="A39" s="5">
        <v>43282</v>
      </c>
      <c r="C39">
        <v>10</v>
      </c>
      <c r="D39" t="s">
        <v>77</v>
      </c>
      <c r="E39" t="s">
        <v>78</v>
      </c>
      <c r="F39" t="s">
        <v>139</v>
      </c>
      <c r="G39">
        <v>2.96</v>
      </c>
      <c r="H39">
        <v>2.56</v>
      </c>
      <c r="I39">
        <v>0.46</v>
      </c>
      <c r="J39">
        <v>0.20666666666666667</v>
      </c>
      <c r="K39" s="5">
        <v>43264</v>
      </c>
      <c r="L39" s="5">
        <v>43278</v>
      </c>
      <c r="M39">
        <f t="shared" si="1"/>
        <v>18</v>
      </c>
      <c r="N39">
        <v>4</v>
      </c>
      <c r="O39">
        <f t="shared" si="0"/>
        <v>11</v>
      </c>
      <c r="P39">
        <f t="shared" si="2"/>
        <v>14</v>
      </c>
    </row>
    <row r="40" spans="1:16" x14ac:dyDescent="0.35">
      <c r="A40" s="5">
        <v>43282</v>
      </c>
      <c r="C40">
        <v>10</v>
      </c>
      <c r="D40" t="s">
        <v>77</v>
      </c>
      <c r="E40" t="s">
        <v>78</v>
      </c>
      <c r="F40" t="s">
        <v>139</v>
      </c>
      <c r="G40">
        <v>3.12</v>
      </c>
      <c r="H40">
        <v>2.62</v>
      </c>
      <c r="I40">
        <v>0.47</v>
      </c>
      <c r="J40">
        <v>0.22</v>
      </c>
      <c r="K40" s="5">
        <v>43264</v>
      </c>
      <c r="L40" s="5">
        <v>43278</v>
      </c>
      <c r="M40">
        <f t="shared" si="1"/>
        <v>18</v>
      </c>
      <c r="N40">
        <v>4</v>
      </c>
      <c r="O40">
        <f t="shared" si="0"/>
        <v>11</v>
      </c>
      <c r="P40">
        <f t="shared" si="2"/>
        <v>14</v>
      </c>
    </row>
    <row r="41" spans="1:16" x14ac:dyDescent="0.35">
      <c r="A41" s="5">
        <v>43282</v>
      </c>
      <c r="C41">
        <v>10</v>
      </c>
      <c r="D41" t="s">
        <v>77</v>
      </c>
      <c r="E41" t="s">
        <v>78</v>
      </c>
      <c r="F41" t="s">
        <v>139</v>
      </c>
      <c r="G41">
        <v>3.06</v>
      </c>
      <c r="H41">
        <v>2.62</v>
      </c>
      <c r="I41">
        <v>0.46</v>
      </c>
      <c r="J41">
        <v>0.19666666666666668</v>
      </c>
      <c r="K41" s="5">
        <v>43264</v>
      </c>
      <c r="L41" s="5">
        <v>43278</v>
      </c>
      <c r="M41">
        <f t="shared" si="1"/>
        <v>18</v>
      </c>
      <c r="N41">
        <v>4</v>
      </c>
      <c r="O41">
        <f t="shared" si="0"/>
        <v>11</v>
      </c>
      <c r="P41">
        <f t="shared" si="2"/>
        <v>14</v>
      </c>
    </row>
    <row r="42" spans="1:16" x14ac:dyDescent="0.35">
      <c r="A42" s="5">
        <v>43282</v>
      </c>
      <c r="C42">
        <v>10</v>
      </c>
      <c r="D42" t="s">
        <v>77</v>
      </c>
      <c r="E42" t="s">
        <v>78</v>
      </c>
      <c r="F42" t="s">
        <v>139</v>
      </c>
      <c r="G42">
        <v>2.98</v>
      </c>
      <c r="H42">
        <v>2.5</v>
      </c>
      <c r="I42">
        <v>0.47</v>
      </c>
      <c r="J42">
        <v>0.16333333333333333</v>
      </c>
      <c r="K42" s="5">
        <v>43264</v>
      </c>
      <c r="L42" s="5">
        <v>43278</v>
      </c>
      <c r="M42">
        <f t="shared" si="1"/>
        <v>18</v>
      </c>
      <c r="N42">
        <v>4</v>
      </c>
      <c r="O42">
        <f t="shared" si="0"/>
        <v>11</v>
      </c>
      <c r="P42">
        <f t="shared" si="2"/>
        <v>14</v>
      </c>
    </row>
    <row r="43" spans="1:16" x14ac:dyDescent="0.35">
      <c r="A43" s="5">
        <v>43282</v>
      </c>
      <c r="C43">
        <v>10</v>
      </c>
      <c r="D43" t="s">
        <v>77</v>
      </c>
      <c r="E43" t="s">
        <v>78</v>
      </c>
      <c r="F43" t="s">
        <v>139</v>
      </c>
      <c r="G43">
        <v>2.97</v>
      </c>
      <c r="H43">
        <v>2.4900000000000002</v>
      </c>
      <c r="I43">
        <v>0.47</v>
      </c>
      <c r="J43">
        <v>0.17666666666666667</v>
      </c>
      <c r="K43" s="5">
        <v>43264</v>
      </c>
      <c r="L43" s="5">
        <v>43278</v>
      </c>
      <c r="M43">
        <f t="shared" si="1"/>
        <v>18</v>
      </c>
      <c r="N43">
        <v>4</v>
      </c>
      <c r="O43">
        <f t="shared" si="0"/>
        <v>11</v>
      </c>
      <c r="P43">
        <f t="shared" si="2"/>
        <v>14</v>
      </c>
    </row>
    <row r="44" spans="1:16" x14ac:dyDescent="0.35">
      <c r="A44" s="5">
        <v>43282</v>
      </c>
      <c r="C44">
        <v>10</v>
      </c>
      <c r="D44" t="s">
        <v>77</v>
      </c>
      <c r="E44" t="s">
        <v>78</v>
      </c>
      <c r="G44">
        <v>2.99</v>
      </c>
      <c r="H44">
        <v>2.4900000000000002</v>
      </c>
      <c r="I44">
        <v>0.45</v>
      </c>
      <c r="J44">
        <v>0.15333333333333332</v>
      </c>
      <c r="K44" s="5">
        <v>43264</v>
      </c>
      <c r="L44" s="5">
        <v>43278</v>
      </c>
      <c r="M44">
        <f t="shared" si="1"/>
        <v>18</v>
      </c>
      <c r="N44">
        <v>4</v>
      </c>
      <c r="O44">
        <f t="shared" si="0"/>
        <v>11</v>
      </c>
      <c r="P44">
        <f t="shared" si="2"/>
        <v>14</v>
      </c>
    </row>
    <row r="45" spans="1:16" x14ac:dyDescent="0.35">
      <c r="A45" s="5">
        <v>43282</v>
      </c>
      <c r="C45">
        <v>10</v>
      </c>
      <c r="D45" t="s">
        <v>77</v>
      </c>
      <c r="E45" t="s">
        <v>78</v>
      </c>
      <c r="G45">
        <v>3.08</v>
      </c>
      <c r="H45">
        <v>2.61</v>
      </c>
      <c r="I45">
        <v>0.5</v>
      </c>
      <c r="J45">
        <v>0.20000000000000004</v>
      </c>
      <c r="K45" s="5">
        <v>43264</v>
      </c>
      <c r="L45" s="5">
        <v>43278</v>
      </c>
      <c r="M45">
        <f t="shared" si="1"/>
        <v>18</v>
      </c>
      <c r="N45">
        <v>4</v>
      </c>
      <c r="O45">
        <f t="shared" si="0"/>
        <v>11</v>
      </c>
      <c r="P45">
        <f t="shared" si="2"/>
        <v>14</v>
      </c>
    </row>
    <row r="46" spans="1:16" x14ac:dyDescent="0.35">
      <c r="A46" s="5">
        <v>43282</v>
      </c>
      <c r="C46">
        <v>10</v>
      </c>
      <c r="D46" t="s">
        <v>77</v>
      </c>
      <c r="E46" t="s">
        <v>78</v>
      </c>
      <c r="G46">
        <v>2.77</v>
      </c>
      <c r="H46">
        <v>2.39</v>
      </c>
      <c r="I46">
        <v>0.47</v>
      </c>
      <c r="J46">
        <v>0.15</v>
      </c>
      <c r="K46" s="5">
        <v>43264</v>
      </c>
      <c r="L46" s="5">
        <v>43278</v>
      </c>
      <c r="M46">
        <f t="shared" si="1"/>
        <v>18</v>
      </c>
      <c r="N46">
        <v>4</v>
      </c>
      <c r="O46">
        <f t="shared" si="0"/>
        <v>11</v>
      </c>
      <c r="P46">
        <f t="shared" si="2"/>
        <v>14</v>
      </c>
    </row>
    <row r="47" spans="1:16" x14ac:dyDescent="0.35">
      <c r="A47" s="5">
        <v>43282</v>
      </c>
      <c r="C47">
        <v>10</v>
      </c>
      <c r="D47" t="s">
        <v>77</v>
      </c>
      <c r="E47" t="s">
        <v>78</v>
      </c>
      <c r="G47">
        <v>2.92</v>
      </c>
      <c r="H47">
        <v>2.39</v>
      </c>
      <c r="I47">
        <v>0.5</v>
      </c>
      <c r="J47">
        <v>0.17</v>
      </c>
      <c r="K47" s="5">
        <v>43264</v>
      </c>
      <c r="L47" s="5">
        <v>43278</v>
      </c>
      <c r="M47">
        <f t="shared" si="1"/>
        <v>18</v>
      </c>
      <c r="N47">
        <v>4</v>
      </c>
      <c r="O47">
        <f t="shared" si="0"/>
        <v>11</v>
      </c>
      <c r="P47">
        <f t="shared" si="2"/>
        <v>14</v>
      </c>
    </row>
    <row r="48" spans="1:16" x14ac:dyDescent="0.35">
      <c r="A48" s="5">
        <v>43282</v>
      </c>
      <c r="C48">
        <v>10</v>
      </c>
      <c r="D48" t="s">
        <v>77</v>
      </c>
      <c r="E48" t="s">
        <v>78</v>
      </c>
      <c r="G48">
        <v>2.95</v>
      </c>
      <c r="H48">
        <v>2.48</v>
      </c>
      <c r="I48">
        <v>0.44</v>
      </c>
      <c r="J48">
        <v>0.17</v>
      </c>
      <c r="K48" s="5">
        <v>43264</v>
      </c>
      <c r="L48" s="5">
        <v>43278</v>
      </c>
      <c r="M48">
        <f t="shared" si="1"/>
        <v>18</v>
      </c>
      <c r="N48">
        <v>4</v>
      </c>
      <c r="O48">
        <f t="shared" si="0"/>
        <v>11</v>
      </c>
      <c r="P48">
        <f t="shared" si="2"/>
        <v>14</v>
      </c>
    </row>
    <row r="49" spans="1:16" x14ac:dyDescent="0.35">
      <c r="A49" s="5">
        <v>43285</v>
      </c>
      <c r="C49">
        <v>10</v>
      </c>
      <c r="D49" t="s">
        <v>77</v>
      </c>
      <c r="E49" t="s">
        <v>78</v>
      </c>
      <c r="G49">
        <v>3.05</v>
      </c>
      <c r="H49">
        <v>2.63</v>
      </c>
      <c r="I49">
        <v>0.45</v>
      </c>
      <c r="J49">
        <v>0.19000000000000003</v>
      </c>
      <c r="K49" s="5">
        <v>43264</v>
      </c>
      <c r="L49" s="5">
        <v>43278</v>
      </c>
      <c r="M49">
        <f t="shared" si="1"/>
        <v>21</v>
      </c>
      <c r="N49">
        <v>7</v>
      </c>
      <c r="O49">
        <f t="shared" si="0"/>
        <v>14</v>
      </c>
      <c r="P49">
        <f t="shared" si="2"/>
        <v>14</v>
      </c>
    </row>
    <row r="50" spans="1:16" x14ac:dyDescent="0.35">
      <c r="A50" s="5">
        <v>43285</v>
      </c>
      <c r="C50">
        <v>10</v>
      </c>
      <c r="D50" t="s">
        <v>77</v>
      </c>
      <c r="E50" t="s">
        <v>78</v>
      </c>
      <c r="G50">
        <v>2.98</v>
      </c>
      <c r="H50">
        <v>2.5499999999999998</v>
      </c>
      <c r="I50">
        <v>0.5</v>
      </c>
      <c r="J50">
        <v>0.21</v>
      </c>
      <c r="K50" s="5">
        <v>43264</v>
      </c>
      <c r="L50" s="5">
        <v>43278</v>
      </c>
      <c r="M50">
        <f t="shared" si="1"/>
        <v>21</v>
      </c>
      <c r="N50">
        <v>7</v>
      </c>
      <c r="O50">
        <f t="shared" si="0"/>
        <v>14</v>
      </c>
      <c r="P50">
        <f t="shared" si="2"/>
        <v>14</v>
      </c>
    </row>
    <row r="51" spans="1:16" x14ac:dyDescent="0.35">
      <c r="A51" s="5">
        <v>43285</v>
      </c>
      <c r="C51">
        <v>10</v>
      </c>
      <c r="D51" t="s">
        <v>77</v>
      </c>
      <c r="E51" t="s">
        <v>78</v>
      </c>
      <c r="G51">
        <v>3.06</v>
      </c>
      <c r="H51">
        <v>2.6</v>
      </c>
      <c r="I51">
        <v>0.44</v>
      </c>
      <c r="J51">
        <v>0.17666666666666667</v>
      </c>
      <c r="K51" s="5">
        <v>43264</v>
      </c>
      <c r="L51" s="5">
        <v>43278</v>
      </c>
      <c r="M51">
        <f t="shared" si="1"/>
        <v>21</v>
      </c>
      <c r="N51">
        <v>7</v>
      </c>
      <c r="O51">
        <f t="shared" si="0"/>
        <v>14</v>
      </c>
      <c r="P51">
        <f t="shared" si="2"/>
        <v>14</v>
      </c>
    </row>
    <row r="52" spans="1:16" x14ac:dyDescent="0.35">
      <c r="A52" s="5">
        <v>43285</v>
      </c>
      <c r="C52">
        <v>10</v>
      </c>
      <c r="D52" t="s">
        <v>77</v>
      </c>
      <c r="E52" t="s">
        <v>78</v>
      </c>
      <c r="G52">
        <v>3.12</v>
      </c>
      <c r="H52">
        <v>2.6</v>
      </c>
      <c r="I52">
        <v>0.45</v>
      </c>
      <c r="J52">
        <v>0.19000000000000003</v>
      </c>
      <c r="K52" s="5">
        <v>43264</v>
      </c>
      <c r="L52" s="5">
        <v>43278</v>
      </c>
      <c r="M52">
        <f t="shared" si="1"/>
        <v>21</v>
      </c>
      <c r="N52">
        <v>7</v>
      </c>
      <c r="O52">
        <f t="shared" si="0"/>
        <v>14</v>
      </c>
      <c r="P52">
        <f t="shared" si="2"/>
        <v>14</v>
      </c>
    </row>
    <row r="53" spans="1:16" x14ac:dyDescent="0.35">
      <c r="A53" s="5">
        <v>43285</v>
      </c>
      <c r="C53">
        <v>10</v>
      </c>
      <c r="D53" t="s">
        <v>77</v>
      </c>
      <c r="E53" t="s">
        <v>78</v>
      </c>
      <c r="G53">
        <v>3.04</v>
      </c>
      <c r="H53">
        <v>2.5299999999999998</v>
      </c>
      <c r="I53">
        <v>0.45</v>
      </c>
      <c r="J53">
        <v>0.16666666666666666</v>
      </c>
      <c r="K53" s="5">
        <v>43264</v>
      </c>
      <c r="L53" s="5">
        <v>43278</v>
      </c>
      <c r="M53">
        <f t="shared" si="1"/>
        <v>21</v>
      </c>
      <c r="N53">
        <v>7</v>
      </c>
      <c r="O53">
        <f t="shared" si="0"/>
        <v>14</v>
      </c>
      <c r="P53">
        <f t="shared" si="2"/>
        <v>14</v>
      </c>
    </row>
    <row r="54" spans="1:16" x14ac:dyDescent="0.35">
      <c r="A54" s="5">
        <v>43289</v>
      </c>
      <c r="C54">
        <v>10</v>
      </c>
      <c r="D54" t="s">
        <v>77</v>
      </c>
      <c r="E54" t="s">
        <v>78</v>
      </c>
      <c r="F54" t="s">
        <v>165</v>
      </c>
      <c r="G54">
        <v>3</v>
      </c>
      <c r="H54">
        <v>2.5</v>
      </c>
      <c r="I54">
        <v>0.46</v>
      </c>
      <c r="J54">
        <v>0.17</v>
      </c>
      <c r="K54" s="5">
        <v>43264</v>
      </c>
      <c r="L54" s="5">
        <v>43278</v>
      </c>
      <c r="M54">
        <f t="shared" si="1"/>
        <v>25</v>
      </c>
      <c r="N54">
        <v>11</v>
      </c>
      <c r="O54">
        <f t="shared" si="0"/>
        <v>18</v>
      </c>
      <c r="P54">
        <f t="shared" si="2"/>
        <v>14</v>
      </c>
    </row>
    <row r="55" spans="1:16" x14ac:dyDescent="0.35">
      <c r="A55" s="5">
        <v>43289</v>
      </c>
      <c r="C55">
        <v>10</v>
      </c>
      <c r="D55" t="s">
        <v>77</v>
      </c>
      <c r="E55" t="s">
        <v>78</v>
      </c>
      <c r="F55" t="s">
        <v>166</v>
      </c>
      <c r="G55">
        <v>3</v>
      </c>
      <c r="H55">
        <v>2.5099999999999998</v>
      </c>
      <c r="I55">
        <v>0.45</v>
      </c>
      <c r="J55">
        <v>0.18000000000000002</v>
      </c>
      <c r="K55" s="5">
        <v>43264</v>
      </c>
      <c r="L55" s="5">
        <v>43278</v>
      </c>
      <c r="M55">
        <f t="shared" si="1"/>
        <v>25</v>
      </c>
      <c r="N55">
        <v>11</v>
      </c>
      <c r="O55">
        <f t="shared" si="0"/>
        <v>18</v>
      </c>
      <c r="P55">
        <f t="shared" si="2"/>
        <v>14</v>
      </c>
    </row>
    <row r="56" spans="1:16" x14ac:dyDescent="0.35">
      <c r="A56" s="5">
        <v>43289</v>
      </c>
      <c r="C56">
        <v>10</v>
      </c>
      <c r="D56" t="s">
        <v>77</v>
      </c>
      <c r="E56" t="s">
        <v>78</v>
      </c>
      <c r="F56" t="s">
        <v>167</v>
      </c>
      <c r="G56">
        <v>3.14</v>
      </c>
      <c r="H56">
        <v>2.67</v>
      </c>
      <c r="I56">
        <v>0.52</v>
      </c>
      <c r="J56">
        <v>0.22</v>
      </c>
      <c r="K56" s="5">
        <v>43264</v>
      </c>
      <c r="L56" s="5">
        <v>43278</v>
      </c>
      <c r="M56">
        <f t="shared" si="1"/>
        <v>25</v>
      </c>
      <c r="N56">
        <v>11</v>
      </c>
      <c r="O56">
        <f t="shared" si="0"/>
        <v>18</v>
      </c>
      <c r="P56">
        <f t="shared" si="2"/>
        <v>14</v>
      </c>
    </row>
    <row r="57" spans="1:16" x14ac:dyDescent="0.35">
      <c r="A57" s="5">
        <v>43289</v>
      </c>
      <c r="C57">
        <v>10</v>
      </c>
      <c r="D57" t="s">
        <v>77</v>
      </c>
      <c r="E57" t="s">
        <v>78</v>
      </c>
      <c r="F57" t="s">
        <v>168</v>
      </c>
      <c r="G57">
        <v>3.13</v>
      </c>
      <c r="H57">
        <v>2.62</v>
      </c>
      <c r="I57">
        <v>0.5</v>
      </c>
      <c r="J57">
        <v>0.22</v>
      </c>
      <c r="K57" s="5">
        <v>43264</v>
      </c>
      <c r="L57" s="5">
        <v>43278</v>
      </c>
      <c r="M57">
        <f t="shared" si="1"/>
        <v>25</v>
      </c>
      <c r="N57">
        <v>11</v>
      </c>
      <c r="O57">
        <f t="shared" si="0"/>
        <v>18</v>
      </c>
      <c r="P57">
        <f t="shared" si="2"/>
        <v>14</v>
      </c>
    </row>
    <row r="58" spans="1:16" x14ac:dyDescent="0.35">
      <c r="A58" s="5">
        <v>43289</v>
      </c>
      <c r="C58">
        <v>10</v>
      </c>
      <c r="D58" t="s">
        <v>77</v>
      </c>
      <c r="E58" t="s">
        <v>78</v>
      </c>
      <c r="F58" t="s">
        <v>169</v>
      </c>
      <c r="G58">
        <v>3.07</v>
      </c>
      <c r="H58">
        <v>2.61</v>
      </c>
      <c r="I58">
        <v>0.49</v>
      </c>
      <c r="J58">
        <v>0.19000000000000003</v>
      </c>
      <c r="K58" s="5">
        <v>43264</v>
      </c>
      <c r="L58" s="5">
        <v>43278</v>
      </c>
      <c r="M58">
        <f t="shared" si="1"/>
        <v>25</v>
      </c>
      <c r="N58">
        <v>11</v>
      </c>
      <c r="O58">
        <f t="shared" si="0"/>
        <v>18</v>
      </c>
      <c r="P58">
        <f t="shared" si="2"/>
        <v>14</v>
      </c>
    </row>
    <row r="59" spans="1:16" x14ac:dyDescent="0.35">
      <c r="A59" s="5">
        <v>43303</v>
      </c>
      <c r="C59">
        <v>10</v>
      </c>
      <c r="D59" t="s">
        <v>77</v>
      </c>
      <c r="E59" t="s">
        <v>78</v>
      </c>
      <c r="F59" t="s">
        <v>207</v>
      </c>
      <c r="G59">
        <v>3.01</v>
      </c>
      <c r="H59">
        <v>2.58</v>
      </c>
      <c r="I59">
        <v>0.44</v>
      </c>
      <c r="J59">
        <v>0.18333333333333335</v>
      </c>
      <c r="K59" s="5">
        <v>43264</v>
      </c>
      <c r="L59" s="5">
        <v>43278</v>
      </c>
      <c r="M59">
        <f t="shared" si="1"/>
        <v>39</v>
      </c>
      <c r="N59">
        <v>25</v>
      </c>
      <c r="O59">
        <f t="shared" si="0"/>
        <v>32</v>
      </c>
      <c r="P59">
        <f t="shared" si="2"/>
        <v>14</v>
      </c>
    </row>
    <row r="60" spans="1:16" x14ac:dyDescent="0.35">
      <c r="A60" s="5">
        <v>43303</v>
      </c>
      <c r="C60">
        <v>10</v>
      </c>
      <c r="D60" t="s">
        <v>77</v>
      </c>
      <c r="E60" t="s">
        <v>78</v>
      </c>
      <c r="F60" t="s">
        <v>208</v>
      </c>
      <c r="G60">
        <v>2.86</v>
      </c>
      <c r="H60">
        <v>2.41</v>
      </c>
      <c r="I60">
        <v>0.43</v>
      </c>
      <c r="J60">
        <v>0.13333333333333333</v>
      </c>
      <c r="K60" s="5">
        <v>43264</v>
      </c>
      <c r="L60" s="5">
        <v>43278</v>
      </c>
      <c r="M60">
        <f t="shared" si="1"/>
        <v>39</v>
      </c>
      <c r="N60">
        <v>25</v>
      </c>
      <c r="O60">
        <f t="shared" si="0"/>
        <v>32</v>
      </c>
      <c r="P60">
        <f t="shared" si="2"/>
        <v>14</v>
      </c>
    </row>
    <row r="61" spans="1:16" x14ac:dyDescent="0.35">
      <c r="A61" s="5">
        <v>43303</v>
      </c>
      <c r="C61">
        <v>10</v>
      </c>
      <c r="D61" t="s">
        <v>77</v>
      </c>
      <c r="E61" t="s">
        <v>78</v>
      </c>
      <c r="F61" t="s">
        <v>209</v>
      </c>
      <c r="G61">
        <v>2.79</v>
      </c>
      <c r="H61">
        <v>2.4</v>
      </c>
      <c r="I61">
        <v>0.42</v>
      </c>
      <c r="J61">
        <v>0.13</v>
      </c>
      <c r="K61" s="5">
        <v>43264</v>
      </c>
      <c r="L61" s="5">
        <v>43278</v>
      </c>
      <c r="M61">
        <f t="shared" si="1"/>
        <v>39</v>
      </c>
      <c r="N61">
        <v>25</v>
      </c>
      <c r="O61">
        <f t="shared" si="0"/>
        <v>32</v>
      </c>
      <c r="P61">
        <f t="shared" si="2"/>
        <v>14</v>
      </c>
    </row>
    <row r="62" spans="1:16" x14ac:dyDescent="0.35">
      <c r="A62" s="5">
        <v>43303</v>
      </c>
      <c r="C62">
        <v>10</v>
      </c>
      <c r="D62" t="s">
        <v>77</v>
      </c>
      <c r="E62" t="s">
        <v>78</v>
      </c>
      <c r="F62" t="s">
        <v>210</v>
      </c>
      <c r="G62">
        <v>2.91</v>
      </c>
      <c r="H62">
        <v>2.41</v>
      </c>
      <c r="I62">
        <v>0.44</v>
      </c>
      <c r="J62">
        <v>0.13</v>
      </c>
      <c r="K62" s="5">
        <v>43264</v>
      </c>
      <c r="L62" s="5">
        <v>43278</v>
      </c>
      <c r="M62">
        <f t="shared" si="1"/>
        <v>39</v>
      </c>
      <c r="N62">
        <v>25</v>
      </c>
      <c r="O62">
        <f t="shared" si="0"/>
        <v>32</v>
      </c>
      <c r="P62">
        <f t="shared" si="2"/>
        <v>14</v>
      </c>
    </row>
    <row r="63" spans="1:16" x14ac:dyDescent="0.35">
      <c r="A63" s="5">
        <v>43303</v>
      </c>
      <c r="C63">
        <v>10</v>
      </c>
      <c r="D63" t="s">
        <v>77</v>
      </c>
      <c r="E63" t="s">
        <v>78</v>
      </c>
      <c r="F63" t="s">
        <v>211</v>
      </c>
      <c r="G63">
        <v>2.97</v>
      </c>
      <c r="H63">
        <v>2.46</v>
      </c>
      <c r="I63">
        <v>0.42</v>
      </c>
      <c r="J63">
        <v>0.13</v>
      </c>
      <c r="K63" s="5">
        <v>43264</v>
      </c>
      <c r="L63" s="5">
        <v>43278</v>
      </c>
      <c r="M63">
        <f t="shared" si="1"/>
        <v>39</v>
      </c>
      <c r="N63">
        <v>25</v>
      </c>
      <c r="O63">
        <f t="shared" si="0"/>
        <v>32</v>
      </c>
      <c r="P63">
        <f t="shared" si="2"/>
        <v>14</v>
      </c>
    </row>
    <row r="64" spans="1:16" x14ac:dyDescent="0.35">
      <c r="A64" s="5">
        <v>43304</v>
      </c>
      <c r="C64">
        <v>10</v>
      </c>
      <c r="D64" t="s">
        <v>77</v>
      </c>
      <c r="E64" t="s">
        <v>78</v>
      </c>
      <c r="G64">
        <v>2.87</v>
      </c>
      <c r="H64">
        <v>2.37</v>
      </c>
      <c r="I64">
        <v>0.44</v>
      </c>
      <c r="J64">
        <v>0.13</v>
      </c>
      <c r="K64" s="5">
        <v>43264</v>
      </c>
      <c r="L64" s="5">
        <v>43278</v>
      </c>
      <c r="M64">
        <f t="shared" si="1"/>
        <v>40</v>
      </c>
      <c r="N64">
        <v>26</v>
      </c>
      <c r="O64">
        <f t="shared" si="0"/>
        <v>33</v>
      </c>
      <c r="P64">
        <f t="shared" si="2"/>
        <v>14</v>
      </c>
    </row>
    <row r="65" spans="1:16" x14ac:dyDescent="0.35">
      <c r="A65" s="5">
        <v>43317</v>
      </c>
      <c r="C65">
        <v>10</v>
      </c>
      <c r="D65" t="s">
        <v>77</v>
      </c>
      <c r="E65" t="s">
        <v>78</v>
      </c>
      <c r="G65">
        <v>3.07</v>
      </c>
      <c r="H65">
        <v>2.56</v>
      </c>
      <c r="I65">
        <v>0.46</v>
      </c>
      <c r="J65">
        <v>0.14333333333333334</v>
      </c>
      <c r="K65" s="5">
        <v>43264</v>
      </c>
      <c r="L65" s="5">
        <v>43278</v>
      </c>
      <c r="M65">
        <f t="shared" si="1"/>
        <v>53</v>
      </c>
      <c r="N65">
        <v>39</v>
      </c>
      <c r="O65">
        <f t="shared" si="0"/>
        <v>46</v>
      </c>
      <c r="P65">
        <f t="shared" si="2"/>
        <v>14</v>
      </c>
    </row>
    <row r="66" spans="1:16" x14ac:dyDescent="0.35">
      <c r="A66" s="5">
        <v>43354</v>
      </c>
      <c r="C66">
        <v>10</v>
      </c>
      <c r="D66" t="s">
        <v>77</v>
      </c>
      <c r="E66" t="s">
        <v>78</v>
      </c>
      <c r="F66" t="s">
        <v>284</v>
      </c>
      <c r="G66">
        <v>3.76</v>
      </c>
      <c r="H66">
        <v>3.17</v>
      </c>
      <c r="I66">
        <v>0.56999999999999995</v>
      </c>
      <c r="J66">
        <v>0.36000000000000004</v>
      </c>
      <c r="K66" s="5">
        <v>43264</v>
      </c>
      <c r="L66" s="5">
        <v>43278</v>
      </c>
      <c r="M66">
        <f t="shared" si="1"/>
        <v>90</v>
      </c>
      <c r="N66">
        <v>76</v>
      </c>
      <c r="O66">
        <f t="shared" ref="O66:O129" si="3">(M66+N66)/2</f>
        <v>83</v>
      </c>
      <c r="P66">
        <f t="shared" si="2"/>
        <v>14</v>
      </c>
    </row>
    <row r="67" spans="1:16" x14ac:dyDescent="0.35">
      <c r="A67" s="5">
        <v>43354</v>
      </c>
      <c r="C67">
        <v>10</v>
      </c>
      <c r="D67" t="s">
        <v>77</v>
      </c>
      <c r="E67" t="s">
        <v>78</v>
      </c>
      <c r="F67" t="s">
        <v>285</v>
      </c>
      <c r="G67">
        <v>3.17</v>
      </c>
      <c r="H67">
        <v>2.64</v>
      </c>
      <c r="I67">
        <v>0.46</v>
      </c>
      <c r="J67">
        <v>0.16666666666666666</v>
      </c>
      <c r="K67" s="5">
        <v>43264</v>
      </c>
      <c r="L67" s="5">
        <v>43278</v>
      </c>
      <c r="M67">
        <f t="shared" ref="M67:M130" si="4">A67-K67</f>
        <v>90</v>
      </c>
      <c r="N67">
        <v>76</v>
      </c>
      <c r="O67">
        <f t="shared" si="3"/>
        <v>83</v>
      </c>
      <c r="P67">
        <f t="shared" ref="P67:P130" si="5">M67-N67</f>
        <v>14</v>
      </c>
    </row>
    <row r="68" spans="1:16" x14ac:dyDescent="0.35">
      <c r="A68" s="5">
        <v>43354</v>
      </c>
      <c r="C68">
        <v>10</v>
      </c>
      <c r="D68" t="s">
        <v>77</v>
      </c>
      <c r="E68" t="s">
        <v>78</v>
      </c>
      <c r="F68" t="s">
        <v>286</v>
      </c>
      <c r="G68">
        <v>3.24</v>
      </c>
      <c r="H68">
        <v>2.74</v>
      </c>
      <c r="I68">
        <v>0.45</v>
      </c>
      <c r="J68">
        <v>0.23</v>
      </c>
      <c r="K68" s="5">
        <v>43264</v>
      </c>
      <c r="L68" s="5">
        <v>43278</v>
      </c>
      <c r="M68">
        <f t="shared" si="4"/>
        <v>90</v>
      </c>
      <c r="N68">
        <v>76</v>
      </c>
      <c r="O68">
        <f t="shared" si="3"/>
        <v>83</v>
      </c>
      <c r="P68">
        <f t="shared" si="5"/>
        <v>14</v>
      </c>
    </row>
    <row r="69" spans="1:16" x14ac:dyDescent="0.35">
      <c r="A69" s="5">
        <v>43354</v>
      </c>
      <c r="C69">
        <v>10</v>
      </c>
      <c r="D69" t="s">
        <v>77</v>
      </c>
      <c r="E69" t="s">
        <v>78</v>
      </c>
      <c r="F69" t="s">
        <v>287</v>
      </c>
      <c r="G69">
        <v>3.54</v>
      </c>
      <c r="H69">
        <v>3.07</v>
      </c>
      <c r="I69">
        <v>0.55000000000000004</v>
      </c>
      <c r="J69">
        <v>0.34999999999999992</v>
      </c>
      <c r="K69" s="5">
        <v>43264</v>
      </c>
      <c r="L69" s="5">
        <v>43278</v>
      </c>
      <c r="M69">
        <f t="shared" si="4"/>
        <v>90</v>
      </c>
      <c r="N69">
        <v>76</v>
      </c>
      <c r="O69">
        <f t="shared" si="3"/>
        <v>83</v>
      </c>
      <c r="P69">
        <f t="shared" si="5"/>
        <v>14</v>
      </c>
    </row>
    <row r="70" spans="1:16" x14ac:dyDescent="0.35">
      <c r="A70" s="5">
        <v>43354</v>
      </c>
      <c r="C70">
        <v>10</v>
      </c>
      <c r="D70" t="s">
        <v>77</v>
      </c>
      <c r="E70" t="s">
        <v>78</v>
      </c>
      <c r="F70" t="s">
        <v>288</v>
      </c>
      <c r="G70">
        <v>3.59</v>
      </c>
      <c r="H70">
        <v>3.02</v>
      </c>
      <c r="I70">
        <v>0.57999999999999996</v>
      </c>
      <c r="J70">
        <v>0.30666666666666664</v>
      </c>
      <c r="K70" s="5">
        <v>43264</v>
      </c>
      <c r="L70" s="5">
        <v>43278</v>
      </c>
      <c r="M70">
        <f t="shared" si="4"/>
        <v>90</v>
      </c>
      <c r="N70">
        <v>76</v>
      </c>
      <c r="O70">
        <f t="shared" si="3"/>
        <v>83</v>
      </c>
      <c r="P70">
        <f t="shared" si="5"/>
        <v>14</v>
      </c>
    </row>
    <row r="71" spans="1:16" x14ac:dyDescent="0.35">
      <c r="A71" s="5">
        <v>43543</v>
      </c>
      <c r="C71">
        <v>10</v>
      </c>
      <c r="D71" t="s">
        <v>77</v>
      </c>
      <c r="E71" t="s">
        <v>78</v>
      </c>
      <c r="F71" t="s">
        <v>334</v>
      </c>
      <c r="G71">
        <v>5.14</v>
      </c>
      <c r="H71">
        <v>4.75</v>
      </c>
      <c r="I71">
        <v>0.92</v>
      </c>
      <c r="J71">
        <v>1.1366666666666665</v>
      </c>
      <c r="K71" s="5">
        <v>43264</v>
      </c>
      <c r="L71" s="5">
        <v>43278</v>
      </c>
      <c r="M71">
        <f t="shared" si="4"/>
        <v>279</v>
      </c>
      <c r="N71">
        <v>265</v>
      </c>
      <c r="O71">
        <f t="shared" si="3"/>
        <v>272</v>
      </c>
      <c r="P71">
        <f t="shared" si="5"/>
        <v>14</v>
      </c>
    </row>
    <row r="72" spans="1:16" x14ac:dyDescent="0.35">
      <c r="A72" s="5">
        <v>43543</v>
      </c>
      <c r="C72">
        <v>10</v>
      </c>
      <c r="D72" t="s">
        <v>77</v>
      </c>
      <c r="E72" t="s">
        <v>78</v>
      </c>
      <c r="F72" t="s">
        <v>334</v>
      </c>
      <c r="G72">
        <v>4</v>
      </c>
      <c r="H72">
        <v>3.72</v>
      </c>
      <c r="I72">
        <v>0.71</v>
      </c>
      <c r="J72">
        <v>0.54666666666666675</v>
      </c>
      <c r="K72" s="5">
        <v>43264</v>
      </c>
      <c r="L72" s="5">
        <v>43278</v>
      </c>
      <c r="M72">
        <f t="shared" si="4"/>
        <v>279</v>
      </c>
      <c r="N72">
        <v>265</v>
      </c>
      <c r="O72">
        <f t="shared" si="3"/>
        <v>272</v>
      </c>
      <c r="P72">
        <f t="shared" si="5"/>
        <v>14</v>
      </c>
    </row>
    <row r="73" spans="1:16" x14ac:dyDescent="0.35">
      <c r="A73" s="5">
        <v>43339</v>
      </c>
      <c r="B73" t="s">
        <v>50</v>
      </c>
      <c r="C73">
        <v>11</v>
      </c>
      <c r="D73" t="s">
        <v>76</v>
      </c>
      <c r="E73" t="s">
        <v>79</v>
      </c>
      <c r="F73" t="s">
        <v>249</v>
      </c>
      <c r="G73">
        <v>2.5499999999999998</v>
      </c>
      <c r="H73">
        <v>2.1</v>
      </c>
      <c r="I73">
        <v>0.43</v>
      </c>
      <c r="J73">
        <v>0.16333333333333333</v>
      </c>
      <c r="K73" s="5">
        <v>43329</v>
      </c>
      <c r="L73" s="5">
        <v>43342</v>
      </c>
      <c r="M73">
        <f t="shared" si="4"/>
        <v>10</v>
      </c>
      <c r="N73">
        <v>0</v>
      </c>
      <c r="O73">
        <f t="shared" si="3"/>
        <v>5</v>
      </c>
      <c r="P73">
        <f t="shared" si="5"/>
        <v>10</v>
      </c>
    </row>
    <row r="74" spans="1:16" x14ac:dyDescent="0.35">
      <c r="A74" s="5">
        <v>43339</v>
      </c>
      <c r="B74" t="s">
        <v>46</v>
      </c>
      <c r="C74">
        <v>11</v>
      </c>
      <c r="D74" t="s">
        <v>76</v>
      </c>
      <c r="E74" t="s">
        <v>79</v>
      </c>
      <c r="F74" t="s">
        <v>250</v>
      </c>
      <c r="G74">
        <v>2.34</v>
      </c>
      <c r="H74">
        <v>2.02</v>
      </c>
      <c r="I74">
        <v>0.42</v>
      </c>
      <c r="J74">
        <v>0.14666666666666667</v>
      </c>
      <c r="K74" s="5">
        <v>43329</v>
      </c>
      <c r="L74" s="5">
        <v>43342</v>
      </c>
      <c r="M74">
        <f t="shared" si="4"/>
        <v>10</v>
      </c>
      <c r="N74">
        <v>0</v>
      </c>
      <c r="O74">
        <f t="shared" si="3"/>
        <v>5</v>
      </c>
      <c r="P74">
        <f t="shared" si="5"/>
        <v>10</v>
      </c>
    </row>
    <row r="75" spans="1:16" x14ac:dyDescent="0.35">
      <c r="A75" s="5">
        <v>43339</v>
      </c>
      <c r="B75" t="s">
        <v>46</v>
      </c>
      <c r="C75">
        <v>11</v>
      </c>
      <c r="D75" t="s">
        <v>76</v>
      </c>
      <c r="E75" t="s">
        <v>79</v>
      </c>
      <c r="F75" t="s">
        <v>251</v>
      </c>
      <c r="G75">
        <v>2.5</v>
      </c>
      <c r="H75">
        <v>2.15</v>
      </c>
      <c r="I75">
        <v>0.39</v>
      </c>
      <c r="J75">
        <v>0.16</v>
      </c>
      <c r="K75" s="5">
        <v>43329</v>
      </c>
      <c r="L75" s="5">
        <v>43342</v>
      </c>
      <c r="M75">
        <f t="shared" si="4"/>
        <v>10</v>
      </c>
      <c r="N75">
        <v>0</v>
      </c>
      <c r="O75">
        <f t="shared" si="3"/>
        <v>5</v>
      </c>
      <c r="P75">
        <f t="shared" si="5"/>
        <v>10</v>
      </c>
    </row>
    <row r="76" spans="1:16" x14ac:dyDescent="0.35">
      <c r="A76" s="5">
        <v>43339</v>
      </c>
      <c r="B76" t="s">
        <v>46</v>
      </c>
      <c r="C76">
        <v>11</v>
      </c>
      <c r="D76" t="s">
        <v>76</v>
      </c>
      <c r="E76" t="s">
        <v>79</v>
      </c>
      <c r="F76" t="s">
        <v>252</v>
      </c>
      <c r="G76">
        <v>2.4300000000000002</v>
      </c>
      <c r="H76">
        <v>2.0699999999999998</v>
      </c>
      <c r="I76">
        <v>0.42</v>
      </c>
      <c r="J76">
        <v>0.1466666666666667</v>
      </c>
      <c r="K76" s="5">
        <v>43329</v>
      </c>
      <c r="L76" s="5">
        <v>43342</v>
      </c>
      <c r="M76">
        <f t="shared" si="4"/>
        <v>10</v>
      </c>
      <c r="N76">
        <v>0</v>
      </c>
      <c r="O76">
        <f t="shared" si="3"/>
        <v>5</v>
      </c>
      <c r="P76">
        <f t="shared" si="5"/>
        <v>10</v>
      </c>
    </row>
    <row r="77" spans="1:16" x14ac:dyDescent="0.35">
      <c r="A77" s="5">
        <v>43339</v>
      </c>
      <c r="B77" t="s">
        <v>46</v>
      </c>
      <c r="C77">
        <v>11</v>
      </c>
      <c r="D77" t="s">
        <v>76</v>
      </c>
      <c r="E77" t="s">
        <v>79</v>
      </c>
      <c r="F77" t="s">
        <v>253</v>
      </c>
      <c r="G77">
        <v>2.4300000000000002</v>
      </c>
      <c r="H77">
        <v>2.0699999999999998</v>
      </c>
      <c r="I77">
        <v>0.41</v>
      </c>
      <c r="J77">
        <v>0.15333333333333332</v>
      </c>
      <c r="K77" s="5">
        <v>43329</v>
      </c>
      <c r="L77" s="5">
        <v>43342</v>
      </c>
      <c r="M77">
        <f t="shared" si="4"/>
        <v>10</v>
      </c>
      <c r="N77">
        <v>0</v>
      </c>
      <c r="O77">
        <f t="shared" si="3"/>
        <v>5</v>
      </c>
      <c r="P77">
        <f t="shared" si="5"/>
        <v>10</v>
      </c>
    </row>
    <row r="78" spans="1:16" x14ac:dyDescent="0.35">
      <c r="A78" s="5">
        <v>43339</v>
      </c>
      <c r="B78" t="s">
        <v>46</v>
      </c>
      <c r="C78">
        <v>11</v>
      </c>
      <c r="D78" t="s">
        <v>76</v>
      </c>
      <c r="E78" t="s">
        <v>79</v>
      </c>
      <c r="F78" t="s">
        <v>254</v>
      </c>
      <c r="G78">
        <v>2.5</v>
      </c>
      <c r="H78">
        <v>2.0699999999999998</v>
      </c>
      <c r="I78">
        <v>0.43</v>
      </c>
      <c r="J78">
        <v>0.16333333333333333</v>
      </c>
      <c r="K78" s="5">
        <v>43329</v>
      </c>
      <c r="L78" s="5">
        <v>43342</v>
      </c>
      <c r="M78">
        <f t="shared" si="4"/>
        <v>10</v>
      </c>
      <c r="N78">
        <v>0</v>
      </c>
      <c r="O78">
        <f t="shared" si="3"/>
        <v>5</v>
      </c>
      <c r="P78">
        <f t="shared" si="5"/>
        <v>10</v>
      </c>
    </row>
    <row r="79" spans="1:16" x14ac:dyDescent="0.35">
      <c r="A79" s="5">
        <v>43339</v>
      </c>
      <c r="B79" t="s">
        <v>47</v>
      </c>
      <c r="C79">
        <v>11</v>
      </c>
      <c r="D79" t="s">
        <v>76</v>
      </c>
      <c r="E79" t="s">
        <v>79</v>
      </c>
      <c r="F79" t="s">
        <v>255</v>
      </c>
      <c r="G79">
        <v>2.35</v>
      </c>
      <c r="H79">
        <v>2.06</v>
      </c>
      <c r="I79">
        <v>0.42</v>
      </c>
      <c r="J79">
        <v>0.15333333333333332</v>
      </c>
      <c r="K79" s="5">
        <v>43329</v>
      </c>
      <c r="L79" s="5">
        <v>43342</v>
      </c>
      <c r="M79">
        <f t="shared" si="4"/>
        <v>10</v>
      </c>
      <c r="N79">
        <v>0</v>
      </c>
      <c r="O79">
        <f t="shared" si="3"/>
        <v>5</v>
      </c>
      <c r="P79">
        <f t="shared" si="5"/>
        <v>10</v>
      </c>
    </row>
    <row r="80" spans="1:16" x14ac:dyDescent="0.35">
      <c r="A80" s="5">
        <v>43339</v>
      </c>
      <c r="B80" t="s">
        <v>47</v>
      </c>
      <c r="C80">
        <v>11</v>
      </c>
      <c r="D80" t="s">
        <v>76</v>
      </c>
      <c r="E80" t="s">
        <v>79</v>
      </c>
      <c r="F80" t="s">
        <v>256</v>
      </c>
      <c r="G80">
        <v>2.62</v>
      </c>
      <c r="H80">
        <v>2.31</v>
      </c>
      <c r="I80">
        <v>0.41</v>
      </c>
      <c r="J80">
        <v>0.17666666666666667</v>
      </c>
      <c r="K80" s="5">
        <v>43329</v>
      </c>
      <c r="L80" s="5">
        <v>43342</v>
      </c>
      <c r="M80">
        <f t="shared" si="4"/>
        <v>10</v>
      </c>
      <c r="N80">
        <v>0</v>
      </c>
      <c r="O80">
        <f t="shared" si="3"/>
        <v>5</v>
      </c>
      <c r="P80">
        <f t="shared" si="5"/>
        <v>10</v>
      </c>
    </row>
    <row r="81" spans="1:16" x14ac:dyDescent="0.35">
      <c r="A81" s="5">
        <v>43340</v>
      </c>
      <c r="B81" t="s">
        <v>50</v>
      </c>
      <c r="C81">
        <v>11</v>
      </c>
      <c r="D81" t="s">
        <v>76</v>
      </c>
      <c r="E81" t="s">
        <v>79</v>
      </c>
      <c r="F81" t="s">
        <v>257</v>
      </c>
      <c r="G81">
        <v>2.59</v>
      </c>
      <c r="H81">
        <v>2.19</v>
      </c>
      <c r="I81">
        <v>0.43</v>
      </c>
      <c r="J81">
        <v>0.16</v>
      </c>
      <c r="K81" s="5">
        <v>43329</v>
      </c>
      <c r="L81" s="5">
        <v>43342</v>
      </c>
      <c r="M81">
        <f t="shared" si="4"/>
        <v>11</v>
      </c>
      <c r="N81">
        <v>0</v>
      </c>
      <c r="O81">
        <f t="shared" si="3"/>
        <v>5.5</v>
      </c>
      <c r="P81">
        <f t="shared" si="5"/>
        <v>11</v>
      </c>
    </row>
    <row r="82" spans="1:16" x14ac:dyDescent="0.35">
      <c r="A82" s="5">
        <v>43340</v>
      </c>
      <c r="B82" t="s">
        <v>50</v>
      </c>
      <c r="C82">
        <v>11</v>
      </c>
      <c r="D82" t="s">
        <v>76</v>
      </c>
      <c r="E82" t="s">
        <v>79</v>
      </c>
      <c r="F82" t="s">
        <v>258</v>
      </c>
      <c r="G82">
        <v>2.58</v>
      </c>
      <c r="H82">
        <v>2.15</v>
      </c>
      <c r="I82">
        <v>0.41</v>
      </c>
      <c r="J82">
        <v>0.15333333333333332</v>
      </c>
      <c r="K82" s="5">
        <v>43329</v>
      </c>
      <c r="L82" s="5">
        <v>43342</v>
      </c>
      <c r="M82">
        <f t="shared" si="4"/>
        <v>11</v>
      </c>
      <c r="N82">
        <v>0</v>
      </c>
      <c r="O82">
        <f t="shared" si="3"/>
        <v>5.5</v>
      </c>
      <c r="P82">
        <f t="shared" si="5"/>
        <v>11</v>
      </c>
    </row>
    <row r="83" spans="1:16" x14ac:dyDescent="0.35">
      <c r="A83" s="5">
        <v>43340</v>
      </c>
      <c r="C83">
        <v>11</v>
      </c>
      <c r="D83" t="s">
        <v>76</v>
      </c>
      <c r="E83" t="s">
        <v>79</v>
      </c>
      <c r="F83" t="s">
        <v>259</v>
      </c>
      <c r="G83">
        <v>2.77</v>
      </c>
      <c r="H83">
        <v>2.37</v>
      </c>
      <c r="I83">
        <v>0.43</v>
      </c>
      <c r="J83">
        <v>0.17666666666666667</v>
      </c>
      <c r="K83" s="5">
        <v>43329</v>
      </c>
      <c r="L83" s="5">
        <v>43342</v>
      </c>
      <c r="M83">
        <f t="shared" si="4"/>
        <v>11</v>
      </c>
      <c r="N83">
        <v>0</v>
      </c>
      <c r="O83">
        <f t="shared" si="3"/>
        <v>5.5</v>
      </c>
      <c r="P83">
        <f t="shared" si="5"/>
        <v>11</v>
      </c>
    </row>
    <row r="84" spans="1:16" x14ac:dyDescent="0.35">
      <c r="A84" s="5">
        <v>43340</v>
      </c>
      <c r="C84">
        <v>11</v>
      </c>
      <c r="D84" t="s">
        <v>76</v>
      </c>
      <c r="E84" t="s">
        <v>79</v>
      </c>
      <c r="F84" t="s">
        <v>260</v>
      </c>
      <c r="G84">
        <v>2.5499999999999998</v>
      </c>
      <c r="H84">
        <v>2.15</v>
      </c>
      <c r="I84">
        <v>0.43</v>
      </c>
      <c r="J84">
        <v>0.15333333333333332</v>
      </c>
      <c r="K84" s="5">
        <v>43329</v>
      </c>
      <c r="L84" s="5">
        <v>43342</v>
      </c>
      <c r="M84">
        <f t="shared" si="4"/>
        <v>11</v>
      </c>
      <c r="N84">
        <v>0</v>
      </c>
      <c r="O84">
        <f t="shared" si="3"/>
        <v>5.5</v>
      </c>
      <c r="P84">
        <f t="shared" si="5"/>
        <v>11</v>
      </c>
    </row>
    <row r="85" spans="1:16" x14ac:dyDescent="0.35">
      <c r="A85" s="5">
        <v>43341</v>
      </c>
      <c r="C85">
        <v>11</v>
      </c>
      <c r="D85" t="s">
        <v>76</v>
      </c>
      <c r="E85" t="s">
        <v>79</v>
      </c>
      <c r="F85" t="s">
        <v>261</v>
      </c>
      <c r="G85">
        <v>2.4700000000000002</v>
      </c>
      <c r="H85">
        <v>2.1</v>
      </c>
      <c r="I85">
        <v>0.38</v>
      </c>
      <c r="J85">
        <v>0.13333333333333333</v>
      </c>
      <c r="K85" s="5">
        <v>43329</v>
      </c>
      <c r="L85" s="5">
        <v>43342</v>
      </c>
      <c r="M85">
        <f t="shared" si="4"/>
        <v>12</v>
      </c>
      <c r="N85">
        <v>0</v>
      </c>
      <c r="O85">
        <f t="shared" si="3"/>
        <v>6</v>
      </c>
      <c r="P85">
        <f t="shared" si="5"/>
        <v>12</v>
      </c>
    </row>
    <row r="86" spans="1:16" x14ac:dyDescent="0.35">
      <c r="A86" s="5">
        <v>43341</v>
      </c>
      <c r="C86">
        <v>11</v>
      </c>
      <c r="D86" t="s">
        <v>76</v>
      </c>
      <c r="E86" t="s">
        <v>79</v>
      </c>
      <c r="F86" t="s">
        <v>262</v>
      </c>
      <c r="G86">
        <v>2.34</v>
      </c>
      <c r="H86">
        <v>2.04</v>
      </c>
      <c r="I86">
        <v>0.42</v>
      </c>
      <c r="J86">
        <v>0.1466666666666667</v>
      </c>
      <c r="K86" s="5">
        <v>43329</v>
      </c>
      <c r="L86" s="5">
        <v>43342</v>
      </c>
      <c r="M86">
        <f t="shared" si="4"/>
        <v>12</v>
      </c>
      <c r="N86">
        <v>0</v>
      </c>
      <c r="O86">
        <f t="shared" si="3"/>
        <v>6</v>
      </c>
      <c r="P86">
        <f t="shared" si="5"/>
        <v>12</v>
      </c>
    </row>
    <row r="87" spans="1:16" x14ac:dyDescent="0.35">
      <c r="A87" s="5">
        <v>43341</v>
      </c>
      <c r="C87">
        <v>11</v>
      </c>
      <c r="D87" t="s">
        <v>76</v>
      </c>
      <c r="E87" t="s">
        <v>79</v>
      </c>
      <c r="F87" t="s">
        <v>263</v>
      </c>
      <c r="G87">
        <v>2.27</v>
      </c>
      <c r="H87">
        <v>1.87</v>
      </c>
      <c r="I87">
        <v>0.4</v>
      </c>
      <c r="J87">
        <v>0.11666666666666665</v>
      </c>
      <c r="K87" s="5">
        <v>43329</v>
      </c>
      <c r="L87" s="5">
        <v>43342</v>
      </c>
      <c r="M87">
        <f t="shared" si="4"/>
        <v>12</v>
      </c>
      <c r="N87">
        <v>0</v>
      </c>
      <c r="O87">
        <f t="shared" si="3"/>
        <v>6</v>
      </c>
      <c r="P87">
        <f t="shared" si="5"/>
        <v>12</v>
      </c>
    </row>
    <row r="88" spans="1:16" x14ac:dyDescent="0.35">
      <c r="A88" s="5">
        <v>43272</v>
      </c>
      <c r="C88">
        <v>12</v>
      </c>
      <c r="D88" t="s">
        <v>77</v>
      </c>
      <c r="E88" t="s">
        <v>79</v>
      </c>
      <c r="G88">
        <v>2.02</v>
      </c>
      <c r="H88">
        <v>1.84</v>
      </c>
      <c r="J88">
        <v>0.12</v>
      </c>
      <c r="K88" s="5">
        <v>43266</v>
      </c>
      <c r="L88" s="5">
        <v>43304</v>
      </c>
      <c r="M88">
        <f t="shared" si="4"/>
        <v>6</v>
      </c>
      <c r="N88">
        <v>0</v>
      </c>
      <c r="O88">
        <f t="shared" si="3"/>
        <v>3</v>
      </c>
      <c r="P88">
        <f t="shared" si="5"/>
        <v>6</v>
      </c>
    </row>
    <row r="89" spans="1:16" x14ac:dyDescent="0.35">
      <c r="A89" s="5">
        <v>43272</v>
      </c>
      <c r="C89">
        <v>12</v>
      </c>
      <c r="D89" t="s">
        <v>77</v>
      </c>
      <c r="E89" t="s">
        <v>79</v>
      </c>
      <c r="G89">
        <v>2.85</v>
      </c>
      <c r="H89">
        <v>2.5099999999999998</v>
      </c>
      <c r="J89">
        <v>0.19</v>
      </c>
      <c r="K89" s="5">
        <v>43266</v>
      </c>
      <c r="L89" s="5">
        <v>43304</v>
      </c>
      <c r="M89">
        <f t="shared" si="4"/>
        <v>6</v>
      </c>
      <c r="N89">
        <v>0</v>
      </c>
      <c r="O89">
        <f t="shared" si="3"/>
        <v>3</v>
      </c>
      <c r="P89">
        <f t="shared" si="5"/>
        <v>6</v>
      </c>
    </row>
    <row r="90" spans="1:16" x14ac:dyDescent="0.35">
      <c r="A90" s="5">
        <v>43272</v>
      </c>
      <c r="C90">
        <v>12</v>
      </c>
      <c r="D90" t="s">
        <v>77</v>
      </c>
      <c r="E90" t="s">
        <v>79</v>
      </c>
      <c r="G90">
        <v>2.02</v>
      </c>
      <c r="H90">
        <v>1.84</v>
      </c>
      <c r="J90">
        <v>0.11</v>
      </c>
      <c r="K90" s="5">
        <v>43266</v>
      </c>
      <c r="L90" s="5">
        <v>43304</v>
      </c>
      <c r="M90">
        <f t="shared" si="4"/>
        <v>6</v>
      </c>
      <c r="N90">
        <v>0</v>
      </c>
      <c r="O90">
        <f t="shared" si="3"/>
        <v>3</v>
      </c>
      <c r="P90">
        <f t="shared" si="5"/>
        <v>6</v>
      </c>
    </row>
    <row r="91" spans="1:16" x14ac:dyDescent="0.35">
      <c r="A91" s="5">
        <v>43281</v>
      </c>
      <c r="B91" t="s">
        <v>62</v>
      </c>
      <c r="C91">
        <v>12</v>
      </c>
      <c r="D91" t="s">
        <v>77</v>
      </c>
      <c r="E91" t="s">
        <v>79</v>
      </c>
      <c r="G91">
        <v>2.5499999999999998</v>
      </c>
      <c r="H91">
        <v>2.2000000000000002</v>
      </c>
      <c r="I91">
        <v>0.49</v>
      </c>
      <c r="J91">
        <v>0.13</v>
      </c>
      <c r="K91" s="5">
        <v>43266</v>
      </c>
      <c r="L91" s="5">
        <v>43304</v>
      </c>
      <c r="M91">
        <f t="shared" si="4"/>
        <v>15</v>
      </c>
      <c r="N91">
        <v>0</v>
      </c>
      <c r="O91">
        <f t="shared" si="3"/>
        <v>7.5</v>
      </c>
      <c r="P91">
        <f t="shared" si="5"/>
        <v>15</v>
      </c>
    </row>
    <row r="92" spans="1:16" x14ac:dyDescent="0.35">
      <c r="A92" s="5">
        <v>43281</v>
      </c>
      <c r="B92" t="s">
        <v>62</v>
      </c>
      <c r="C92">
        <v>12</v>
      </c>
      <c r="D92" t="s">
        <v>77</v>
      </c>
      <c r="E92" t="s">
        <v>79</v>
      </c>
      <c r="G92">
        <v>2.4700000000000002</v>
      </c>
      <c r="H92">
        <v>2.15</v>
      </c>
      <c r="I92">
        <v>0.43</v>
      </c>
      <c r="J92">
        <v>0.12</v>
      </c>
      <c r="K92" s="5">
        <v>43266</v>
      </c>
      <c r="L92" s="5">
        <v>43304</v>
      </c>
      <c r="M92">
        <f t="shared" si="4"/>
        <v>15</v>
      </c>
      <c r="N92">
        <v>0</v>
      </c>
      <c r="O92">
        <f t="shared" si="3"/>
        <v>7.5</v>
      </c>
      <c r="P92">
        <f t="shared" si="5"/>
        <v>15</v>
      </c>
    </row>
    <row r="93" spans="1:16" x14ac:dyDescent="0.35">
      <c r="A93" s="5">
        <v>43281</v>
      </c>
      <c r="B93" t="s">
        <v>62</v>
      </c>
      <c r="C93">
        <v>12</v>
      </c>
      <c r="D93" t="s">
        <v>77</v>
      </c>
      <c r="E93" t="s">
        <v>79</v>
      </c>
      <c r="G93">
        <v>2.52</v>
      </c>
      <c r="H93">
        <v>2.2000000000000002</v>
      </c>
      <c r="I93">
        <v>0.44</v>
      </c>
      <c r="J93">
        <v>0.14000000000000001</v>
      </c>
      <c r="K93" s="5">
        <v>43266</v>
      </c>
      <c r="L93" s="5">
        <v>43304</v>
      </c>
      <c r="M93">
        <f t="shared" si="4"/>
        <v>15</v>
      </c>
      <c r="N93">
        <v>0</v>
      </c>
      <c r="O93">
        <f t="shared" si="3"/>
        <v>7.5</v>
      </c>
      <c r="P93">
        <f t="shared" si="5"/>
        <v>15</v>
      </c>
    </row>
    <row r="94" spans="1:16" x14ac:dyDescent="0.35">
      <c r="A94" s="5">
        <v>43281</v>
      </c>
      <c r="B94" t="s">
        <v>62</v>
      </c>
      <c r="C94">
        <v>12</v>
      </c>
      <c r="D94" t="s">
        <v>77</v>
      </c>
      <c r="E94" t="s">
        <v>79</v>
      </c>
      <c r="G94">
        <v>2.57</v>
      </c>
      <c r="H94">
        <v>2.2000000000000002</v>
      </c>
      <c r="I94">
        <v>0.45</v>
      </c>
      <c r="J94">
        <v>0.13</v>
      </c>
      <c r="K94" s="5">
        <v>43266</v>
      </c>
      <c r="L94" s="5">
        <v>43304</v>
      </c>
      <c r="M94">
        <f t="shared" si="4"/>
        <v>15</v>
      </c>
      <c r="N94">
        <v>0</v>
      </c>
      <c r="O94">
        <f t="shared" si="3"/>
        <v>7.5</v>
      </c>
      <c r="P94">
        <f t="shared" si="5"/>
        <v>15</v>
      </c>
    </row>
    <row r="95" spans="1:16" x14ac:dyDescent="0.35">
      <c r="A95" s="5">
        <v>43281</v>
      </c>
      <c r="B95" t="s">
        <v>62</v>
      </c>
      <c r="C95">
        <v>12</v>
      </c>
      <c r="D95" t="s">
        <v>77</v>
      </c>
      <c r="E95" t="s">
        <v>79</v>
      </c>
      <c r="G95">
        <v>2.4700000000000002</v>
      </c>
      <c r="H95">
        <v>2.19</v>
      </c>
      <c r="I95">
        <v>0.46</v>
      </c>
      <c r="J95">
        <v>0.14000000000000001</v>
      </c>
      <c r="K95" s="5">
        <v>43266</v>
      </c>
      <c r="L95" s="5">
        <v>43304</v>
      </c>
      <c r="M95">
        <f t="shared" si="4"/>
        <v>15</v>
      </c>
      <c r="N95">
        <v>0</v>
      </c>
      <c r="O95">
        <f t="shared" si="3"/>
        <v>7.5</v>
      </c>
      <c r="P95">
        <f t="shared" si="5"/>
        <v>15</v>
      </c>
    </row>
    <row r="96" spans="1:16" x14ac:dyDescent="0.35">
      <c r="A96" s="5">
        <v>43281</v>
      </c>
      <c r="B96" t="s">
        <v>62</v>
      </c>
      <c r="C96">
        <v>12</v>
      </c>
      <c r="D96" t="s">
        <v>77</v>
      </c>
      <c r="E96" t="s">
        <v>79</v>
      </c>
      <c r="G96">
        <v>2.5499999999999998</v>
      </c>
      <c r="H96">
        <v>2.23</v>
      </c>
      <c r="I96">
        <v>0.44</v>
      </c>
      <c r="J96">
        <v>0.12</v>
      </c>
      <c r="K96" s="5">
        <v>43266</v>
      </c>
      <c r="L96" s="5">
        <v>43304</v>
      </c>
      <c r="M96">
        <f t="shared" si="4"/>
        <v>15</v>
      </c>
      <c r="N96">
        <v>0</v>
      </c>
      <c r="O96">
        <f t="shared" si="3"/>
        <v>7.5</v>
      </c>
      <c r="P96">
        <f t="shared" si="5"/>
        <v>15</v>
      </c>
    </row>
    <row r="97" spans="1:16" x14ac:dyDescent="0.35">
      <c r="A97" s="5">
        <v>43281</v>
      </c>
      <c r="B97" t="s">
        <v>62</v>
      </c>
      <c r="C97">
        <v>12</v>
      </c>
      <c r="D97" t="s">
        <v>77</v>
      </c>
      <c r="E97" t="s">
        <v>79</v>
      </c>
      <c r="G97">
        <v>2.5299999999999998</v>
      </c>
      <c r="H97">
        <v>2.2200000000000002</v>
      </c>
      <c r="I97">
        <v>0.44</v>
      </c>
      <c r="J97">
        <v>0.12</v>
      </c>
      <c r="K97" s="5">
        <v>43266</v>
      </c>
      <c r="L97" s="5">
        <v>43304</v>
      </c>
      <c r="M97">
        <f t="shared" si="4"/>
        <v>15</v>
      </c>
      <c r="N97">
        <v>0</v>
      </c>
      <c r="O97">
        <f t="shared" si="3"/>
        <v>7.5</v>
      </c>
      <c r="P97">
        <f t="shared" si="5"/>
        <v>15</v>
      </c>
    </row>
    <row r="98" spans="1:16" x14ac:dyDescent="0.35">
      <c r="A98" s="5">
        <v>43281</v>
      </c>
      <c r="B98" t="s">
        <v>62</v>
      </c>
      <c r="C98">
        <v>12</v>
      </c>
      <c r="D98" t="s">
        <v>77</v>
      </c>
      <c r="E98" t="s">
        <v>79</v>
      </c>
      <c r="G98">
        <v>2.5299999999999998</v>
      </c>
      <c r="H98">
        <v>2.25</v>
      </c>
      <c r="I98">
        <v>0.45</v>
      </c>
      <c r="J98">
        <v>0.15</v>
      </c>
      <c r="K98" s="5">
        <v>43266</v>
      </c>
      <c r="L98" s="5">
        <v>43304</v>
      </c>
      <c r="M98">
        <f t="shared" si="4"/>
        <v>15</v>
      </c>
      <c r="N98">
        <v>0</v>
      </c>
      <c r="O98">
        <f t="shared" si="3"/>
        <v>7.5</v>
      </c>
      <c r="P98">
        <f t="shared" si="5"/>
        <v>15</v>
      </c>
    </row>
    <row r="99" spans="1:16" x14ac:dyDescent="0.35">
      <c r="A99" s="5">
        <v>43281</v>
      </c>
      <c r="B99" t="s">
        <v>62</v>
      </c>
      <c r="C99">
        <v>12</v>
      </c>
      <c r="D99" t="s">
        <v>77</v>
      </c>
      <c r="E99" t="s">
        <v>79</v>
      </c>
      <c r="G99">
        <v>2.4900000000000002</v>
      </c>
      <c r="H99">
        <v>2.2200000000000002</v>
      </c>
      <c r="I99">
        <v>0.43</v>
      </c>
      <c r="J99">
        <v>0.14000000000000001</v>
      </c>
      <c r="K99" s="5">
        <v>43266</v>
      </c>
      <c r="L99" s="5">
        <v>43304</v>
      </c>
      <c r="M99">
        <f t="shared" si="4"/>
        <v>15</v>
      </c>
      <c r="N99">
        <v>0</v>
      </c>
      <c r="O99">
        <f t="shared" si="3"/>
        <v>7.5</v>
      </c>
      <c r="P99">
        <f t="shared" si="5"/>
        <v>15</v>
      </c>
    </row>
    <row r="100" spans="1:16" x14ac:dyDescent="0.35">
      <c r="A100" s="5">
        <v>43281</v>
      </c>
      <c r="B100" t="s">
        <v>62</v>
      </c>
      <c r="C100">
        <v>12</v>
      </c>
      <c r="D100" t="s">
        <v>77</v>
      </c>
      <c r="E100" t="s">
        <v>79</v>
      </c>
      <c r="G100">
        <v>2.59</v>
      </c>
      <c r="H100">
        <v>2.2200000000000002</v>
      </c>
      <c r="I100">
        <v>0.43</v>
      </c>
      <c r="J100">
        <v>0.14000000000000001</v>
      </c>
      <c r="K100" s="5">
        <v>43266</v>
      </c>
      <c r="L100" s="5">
        <v>43304</v>
      </c>
      <c r="M100">
        <f t="shared" si="4"/>
        <v>15</v>
      </c>
      <c r="N100">
        <v>0</v>
      </c>
      <c r="O100">
        <f t="shared" si="3"/>
        <v>7.5</v>
      </c>
      <c r="P100">
        <f t="shared" si="5"/>
        <v>15</v>
      </c>
    </row>
    <row r="101" spans="1:16" x14ac:dyDescent="0.35">
      <c r="A101" s="5">
        <v>43283</v>
      </c>
      <c r="C101">
        <v>12</v>
      </c>
      <c r="D101" t="s">
        <v>77</v>
      </c>
      <c r="E101" t="s">
        <v>79</v>
      </c>
      <c r="G101">
        <v>3.05</v>
      </c>
      <c r="H101">
        <v>2.5499999999999998</v>
      </c>
      <c r="I101">
        <v>0.47</v>
      </c>
      <c r="J101">
        <v>0.215</v>
      </c>
      <c r="K101" s="5">
        <v>43266</v>
      </c>
      <c r="L101" s="5">
        <v>43304</v>
      </c>
      <c r="M101">
        <f t="shared" si="4"/>
        <v>17</v>
      </c>
      <c r="N101">
        <v>0</v>
      </c>
      <c r="O101">
        <f t="shared" si="3"/>
        <v>8.5</v>
      </c>
      <c r="P101">
        <f t="shared" si="5"/>
        <v>17</v>
      </c>
    </row>
    <row r="102" spans="1:16" x14ac:dyDescent="0.35">
      <c r="A102" s="5">
        <v>43283</v>
      </c>
      <c r="C102">
        <v>12</v>
      </c>
      <c r="D102" t="s">
        <v>77</v>
      </c>
      <c r="E102" t="s">
        <v>79</v>
      </c>
      <c r="G102">
        <v>2.68</v>
      </c>
      <c r="H102">
        <v>2.35</v>
      </c>
      <c r="I102">
        <v>0.41</v>
      </c>
      <c r="J102">
        <v>0.15</v>
      </c>
      <c r="K102" s="5">
        <v>43266</v>
      </c>
      <c r="L102" s="5">
        <v>43304</v>
      </c>
      <c r="M102">
        <f t="shared" si="4"/>
        <v>17</v>
      </c>
      <c r="N102">
        <v>0</v>
      </c>
      <c r="O102">
        <f t="shared" si="3"/>
        <v>8.5</v>
      </c>
      <c r="P102">
        <f t="shared" si="5"/>
        <v>17</v>
      </c>
    </row>
    <row r="103" spans="1:16" x14ac:dyDescent="0.35">
      <c r="A103" s="5">
        <v>43283</v>
      </c>
      <c r="C103">
        <v>12</v>
      </c>
      <c r="D103" t="s">
        <v>77</v>
      </c>
      <c r="E103" t="s">
        <v>79</v>
      </c>
      <c r="G103">
        <v>2.78</v>
      </c>
      <c r="H103">
        <v>2.38</v>
      </c>
      <c r="I103">
        <v>0.44</v>
      </c>
      <c r="J103">
        <v>0.2</v>
      </c>
      <c r="K103" s="5">
        <v>43266</v>
      </c>
      <c r="L103" s="5">
        <v>43304</v>
      </c>
      <c r="M103">
        <f t="shared" si="4"/>
        <v>17</v>
      </c>
      <c r="N103">
        <v>0</v>
      </c>
      <c r="O103">
        <f t="shared" si="3"/>
        <v>8.5</v>
      </c>
      <c r="P103">
        <f t="shared" si="5"/>
        <v>17</v>
      </c>
    </row>
    <row r="104" spans="1:16" x14ac:dyDescent="0.35">
      <c r="A104" s="5">
        <v>43283</v>
      </c>
      <c r="C104">
        <v>12</v>
      </c>
      <c r="D104" t="s">
        <v>77</v>
      </c>
      <c r="E104" t="s">
        <v>79</v>
      </c>
      <c r="G104">
        <v>2.61</v>
      </c>
      <c r="H104">
        <v>2.2799999999999998</v>
      </c>
      <c r="I104">
        <v>0.41</v>
      </c>
      <c r="J104">
        <v>0.14500000000000002</v>
      </c>
      <c r="K104" s="5">
        <v>43266</v>
      </c>
      <c r="L104" s="5">
        <v>43304</v>
      </c>
      <c r="M104">
        <f t="shared" si="4"/>
        <v>17</v>
      </c>
      <c r="N104">
        <v>0</v>
      </c>
      <c r="O104">
        <f t="shared" si="3"/>
        <v>8.5</v>
      </c>
      <c r="P104">
        <f t="shared" si="5"/>
        <v>17</v>
      </c>
    </row>
    <row r="105" spans="1:16" x14ac:dyDescent="0.35">
      <c r="A105" s="5">
        <v>43283</v>
      </c>
      <c r="C105">
        <v>12</v>
      </c>
      <c r="D105" t="s">
        <v>77</v>
      </c>
      <c r="E105" t="s">
        <v>79</v>
      </c>
      <c r="G105">
        <v>2.87</v>
      </c>
      <c r="H105">
        <v>2.5099999999999998</v>
      </c>
      <c r="I105">
        <v>0.44</v>
      </c>
      <c r="J105">
        <v>0.21000000000000002</v>
      </c>
      <c r="K105" s="5">
        <v>43266</v>
      </c>
      <c r="L105" s="5">
        <v>43304</v>
      </c>
      <c r="M105">
        <f t="shared" si="4"/>
        <v>17</v>
      </c>
      <c r="N105">
        <v>0</v>
      </c>
      <c r="O105">
        <f t="shared" si="3"/>
        <v>8.5</v>
      </c>
      <c r="P105">
        <f t="shared" si="5"/>
        <v>17</v>
      </c>
    </row>
    <row r="106" spans="1:16" x14ac:dyDescent="0.35">
      <c r="A106" s="5">
        <v>43283</v>
      </c>
      <c r="C106">
        <v>12</v>
      </c>
      <c r="D106" t="s">
        <v>77</v>
      </c>
      <c r="E106" t="s">
        <v>79</v>
      </c>
      <c r="G106">
        <v>2.64</v>
      </c>
      <c r="H106">
        <v>2.2400000000000002</v>
      </c>
      <c r="I106">
        <v>0.41</v>
      </c>
      <c r="J106">
        <v>0.155</v>
      </c>
      <c r="K106" s="5">
        <v>43266</v>
      </c>
      <c r="L106" s="5">
        <v>43304</v>
      </c>
      <c r="M106">
        <f t="shared" si="4"/>
        <v>17</v>
      </c>
      <c r="N106">
        <v>0</v>
      </c>
      <c r="O106">
        <f t="shared" si="3"/>
        <v>8.5</v>
      </c>
      <c r="P106">
        <f t="shared" si="5"/>
        <v>17</v>
      </c>
    </row>
    <row r="107" spans="1:16" x14ac:dyDescent="0.35">
      <c r="A107" s="5">
        <v>43283</v>
      </c>
      <c r="C107">
        <v>12</v>
      </c>
      <c r="D107" t="s">
        <v>77</v>
      </c>
      <c r="E107" t="s">
        <v>79</v>
      </c>
      <c r="G107">
        <v>2.95</v>
      </c>
      <c r="H107">
        <v>2.67</v>
      </c>
      <c r="I107">
        <v>0.47</v>
      </c>
      <c r="J107">
        <v>0.19500000000000001</v>
      </c>
      <c r="K107" s="5">
        <v>43266</v>
      </c>
      <c r="L107" s="5">
        <v>43304</v>
      </c>
      <c r="M107">
        <f t="shared" si="4"/>
        <v>17</v>
      </c>
      <c r="N107">
        <v>0</v>
      </c>
      <c r="O107">
        <f t="shared" si="3"/>
        <v>8.5</v>
      </c>
      <c r="P107">
        <f t="shared" si="5"/>
        <v>17</v>
      </c>
    </row>
    <row r="108" spans="1:16" x14ac:dyDescent="0.35">
      <c r="A108" s="5">
        <v>43283</v>
      </c>
      <c r="C108">
        <v>12</v>
      </c>
      <c r="D108" t="s">
        <v>77</v>
      </c>
      <c r="E108" t="s">
        <v>79</v>
      </c>
      <c r="G108">
        <v>2.92</v>
      </c>
      <c r="H108">
        <v>2.4300000000000002</v>
      </c>
      <c r="I108">
        <v>0.47</v>
      </c>
      <c r="J108">
        <v>0.2</v>
      </c>
      <c r="K108" s="5">
        <v>43266</v>
      </c>
      <c r="L108" s="5">
        <v>43304</v>
      </c>
      <c r="M108">
        <f t="shared" si="4"/>
        <v>17</v>
      </c>
      <c r="N108">
        <v>0</v>
      </c>
      <c r="O108">
        <f t="shared" si="3"/>
        <v>8.5</v>
      </c>
      <c r="P108">
        <f t="shared" si="5"/>
        <v>17</v>
      </c>
    </row>
    <row r="109" spans="1:16" x14ac:dyDescent="0.35">
      <c r="A109" s="5">
        <v>43283</v>
      </c>
      <c r="C109">
        <v>12</v>
      </c>
      <c r="D109" t="s">
        <v>77</v>
      </c>
      <c r="E109" t="s">
        <v>79</v>
      </c>
      <c r="G109">
        <v>2.48</v>
      </c>
      <c r="H109">
        <v>2.08</v>
      </c>
      <c r="I109">
        <v>0.41</v>
      </c>
      <c r="J109">
        <v>0.14000000000000001</v>
      </c>
      <c r="K109" s="5">
        <v>43266</v>
      </c>
      <c r="L109" s="5">
        <v>43304</v>
      </c>
      <c r="M109">
        <f t="shared" si="4"/>
        <v>17</v>
      </c>
      <c r="N109">
        <v>0</v>
      </c>
      <c r="O109">
        <f t="shared" si="3"/>
        <v>8.5</v>
      </c>
      <c r="P109">
        <f t="shared" si="5"/>
        <v>17</v>
      </c>
    </row>
    <row r="110" spans="1:16" x14ac:dyDescent="0.35">
      <c r="A110" s="5">
        <v>43283</v>
      </c>
      <c r="C110">
        <v>12</v>
      </c>
      <c r="D110" t="s">
        <v>77</v>
      </c>
      <c r="E110" t="s">
        <v>79</v>
      </c>
      <c r="G110">
        <v>2.4700000000000002</v>
      </c>
      <c r="H110">
        <v>2.0699999999999998</v>
      </c>
      <c r="I110">
        <v>0.42</v>
      </c>
      <c r="J110">
        <v>0.13500000000000001</v>
      </c>
      <c r="K110" s="5">
        <v>43266</v>
      </c>
      <c r="L110" s="5">
        <v>43304</v>
      </c>
      <c r="M110">
        <f t="shared" si="4"/>
        <v>17</v>
      </c>
      <c r="N110">
        <v>0</v>
      </c>
      <c r="O110">
        <f t="shared" si="3"/>
        <v>8.5</v>
      </c>
      <c r="P110">
        <f t="shared" si="5"/>
        <v>17</v>
      </c>
    </row>
    <row r="111" spans="1:16" x14ac:dyDescent="0.35">
      <c r="A111" s="5">
        <v>43285</v>
      </c>
      <c r="B111" t="s">
        <v>62</v>
      </c>
      <c r="C111">
        <v>12</v>
      </c>
      <c r="D111" t="s">
        <v>77</v>
      </c>
      <c r="E111" t="s">
        <v>79</v>
      </c>
      <c r="G111">
        <v>2.6</v>
      </c>
      <c r="H111">
        <v>2.2200000000000002</v>
      </c>
      <c r="I111">
        <v>0.43</v>
      </c>
      <c r="J111">
        <v>0.16</v>
      </c>
      <c r="K111" s="5">
        <v>43266</v>
      </c>
      <c r="L111" s="5">
        <v>43304</v>
      </c>
      <c r="M111">
        <f t="shared" si="4"/>
        <v>19</v>
      </c>
      <c r="N111">
        <v>0</v>
      </c>
      <c r="O111">
        <f t="shared" si="3"/>
        <v>9.5</v>
      </c>
      <c r="P111">
        <f t="shared" si="5"/>
        <v>19</v>
      </c>
    </row>
    <row r="112" spans="1:16" x14ac:dyDescent="0.35">
      <c r="A112" s="5">
        <v>43285</v>
      </c>
      <c r="B112" t="s">
        <v>62</v>
      </c>
      <c r="C112">
        <v>12</v>
      </c>
      <c r="D112" t="s">
        <v>77</v>
      </c>
      <c r="E112" t="s">
        <v>79</v>
      </c>
      <c r="G112">
        <v>2.4900000000000002</v>
      </c>
      <c r="H112">
        <v>2.12</v>
      </c>
      <c r="I112">
        <v>0.48</v>
      </c>
      <c r="J112">
        <v>0.15</v>
      </c>
      <c r="K112" s="5">
        <v>43266</v>
      </c>
      <c r="L112" s="5">
        <v>43304</v>
      </c>
      <c r="M112">
        <f t="shared" si="4"/>
        <v>19</v>
      </c>
      <c r="N112">
        <v>0</v>
      </c>
      <c r="O112">
        <f t="shared" si="3"/>
        <v>9.5</v>
      </c>
      <c r="P112">
        <f t="shared" si="5"/>
        <v>19</v>
      </c>
    </row>
    <row r="113" spans="1:16" x14ac:dyDescent="0.35">
      <c r="A113" s="5">
        <v>43285</v>
      </c>
      <c r="B113" t="s">
        <v>62</v>
      </c>
      <c r="C113">
        <v>12</v>
      </c>
      <c r="D113" t="s">
        <v>77</v>
      </c>
      <c r="E113" t="s">
        <v>79</v>
      </c>
      <c r="G113">
        <v>2.63</v>
      </c>
      <c r="H113">
        <v>2.2799999999999998</v>
      </c>
      <c r="I113">
        <v>0.48</v>
      </c>
      <c r="J113">
        <v>0.16</v>
      </c>
      <c r="K113" s="5">
        <v>43266</v>
      </c>
      <c r="L113" s="5">
        <v>43304</v>
      </c>
      <c r="M113">
        <f t="shared" si="4"/>
        <v>19</v>
      </c>
      <c r="N113">
        <v>0</v>
      </c>
      <c r="O113">
        <f t="shared" si="3"/>
        <v>9.5</v>
      </c>
      <c r="P113">
        <f t="shared" si="5"/>
        <v>19</v>
      </c>
    </row>
    <row r="114" spans="1:16" x14ac:dyDescent="0.35">
      <c r="A114" s="5">
        <v>43285</v>
      </c>
      <c r="B114" t="s">
        <v>62</v>
      </c>
      <c r="C114">
        <v>12</v>
      </c>
      <c r="D114" t="s">
        <v>77</v>
      </c>
      <c r="E114" t="s">
        <v>79</v>
      </c>
      <c r="G114">
        <v>2.52</v>
      </c>
      <c r="H114">
        <v>2.1</v>
      </c>
      <c r="I114">
        <v>0.49</v>
      </c>
      <c r="J114">
        <v>0.16</v>
      </c>
      <c r="K114" s="5">
        <v>43266</v>
      </c>
      <c r="L114" s="5">
        <v>43304</v>
      </c>
      <c r="M114">
        <f t="shared" si="4"/>
        <v>19</v>
      </c>
      <c r="N114">
        <v>0</v>
      </c>
      <c r="O114">
        <f t="shared" si="3"/>
        <v>9.5</v>
      </c>
      <c r="P114">
        <f t="shared" si="5"/>
        <v>19</v>
      </c>
    </row>
    <row r="115" spans="1:16" x14ac:dyDescent="0.35">
      <c r="A115" s="5">
        <v>43285</v>
      </c>
      <c r="C115">
        <v>12</v>
      </c>
      <c r="D115" t="s">
        <v>77</v>
      </c>
      <c r="E115" t="s">
        <v>79</v>
      </c>
      <c r="F115" t="s">
        <v>140</v>
      </c>
      <c r="G115">
        <v>2.93</v>
      </c>
      <c r="H115">
        <v>2.46</v>
      </c>
      <c r="I115">
        <v>0.5</v>
      </c>
      <c r="J115">
        <v>0.18666666666666668</v>
      </c>
      <c r="K115" s="5">
        <v>43266</v>
      </c>
      <c r="L115" s="5">
        <v>43304</v>
      </c>
      <c r="M115">
        <f t="shared" si="4"/>
        <v>19</v>
      </c>
      <c r="N115">
        <v>0</v>
      </c>
      <c r="O115">
        <f t="shared" si="3"/>
        <v>9.5</v>
      </c>
      <c r="P115">
        <f t="shared" si="5"/>
        <v>19</v>
      </c>
    </row>
    <row r="116" spans="1:16" x14ac:dyDescent="0.35">
      <c r="A116" s="5">
        <v>43285</v>
      </c>
      <c r="C116">
        <v>12</v>
      </c>
      <c r="D116" t="s">
        <v>77</v>
      </c>
      <c r="E116" t="s">
        <v>79</v>
      </c>
      <c r="F116" t="s">
        <v>141</v>
      </c>
      <c r="G116">
        <v>2.95</v>
      </c>
      <c r="H116">
        <v>2.4900000000000002</v>
      </c>
      <c r="I116">
        <v>0.49</v>
      </c>
      <c r="J116">
        <v>0.19333333333333336</v>
      </c>
      <c r="K116" s="5">
        <v>43266</v>
      </c>
      <c r="L116" s="5">
        <v>43304</v>
      </c>
      <c r="M116">
        <f t="shared" si="4"/>
        <v>19</v>
      </c>
      <c r="N116">
        <v>0</v>
      </c>
      <c r="O116">
        <f t="shared" si="3"/>
        <v>9.5</v>
      </c>
      <c r="P116">
        <f t="shared" si="5"/>
        <v>19</v>
      </c>
    </row>
    <row r="117" spans="1:16" x14ac:dyDescent="0.35">
      <c r="A117" s="5">
        <v>43285</v>
      </c>
      <c r="C117">
        <v>12</v>
      </c>
      <c r="D117" t="s">
        <v>77</v>
      </c>
      <c r="E117" t="s">
        <v>79</v>
      </c>
      <c r="F117" t="s">
        <v>142</v>
      </c>
      <c r="G117">
        <v>2.59</v>
      </c>
      <c r="H117">
        <v>2.23</v>
      </c>
      <c r="I117">
        <v>0.42</v>
      </c>
      <c r="J117">
        <v>0.13333333333333333</v>
      </c>
      <c r="K117" s="5">
        <v>43266</v>
      </c>
      <c r="L117" s="5">
        <v>43304</v>
      </c>
      <c r="M117">
        <f t="shared" si="4"/>
        <v>19</v>
      </c>
      <c r="N117">
        <v>0</v>
      </c>
      <c r="O117">
        <f t="shared" si="3"/>
        <v>9.5</v>
      </c>
      <c r="P117">
        <f t="shared" si="5"/>
        <v>19</v>
      </c>
    </row>
    <row r="118" spans="1:16" x14ac:dyDescent="0.35">
      <c r="A118" s="5">
        <v>43285</v>
      </c>
      <c r="C118">
        <v>12</v>
      </c>
      <c r="D118" t="s">
        <v>77</v>
      </c>
      <c r="E118" t="s">
        <v>79</v>
      </c>
      <c r="F118" t="s">
        <v>143</v>
      </c>
      <c r="G118">
        <v>2.92</v>
      </c>
      <c r="H118">
        <v>2.4500000000000002</v>
      </c>
      <c r="I118">
        <v>0.49</v>
      </c>
      <c r="J118">
        <v>0.19000000000000003</v>
      </c>
      <c r="K118" s="5">
        <v>43266</v>
      </c>
      <c r="L118" s="5">
        <v>43304</v>
      </c>
      <c r="M118">
        <f t="shared" si="4"/>
        <v>19</v>
      </c>
      <c r="N118">
        <v>0</v>
      </c>
      <c r="O118">
        <f t="shared" si="3"/>
        <v>9.5</v>
      </c>
      <c r="P118">
        <f t="shared" si="5"/>
        <v>19</v>
      </c>
    </row>
    <row r="119" spans="1:16" x14ac:dyDescent="0.35">
      <c r="A119" s="5">
        <v>43285</v>
      </c>
      <c r="C119">
        <v>12</v>
      </c>
      <c r="D119" t="s">
        <v>77</v>
      </c>
      <c r="E119" t="s">
        <v>79</v>
      </c>
      <c r="F119" t="s">
        <v>144</v>
      </c>
      <c r="G119">
        <v>2.97</v>
      </c>
      <c r="H119">
        <v>2.5299999999999998</v>
      </c>
      <c r="I119">
        <v>0.48</v>
      </c>
      <c r="J119">
        <v>0.19000000000000003</v>
      </c>
      <c r="K119" s="5">
        <v>43266</v>
      </c>
      <c r="L119" s="5">
        <v>43304</v>
      </c>
      <c r="M119">
        <f t="shared" si="4"/>
        <v>19</v>
      </c>
      <c r="N119">
        <v>0</v>
      </c>
      <c r="O119">
        <f t="shared" si="3"/>
        <v>9.5</v>
      </c>
      <c r="P119">
        <f t="shared" si="5"/>
        <v>19</v>
      </c>
    </row>
    <row r="120" spans="1:16" x14ac:dyDescent="0.35">
      <c r="A120" s="5">
        <v>43285</v>
      </c>
      <c r="C120">
        <v>12</v>
      </c>
      <c r="D120" t="s">
        <v>77</v>
      </c>
      <c r="E120" t="s">
        <v>79</v>
      </c>
      <c r="F120" t="s">
        <v>145</v>
      </c>
      <c r="G120">
        <v>3.06</v>
      </c>
      <c r="H120">
        <v>2.57</v>
      </c>
      <c r="I120">
        <v>0.47</v>
      </c>
      <c r="J120">
        <v>0.21</v>
      </c>
      <c r="K120" s="5">
        <v>43266</v>
      </c>
      <c r="L120" s="5">
        <v>43304</v>
      </c>
      <c r="M120">
        <f t="shared" si="4"/>
        <v>19</v>
      </c>
      <c r="N120">
        <v>0</v>
      </c>
      <c r="O120">
        <f t="shared" si="3"/>
        <v>9.5</v>
      </c>
      <c r="P120">
        <f t="shared" si="5"/>
        <v>19</v>
      </c>
    </row>
    <row r="121" spans="1:16" x14ac:dyDescent="0.35">
      <c r="A121" s="5">
        <v>43285</v>
      </c>
      <c r="C121">
        <v>12</v>
      </c>
      <c r="D121" t="s">
        <v>77</v>
      </c>
      <c r="E121" t="s">
        <v>79</v>
      </c>
      <c r="F121" t="s">
        <v>146</v>
      </c>
      <c r="G121">
        <v>3.07</v>
      </c>
      <c r="H121">
        <v>2.58</v>
      </c>
      <c r="I121">
        <v>49</v>
      </c>
      <c r="J121">
        <v>0.19666666666666668</v>
      </c>
      <c r="K121" s="5">
        <v>43266</v>
      </c>
      <c r="L121" s="5">
        <v>43304</v>
      </c>
      <c r="M121">
        <f t="shared" si="4"/>
        <v>19</v>
      </c>
      <c r="N121">
        <v>0</v>
      </c>
      <c r="O121">
        <f t="shared" si="3"/>
        <v>9.5</v>
      </c>
      <c r="P121">
        <f t="shared" si="5"/>
        <v>19</v>
      </c>
    </row>
    <row r="122" spans="1:16" x14ac:dyDescent="0.35">
      <c r="A122" s="5">
        <v>43285</v>
      </c>
      <c r="C122">
        <v>12</v>
      </c>
      <c r="D122" t="s">
        <v>77</v>
      </c>
      <c r="E122" t="s">
        <v>79</v>
      </c>
      <c r="F122" t="s">
        <v>147</v>
      </c>
      <c r="G122">
        <v>2.96</v>
      </c>
      <c r="H122">
        <v>2.52</v>
      </c>
      <c r="I122">
        <v>0.5</v>
      </c>
      <c r="J122">
        <v>0.22666666666666668</v>
      </c>
      <c r="K122" s="5">
        <v>43266</v>
      </c>
      <c r="L122" s="5">
        <v>43304</v>
      </c>
      <c r="M122">
        <f t="shared" si="4"/>
        <v>19</v>
      </c>
      <c r="N122">
        <v>0</v>
      </c>
      <c r="O122">
        <f t="shared" si="3"/>
        <v>9.5</v>
      </c>
      <c r="P122">
        <f t="shared" si="5"/>
        <v>19</v>
      </c>
    </row>
    <row r="123" spans="1:16" x14ac:dyDescent="0.35">
      <c r="A123" s="5">
        <v>43285</v>
      </c>
      <c r="C123">
        <v>12</v>
      </c>
      <c r="D123" t="s">
        <v>77</v>
      </c>
      <c r="E123" t="s">
        <v>79</v>
      </c>
      <c r="F123" t="s">
        <v>148</v>
      </c>
      <c r="G123">
        <v>2.97</v>
      </c>
      <c r="H123">
        <v>2.5499999999999998</v>
      </c>
      <c r="I123">
        <v>0.48</v>
      </c>
      <c r="J123">
        <v>0.19666666666666668</v>
      </c>
      <c r="K123" s="5">
        <v>43266</v>
      </c>
      <c r="L123" s="5">
        <v>43304</v>
      </c>
      <c r="M123">
        <f t="shared" si="4"/>
        <v>19</v>
      </c>
      <c r="N123">
        <v>0</v>
      </c>
      <c r="O123">
        <f t="shared" si="3"/>
        <v>9.5</v>
      </c>
      <c r="P123">
        <f t="shared" si="5"/>
        <v>19</v>
      </c>
    </row>
    <row r="124" spans="1:16" x14ac:dyDescent="0.35">
      <c r="A124" s="5">
        <v>43285</v>
      </c>
      <c r="C124">
        <v>12</v>
      </c>
      <c r="D124" t="s">
        <v>77</v>
      </c>
      <c r="E124" t="s">
        <v>79</v>
      </c>
      <c r="F124" t="s">
        <v>149</v>
      </c>
      <c r="G124">
        <v>3.06</v>
      </c>
      <c r="H124">
        <v>2.64</v>
      </c>
      <c r="I124">
        <v>0.5</v>
      </c>
      <c r="J124">
        <v>0.17666666666666667</v>
      </c>
      <c r="K124" s="5">
        <v>43266</v>
      </c>
      <c r="L124" s="5">
        <v>43304</v>
      </c>
      <c r="M124">
        <f t="shared" si="4"/>
        <v>19</v>
      </c>
      <c r="N124">
        <v>0</v>
      </c>
      <c r="O124">
        <f t="shared" si="3"/>
        <v>9.5</v>
      </c>
      <c r="P124">
        <f t="shared" si="5"/>
        <v>19</v>
      </c>
    </row>
    <row r="125" spans="1:16" x14ac:dyDescent="0.35">
      <c r="A125" s="5">
        <v>43296</v>
      </c>
      <c r="B125" t="s">
        <v>64</v>
      </c>
      <c r="C125">
        <v>12</v>
      </c>
      <c r="D125" t="s">
        <v>77</v>
      </c>
      <c r="E125" t="s">
        <v>79</v>
      </c>
      <c r="F125" t="s">
        <v>189</v>
      </c>
      <c r="G125">
        <v>1.86</v>
      </c>
      <c r="H125">
        <v>1.58</v>
      </c>
      <c r="I125">
        <v>0.35</v>
      </c>
      <c r="J125">
        <v>7.3333333333333348E-2</v>
      </c>
      <c r="K125" s="5">
        <v>43266</v>
      </c>
      <c r="L125" s="5">
        <v>43304</v>
      </c>
      <c r="M125">
        <f t="shared" si="4"/>
        <v>30</v>
      </c>
      <c r="N125">
        <v>0</v>
      </c>
      <c r="O125">
        <f t="shared" si="3"/>
        <v>15</v>
      </c>
      <c r="P125">
        <f t="shared" si="5"/>
        <v>30</v>
      </c>
    </row>
    <row r="126" spans="1:16" x14ac:dyDescent="0.35">
      <c r="A126" s="5">
        <v>43296</v>
      </c>
      <c r="B126" t="s">
        <v>64</v>
      </c>
      <c r="C126">
        <v>12</v>
      </c>
      <c r="D126" t="s">
        <v>77</v>
      </c>
      <c r="E126" t="s">
        <v>79</v>
      </c>
      <c r="F126" t="s">
        <v>190</v>
      </c>
      <c r="G126">
        <v>1.97</v>
      </c>
      <c r="H126">
        <v>1.69</v>
      </c>
      <c r="I126">
        <v>0.34</v>
      </c>
      <c r="J126">
        <v>7.3333333333333348E-2</v>
      </c>
      <c r="K126" s="5">
        <v>43266</v>
      </c>
      <c r="L126" s="5">
        <v>43304</v>
      </c>
      <c r="M126">
        <f t="shared" si="4"/>
        <v>30</v>
      </c>
      <c r="N126">
        <v>0</v>
      </c>
      <c r="O126">
        <f t="shared" si="3"/>
        <v>15</v>
      </c>
      <c r="P126">
        <f t="shared" si="5"/>
        <v>30</v>
      </c>
    </row>
    <row r="127" spans="1:16" x14ac:dyDescent="0.35">
      <c r="A127" s="5">
        <v>43296</v>
      </c>
      <c r="B127" t="s">
        <v>64</v>
      </c>
      <c r="C127">
        <v>12</v>
      </c>
      <c r="D127" t="s">
        <v>77</v>
      </c>
      <c r="E127" t="s">
        <v>79</v>
      </c>
      <c r="F127" t="s">
        <v>191</v>
      </c>
      <c r="G127">
        <v>2.0099999999999998</v>
      </c>
      <c r="H127">
        <v>1.61</v>
      </c>
      <c r="I127">
        <v>0.35</v>
      </c>
      <c r="J127">
        <v>7.6666666666666675E-2</v>
      </c>
      <c r="K127" s="5">
        <v>43266</v>
      </c>
      <c r="L127" s="5">
        <v>43304</v>
      </c>
      <c r="M127">
        <f t="shared" si="4"/>
        <v>30</v>
      </c>
      <c r="N127">
        <v>0</v>
      </c>
      <c r="O127">
        <f t="shared" si="3"/>
        <v>15</v>
      </c>
      <c r="P127">
        <f t="shared" si="5"/>
        <v>30</v>
      </c>
    </row>
    <row r="128" spans="1:16" x14ac:dyDescent="0.35">
      <c r="A128" s="5">
        <v>43297</v>
      </c>
      <c r="B128" t="s">
        <v>64</v>
      </c>
      <c r="C128">
        <v>12</v>
      </c>
      <c r="D128" t="s">
        <v>77</v>
      </c>
      <c r="E128" t="s">
        <v>79</v>
      </c>
      <c r="F128" t="s">
        <v>194</v>
      </c>
      <c r="G128">
        <v>1.92</v>
      </c>
      <c r="H128">
        <v>1.7</v>
      </c>
      <c r="I128">
        <v>0.35</v>
      </c>
      <c r="J128">
        <v>8.666666666666667E-2</v>
      </c>
      <c r="K128" s="5">
        <v>43266</v>
      </c>
      <c r="L128" s="5">
        <v>43304</v>
      </c>
      <c r="M128">
        <f t="shared" si="4"/>
        <v>31</v>
      </c>
      <c r="N128">
        <v>0</v>
      </c>
      <c r="O128">
        <f t="shared" si="3"/>
        <v>15.5</v>
      </c>
      <c r="P128">
        <f t="shared" si="5"/>
        <v>31</v>
      </c>
    </row>
    <row r="129" spans="1:16" x14ac:dyDescent="0.35">
      <c r="A129" s="5">
        <v>43297</v>
      </c>
      <c r="B129" t="s">
        <v>64</v>
      </c>
      <c r="C129">
        <v>12</v>
      </c>
      <c r="D129" t="s">
        <v>77</v>
      </c>
      <c r="E129" t="s">
        <v>79</v>
      </c>
      <c r="F129" t="s">
        <v>195</v>
      </c>
      <c r="G129">
        <v>1.83</v>
      </c>
      <c r="H129">
        <v>1.56</v>
      </c>
      <c r="I129">
        <v>0.35</v>
      </c>
      <c r="J129">
        <v>8.3333333333333329E-2</v>
      </c>
      <c r="K129" s="5">
        <v>43266</v>
      </c>
      <c r="L129" s="5">
        <v>43304</v>
      </c>
      <c r="M129">
        <f t="shared" si="4"/>
        <v>31</v>
      </c>
      <c r="N129">
        <v>0</v>
      </c>
      <c r="O129">
        <f t="shared" si="3"/>
        <v>15.5</v>
      </c>
      <c r="P129">
        <f t="shared" si="5"/>
        <v>31</v>
      </c>
    </row>
    <row r="130" spans="1:16" x14ac:dyDescent="0.35">
      <c r="A130" s="5">
        <v>43299</v>
      </c>
      <c r="C130">
        <v>12</v>
      </c>
      <c r="D130" t="s">
        <v>77</v>
      </c>
      <c r="E130" t="s">
        <v>79</v>
      </c>
      <c r="F130" t="s">
        <v>197</v>
      </c>
      <c r="G130">
        <v>2.81</v>
      </c>
      <c r="H130">
        <v>2.3199999999999998</v>
      </c>
      <c r="I130">
        <v>0.43</v>
      </c>
      <c r="J130">
        <v>0.15</v>
      </c>
      <c r="K130" s="5">
        <v>43266</v>
      </c>
      <c r="L130" s="5">
        <v>43304</v>
      </c>
      <c r="M130">
        <f t="shared" si="4"/>
        <v>33</v>
      </c>
      <c r="N130">
        <v>0</v>
      </c>
      <c r="O130">
        <f t="shared" ref="O130:O193" si="6">(M130+N130)/2</f>
        <v>16.5</v>
      </c>
      <c r="P130">
        <f t="shared" si="5"/>
        <v>33</v>
      </c>
    </row>
    <row r="131" spans="1:16" x14ac:dyDescent="0.35">
      <c r="A131" s="5">
        <v>43299</v>
      </c>
      <c r="C131">
        <v>12</v>
      </c>
      <c r="D131" t="s">
        <v>77</v>
      </c>
      <c r="E131" t="s">
        <v>79</v>
      </c>
      <c r="F131" t="s">
        <v>198</v>
      </c>
      <c r="G131">
        <v>3.07</v>
      </c>
      <c r="H131">
        <v>2.63</v>
      </c>
      <c r="I131">
        <v>0.5</v>
      </c>
      <c r="J131">
        <v>0.20000000000000004</v>
      </c>
      <c r="K131" s="5">
        <v>43266</v>
      </c>
      <c r="L131" s="5">
        <v>43304</v>
      </c>
      <c r="M131">
        <f t="shared" ref="M131:M194" si="7">A131-K131</f>
        <v>33</v>
      </c>
      <c r="N131">
        <v>0</v>
      </c>
      <c r="O131">
        <f t="shared" si="6"/>
        <v>16.5</v>
      </c>
      <c r="P131">
        <f t="shared" ref="P131:P194" si="8">M131-N131</f>
        <v>33</v>
      </c>
    </row>
    <row r="132" spans="1:16" x14ac:dyDescent="0.35">
      <c r="A132" s="5">
        <v>43299</v>
      </c>
      <c r="C132">
        <v>12</v>
      </c>
      <c r="D132" t="s">
        <v>77</v>
      </c>
      <c r="E132" t="s">
        <v>79</v>
      </c>
      <c r="F132" t="s">
        <v>199</v>
      </c>
      <c r="G132">
        <v>2.63</v>
      </c>
      <c r="H132">
        <v>2.25</v>
      </c>
      <c r="I132">
        <v>0.43</v>
      </c>
      <c r="J132">
        <v>0.13</v>
      </c>
      <c r="K132" s="5">
        <v>43266</v>
      </c>
      <c r="L132" s="5">
        <v>43304</v>
      </c>
      <c r="M132">
        <f t="shared" si="7"/>
        <v>33</v>
      </c>
      <c r="N132">
        <v>0</v>
      </c>
      <c r="O132">
        <f t="shared" si="6"/>
        <v>16.5</v>
      </c>
      <c r="P132">
        <f t="shared" si="8"/>
        <v>33</v>
      </c>
    </row>
    <row r="133" spans="1:16" x14ac:dyDescent="0.35">
      <c r="A133" s="5">
        <v>43299</v>
      </c>
      <c r="C133">
        <v>12</v>
      </c>
      <c r="D133" t="s">
        <v>77</v>
      </c>
      <c r="E133" t="s">
        <v>79</v>
      </c>
      <c r="F133" t="s">
        <v>200</v>
      </c>
      <c r="G133">
        <v>3.07</v>
      </c>
      <c r="H133">
        <v>2.63</v>
      </c>
      <c r="I133">
        <v>0.43</v>
      </c>
      <c r="J133">
        <v>0.18000000000000002</v>
      </c>
      <c r="K133" s="5">
        <v>43266</v>
      </c>
      <c r="L133" s="5">
        <v>43304</v>
      </c>
      <c r="M133">
        <f t="shared" si="7"/>
        <v>33</v>
      </c>
      <c r="N133">
        <v>0</v>
      </c>
      <c r="O133">
        <f t="shared" si="6"/>
        <v>16.5</v>
      </c>
      <c r="P133">
        <f t="shared" si="8"/>
        <v>33</v>
      </c>
    </row>
    <row r="134" spans="1:16" x14ac:dyDescent="0.35">
      <c r="A134" s="5">
        <v>43299</v>
      </c>
      <c r="C134">
        <v>12</v>
      </c>
      <c r="D134" t="s">
        <v>77</v>
      </c>
      <c r="E134" t="s">
        <v>79</v>
      </c>
      <c r="F134" t="s">
        <v>201</v>
      </c>
      <c r="G134">
        <v>3.2</v>
      </c>
      <c r="H134">
        <v>2.69</v>
      </c>
      <c r="I134">
        <v>0.44</v>
      </c>
      <c r="J134">
        <v>0.19333333333333336</v>
      </c>
      <c r="K134" s="5">
        <v>43266</v>
      </c>
      <c r="L134" s="5">
        <v>43304</v>
      </c>
      <c r="M134">
        <f t="shared" si="7"/>
        <v>33</v>
      </c>
      <c r="N134">
        <v>0</v>
      </c>
      <c r="O134">
        <f t="shared" si="6"/>
        <v>16.5</v>
      </c>
      <c r="P134">
        <f t="shared" si="8"/>
        <v>33</v>
      </c>
    </row>
    <row r="135" spans="1:16" x14ac:dyDescent="0.35">
      <c r="A135" s="5">
        <v>43299</v>
      </c>
      <c r="C135">
        <v>12</v>
      </c>
      <c r="D135" t="s">
        <v>77</v>
      </c>
      <c r="E135" t="s">
        <v>79</v>
      </c>
      <c r="F135" t="s">
        <v>202</v>
      </c>
      <c r="G135">
        <v>3.05</v>
      </c>
      <c r="H135">
        <v>2.62</v>
      </c>
      <c r="I135">
        <v>0.47</v>
      </c>
      <c r="J135">
        <v>0.18666666666666668</v>
      </c>
      <c r="K135" s="5">
        <v>43266</v>
      </c>
      <c r="L135" s="5">
        <v>43304</v>
      </c>
      <c r="M135">
        <f t="shared" si="7"/>
        <v>33</v>
      </c>
      <c r="N135">
        <v>0</v>
      </c>
      <c r="O135">
        <f t="shared" si="6"/>
        <v>16.5</v>
      </c>
      <c r="P135">
        <f t="shared" si="8"/>
        <v>33</v>
      </c>
    </row>
    <row r="136" spans="1:16" x14ac:dyDescent="0.35">
      <c r="A136" s="5">
        <v>43299</v>
      </c>
      <c r="C136">
        <v>12</v>
      </c>
      <c r="D136" t="s">
        <v>77</v>
      </c>
      <c r="E136" t="s">
        <v>79</v>
      </c>
      <c r="F136" t="s">
        <v>203</v>
      </c>
      <c r="G136">
        <v>2</v>
      </c>
      <c r="H136">
        <v>1.69</v>
      </c>
      <c r="I136">
        <v>0.36</v>
      </c>
      <c r="J136">
        <v>7.6666666666666675E-2</v>
      </c>
      <c r="K136" s="5">
        <v>43266</v>
      </c>
      <c r="L136" s="5">
        <v>43304</v>
      </c>
      <c r="M136">
        <f t="shared" si="7"/>
        <v>33</v>
      </c>
      <c r="N136">
        <v>0</v>
      </c>
      <c r="O136">
        <f t="shared" si="6"/>
        <v>16.5</v>
      </c>
      <c r="P136">
        <f t="shared" si="8"/>
        <v>33</v>
      </c>
    </row>
    <row r="137" spans="1:16" x14ac:dyDescent="0.35">
      <c r="A137" s="5">
        <v>43299</v>
      </c>
      <c r="C137">
        <v>12</v>
      </c>
      <c r="D137" t="s">
        <v>77</v>
      </c>
      <c r="E137" t="s">
        <v>79</v>
      </c>
      <c r="F137" t="s">
        <v>204</v>
      </c>
      <c r="G137">
        <v>3.03</v>
      </c>
      <c r="H137">
        <v>2.66</v>
      </c>
      <c r="I137">
        <v>0.51</v>
      </c>
      <c r="J137">
        <v>0.19666666666666668</v>
      </c>
      <c r="K137" s="5">
        <v>43266</v>
      </c>
      <c r="L137" s="5">
        <v>43304</v>
      </c>
      <c r="M137">
        <f t="shared" si="7"/>
        <v>33</v>
      </c>
      <c r="N137">
        <v>0</v>
      </c>
      <c r="O137">
        <f t="shared" si="6"/>
        <v>16.5</v>
      </c>
      <c r="P137">
        <f t="shared" si="8"/>
        <v>33</v>
      </c>
    </row>
    <row r="138" spans="1:16" x14ac:dyDescent="0.35">
      <c r="A138" s="5">
        <v>43299</v>
      </c>
      <c r="C138">
        <v>12</v>
      </c>
      <c r="D138" t="s">
        <v>77</v>
      </c>
      <c r="E138" t="s">
        <v>79</v>
      </c>
      <c r="F138" t="s">
        <v>205</v>
      </c>
      <c r="G138">
        <v>3.07</v>
      </c>
      <c r="H138">
        <v>2.68</v>
      </c>
      <c r="I138">
        <v>0.48</v>
      </c>
      <c r="J138">
        <v>0.19000000000000003</v>
      </c>
      <c r="K138" s="5">
        <v>43266</v>
      </c>
      <c r="L138" s="5">
        <v>43304</v>
      </c>
      <c r="M138">
        <f t="shared" si="7"/>
        <v>33</v>
      </c>
      <c r="N138">
        <v>0</v>
      </c>
      <c r="O138">
        <f t="shared" si="6"/>
        <v>16.5</v>
      </c>
      <c r="P138">
        <f t="shared" si="8"/>
        <v>33</v>
      </c>
    </row>
    <row r="139" spans="1:16" x14ac:dyDescent="0.35">
      <c r="A139" s="5">
        <v>43299</v>
      </c>
      <c r="C139">
        <v>12</v>
      </c>
      <c r="D139" t="s">
        <v>77</v>
      </c>
      <c r="E139" t="s">
        <v>79</v>
      </c>
      <c r="F139" t="s">
        <v>206</v>
      </c>
      <c r="G139">
        <v>3.11</v>
      </c>
      <c r="H139">
        <v>2.65</v>
      </c>
      <c r="I139">
        <v>0.49</v>
      </c>
      <c r="J139">
        <v>0.18666666666666668</v>
      </c>
      <c r="K139" s="5">
        <v>43266</v>
      </c>
      <c r="L139" s="5">
        <v>43304</v>
      </c>
      <c r="M139">
        <f t="shared" si="7"/>
        <v>33</v>
      </c>
      <c r="N139">
        <v>0</v>
      </c>
      <c r="O139">
        <f t="shared" si="6"/>
        <v>16.5</v>
      </c>
      <c r="P139">
        <f t="shared" si="8"/>
        <v>33</v>
      </c>
    </row>
    <row r="140" spans="1:16" x14ac:dyDescent="0.35">
      <c r="A140" s="5">
        <v>43301</v>
      </c>
      <c r="C140">
        <v>12</v>
      </c>
      <c r="D140" t="s">
        <v>77</v>
      </c>
      <c r="E140" t="s">
        <v>79</v>
      </c>
      <c r="G140">
        <v>2.91</v>
      </c>
      <c r="H140">
        <v>2.4900000000000002</v>
      </c>
      <c r="I140">
        <v>0.42</v>
      </c>
      <c r="J140">
        <v>0.15</v>
      </c>
      <c r="K140" s="5">
        <v>43266</v>
      </c>
      <c r="L140" s="5">
        <v>43304</v>
      </c>
      <c r="M140">
        <f t="shared" si="7"/>
        <v>35</v>
      </c>
      <c r="N140">
        <v>0</v>
      </c>
      <c r="O140">
        <f t="shared" si="6"/>
        <v>17.5</v>
      </c>
      <c r="P140">
        <f t="shared" si="8"/>
        <v>35</v>
      </c>
    </row>
    <row r="141" spans="1:16" x14ac:dyDescent="0.35">
      <c r="A141" s="5">
        <v>43301</v>
      </c>
      <c r="C141">
        <v>12</v>
      </c>
      <c r="D141" t="s">
        <v>77</v>
      </c>
      <c r="E141" t="s">
        <v>79</v>
      </c>
      <c r="G141">
        <v>3.19</v>
      </c>
      <c r="H141">
        <v>2.67</v>
      </c>
      <c r="I141">
        <v>0.48</v>
      </c>
      <c r="J141">
        <v>0.19000000000000003</v>
      </c>
      <c r="K141" s="5">
        <v>43266</v>
      </c>
      <c r="L141" s="5">
        <v>43304</v>
      </c>
      <c r="M141">
        <f t="shared" si="7"/>
        <v>35</v>
      </c>
      <c r="N141">
        <v>0</v>
      </c>
      <c r="O141">
        <f t="shared" si="6"/>
        <v>17.5</v>
      </c>
      <c r="P141">
        <f t="shared" si="8"/>
        <v>35</v>
      </c>
    </row>
    <row r="142" spans="1:16" x14ac:dyDescent="0.35">
      <c r="A142" s="5">
        <v>43301</v>
      </c>
      <c r="C142">
        <v>12</v>
      </c>
      <c r="D142" t="s">
        <v>77</v>
      </c>
      <c r="E142" t="s">
        <v>79</v>
      </c>
      <c r="G142">
        <v>3.04</v>
      </c>
      <c r="H142">
        <v>2.54</v>
      </c>
      <c r="I142">
        <v>0.48</v>
      </c>
      <c r="J142">
        <v>0.18333333333333335</v>
      </c>
      <c r="K142" s="5">
        <v>43266</v>
      </c>
      <c r="L142" s="5">
        <v>43304</v>
      </c>
      <c r="M142">
        <f t="shared" si="7"/>
        <v>35</v>
      </c>
      <c r="N142">
        <v>0</v>
      </c>
      <c r="O142">
        <f t="shared" si="6"/>
        <v>17.5</v>
      </c>
      <c r="P142">
        <f t="shared" si="8"/>
        <v>35</v>
      </c>
    </row>
    <row r="143" spans="1:16" x14ac:dyDescent="0.35">
      <c r="A143" s="5">
        <v>43301</v>
      </c>
      <c r="C143">
        <v>12</v>
      </c>
      <c r="D143" t="s">
        <v>77</v>
      </c>
      <c r="E143" t="s">
        <v>79</v>
      </c>
      <c r="G143">
        <v>2.56</v>
      </c>
      <c r="H143">
        <v>2.21</v>
      </c>
      <c r="I143">
        <v>0.42</v>
      </c>
      <c r="J143">
        <v>0.13666666666666669</v>
      </c>
      <c r="K143" s="5">
        <v>43266</v>
      </c>
      <c r="L143" s="5">
        <v>43304</v>
      </c>
      <c r="M143">
        <f t="shared" si="7"/>
        <v>35</v>
      </c>
      <c r="N143">
        <v>0</v>
      </c>
      <c r="O143">
        <f t="shared" si="6"/>
        <v>17.5</v>
      </c>
      <c r="P143">
        <f t="shared" si="8"/>
        <v>35</v>
      </c>
    </row>
    <row r="144" spans="1:16" x14ac:dyDescent="0.35">
      <c r="A144" s="5">
        <v>43301</v>
      </c>
      <c r="C144">
        <v>12</v>
      </c>
      <c r="D144" t="s">
        <v>77</v>
      </c>
      <c r="E144" t="s">
        <v>79</v>
      </c>
      <c r="G144">
        <v>3.04</v>
      </c>
      <c r="H144">
        <v>2.57</v>
      </c>
      <c r="I144">
        <v>0.51</v>
      </c>
      <c r="J144">
        <v>0.18000000000000002</v>
      </c>
      <c r="K144" s="5">
        <v>43266</v>
      </c>
      <c r="L144" s="5">
        <v>43304</v>
      </c>
      <c r="M144">
        <f t="shared" si="7"/>
        <v>35</v>
      </c>
      <c r="N144">
        <v>0</v>
      </c>
      <c r="O144">
        <f t="shared" si="6"/>
        <v>17.5</v>
      </c>
      <c r="P144">
        <f t="shared" si="8"/>
        <v>35</v>
      </c>
    </row>
    <row r="145" spans="1:16" x14ac:dyDescent="0.35">
      <c r="A145" s="5">
        <v>43301</v>
      </c>
      <c r="C145">
        <v>12</v>
      </c>
      <c r="D145" t="s">
        <v>77</v>
      </c>
      <c r="E145" t="s">
        <v>79</v>
      </c>
      <c r="G145">
        <v>2.94</v>
      </c>
      <c r="H145">
        <v>2.5</v>
      </c>
      <c r="I145">
        <v>0.46</v>
      </c>
      <c r="J145">
        <v>0.17</v>
      </c>
      <c r="K145" s="5">
        <v>43266</v>
      </c>
      <c r="L145" s="5">
        <v>43304</v>
      </c>
      <c r="M145">
        <f t="shared" si="7"/>
        <v>35</v>
      </c>
      <c r="N145">
        <v>0</v>
      </c>
      <c r="O145">
        <f t="shared" si="6"/>
        <v>17.5</v>
      </c>
      <c r="P145">
        <f t="shared" si="8"/>
        <v>35</v>
      </c>
    </row>
    <row r="146" spans="1:16" x14ac:dyDescent="0.35">
      <c r="A146" s="5">
        <v>43302</v>
      </c>
      <c r="C146">
        <v>12</v>
      </c>
      <c r="D146" t="s">
        <v>77</v>
      </c>
      <c r="E146" t="s">
        <v>79</v>
      </c>
      <c r="G146">
        <v>2.99</v>
      </c>
      <c r="H146">
        <v>2.48</v>
      </c>
      <c r="I146">
        <v>0.45</v>
      </c>
      <c r="J146">
        <v>0.16666666666666666</v>
      </c>
      <c r="K146" s="5">
        <v>43266</v>
      </c>
      <c r="L146" s="5">
        <v>43304</v>
      </c>
      <c r="M146">
        <f t="shared" si="7"/>
        <v>36</v>
      </c>
      <c r="N146">
        <v>0</v>
      </c>
      <c r="O146">
        <f t="shared" si="6"/>
        <v>18</v>
      </c>
      <c r="P146">
        <f t="shared" si="8"/>
        <v>36</v>
      </c>
    </row>
    <row r="147" spans="1:16" x14ac:dyDescent="0.35">
      <c r="A147" s="5">
        <v>43302</v>
      </c>
      <c r="C147">
        <v>12</v>
      </c>
      <c r="D147" t="s">
        <v>77</v>
      </c>
      <c r="E147" t="s">
        <v>79</v>
      </c>
      <c r="G147">
        <v>2.64</v>
      </c>
      <c r="H147">
        <v>2.2400000000000002</v>
      </c>
      <c r="I147">
        <v>0.43</v>
      </c>
      <c r="J147">
        <v>0.13666666666666669</v>
      </c>
      <c r="K147" s="5">
        <v>43266</v>
      </c>
      <c r="L147" s="5">
        <v>43304</v>
      </c>
      <c r="M147">
        <f t="shared" si="7"/>
        <v>36</v>
      </c>
      <c r="N147">
        <v>0</v>
      </c>
      <c r="O147">
        <f t="shared" si="6"/>
        <v>18</v>
      </c>
      <c r="P147">
        <f t="shared" si="8"/>
        <v>36</v>
      </c>
    </row>
    <row r="148" spans="1:16" x14ac:dyDescent="0.35">
      <c r="A148" s="5">
        <v>43302</v>
      </c>
      <c r="C148">
        <v>12</v>
      </c>
      <c r="D148" t="s">
        <v>77</v>
      </c>
      <c r="E148" t="s">
        <v>79</v>
      </c>
      <c r="G148">
        <v>3.13</v>
      </c>
      <c r="H148">
        <v>2.67</v>
      </c>
      <c r="I148">
        <v>0.5</v>
      </c>
      <c r="J148">
        <v>0.19666666666666668</v>
      </c>
      <c r="K148" s="5">
        <v>43266</v>
      </c>
      <c r="L148" s="5">
        <v>43304</v>
      </c>
      <c r="M148">
        <f t="shared" si="7"/>
        <v>36</v>
      </c>
      <c r="N148">
        <v>0</v>
      </c>
      <c r="O148">
        <f t="shared" si="6"/>
        <v>18</v>
      </c>
      <c r="P148">
        <f t="shared" si="8"/>
        <v>36</v>
      </c>
    </row>
    <row r="149" spans="1:16" x14ac:dyDescent="0.35">
      <c r="A149" s="5">
        <v>43302</v>
      </c>
      <c r="C149">
        <v>12</v>
      </c>
      <c r="D149" t="s">
        <v>77</v>
      </c>
      <c r="E149" t="s">
        <v>79</v>
      </c>
      <c r="G149">
        <v>3</v>
      </c>
      <c r="H149">
        <v>2.61</v>
      </c>
      <c r="I149">
        <v>0.49</v>
      </c>
      <c r="J149">
        <v>0.19666666666666668</v>
      </c>
      <c r="K149" s="5">
        <v>43266</v>
      </c>
      <c r="L149" s="5">
        <v>43304</v>
      </c>
      <c r="M149">
        <f t="shared" si="7"/>
        <v>36</v>
      </c>
      <c r="N149">
        <v>0</v>
      </c>
      <c r="O149">
        <f t="shared" si="6"/>
        <v>18</v>
      </c>
      <c r="P149">
        <f t="shared" si="8"/>
        <v>36</v>
      </c>
    </row>
    <row r="150" spans="1:16" x14ac:dyDescent="0.35">
      <c r="A150" s="5">
        <v>43302</v>
      </c>
      <c r="C150">
        <v>12</v>
      </c>
      <c r="D150" t="s">
        <v>77</v>
      </c>
      <c r="E150" t="s">
        <v>79</v>
      </c>
      <c r="G150">
        <v>3.03</v>
      </c>
      <c r="H150">
        <v>2.56</v>
      </c>
      <c r="I150">
        <v>0.47</v>
      </c>
      <c r="J150">
        <v>0.15333333333333332</v>
      </c>
      <c r="K150" s="5">
        <v>43266</v>
      </c>
      <c r="L150" s="5">
        <v>43304</v>
      </c>
      <c r="M150">
        <f t="shared" si="7"/>
        <v>36</v>
      </c>
      <c r="N150">
        <v>0</v>
      </c>
      <c r="O150">
        <f t="shared" si="6"/>
        <v>18</v>
      </c>
      <c r="P150">
        <f t="shared" si="8"/>
        <v>36</v>
      </c>
    </row>
    <row r="151" spans="1:16" x14ac:dyDescent="0.35">
      <c r="A151" s="5">
        <v>43303</v>
      </c>
      <c r="B151" t="s">
        <v>64</v>
      </c>
      <c r="C151">
        <v>12</v>
      </c>
      <c r="D151" t="s">
        <v>77</v>
      </c>
      <c r="E151" t="s">
        <v>79</v>
      </c>
      <c r="G151">
        <v>2.0299999999999998</v>
      </c>
      <c r="H151">
        <v>1.69</v>
      </c>
      <c r="I151">
        <v>0.37</v>
      </c>
      <c r="J151">
        <v>7.3333333333333348E-2</v>
      </c>
      <c r="K151" s="5">
        <v>43266</v>
      </c>
      <c r="L151" s="5">
        <v>43304</v>
      </c>
      <c r="M151">
        <f t="shared" si="7"/>
        <v>37</v>
      </c>
      <c r="N151">
        <v>0</v>
      </c>
      <c r="O151">
        <f t="shared" si="6"/>
        <v>18.5</v>
      </c>
      <c r="P151">
        <f t="shared" si="8"/>
        <v>37</v>
      </c>
    </row>
    <row r="152" spans="1:16" x14ac:dyDescent="0.35">
      <c r="A152" s="5">
        <v>43303</v>
      </c>
      <c r="B152" t="s">
        <v>64</v>
      </c>
      <c r="C152">
        <v>12</v>
      </c>
      <c r="D152" t="s">
        <v>77</v>
      </c>
      <c r="E152" t="s">
        <v>79</v>
      </c>
      <c r="G152">
        <v>2.0299999999999998</v>
      </c>
      <c r="H152">
        <v>1.69</v>
      </c>
      <c r="I152">
        <v>0.37</v>
      </c>
      <c r="J152">
        <v>0.08</v>
      </c>
      <c r="K152" s="5">
        <v>43266</v>
      </c>
      <c r="L152" s="5">
        <v>43304</v>
      </c>
      <c r="M152">
        <f t="shared" si="7"/>
        <v>37</v>
      </c>
      <c r="N152">
        <v>0</v>
      </c>
      <c r="O152">
        <f t="shared" si="6"/>
        <v>18.5</v>
      </c>
      <c r="P152">
        <f t="shared" si="8"/>
        <v>37</v>
      </c>
    </row>
    <row r="153" spans="1:16" x14ac:dyDescent="0.35">
      <c r="A153" s="5">
        <v>43303</v>
      </c>
      <c r="B153" t="s">
        <v>64</v>
      </c>
      <c r="C153">
        <v>12</v>
      </c>
      <c r="D153" t="s">
        <v>77</v>
      </c>
      <c r="E153" t="s">
        <v>79</v>
      </c>
      <c r="G153">
        <v>2.1</v>
      </c>
      <c r="H153">
        <v>1.72</v>
      </c>
      <c r="I153">
        <v>0.38</v>
      </c>
      <c r="J153">
        <v>8.666666666666667E-2</v>
      </c>
      <c r="K153" s="5">
        <v>43266</v>
      </c>
      <c r="L153" s="5">
        <v>43304</v>
      </c>
      <c r="M153">
        <f t="shared" si="7"/>
        <v>37</v>
      </c>
      <c r="N153">
        <v>0</v>
      </c>
      <c r="O153">
        <f t="shared" si="6"/>
        <v>18.5</v>
      </c>
      <c r="P153">
        <f t="shared" si="8"/>
        <v>37</v>
      </c>
    </row>
    <row r="154" spans="1:16" x14ac:dyDescent="0.35">
      <c r="A154" s="5">
        <v>43303</v>
      </c>
      <c r="B154" t="s">
        <v>64</v>
      </c>
      <c r="C154">
        <v>12</v>
      </c>
      <c r="D154" t="s">
        <v>77</v>
      </c>
      <c r="E154" t="s">
        <v>79</v>
      </c>
      <c r="G154">
        <v>1.98</v>
      </c>
      <c r="H154">
        <v>1.66</v>
      </c>
      <c r="I154">
        <v>0.38</v>
      </c>
      <c r="J154">
        <v>8.3333333333333329E-2</v>
      </c>
      <c r="K154" s="5">
        <v>43266</v>
      </c>
      <c r="L154" s="5">
        <v>43304</v>
      </c>
      <c r="M154">
        <f t="shared" si="7"/>
        <v>37</v>
      </c>
      <c r="N154">
        <v>0</v>
      </c>
      <c r="O154">
        <f t="shared" si="6"/>
        <v>18.5</v>
      </c>
      <c r="P154">
        <f t="shared" si="8"/>
        <v>37</v>
      </c>
    </row>
    <row r="155" spans="1:16" x14ac:dyDescent="0.35">
      <c r="A155" s="5">
        <v>43303</v>
      </c>
      <c r="B155" t="s">
        <v>64</v>
      </c>
      <c r="C155">
        <v>12</v>
      </c>
      <c r="D155" t="s">
        <v>77</v>
      </c>
      <c r="E155" t="s">
        <v>79</v>
      </c>
      <c r="G155">
        <v>2.0299999999999998</v>
      </c>
      <c r="H155">
        <v>1.74</v>
      </c>
      <c r="I155">
        <v>0.38</v>
      </c>
      <c r="J155">
        <v>7.3333333333333348E-2</v>
      </c>
      <c r="K155" s="5">
        <v>43266</v>
      </c>
      <c r="L155" s="5">
        <v>43304</v>
      </c>
      <c r="M155">
        <f t="shared" si="7"/>
        <v>37</v>
      </c>
      <c r="N155">
        <v>0</v>
      </c>
      <c r="O155">
        <f t="shared" si="6"/>
        <v>18.5</v>
      </c>
      <c r="P155">
        <f t="shared" si="8"/>
        <v>37</v>
      </c>
    </row>
    <row r="156" spans="1:16" x14ac:dyDescent="0.35">
      <c r="A156" s="5">
        <v>43313</v>
      </c>
      <c r="C156">
        <v>12</v>
      </c>
      <c r="D156" t="s">
        <v>77</v>
      </c>
      <c r="E156" t="s">
        <v>79</v>
      </c>
      <c r="F156" t="s">
        <v>228</v>
      </c>
      <c r="G156">
        <v>3.06</v>
      </c>
      <c r="H156">
        <v>2.61</v>
      </c>
      <c r="I156">
        <v>0.46</v>
      </c>
      <c r="J156">
        <v>0.18000000000000002</v>
      </c>
      <c r="K156" s="5">
        <v>43266</v>
      </c>
      <c r="L156" s="5">
        <v>43304</v>
      </c>
      <c r="M156">
        <f t="shared" si="7"/>
        <v>47</v>
      </c>
      <c r="N156">
        <v>9</v>
      </c>
      <c r="O156">
        <f t="shared" si="6"/>
        <v>28</v>
      </c>
      <c r="P156">
        <f t="shared" si="8"/>
        <v>38</v>
      </c>
    </row>
    <row r="157" spans="1:16" x14ac:dyDescent="0.35">
      <c r="A157" s="5">
        <v>43313</v>
      </c>
      <c r="C157">
        <v>12</v>
      </c>
      <c r="D157" t="s">
        <v>77</v>
      </c>
      <c r="E157" t="s">
        <v>79</v>
      </c>
      <c r="F157" t="s">
        <v>229</v>
      </c>
      <c r="G157">
        <v>2.74</v>
      </c>
      <c r="H157">
        <v>2.25</v>
      </c>
      <c r="I157">
        <v>0.41</v>
      </c>
      <c r="J157">
        <v>0.13333333333333333</v>
      </c>
      <c r="K157" s="5">
        <v>43266</v>
      </c>
      <c r="L157" s="5">
        <v>43304</v>
      </c>
      <c r="M157">
        <f t="shared" si="7"/>
        <v>47</v>
      </c>
      <c r="N157">
        <v>9</v>
      </c>
      <c r="O157">
        <f t="shared" si="6"/>
        <v>28</v>
      </c>
      <c r="P157">
        <f t="shared" si="8"/>
        <v>38</v>
      </c>
    </row>
    <row r="158" spans="1:16" x14ac:dyDescent="0.35">
      <c r="A158" s="5">
        <v>43313</v>
      </c>
      <c r="C158">
        <v>12</v>
      </c>
      <c r="D158" t="s">
        <v>77</v>
      </c>
      <c r="E158" t="s">
        <v>79</v>
      </c>
      <c r="F158" t="s">
        <v>230</v>
      </c>
      <c r="G158">
        <v>2.12</v>
      </c>
      <c r="H158">
        <v>1.74</v>
      </c>
      <c r="I158">
        <v>0.44</v>
      </c>
      <c r="J158">
        <v>9.0000000000000011E-2</v>
      </c>
      <c r="K158" s="5">
        <v>43266</v>
      </c>
      <c r="L158" s="5">
        <v>43304</v>
      </c>
      <c r="M158">
        <f t="shared" si="7"/>
        <v>47</v>
      </c>
      <c r="N158">
        <v>9</v>
      </c>
      <c r="O158">
        <f t="shared" si="6"/>
        <v>28</v>
      </c>
      <c r="P158">
        <f t="shared" si="8"/>
        <v>38</v>
      </c>
    </row>
    <row r="159" spans="1:16" x14ac:dyDescent="0.35">
      <c r="A159" s="5">
        <v>43313</v>
      </c>
      <c r="C159">
        <v>12</v>
      </c>
      <c r="D159" t="s">
        <v>77</v>
      </c>
      <c r="E159" t="s">
        <v>79</v>
      </c>
      <c r="F159" t="s">
        <v>231</v>
      </c>
      <c r="G159">
        <v>2.74</v>
      </c>
      <c r="H159">
        <v>2.33</v>
      </c>
      <c r="I159">
        <v>0.4</v>
      </c>
      <c r="J159">
        <v>0.13</v>
      </c>
      <c r="K159" s="5">
        <v>43266</v>
      </c>
      <c r="L159" s="5">
        <v>43304</v>
      </c>
      <c r="M159">
        <f t="shared" si="7"/>
        <v>47</v>
      </c>
      <c r="N159">
        <v>9</v>
      </c>
      <c r="O159">
        <f t="shared" si="6"/>
        <v>28</v>
      </c>
      <c r="P159">
        <f t="shared" si="8"/>
        <v>38</v>
      </c>
    </row>
    <row r="160" spans="1:16" x14ac:dyDescent="0.35">
      <c r="A160" s="5">
        <v>43313</v>
      </c>
      <c r="C160">
        <v>12</v>
      </c>
      <c r="D160" t="s">
        <v>77</v>
      </c>
      <c r="E160" t="s">
        <v>79</v>
      </c>
      <c r="F160" t="s">
        <v>232</v>
      </c>
      <c r="G160">
        <v>2.8</v>
      </c>
      <c r="H160">
        <v>2.2999999999999998</v>
      </c>
      <c r="I160">
        <v>0.4</v>
      </c>
      <c r="J160">
        <v>0.11666666666666665</v>
      </c>
      <c r="K160" s="5">
        <v>43266</v>
      </c>
      <c r="L160" s="5">
        <v>43304</v>
      </c>
      <c r="M160">
        <f t="shared" si="7"/>
        <v>47</v>
      </c>
      <c r="N160">
        <v>9</v>
      </c>
      <c r="O160">
        <f t="shared" si="6"/>
        <v>28</v>
      </c>
      <c r="P160">
        <f t="shared" si="8"/>
        <v>38</v>
      </c>
    </row>
    <row r="161" spans="1:16" x14ac:dyDescent="0.35">
      <c r="A161" s="5">
        <v>43317</v>
      </c>
      <c r="C161">
        <v>12</v>
      </c>
      <c r="D161" t="s">
        <v>77</v>
      </c>
      <c r="E161" t="s">
        <v>79</v>
      </c>
      <c r="G161">
        <v>3.17</v>
      </c>
      <c r="H161">
        <v>2.67</v>
      </c>
      <c r="I161">
        <v>0.44</v>
      </c>
      <c r="J161">
        <v>0.16</v>
      </c>
      <c r="K161" s="5">
        <v>43266</v>
      </c>
      <c r="L161" s="5">
        <v>43304</v>
      </c>
      <c r="M161">
        <f t="shared" si="7"/>
        <v>51</v>
      </c>
      <c r="N161">
        <v>13</v>
      </c>
      <c r="O161">
        <f t="shared" si="6"/>
        <v>32</v>
      </c>
      <c r="P161">
        <f t="shared" si="8"/>
        <v>38</v>
      </c>
    </row>
    <row r="162" spans="1:16" x14ac:dyDescent="0.35">
      <c r="A162" s="5">
        <v>43317</v>
      </c>
      <c r="C162">
        <v>12</v>
      </c>
      <c r="D162" t="s">
        <v>77</v>
      </c>
      <c r="E162" t="s">
        <v>79</v>
      </c>
      <c r="G162">
        <v>2.2000000000000002</v>
      </c>
      <c r="H162">
        <v>1.88</v>
      </c>
      <c r="I162">
        <v>0.34</v>
      </c>
      <c r="J162">
        <v>7.6666666666666675E-2</v>
      </c>
      <c r="K162" s="5">
        <v>43266</v>
      </c>
      <c r="L162" s="5">
        <v>43304</v>
      </c>
      <c r="M162">
        <f t="shared" si="7"/>
        <v>51</v>
      </c>
      <c r="N162">
        <v>13</v>
      </c>
      <c r="O162">
        <f t="shared" si="6"/>
        <v>32</v>
      </c>
      <c r="P162">
        <f t="shared" si="8"/>
        <v>38</v>
      </c>
    </row>
    <row r="163" spans="1:16" x14ac:dyDescent="0.35">
      <c r="A163" s="5">
        <v>43317</v>
      </c>
      <c r="C163">
        <v>12</v>
      </c>
      <c r="D163" t="s">
        <v>77</v>
      </c>
      <c r="E163" t="s">
        <v>79</v>
      </c>
      <c r="G163">
        <v>2.33</v>
      </c>
      <c r="H163">
        <v>1.94</v>
      </c>
      <c r="I163">
        <v>0.37</v>
      </c>
      <c r="J163">
        <v>9.3333333333333338E-2</v>
      </c>
      <c r="K163" s="5">
        <v>43266</v>
      </c>
      <c r="L163" s="5">
        <v>43304</v>
      </c>
      <c r="M163">
        <f t="shared" si="7"/>
        <v>51</v>
      </c>
      <c r="N163">
        <v>13</v>
      </c>
      <c r="O163">
        <f t="shared" si="6"/>
        <v>32</v>
      </c>
      <c r="P163">
        <f t="shared" si="8"/>
        <v>38</v>
      </c>
    </row>
    <row r="164" spans="1:16" x14ac:dyDescent="0.35">
      <c r="A164" s="5">
        <v>43318</v>
      </c>
      <c r="C164">
        <v>12</v>
      </c>
      <c r="D164" t="s">
        <v>77</v>
      </c>
      <c r="E164" t="s">
        <v>79</v>
      </c>
      <c r="F164" t="s">
        <v>248</v>
      </c>
      <c r="G164">
        <v>2.16</v>
      </c>
      <c r="H164">
        <v>1.8</v>
      </c>
      <c r="I164">
        <v>0.35</v>
      </c>
      <c r="J164">
        <v>7.3333333333333348E-2</v>
      </c>
      <c r="K164" s="5">
        <v>43266</v>
      </c>
      <c r="L164" s="5">
        <v>43304</v>
      </c>
      <c r="M164">
        <f t="shared" si="7"/>
        <v>52</v>
      </c>
      <c r="N164">
        <v>14</v>
      </c>
      <c r="O164">
        <f t="shared" si="6"/>
        <v>33</v>
      </c>
      <c r="P164">
        <f t="shared" si="8"/>
        <v>38</v>
      </c>
    </row>
    <row r="165" spans="1:16" x14ac:dyDescent="0.35">
      <c r="A165" s="5">
        <v>43396</v>
      </c>
      <c r="C165">
        <v>12</v>
      </c>
      <c r="D165" t="s">
        <v>77</v>
      </c>
      <c r="E165" t="s">
        <v>79</v>
      </c>
      <c r="F165" t="s">
        <v>324</v>
      </c>
      <c r="G165">
        <v>3.94</v>
      </c>
      <c r="H165">
        <v>3.33</v>
      </c>
      <c r="I165">
        <v>0.62</v>
      </c>
      <c r="J165">
        <v>0.39666666666666667</v>
      </c>
      <c r="K165" s="5">
        <v>43266</v>
      </c>
      <c r="L165" s="5">
        <v>43304</v>
      </c>
      <c r="M165">
        <f t="shared" si="7"/>
        <v>130</v>
      </c>
      <c r="N165">
        <v>92</v>
      </c>
      <c r="O165">
        <f t="shared" si="6"/>
        <v>111</v>
      </c>
      <c r="P165">
        <f t="shared" si="8"/>
        <v>38</v>
      </c>
    </row>
    <row r="166" spans="1:16" x14ac:dyDescent="0.35">
      <c r="A166" s="5">
        <v>43396</v>
      </c>
      <c r="C166">
        <v>12</v>
      </c>
      <c r="D166" t="s">
        <v>77</v>
      </c>
      <c r="E166" t="s">
        <v>79</v>
      </c>
      <c r="F166" t="s">
        <v>325</v>
      </c>
      <c r="G166">
        <v>3.62</v>
      </c>
      <c r="H166">
        <v>3.12</v>
      </c>
      <c r="I166">
        <v>0.51</v>
      </c>
      <c r="J166">
        <v>0.31666666666666665</v>
      </c>
      <c r="K166" s="5">
        <v>43266</v>
      </c>
      <c r="L166" s="5">
        <v>43304</v>
      </c>
      <c r="M166">
        <f t="shared" si="7"/>
        <v>130</v>
      </c>
      <c r="N166">
        <v>92</v>
      </c>
      <c r="O166">
        <f t="shared" si="6"/>
        <v>111</v>
      </c>
      <c r="P166">
        <f t="shared" si="8"/>
        <v>38</v>
      </c>
    </row>
    <row r="167" spans="1:16" x14ac:dyDescent="0.35">
      <c r="A167" s="5">
        <v>43396</v>
      </c>
      <c r="C167">
        <v>12</v>
      </c>
      <c r="D167" t="s">
        <v>77</v>
      </c>
      <c r="E167" t="s">
        <v>79</v>
      </c>
      <c r="F167" t="s">
        <v>326</v>
      </c>
      <c r="G167">
        <v>3.29</v>
      </c>
      <c r="H167">
        <v>2.79</v>
      </c>
      <c r="I167">
        <v>0.5</v>
      </c>
      <c r="J167">
        <v>0.25</v>
      </c>
      <c r="K167" s="5">
        <v>43266</v>
      </c>
      <c r="L167" s="5">
        <v>43304</v>
      </c>
      <c r="M167">
        <f t="shared" si="7"/>
        <v>130</v>
      </c>
      <c r="N167">
        <v>92</v>
      </c>
      <c r="O167">
        <f t="shared" si="6"/>
        <v>111</v>
      </c>
      <c r="P167">
        <f t="shared" si="8"/>
        <v>38</v>
      </c>
    </row>
    <row r="168" spans="1:16" x14ac:dyDescent="0.35">
      <c r="A168" s="5">
        <v>43396</v>
      </c>
      <c r="C168">
        <v>12</v>
      </c>
      <c r="D168" t="s">
        <v>77</v>
      </c>
      <c r="E168" t="s">
        <v>79</v>
      </c>
      <c r="F168" t="s">
        <v>327</v>
      </c>
      <c r="G168">
        <v>3.04</v>
      </c>
      <c r="H168">
        <v>2.5299999999999998</v>
      </c>
      <c r="I168">
        <v>0.44</v>
      </c>
      <c r="J168">
        <v>0.21</v>
      </c>
      <c r="K168" s="5">
        <v>43266</v>
      </c>
      <c r="L168" s="5">
        <v>43304</v>
      </c>
      <c r="M168">
        <f t="shared" si="7"/>
        <v>130</v>
      </c>
      <c r="N168">
        <v>92</v>
      </c>
      <c r="O168">
        <f t="shared" si="6"/>
        <v>111</v>
      </c>
      <c r="P168">
        <f t="shared" si="8"/>
        <v>38</v>
      </c>
    </row>
    <row r="169" spans="1:16" x14ac:dyDescent="0.35">
      <c r="A169" s="5">
        <v>43396</v>
      </c>
      <c r="C169">
        <v>12</v>
      </c>
      <c r="D169" t="s">
        <v>77</v>
      </c>
      <c r="E169" t="s">
        <v>79</v>
      </c>
      <c r="F169" t="s">
        <v>328</v>
      </c>
      <c r="G169">
        <v>2.58</v>
      </c>
      <c r="H169">
        <v>2.2000000000000002</v>
      </c>
      <c r="I169">
        <v>0.39</v>
      </c>
      <c r="J169">
        <v>0.12333333333333334</v>
      </c>
      <c r="K169" s="5">
        <v>43266</v>
      </c>
      <c r="L169" s="5">
        <v>43304</v>
      </c>
      <c r="M169">
        <f t="shared" si="7"/>
        <v>130</v>
      </c>
      <c r="N169">
        <v>92</v>
      </c>
      <c r="O169">
        <f t="shared" si="6"/>
        <v>111</v>
      </c>
      <c r="P169">
        <f t="shared" si="8"/>
        <v>38</v>
      </c>
    </row>
    <row r="170" spans="1:16" x14ac:dyDescent="0.35">
      <c r="A170" s="5">
        <v>43350</v>
      </c>
      <c r="B170" t="s">
        <v>23</v>
      </c>
      <c r="C170">
        <v>13</v>
      </c>
      <c r="D170" t="s">
        <v>76</v>
      </c>
      <c r="E170" t="s">
        <v>78</v>
      </c>
      <c r="F170" t="s">
        <v>267</v>
      </c>
      <c r="G170">
        <v>2.46</v>
      </c>
      <c r="H170">
        <v>2.04</v>
      </c>
      <c r="I170">
        <v>0.34</v>
      </c>
      <c r="J170">
        <v>0.11333333333333333</v>
      </c>
      <c r="K170" s="5">
        <v>43346</v>
      </c>
      <c r="L170" s="5">
        <v>43372</v>
      </c>
      <c r="M170">
        <f t="shared" si="7"/>
        <v>4</v>
      </c>
      <c r="N170">
        <v>0</v>
      </c>
      <c r="O170">
        <f t="shared" si="6"/>
        <v>2</v>
      </c>
      <c r="P170">
        <f t="shared" si="8"/>
        <v>4</v>
      </c>
    </row>
    <row r="171" spans="1:16" x14ac:dyDescent="0.35">
      <c r="A171" s="5">
        <v>43350</v>
      </c>
      <c r="B171" t="s">
        <v>23</v>
      </c>
      <c r="C171">
        <v>13</v>
      </c>
      <c r="D171" t="s">
        <v>76</v>
      </c>
      <c r="E171" t="s">
        <v>78</v>
      </c>
      <c r="F171" t="s">
        <v>268</v>
      </c>
      <c r="G171">
        <v>2.42</v>
      </c>
      <c r="H171">
        <v>1.98</v>
      </c>
      <c r="I171">
        <v>0.38</v>
      </c>
      <c r="J171">
        <v>0.12</v>
      </c>
      <c r="K171" s="5">
        <v>43346</v>
      </c>
      <c r="L171" s="5">
        <v>43372</v>
      </c>
      <c r="M171">
        <f t="shared" si="7"/>
        <v>4</v>
      </c>
      <c r="N171">
        <v>0</v>
      </c>
      <c r="O171">
        <f t="shared" si="6"/>
        <v>2</v>
      </c>
      <c r="P171">
        <f t="shared" si="8"/>
        <v>4</v>
      </c>
    </row>
    <row r="172" spans="1:16" x14ac:dyDescent="0.35">
      <c r="A172" s="5">
        <v>43350</v>
      </c>
      <c r="B172" t="s">
        <v>23</v>
      </c>
      <c r="C172">
        <v>13</v>
      </c>
      <c r="D172" t="s">
        <v>76</v>
      </c>
      <c r="E172" t="s">
        <v>78</v>
      </c>
      <c r="F172" t="s">
        <v>269</v>
      </c>
      <c r="G172">
        <v>2.48</v>
      </c>
      <c r="H172">
        <v>2.0699999999999998</v>
      </c>
      <c r="I172">
        <v>0.37</v>
      </c>
      <c r="J172">
        <v>0.12</v>
      </c>
      <c r="K172" s="5">
        <v>43346</v>
      </c>
      <c r="L172" s="5">
        <v>43372</v>
      </c>
      <c r="M172">
        <f t="shared" si="7"/>
        <v>4</v>
      </c>
      <c r="N172">
        <v>0</v>
      </c>
      <c r="O172">
        <f t="shared" si="6"/>
        <v>2</v>
      </c>
      <c r="P172">
        <f t="shared" si="8"/>
        <v>4</v>
      </c>
    </row>
    <row r="173" spans="1:16" x14ac:dyDescent="0.35">
      <c r="A173" s="5">
        <v>43350</v>
      </c>
      <c r="B173" t="s">
        <v>24</v>
      </c>
      <c r="C173">
        <v>13</v>
      </c>
      <c r="D173" t="s">
        <v>76</v>
      </c>
      <c r="E173" t="s">
        <v>78</v>
      </c>
      <c r="F173" t="s">
        <v>270</v>
      </c>
      <c r="G173">
        <v>2.56</v>
      </c>
      <c r="H173">
        <v>2.17</v>
      </c>
      <c r="I173">
        <v>0.4</v>
      </c>
      <c r="J173">
        <v>0.15</v>
      </c>
      <c r="K173" s="5">
        <v>43346</v>
      </c>
      <c r="L173" s="5">
        <v>43372</v>
      </c>
      <c r="M173">
        <f t="shared" si="7"/>
        <v>4</v>
      </c>
      <c r="N173">
        <v>0</v>
      </c>
      <c r="O173">
        <f t="shared" si="6"/>
        <v>2</v>
      </c>
      <c r="P173">
        <f t="shared" si="8"/>
        <v>4</v>
      </c>
    </row>
    <row r="174" spans="1:16" x14ac:dyDescent="0.35">
      <c r="A174" s="5">
        <v>43350</v>
      </c>
      <c r="B174" t="s">
        <v>24</v>
      </c>
      <c r="C174">
        <v>13</v>
      </c>
      <c r="D174" t="s">
        <v>76</v>
      </c>
      <c r="E174" t="s">
        <v>78</v>
      </c>
      <c r="F174" t="s">
        <v>271</v>
      </c>
      <c r="G174">
        <v>2.59</v>
      </c>
      <c r="H174">
        <v>2.23</v>
      </c>
      <c r="I174">
        <v>0.4</v>
      </c>
      <c r="J174">
        <v>0.14333333333333334</v>
      </c>
      <c r="K174" s="5">
        <v>43346</v>
      </c>
      <c r="L174" s="5">
        <v>43372</v>
      </c>
      <c r="M174">
        <f t="shared" si="7"/>
        <v>4</v>
      </c>
      <c r="N174">
        <v>0</v>
      </c>
      <c r="O174">
        <f t="shared" si="6"/>
        <v>2</v>
      </c>
      <c r="P174">
        <f t="shared" si="8"/>
        <v>4</v>
      </c>
    </row>
    <row r="175" spans="1:16" x14ac:dyDescent="0.35">
      <c r="A175" s="5">
        <v>43350</v>
      </c>
      <c r="B175" t="s">
        <v>24</v>
      </c>
      <c r="C175">
        <v>13</v>
      </c>
      <c r="D175" t="s">
        <v>76</v>
      </c>
      <c r="E175" t="s">
        <v>78</v>
      </c>
      <c r="F175" t="s">
        <v>272</v>
      </c>
      <c r="G175">
        <v>2.5</v>
      </c>
      <c r="H175">
        <v>2.15</v>
      </c>
      <c r="I175">
        <v>0.4</v>
      </c>
      <c r="J175">
        <v>0.13</v>
      </c>
      <c r="K175" s="5">
        <v>43346</v>
      </c>
      <c r="L175" s="5">
        <v>43372</v>
      </c>
      <c r="M175">
        <f t="shared" si="7"/>
        <v>4</v>
      </c>
      <c r="N175">
        <v>0</v>
      </c>
      <c r="O175">
        <f t="shared" si="6"/>
        <v>2</v>
      </c>
      <c r="P175">
        <f t="shared" si="8"/>
        <v>4</v>
      </c>
    </row>
    <row r="176" spans="1:16" x14ac:dyDescent="0.35">
      <c r="A176" s="5">
        <v>43350</v>
      </c>
      <c r="B176" t="s">
        <v>24</v>
      </c>
      <c r="C176">
        <v>13</v>
      </c>
      <c r="D176" t="s">
        <v>76</v>
      </c>
      <c r="E176" t="s">
        <v>78</v>
      </c>
      <c r="F176" t="s">
        <v>273</v>
      </c>
      <c r="G176">
        <v>2.58</v>
      </c>
      <c r="H176">
        <v>2.19</v>
      </c>
      <c r="I176">
        <v>0.42</v>
      </c>
      <c r="J176">
        <v>0.14000000000000001</v>
      </c>
      <c r="K176" s="5">
        <v>43346</v>
      </c>
      <c r="L176" s="5">
        <v>43372</v>
      </c>
      <c r="M176">
        <f t="shared" si="7"/>
        <v>4</v>
      </c>
      <c r="N176">
        <v>0</v>
      </c>
      <c r="O176">
        <f t="shared" si="6"/>
        <v>2</v>
      </c>
      <c r="P176">
        <f t="shared" si="8"/>
        <v>4</v>
      </c>
    </row>
    <row r="177" spans="1:16" x14ac:dyDescent="0.35">
      <c r="A177" s="5">
        <v>43350</v>
      </c>
      <c r="B177" t="s">
        <v>24</v>
      </c>
      <c r="C177">
        <v>13</v>
      </c>
      <c r="D177" t="s">
        <v>76</v>
      </c>
      <c r="E177" t="s">
        <v>78</v>
      </c>
      <c r="F177" t="s">
        <v>274</v>
      </c>
      <c r="G177">
        <v>2.54</v>
      </c>
      <c r="H177">
        <v>2.11</v>
      </c>
      <c r="I177">
        <v>0.43</v>
      </c>
      <c r="J177">
        <v>0.14000000000000001</v>
      </c>
      <c r="K177" s="5">
        <v>43346</v>
      </c>
      <c r="L177" s="5">
        <v>43372</v>
      </c>
      <c r="M177">
        <f t="shared" si="7"/>
        <v>4</v>
      </c>
      <c r="N177">
        <v>0</v>
      </c>
      <c r="O177">
        <f t="shared" si="6"/>
        <v>2</v>
      </c>
      <c r="P177">
        <f t="shared" si="8"/>
        <v>4</v>
      </c>
    </row>
    <row r="178" spans="1:16" x14ac:dyDescent="0.35">
      <c r="A178" s="5">
        <v>43360</v>
      </c>
      <c r="C178">
        <v>13</v>
      </c>
      <c r="D178" t="s">
        <v>76</v>
      </c>
      <c r="E178" t="s">
        <v>78</v>
      </c>
      <c r="F178" t="s">
        <v>294</v>
      </c>
      <c r="G178">
        <v>2.5499999999999998</v>
      </c>
      <c r="H178">
        <v>2.11</v>
      </c>
      <c r="I178">
        <v>0.37</v>
      </c>
      <c r="J178">
        <v>0.12</v>
      </c>
      <c r="K178" s="5">
        <v>43346</v>
      </c>
      <c r="L178" s="5">
        <v>43372</v>
      </c>
      <c r="M178">
        <f t="shared" si="7"/>
        <v>14</v>
      </c>
      <c r="N178">
        <v>0</v>
      </c>
      <c r="O178">
        <f t="shared" si="6"/>
        <v>7</v>
      </c>
      <c r="P178">
        <f t="shared" si="8"/>
        <v>14</v>
      </c>
    </row>
    <row r="179" spans="1:16" x14ac:dyDescent="0.35">
      <c r="A179" s="5">
        <v>43360</v>
      </c>
      <c r="C179">
        <v>13</v>
      </c>
      <c r="D179" t="s">
        <v>76</v>
      </c>
      <c r="E179" t="s">
        <v>78</v>
      </c>
      <c r="F179" t="s">
        <v>295</v>
      </c>
      <c r="G179">
        <v>2.7</v>
      </c>
      <c r="H179">
        <v>2.2400000000000002</v>
      </c>
      <c r="I179">
        <v>0.41</v>
      </c>
      <c r="J179">
        <v>0.13666666666666669</v>
      </c>
      <c r="K179" s="5">
        <v>43346</v>
      </c>
      <c r="L179" s="5">
        <v>43372</v>
      </c>
      <c r="M179">
        <f t="shared" si="7"/>
        <v>14</v>
      </c>
      <c r="N179">
        <v>0</v>
      </c>
      <c r="O179">
        <f t="shared" si="6"/>
        <v>7</v>
      </c>
      <c r="P179">
        <f t="shared" si="8"/>
        <v>14</v>
      </c>
    </row>
    <row r="180" spans="1:16" x14ac:dyDescent="0.35">
      <c r="A180" s="5">
        <v>43360</v>
      </c>
      <c r="C180">
        <v>13</v>
      </c>
      <c r="D180" t="s">
        <v>76</v>
      </c>
      <c r="E180" t="s">
        <v>78</v>
      </c>
      <c r="F180" t="s">
        <v>296</v>
      </c>
      <c r="G180">
        <v>2.87</v>
      </c>
      <c r="H180">
        <v>2.41</v>
      </c>
      <c r="I180">
        <v>0.45</v>
      </c>
      <c r="J180">
        <v>0.19333333333333336</v>
      </c>
      <c r="K180" s="5">
        <v>43346</v>
      </c>
      <c r="L180" s="5">
        <v>43372</v>
      </c>
      <c r="M180">
        <f t="shared" si="7"/>
        <v>14</v>
      </c>
      <c r="N180">
        <v>0</v>
      </c>
      <c r="O180">
        <f t="shared" si="6"/>
        <v>7</v>
      </c>
      <c r="P180">
        <f t="shared" si="8"/>
        <v>14</v>
      </c>
    </row>
    <row r="181" spans="1:16" x14ac:dyDescent="0.35">
      <c r="A181" s="5">
        <v>43360</v>
      </c>
      <c r="C181">
        <v>13</v>
      </c>
      <c r="D181" t="s">
        <v>76</v>
      </c>
      <c r="E181" t="s">
        <v>78</v>
      </c>
      <c r="F181" t="s">
        <v>297</v>
      </c>
      <c r="G181">
        <v>2.61</v>
      </c>
      <c r="H181">
        <v>2.23</v>
      </c>
      <c r="I181">
        <v>0.4</v>
      </c>
      <c r="J181">
        <v>0.13666666666666669</v>
      </c>
      <c r="K181" s="5">
        <v>43346</v>
      </c>
      <c r="L181" s="5">
        <v>43372</v>
      </c>
      <c r="M181">
        <f t="shared" si="7"/>
        <v>14</v>
      </c>
      <c r="N181">
        <v>0</v>
      </c>
      <c r="O181">
        <f t="shared" si="6"/>
        <v>7</v>
      </c>
      <c r="P181">
        <f t="shared" si="8"/>
        <v>14</v>
      </c>
    </row>
    <row r="182" spans="1:16" x14ac:dyDescent="0.35">
      <c r="A182" s="5">
        <v>43360</v>
      </c>
      <c r="C182">
        <v>13</v>
      </c>
      <c r="D182" t="s">
        <v>76</v>
      </c>
      <c r="E182" t="s">
        <v>78</v>
      </c>
      <c r="F182" t="s">
        <v>298</v>
      </c>
      <c r="G182">
        <v>2.56</v>
      </c>
      <c r="H182">
        <v>2.14</v>
      </c>
      <c r="I182">
        <v>0.38</v>
      </c>
      <c r="J182">
        <v>0.12</v>
      </c>
      <c r="K182" s="5">
        <v>43346</v>
      </c>
      <c r="L182" s="5">
        <v>43372</v>
      </c>
      <c r="M182">
        <f t="shared" si="7"/>
        <v>14</v>
      </c>
      <c r="N182">
        <v>0</v>
      </c>
      <c r="O182">
        <f t="shared" si="6"/>
        <v>7</v>
      </c>
      <c r="P182">
        <f t="shared" si="8"/>
        <v>14</v>
      </c>
    </row>
    <row r="183" spans="1:16" x14ac:dyDescent="0.35">
      <c r="A183" s="5">
        <v>43363</v>
      </c>
      <c r="C183">
        <v>13</v>
      </c>
      <c r="D183" t="s">
        <v>76</v>
      </c>
      <c r="E183" t="s">
        <v>78</v>
      </c>
      <c r="F183" t="s">
        <v>299</v>
      </c>
      <c r="G183">
        <v>2.65</v>
      </c>
      <c r="H183">
        <v>2.25</v>
      </c>
      <c r="I183">
        <v>0.41</v>
      </c>
      <c r="J183">
        <v>0.14333333333333334</v>
      </c>
      <c r="K183" s="5">
        <v>43346</v>
      </c>
      <c r="L183" s="5">
        <v>43372</v>
      </c>
      <c r="M183">
        <f t="shared" si="7"/>
        <v>17</v>
      </c>
      <c r="N183">
        <v>0</v>
      </c>
      <c r="O183">
        <f t="shared" si="6"/>
        <v>8.5</v>
      </c>
      <c r="P183">
        <f t="shared" si="8"/>
        <v>17</v>
      </c>
    </row>
    <row r="184" spans="1:16" x14ac:dyDescent="0.35">
      <c r="A184" s="5">
        <v>43363</v>
      </c>
      <c r="C184">
        <v>13</v>
      </c>
      <c r="D184" t="s">
        <v>76</v>
      </c>
      <c r="E184" t="s">
        <v>78</v>
      </c>
      <c r="F184" t="s">
        <v>300</v>
      </c>
      <c r="G184">
        <v>2.97</v>
      </c>
      <c r="H184">
        <v>2.52</v>
      </c>
      <c r="I184">
        <v>0.48</v>
      </c>
      <c r="J184">
        <v>0.20000000000000004</v>
      </c>
      <c r="K184" s="5">
        <v>43346</v>
      </c>
      <c r="L184" s="5">
        <v>43372</v>
      </c>
      <c r="M184">
        <f t="shared" si="7"/>
        <v>17</v>
      </c>
      <c r="N184">
        <v>0</v>
      </c>
      <c r="O184">
        <f t="shared" si="6"/>
        <v>8.5</v>
      </c>
      <c r="P184">
        <f t="shared" si="8"/>
        <v>17</v>
      </c>
    </row>
    <row r="185" spans="1:16" x14ac:dyDescent="0.35">
      <c r="A185" s="5">
        <v>43363</v>
      </c>
      <c r="C185">
        <v>13</v>
      </c>
      <c r="D185" t="s">
        <v>76</v>
      </c>
      <c r="E185" t="s">
        <v>78</v>
      </c>
      <c r="F185" t="s">
        <v>301</v>
      </c>
      <c r="G185">
        <v>2.57</v>
      </c>
      <c r="H185">
        <v>2.12</v>
      </c>
      <c r="I185">
        <v>0.4</v>
      </c>
      <c r="J185">
        <v>0.11333333333333333</v>
      </c>
      <c r="K185" s="5">
        <v>43346</v>
      </c>
      <c r="L185" s="5">
        <v>43372</v>
      </c>
      <c r="M185">
        <f t="shared" si="7"/>
        <v>17</v>
      </c>
      <c r="N185">
        <v>0</v>
      </c>
      <c r="O185">
        <f t="shared" si="6"/>
        <v>8.5</v>
      </c>
      <c r="P185">
        <f t="shared" si="8"/>
        <v>17</v>
      </c>
    </row>
    <row r="186" spans="1:16" x14ac:dyDescent="0.35">
      <c r="A186" s="5">
        <v>43363</v>
      </c>
      <c r="C186">
        <v>13</v>
      </c>
      <c r="D186" t="s">
        <v>76</v>
      </c>
      <c r="E186" t="s">
        <v>78</v>
      </c>
      <c r="F186" t="s">
        <v>302</v>
      </c>
      <c r="G186">
        <v>2.78</v>
      </c>
      <c r="H186">
        <v>2.37</v>
      </c>
      <c r="I186">
        <v>0.44</v>
      </c>
      <c r="J186">
        <v>0.15</v>
      </c>
      <c r="K186" s="5">
        <v>43346</v>
      </c>
      <c r="L186" s="5">
        <v>43372</v>
      </c>
      <c r="M186">
        <f t="shared" si="7"/>
        <v>17</v>
      </c>
      <c r="N186">
        <v>0</v>
      </c>
      <c r="O186">
        <f t="shared" si="6"/>
        <v>8.5</v>
      </c>
      <c r="P186">
        <f t="shared" si="8"/>
        <v>17</v>
      </c>
    </row>
    <row r="187" spans="1:16" x14ac:dyDescent="0.35">
      <c r="A187" s="5">
        <v>43363</v>
      </c>
      <c r="C187">
        <v>13</v>
      </c>
      <c r="D187" t="s">
        <v>76</v>
      </c>
      <c r="E187" t="s">
        <v>78</v>
      </c>
      <c r="F187" t="s">
        <v>303</v>
      </c>
      <c r="G187">
        <v>2.66</v>
      </c>
      <c r="H187">
        <v>2.27</v>
      </c>
      <c r="I187">
        <v>0.39</v>
      </c>
      <c r="J187">
        <v>0.14000000000000001</v>
      </c>
      <c r="K187" s="5">
        <v>43346</v>
      </c>
      <c r="L187" s="5">
        <v>43372</v>
      </c>
      <c r="M187">
        <f t="shared" si="7"/>
        <v>17</v>
      </c>
      <c r="N187">
        <v>0</v>
      </c>
      <c r="O187">
        <f t="shared" si="6"/>
        <v>8.5</v>
      </c>
      <c r="P187">
        <f t="shared" si="8"/>
        <v>17</v>
      </c>
    </row>
    <row r="188" spans="1:16" x14ac:dyDescent="0.35">
      <c r="A188" s="5">
        <v>43363</v>
      </c>
      <c r="C188">
        <v>13</v>
      </c>
      <c r="D188" t="s">
        <v>76</v>
      </c>
      <c r="E188" t="s">
        <v>78</v>
      </c>
      <c r="F188" t="s">
        <v>304</v>
      </c>
      <c r="G188">
        <v>2.39</v>
      </c>
      <c r="H188">
        <v>2.0099999999999998</v>
      </c>
      <c r="I188">
        <v>0.38</v>
      </c>
      <c r="J188">
        <v>0.10000000000000002</v>
      </c>
      <c r="K188" s="5">
        <v>43346</v>
      </c>
      <c r="L188" s="5">
        <v>43372</v>
      </c>
      <c r="M188">
        <f t="shared" si="7"/>
        <v>17</v>
      </c>
      <c r="N188">
        <v>0</v>
      </c>
      <c r="O188">
        <f t="shared" si="6"/>
        <v>8.5</v>
      </c>
      <c r="P188">
        <f t="shared" si="8"/>
        <v>17</v>
      </c>
    </row>
    <row r="189" spans="1:16" x14ac:dyDescent="0.35">
      <c r="A189" s="5">
        <v>43363</v>
      </c>
      <c r="C189">
        <v>13</v>
      </c>
      <c r="D189" t="s">
        <v>76</v>
      </c>
      <c r="E189" t="s">
        <v>78</v>
      </c>
      <c r="F189" t="s">
        <v>305</v>
      </c>
      <c r="G189">
        <v>2.74</v>
      </c>
      <c r="H189">
        <v>2.35</v>
      </c>
      <c r="I189">
        <v>0.43</v>
      </c>
      <c r="J189">
        <v>0.15666666666666665</v>
      </c>
      <c r="K189" s="5">
        <v>43346</v>
      </c>
      <c r="L189" s="5">
        <v>43372</v>
      </c>
      <c r="M189">
        <f t="shared" si="7"/>
        <v>17</v>
      </c>
      <c r="N189">
        <v>0</v>
      </c>
      <c r="O189">
        <f t="shared" si="6"/>
        <v>8.5</v>
      </c>
      <c r="P189">
        <f t="shared" si="8"/>
        <v>17</v>
      </c>
    </row>
    <row r="190" spans="1:16" x14ac:dyDescent="0.35">
      <c r="A190" s="5">
        <v>43363</v>
      </c>
      <c r="C190">
        <v>13</v>
      </c>
      <c r="D190" t="s">
        <v>76</v>
      </c>
      <c r="E190" t="s">
        <v>78</v>
      </c>
      <c r="F190" t="s">
        <v>306</v>
      </c>
      <c r="G190">
        <v>2.7</v>
      </c>
      <c r="H190">
        <v>2.2799999999999998</v>
      </c>
      <c r="I190">
        <v>0.41</v>
      </c>
      <c r="J190">
        <v>0.1466666666666667</v>
      </c>
      <c r="K190" s="5">
        <v>43346</v>
      </c>
      <c r="L190" s="5">
        <v>43372</v>
      </c>
      <c r="M190">
        <f t="shared" si="7"/>
        <v>17</v>
      </c>
      <c r="N190">
        <v>0</v>
      </c>
      <c r="O190">
        <f t="shared" si="6"/>
        <v>8.5</v>
      </c>
      <c r="P190">
        <f t="shared" si="8"/>
        <v>17</v>
      </c>
    </row>
    <row r="191" spans="1:16" x14ac:dyDescent="0.35">
      <c r="A191" s="5">
        <v>43363</v>
      </c>
      <c r="C191">
        <v>13</v>
      </c>
      <c r="D191" t="s">
        <v>76</v>
      </c>
      <c r="E191" t="s">
        <v>78</v>
      </c>
      <c r="F191" t="s">
        <v>307</v>
      </c>
      <c r="G191">
        <v>2.7</v>
      </c>
      <c r="H191">
        <v>2.31</v>
      </c>
      <c r="I191">
        <v>0.43</v>
      </c>
      <c r="J191">
        <v>0.1466666666666667</v>
      </c>
      <c r="K191" s="5">
        <v>43346</v>
      </c>
      <c r="L191" s="5">
        <v>43372</v>
      </c>
      <c r="M191">
        <f t="shared" si="7"/>
        <v>17</v>
      </c>
      <c r="N191">
        <v>0</v>
      </c>
      <c r="O191">
        <f t="shared" si="6"/>
        <v>8.5</v>
      </c>
      <c r="P191">
        <f t="shared" si="8"/>
        <v>17</v>
      </c>
    </row>
    <row r="192" spans="1:16" x14ac:dyDescent="0.35">
      <c r="A192" s="5">
        <v>43363</v>
      </c>
      <c r="C192">
        <v>13</v>
      </c>
      <c r="D192" t="s">
        <v>76</v>
      </c>
      <c r="E192" t="s">
        <v>78</v>
      </c>
      <c r="F192" t="s">
        <v>308</v>
      </c>
      <c r="G192">
        <v>2.5299999999999998</v>
      </c>
      <c r="H192">
        <v>2.13</v>
      </c>
      <c r="I192">
        <v>0.4</v>
      </c>
      <c r="J192">
        <v>0.11333333333333333</v>
      </c>
      <c r="K192" s="5">
        <v>43346</v>
      </c>
      <c r="L192" s="5">
        <v>43372</v>
      </c>
      <c r="M192">
        <f t="shared" si="7"/>
        <v>17</v>
      </c>
      <c r="N192">
        <v>0</v>
      </c>
      <c r="O192">
        <f t="shared" si="6"/>
        <v>8.5</v>
      </c>
      <c r="P192">
        <f t="shared" si="8"/>
        <v>17</v>
      </c>
    </row>
    <row r="193" spans="1:16" x14ac:dyDescent="0.35">
      <c r="A193" s="5">
        <v>43396</v>
      </c>
      <c r="C193">
        <v>13</v>
      </c>
      <c r="D193" t="s">
        <v>76</v>
      </c>
      <c r="E193" t="s">
        <v>78</v>
      </c>
      <c r="F193" t="s">
        <v>329</v>
      </c>
      <c r="G193">
        <v>3.18</v>
      </c>
      <c r="H193">
        <v>2.73</v>
      </c>
      <c r="I193">
        <v>0.47</v>
      </c>
      <c r="J193">
        <v>0.21333333333333335</v>
      </c>
      <c r="K193" s="5">
        <v>43346</v>
      </c>
      <c r="L193" s="5">
        <v>43372</v>
      </c>
      <c r="M193">
        <f t="shared" si="7"/>
        <v>50</v>
      </c>
      <c r="N193">
        <v>24</v>
      </c>
      <c r="O193">
        <f t="shared" si="6"/>
        <v>37</v>
      </c>
      <c r="P193">
        <f t="shared" si="8"/>
        <v>26</v>
      </c>
    </row>
    <row r="194" spans="1:16" x14ac:dyDescent="0.35">
      <c r="A194" s="5">
        <v>43396</v>
      </c>
      <c r="C194">
        <v>13</v>
      </c>
      <c r="D194" t="s">
        <v>76</v>
      </c>
      <c r="E194" t="s">
        <v>78</v>
      </c>
      <c r="F194" t="s">
        <v>330</v>
      </c>
      <c r="G194">
        <v>3.13</v>
      </c>
      <c r="H194">
        <v>2.67</v>
      </c>
      <c r="I194">
        <v>0.47</v>
      </c>
      <c r="J194">
        <v>0.20000000000000004</v>
      </c>
      <c r="K194" s="5">
        <v>43346</v>
      </c>
      <c r="L194" s="5">
        <v>43372</v>
      </c>
      <c r="M194">
        <f t="shared" si="7"/>
        <v>50</v>
      </c>
      <c r="N194">
        <v>24</v>
      </c>
      <c r="O194">
        <f t="shared" ref="O194:O257" si="9">(M194+N194)/2</f>
        <v>37</v>
      </c>
      <c r="P194">
        <f t="shared" si="8"/>
        <v>26</v>
      </c>
    </row>
    <row r="195" spans="1:16" x14ac:dyDescent="0.35">
      <c r="A195" s="5">
        <v>43396</v>
      </c>
      <c r="C195">
        <v>13</v>
      </c>
      <c r="D195" t="s">
        <v>76</v>
      </c>
      <c r="E195" t="s">
        <v>78</v>
      </c>
      <c r="F195" t="s">
        <v>331</v>
      </c>
      <c r="G195">
        <v>3.23</v>
      </c>
      <c r="H195">
        <v>2.78</v>
      </c>
      <c r="I195">
        <v>0.5</v>
      </c>
      <c r="J195">
        <v>0.22333333333333336</v>
      </c>
      <c r="K195" s="5">
        <v>43346</v>
      </c>
      <c r="L195" s="5">
        <v>43372</v>
      </c>
      <c r="M195">
        <f t="shared" ref="M195:M256" si="10">A195-K195</f>
        <v>50</v>
      </c>
      <c r="N195">
        <v>24</v>
      </c>
      <c r="O195">
        <f t="shared" si="9"/>
        <v>37</v>
      </c>
      <c r="P195">
        <f t="shared" ref="P195:P258" si="11">M195-N195</f>
        <v>26</v>
      </c>
    </row>
    <row r="196" spans="1:16" x14ac:dyDescent="0.35">
      <c r="A196" s="5">
        <v>43396</v>
      </c>
      <c r="C196">
        <v>13</v>
      </c>
      <c r="D196" t="s">
        <v>76</v>
      </c>
      <c r="E196" t="s">
        <v>78</v>
      </c>
      <c r="F196" t="s">
        <v>332</v>
      </c>
      <c r="G196">
        <v>2.98</v>
      </c>
      <c r="H196">
        <v>2.57</v>
      </c>
      <c r="I196">
        <v>0.43</v>
      </c>
      <c r="J196">
        <v>0.15333333333333332</v>
      </c>
      <c r="K196" s="5">
        <v>43346</v>
      </c>
      <c r="L196" s="5">
        <v>43372</v>
      </c>
      <c r="M196">
        <f t="shared" si="10"/>
        <v>50</v>
      </c>
      <c r="N196">
        <v>24</v>
      </c>
      <c r="O196">
        <f t="shared" si="9"/>
        <v>37</v>
      </c>
      <c r="P196">
        <f t="shared" si="11"/>
        <v>26</v>
      </c>
    </row>
    <row r="197" spans="1:16" x14ac:dyDescent="0.35">
      <c r="A197" s="5">
        <v>43396</v>
      </c>
      <c r="C197">
        <v>13</v>
      </c>
      <c r="D197" t="s">
        <v>76</v>
      </c>
      <c r="E197" t="s">
        <v>78</v>
      </c>
      <c r="F197" t="s">
        <v>333</v>
      </c>
      <c r="G197">
        <v>3.1</v>
      </c>
      <c r="H197">
        <v>2.63</v>
      </c>
      <c r="I197">
        <v>0.45</v>
      </c>
      <c r="J197">
        <v>0.18666666666666668</v>
      </c>
      <c r="K197" s="5">
        <v>43346</v>
      </c>
      <c r="L197" s="5">
        <v>43372</v>
      </c>
      <c r="M197">
        <f t="shared" si="10"/>
        <v>50</v>
      </c>
      <c r="N197">
        <v>24</v>
      </c>
      <c r="O197">
        <f t="shared" si="9"/>
        <v>37</v>
      </c>
      <c r="P197">
        <f t="shared" si="11"/>
        <v>26</v>
      </c>
    </row>
    <row r="198" spans="1:16" x14ac:dyDescent="0.35">
      <c r="A198" s="5">
        <v>43285</v>
      </c>
      <c r="B198" t="s">
        <v>43</v>
      </c>
      <c r="C198">
        <v>16</v>
      </c>
      <c r="D198" t="s">
        <v>77</v>
      </c>
      <c r="E198" t="s">
        <v>78</v>
      </c>
      <c r="G198">
        <v>2.37</v>
      </c>
      <c r="H198">
        <v>2</v>
      </c>
      <c r="I198">
        <v>0.4</v>
      </c>
      <c r="J198">
        <v>0.12</v>
      </c>
      <c r="K198" s="5">
        <v>43283</v>
      </c>
      <c r="L198" s="5">
        <v>43300</v>
      </c>
      <c r="M198">
        <f t="shared" si="10"/>
        <v>2</v>
      </c>
      <c r="N198">
        <v>0</v>
      </c>
      <c r="O198">
        <f t="shared" si="9"/>
        <v>1</v>
      </c>
      <c r="P198">
        <f t="shared" si="11"/>
        <v>2</v>
      </c>
    </row>
    <row r="199" spans="1:16" x14ac:dyDescent="0.35">
      <c r="A199" s="5">
        <v>43285</v>
      </c>
      <c r="B199" t="s">
        <v>43</v>
      </c>
      <c r="C199">
        <v>16</v>
      </c>
      <c r="D199" t="s">
        <v>77</v>
      </c>
      <c r="E199" t="s">
        <v>78</v>
      </c>
      <c r="G199">
        <v>2.25</v>
      </c>
      <c r="H199">
        <v>1.92</v>
      </c>
      <c r="I199">
        <v>0.43</v>
      </c>
      <c r="J199">
        <v>0.11499999999999999</v>
      </c>
      <c r="K199" s="5">
        <v>43283</v>
      </c>
      <c r="L199" s="5">
        <v>43300</v>
      </c>
      <c r="M199">
        <f t="shared" si="10"/>
        <v>2</v>
      </c>
      <c r="N199">
        <v>0</v>
      </c>
      <c r="O199">
        <f t="shared" si="9"/>
        <v>1</v>
      </c>
      <c r="P199">
        <f t="shared" si="11"/>
        <v>2</v>
      </c>
    </row>
    <row r="200" spans="1:16" x14ac:dyDescent="0.35">
      <c r="A200" s="5">
        <v>43285</v>
      </c>
      <c r="B200" t="s">
        <v>43</v>
      </c>
      <c r="C200">
        <v>16</v>
      </c>
      <c r="D200" t="s">
        <v>77</v>
      </c>
      <c r="E200" t="s">
        <v>78</v>
      </c>
      <c r="G200">
        <v>2.33</v>
      </c>
      <c r="H200">
        <v>2.0299999999999998</v>
      </c>
      <c r="I200">
        <v>0.45</v>
      </c>
      <c r="J200">
        <v>0.13</v>
      </c>
      <c r="K200" s="5">
        <v>43283</v>
      </c>
      <c r="L200" s="5">
        <v>43300</v>
      </c>
      <c r="M200">
        <f t="shared" si="10"/>
        <v>2</v>
      </c>
      <c r="N200">
        <v>0</v>
      </c>
      <c r="O200">
        <f t="shared" si="9"/>
        <v>1</v>
      </c>
      <c r="P200">
        <f t="shared" si="11"/>
        <v>2</v>
      </c>
    </row>
    <row r="201" spans="1:16" x14ac:dyDescent="0.35">
      <c r="A201" s="5">
        <v>43285</v>
      </c>
      <c r="B201" t="s">
        <v>43</v>
      </c>
      <c r="C201">
        <v>16</v>
      </c>
      <c r="D201" t="s">
        <v>77</v>
      </c>
      <c r="E201" t="s">
        <v>78</v>
      </c>
      <c r="G201">
        <v>2.31</v>
      </c>
      <c r="H201">
        <v>2</v>
      </c>
      <c r="I201">
        <v>0.4</v>
      </c>
      <c r="J201">
        <v>0.12</v>
      </c>
      <c r="K201" s="5">
        <v>43283</v>
      </c>
      <c r="L201" s="5">
        <v>43300</v>
      </c>
      <c r="M201">
        <f t="shared" si="10"/>
        <v>2</v>
      </c>
      <c r="N201">
        <v>0</v>
      </c>
      <c r="O201">
        <f t="shared" si="9"/>
        <v>1</v>
      </c>
      <c r="P201">
        <f t="shared" si="11"/>
        <v>2</v>
      </c>
    </row>
    <row r="202" spans="1:16" x14ac:dyDescent="0.35">
      <c r="A202" s="5">
        <v>43285</v>
      </c>
      <c r="B202" t="s">
        <v>43</v>
      </c>
      <c r="C202">
        <v>16</v>
      </c>
      <c r="D202" t="s">
        <v>77</v>
      </c>
      <c r="E202" t="s">
        <v>78</v>
      </c>
      <c r="G202">
        <v>2.31</v>
      </c>
      <c r="H202">
        <v>2.04</v>
      </c>
      <c r="I202">
        <v>0.42</v>
      </c>
      <c r="J202">
        <v>0.12</v>
      </c>
      <c r="K202" s="5">
        <v>43283</v>
      </c>
      <c r="L202" s="5">
        <v>43300</v>
      </c>
      <c r="M202">
        <f t="shared" si="10"/>
        <v>2</v>
      </c>
      <c r="N202">
        <v>0</v>
      </c>
      <c r="O202">
        <f t="shared" si="9"/>
        <v>1</v>
      </c>
      <c r="P202">
        <f t="shared" si="11"/>
        <v>2</v>
      </c>
    </row>
    <row r="203" spans="1:16" x14ac:dyDescent="0.35">
      <c r="A203" s="5">
        <v>43287</v>
      </c>
      <c r="B203" t="s">
        <v>42</v>
      </c>
      <c r="C203">
        <v>16</v>
      </c>
      <c r="D203" t="s">
        <v>77</v>
      </c>
      <c r="E203" t="s">
        <v>78</v>
      </c>
      <c r="F203" t="s">
        <v>154</v>
      </c>
      <c r="G203">
        <v>2.14</v>
      </c>
      <c r="H203">
        <v>1.78</v>
      </c>
      <c r="I203">
        <v>0.36</v>
      </c>
      <c r="J203">
        <v>8.666666666666667E-2</v>
      </c>
      <c r="K203" s="5">
        <v>43283</v>
      </c>
      <c r="L203" s="5">
        <v>43300</v>
      </c>
      <c r="M203">
        <f t="shared" si="10"/>
        <v>4</v>
      </c>
      <c r="N203">
        <v>0</v>
      </c>
      <c r="O203">
        <f t="shared" si="9"/>
        <v>2</v>
      </c>
      <c r="P203">
        <f t="shared" si="11"/>
        <v>4</v>
      </c>
    </row>
    <row r="204" spans="1:16" x14ac:dyDescent="0.35">
      <c r="A204" s="5">
        <v>43287</v>
      </c>
      <c r="B204" t="s">
        <v>42</v>
      </c>
      <c r="C204">
        <v>16</v>
      </c>
      <c r="D204" t="s">
        <v>77</v>
      </c>
      <c r="E204" t="s">
        <v>78</v>
      </c>
      <c r="F204" t="s">
        <v>155</v>
      </c>
      <c r="G204">
        <v>2.15</v>
      </c>
      <c r="H204">
        <v>1.85</v>
      </c>
      <c r="I204">
        <v>0.37</v>
      </c>
      <c r="J204">
        <v>9.6666666666666679E-2</v>
      </c>
      <c r="K204" s="5">
        <v>43283</v>
      </c>
      <c r="L204" s="5">
        <v>43300</v>
      </c>
      <c r="M204">
        <f t="shared" si="10"/>
        <v>4</v>
      </c>
      <c r="N204">
        <v>0</v>
      </c>
      <c r="O204">
        <f t="shared" si="9"/>
        <v>2</v>
      </c>
      <c r="P204">
        <f t="shared" si="11"/>
        <v>4</v>
      </c>
    </row>
    <row r="205" spans="1:16" x14ac:dyDescent="0.35">
      <c r="A205" s="5">
        <v>43287</v>
      </c>
      <c r="B205" t="s">
        <v>42</v>
      </c>
      <c r="C205">
        <v>16</v>
      </c>
      <c r="D205" t="s">
        <v>77</v>
      </c>
      <c r="E205" t="s">
        <v>78</v>
      </c>
      <c r="F205" t="s">
        <v>156</v>
      </c>
      <c r="G205">
        <v>2.1800000000000002</v>
      </c>
      <c r="H205">
        <v>1.86</v>
      </c>
      <c r="I205">
        <v>0.35</v>
      </c>
      <c r="J205">
        <v>9.0000000000000011E-2</v>
      </c>
      <c r="K205" s="5">
        <v>43283</v>
      </c>
      <c r="L205" s="5">
        <v>43300</v>
      </c>
      <c r="M205">
        <f t="shared" si="10"/>
        <v>4</v>
      </c>
      <c r="N205">
        <v>0</v>
      </c>
      <c r="O205">
        <f t="shared" si="9"/>
        <v>2</v>
      </c>
      <c r="P205">
        <f t="shared" si="11"/>
        <v>4</v>
      </c>
    </row>
    <row r="206" spans="1:16" x14ac:dyDescent="0.35">
      <c r="A206" s="5">
        <v>43287</v>
      </c>
      <c r="B206" t="s">
        <v>42</v>
      </c>
      <c r="C206">
        <v>16</v>
      </c>
      <c r="D206" t="s">
        <v>77</v>
      </c>
      <c r="E206" t="s">
        <v>78</v>
      </c>
      <c r="F206" t="s">
        <v>157</v>
      </c>
      <c r="G206">
        <v>2.16</v>
      </c>
      <c r="H206">
        <v>1.87</v>
      </c>
      <c r="I206">
        <v>0.38</v>
      </c>
      <c r="J206">
        <v>9.6666666666666679E-2</v>
      </c>
      <c r="K206" s="5">
        <v>43283</v>
      </c>
      <c r="L206" s="5">
        <v>43300</v>
      </c>
      <c r="M206">
        <f t="shared" si="10"/>
        <v>4</v>
      </c>
      <c r="N206">
        <v>0</v>
      </c>
      <c r="O206">
        <f t="shared" si="9"/>
        <v>2</v>
      </c>
      <c r="P206">
        <f t="shared" si="11"/>
        <v>4</v>
      </c>
    </row>
    <row r="207" spans="1:16" x14ac:dyDescent="0.35">
      <c r="A207" s="5">
        <v>43287</v>
      </c>
      <c r="B207" t="s">
        <v>42</v>
      </c>
      <c r="C207">
        <v>16</v>
      </c>
      <c r="D207" t="s">
        <v>77</v>
      </c>
      <c r="E207" t="s">
        <v>78</v>
      </c>
      <c r="F207" t="s">
        <v>158</v>
      </c>
      <c r="G207">
        <v>2.23</v>
      </c>
      <c r="H207">
        <v>1.83</v>
      </c>
      <c r="I207">
        <v>0.36</v>
      </c>
      <c r="J207">
        <v>9.0000000000000011E-2</v>
      </c>
      <c r="K207" s="5">
        <v>43283</v>
      </c>
      <c r="L207" s="5">
        <v>43300</v>
      </c>
      <c r="M207">
        <f t="shared" si="10"/>
        <v>4</v>
      </c>
      <c r="N207">
        <v>0</v>
      </c>
      <c r="O207">
        <f t="shared" si="9"/>
        <v>2</v>
      </c>
      <c r="P207">
        <f t="shared" si="11"/>
        <v>4</v>
      </c>
    </row>
    <row r="208" spans="1:16" x14ac:dyDescent="0.35">
      <c r="A208" s="5">
        <v>43287</v>
      </c>
      <c r="B208" t="s">
        <v>42</v>
      </c>
      <c r="C208">
        <v>16</v>
      </c>
      <c r="D208" t="s">
        <v>77</v>
      </c>
      <c r="E208" t="s">
        <v>78</v>
      </c>
      <c r="G208">
        <v>2.27</v>
      </c>
      <c r="H208">
        <v>1.97</v>
      </c>
      <c r="I208">
        <v>0.36</v>
      </c>
      <c r="J208">
        <v>0.10333333333333335</v>
      </c>
      <c r="K208" s="5">
        <v>43283</v>
      </c>
      <c r="L208" s="5">
        <v>43300</v>
      </c>
      <c r="M208">
        <f t="shared" si="10"/>
        <v>4</v>
      </c>
      <c r="N208">
        <v>0</v>
      </c>
      <c r="O208">
        <f t="shared" si="9"/>
        <v>2</v>
      </c>
      <c r="P208">
        <f t="shared" si="11"/>
        <v>4</v>
      </c>
    </row>
    <row r="209" spans="1:16" x14ac:dyDescent="0.35">
      <c r="A209" s="5">
        <v>43287</v>
      </c>
      <c r="B209" t="s">
        <v>42</v>
      </c>
      <c r="C209">
        <v>16</v>
      </c>
      <c r="D209" t="s">
        <v>77</v>
      </c>
      <c r="E209" t="s">
        <v>78</v>
      </c>
      <c r="G209">
        <v>2.2200000000000002</v>
      </c>
      <c r="H209">
        <v>1.87</v>
      </c>
      <c r="I209">
        <v>0.43</v>
      </c>
      <c r="J209">
        <v>9.0000000000000011E-2</v>
      </c>
      <c r="K209" s="5">
        <v>43283</v>
      </c>
      <c r="L209" s="5">
        <v>43300</v>
      </c>
      <c r="M209">
        <f t="shared" si="10"/>
        <v>4</v>
      </c>
      <c r="N209">
        <v>0</v>
      </c>
      <c r="O209">
        <f t="shared" si="9"/>
        <v>2</v>
      </c>
      <c r="P209">
        <f t="shared" si="11"/>
        <v>4</v>
      </c>
    </row>
    <row r="210" spans="1:16" x14ac:dyDescent="0.35">
      <c r="A210" s="5">
        <v>43287</v>
      </c>
      <c r="B210" t="s">
        <v>42</v>
      </c>
      <c r="C210">
        <v>16</v>
      </c>
      <c r="D210" t="s">
        <v>77</v>
      </c>
      <c r="E210" t="s">
        <v>78</v>
      </c>
      <c r="G210">
        <v>2.17</v>
      </c>
      <c r="H210">
        <v>1.87</v>
      </c>
      <c r="I210">
        <v>0.37</v>
      </c>
      <c r="J210">
        <v>9.0000000000000011E-2</v>
      </c>
      <c r="K210" s="5">
        <v>43283</v>
      </c>
      <c r="L210" s="5">
        <v>43300</v>
      </c>
      <c r="M210">
        <f t="shared" si="10"/>
        <v>4</v>
      </c>
      <c r="N210">
        <v>0</v>
      </c>
      <c r="O210">
        <f t="shared" si="9"/>
        <v>2</v>
      </c>
      <c r="P210">
        <f t="shared" si="11"/>
        <v>4</v>
      </c>
    </row>
    <row r="211" spans="1:16" x14ac:dyDescent="0.35">
      <c r="A211" s="5">
        <v>43287</v>
      </c>
      <c r="B211" t="s">
        <v>42</v>
      </c>
      <c r="C211">
        <v>16</v>
      </c>
      <c r="D211" t="s">
        <v>77</v>
      </c>
      <c r="E211" t="s">
        <v>78</v>
      </c>
      <c r="G211">
        <v>2.29</v>
      </c>
      <c r="H211">
        <v>1.87</v>
      </c>
      <c r="I211">
        <v>0.38</v>
      </c>
      <c r="J211">
        <v>9.3333333333333338E-2</v>
      </c>
      <c r="K211" s="5">
        <v>43283</v>
      </c>
      <c r="L211" s="5">
        <v>43300</v>
      </c>
      <c r="M211">
        <f t="shared" si="10"/>
        <v>4</v>
      </c>
      <c r="N211">
        <v>0</v>
      </c>
      <c r="O211">
        <f t="shared" si="9"/>
        <v>2</v>
      </c>
      <c r="P211">
        <f t="shared" si="11"/>
        <v>4</v>
      </c>
    </row>
    <row r="212" spans="1:16" x14ac:dyDescent="0.35">
      <c r="A212" s="5">
        <v>43287</v>
      </c>
      <c r="C212">
        <v>16</v>
      </c>
      <c r="D212" t="s">
        <v>77</v>
      </c>
      <c r="E212" t="s">
        <v>78</v>
      </c>
      <c r="F212" t="s">
        <v>159</v>
      </c>
      <c r="G212">
        <v>2.5</v>
      </c>
      <c r="H212">
        <v>2.11</v>
      </c>
      <c r="I212">
        <v>0.42</v>
      </c>
      <c r="J212">
        <v>0.12333333333333334</v>
      </c>
      <c r="K212" s="5">
        <v>43283</v>
      </c>
      <c r="L212" s="5">
        <v>43300</v>
      </c>
      <c r="M212">
        <f t="shared" si="10"/>
        <v>4</v>
      </c>
      <c r="N212">
        <v>0</v>
      </c>
      <c r="O212">
        <f t="shared" si="9"/>
        <v>2</v>
      </c>
      <c r="P212">
        <f t="shared" si="11"/>
        <v>4</v>
      </c>
    </row>
    <row r="213" spans="1:16" x14ac:dyDescent="0.35">
      <c r="A213" s="5">
        <v>43287</v>
      </c>
      <c r="C213">
        <v>16</v>
      </c>
      <c r="D213" t="s">
        <v>77</v>
      </c>
      <c r="E213" t="s">
        <v>78</v>
      </c>
      <c r="F213" t="s">
        <v>160</v>
      </c>
      <c r="G213">
        <v>2.4500000000000002</v>
      </c>
      <c r="H213">
        <v>2.0699999999999998</v>
      </c>
      <c r="I213">
        <v>0.43</v>
      </c>
      <c r="J213">
        <v>0.12</v>
      </c>
      <c r="K213" s="5">
        <v>43283</v>
      </c>
      <c r="L213" s="5">
        <v>43300</v>
      </c>
      <c r="M213">
        <f t="shared" si="10"/>
        <v>4</v>
      </c>
      <c r="N213">
        <v>0</v>
      </c>
      <c r="O213">
        <f t="shared" si="9"/>
        <v>2</v>
      </c>
      <c r="P213">
        <f t="shared" si="11"/>
        <v>4</v>
      </c>
    </row>
    <row r="214" spans="1:16" x14ac:dyDescent="0.35">
      <c r="A214" s="5">
        <v>43287</v>
      </c>
      <c r="C214">
        <v>16</v>
      </c>
      <c r="D214" t="s">
        <v>77</v>
      </c>
      <c r="E214" t="s">
        <v>78</v>
      </c>
      <c r="F214" t="s">
        <v>161</v>
      </c>
      <c r="G214">
        <v>2.46</v>
      </c>
      <c r="H214">
        <v>2.06</v>
      </c>
      <c r="I214">
        <v>0.42</v>
      </c>
      <c r="J214">
        <v>0.12</v>
      </c>
      <c r="K214" s="5">
        <v>43283</v>
      </c>
      <c r="L214" s="5">
        <v>43300</v>
      </c>
      <c r="M214">
        <f t="shared" si="10"/>
        <v>4</v>
      </c>
      <c r="N214">
        <v>0</v>
      </c>
      <c r="O214">
        <f t="shared" si="9"/>
        <v>2</v>
      </c>
      <c r="P214">
        <f t="shared" si="11"/>
        <v>4</v>
      </c>
    </row>
    <row r="215" spans="1:16" x14ac:dyDescent="0.35">
      <c r="A215" s="5">
        <v>43287</v>
      </c>
      <c r="C215">
        <v>16</v>
      </c>
      <c r="D215" t="s">
        <v>77</v>
      </c>
      <c r="E215" t="s">
        <v>78</v>
      </c>
      <c r="F215" t="s">
        <v>162</v>
      </c>
      <c r="G215">
        <v>2.08</v>
      </c>
      <c r="H215">
        <v>1.78</v>
      </c>
      <c r="I215">
        <v>0.36</v>
      </c>
      <c r="J215">
        <v>0.08</v>
      </c>
      <c r="K215" s="5">
        <v>43283</v>
      </c>
      <c r="L215" s="5">
        <v>43300</v>
      </c>
      <c r="M215">
        <f t="shared" si="10"/>
        <v>4</v>
      </c>
      <c r="N215">
        <v>0</v>
      </c>
      <c r="O215">
        <f t="shared" si="9"/>
        <v>2</v>
      </c>
      <c r="P215">
        <f t="shared" si="11"/>
        <v>4</v>
      </c>
    </row>
    <row r="216" spans="1:16" x14ac:dyDescent="0.35">
      <c r="A216" s="5">
        <v>43287</v>
      </c>
      <c r="C216">
        <v>16</v>
      </c>
      <c r="D216" t="s">
        <v>77</v>
      </c>
      <c r="E216" t="s">
        <v>78</v>
      </c>
      <c r="F216" t="s">
        <v>163</v>
      </c>
      <c r="G216">
        <v>2.41</v>
      </c>
      <c r="H216">
        <v>2.02</v>
      </c>
      <c r="I216">
        <v>0.39</v>
      </c>
      <c r="J216">
        <v>0.12</v>
      </c>
      <c r="K216" s="5">
        <v>43283</v>
      </c>
      <c r="L216" s="5">
        <v>43300</v>
      </c>
      <c r="M216">
        <f t="shared" si="10"/>
        <v>4</v>
      </c>
      <c r="N216">
        <v>0</v>
      </c>
      <c r="O216">
        <f t="shared" si="9"/>
        <v>2</v>
      </c>
      <c r="P216">
        <f t="shared" si="11"/>
        <v>4</v>
      </c>
    </row>
    <row r="217" spans="1:16" x14ac:dyDescent="0.35">
      <c r="A217" s="5">
        <v>43288</v>
      </c>
      <c r="B217" t="s">
        <v>44</v>
      </c>
      <c r="C217">
        <v>16</v>
      </c>
      <c r="D217" t="s">
        <v>77</v>
      </c>
      <c r="E217" t="s">
        <v>78</v>
      </c>
      <c r="F217" t="s">
        <v>164</v>
      </c>
      <c r="G217">
        <v>2.54</v>
      </c>
      <c r="H217">
        <v>2.2000000000000002</v>
      </c>
      <c r="I217">
        <v>0.45</v>
      </c>
      <c r="J217">
        <v>0.17</v>
      </c>
      <c r="K217" s="5">
        <v>43283</v>
      </c>
      <c r="L217" s="5">
        <v>43300</v>
      </c>
      <c r="M217">
        <f t="shared" si="10"/>
        <v>5</v>
      </c>
      <c r="N217">
        <v>0</v>
      </c>
      <c r="O217">
        <f t="shared" si="9"/>
        <v>2.5</v>
      </c>
      <c r="P217">
        <f t="shared" si="11"/>
        <v>5</v>
      </c>
    </row>
    <row r="218" spans="1:16" x14ac:dyDescent="0.35">
      <c r="A218" s="5">
        <v>43290</v>
      </c>
      <c r="B218" t="s">
        <v>41</v>
      </c>
      <c r="C218">
        <v>16</v>
      </c>
      <c r="D218" t="s">
        <v>77</v>
      </c>
      <c r="E218" t="s">
        <v>78</v>
      </c>
      <c r="F218" t="s">
        <v>174</v>
      </c>
      <c r="G218">
        <v>2.2999999999999998</v>
      </c>
      <c r="H218">
        <v>1.9</v>
      </c>
      <c r="I218">
        <v>0.38</v>
      </c>
      <c r="J218">
        <v>8.666666666666667E-2</v>
      </c>
      <c r="K218" s="5">
        <v>43283</v>
      </c>
      <c r="L218" s="5">
        <v>43300</v>
      </c>
      <c r="M218">
        <f t="shared" si="10"/>
        <v>7</v>
      </c>
      <c r="N218">
        <v>0</v>
      </c>
      <c r="O218">
        <f t="shared" si="9"/>
        <v>3.5</v>
      </c>
      <c r="P218">
        <f t="shared" si="11"/>
        <v>7</v>
      </c>
    </row>
    <row r="219" spans="1:16" x14ac:dyDescent="0.35">
      <c r="A219" s="5">
        <v>43290</v>
      </c>
      <c r="B219" t="s">
        <v>41</v>
      </c>
      <c r="C219">
        <v>16</v>
      </c>
      <c r="D219" t="s">
        <v>77</v>
      </c>
      <c r="E219" t="s">
        <v>78</v>
      </c>
      <c r="F219" t="s">
        <v>175</v>
      </c>
      <c r="G219">
        <v>2.2000000000000002</v>
      </c>
      <c r="H219">
        <v>1.88</v>
      </c>
      <c r="I219">
        <v>0.36</v>
      </c>
      <c r="J219">
        <v>8.3333333333333329E-2</v>
      </c>
      <c r="K219" s="5">
        <v>43283</v>
      </c>
      <c r="L219" s="5">
        <v>43300</v>
      </c>
      <c r="M219">
        <f t="shared" si="10"/>
        <v>7</v>
      </c>
      <c r="N219">
        <v>0</v>
      </c>
      <c r="O219">
        <f t="shared" si="9"/>
        <v>3.5</v>
      </c>
      <c r="P219">
        <f t="shared" si="11"/>
        <v>7</v>
      </c>
    </row>
    <row r="220" spans="1:16" x14ac:dyDescent="0.35">
      <c r="A220" s="5">
        <v>43290</v>
      </c>
      <c r="B220" t="s">
        <v>41</v>
      </c>
      <c r="C220">
        <v>16</v>
      </c>
      <c r="D220" t="s">
        <v>77</v>
      </c>
      <c r="E220" t="s">
        <v>78</v>
      </c>
      <c r="F220" t="s">
        <v>176</v>
      </c>
      <c r="G220">
        <v>2.2599999999999998</v>
      </c>
      <c r="H220">
        <v>1.88</v>
      </c>
      <c r="I220">
        <v>0.41</v>
      </c>
      <c r="J220">
        <v>8.666666666666667E-2</v>
      </c>
      <c r="K220" s="5">
        <v>43283</v>
      </c>
      <c r="L220" s="5">
        <v>43300</v>
      </c>
      <c r="M220">
        <f t="shared" si="10"/>
        <v>7</v>
      </c>
      <c r="N220">
        <v>0</v>
      </c>
      <c r="O220">
        <f t="shared" si="9"/>
        <v>3.5</v>
      </c>
      <c r="P220">
        <f t="shared" si="11"/>
        <v>7</v>
      </c>
    </row>
    <row r="221" spans="1:16" x14ac:dyDescent="0.35">
      <c r="A221" s="5">
        <v>43290</v>
      </c>
      <c r="B221" t="s">
        <v>41</v>
      </c>
      <c r="C221">
        <v>16</v>
      </c>
      <c r="D221" t="s">
        <v>77</v>
      </c>
      <c r="E221" t="s">
        <v>78</v>
      </c>
      <c r="F221" t="s">
        <v>177</v>
      </c>
      <c r="G221">
        <v>2.27</v>
      </c>
      <c r="H221">
        <v>1.94</v>
      </c>
      <c r="I221">
        <v>0.42</v>
      </c>
      <c r="J221">
        <v>8.666666666666667E-2</v>
      </c>
      <c r="K221" s="5">
        <v>43283</v>
      </c>
      <c r="L221" s="5">
        <v>43300</v>
      </c>
      <c r="M221">
        <f t="shared" si="10"/>
        <v>7</v>
      </c>
      <c r="N221">
        <v>0</v>
      </c>
      <c r="O221">
        <f t="shared" si="9"/>
        <v>3.5</v>
      </c>
      <c r="P221">
        <f t="shared" si="11"/>
        <v>7</v>
      </c>
    </row>
    <row r="222" spans="1:16" x14ac:dyDescent="0.35">
      <c r="A222" s="5">
        <v>43290</v>
      </c>
      <c r="B222" t="s">
        <v>41</v>
      </c>
      <c r="C222">
        <v>16</v>
      </c>
      <c r="D222" t="s">
        <v>77</v>
      </c>
      <c r="E222" t="s">
        <v>78</v>
      </c>
      <c r="F222" t="s">
        <v>178</v>
      </c>
      <c r="G222">
        <v>2.2599999999999998</v>
      </c>
      <c r="H222">
        <v>1.87</v>
      </c>
      <c r="I222">
        <v>0.39</v>
      </c>
      <c r="J222">
        <v>9.6666666666666679E-2</v>
      </c>
      <c r="K222" s="5">
        <v>43283</v>
      </c>
      <c r="L222" s="5">
        <v>43300</v>
      </c>
      <c r="M222">
        <f t="shared" si="10"/>
        <v>7</v>
      </c>
      <c r="N222">
        <v>0</v>
      </c>
      <c r="O222">
        <f t="shared" si="9"/>
        <v>3.5</v>
      </c>
      <c r="P222">
        <f t="shared" si="11"/>
        <v>7</v>
      </c>
    </row>
    <row r="223" spans="1:16" x14ac:dyDescent="0.35">
      <c r="A223" s="5">
        <v>43290</v>
      </c>
      <c r="B223" t="s">
        <v>41</v>
      </c>
      <c r="C223">
        <v>16</v>
      </c>
      <c r="D223" t="s">
        <v>77</v>
      </c>
      <c r="E223" t="s">
        <v>78</v>
      </c>
      <c r="F223" t="s">
        <v>179</v>
      </c>
      <c r="G223">
        <v>2.25</v>
      </c>
      <c r="H223">
        <v>1.89</v>
      </c>
      <c r="I223">
        <v>0.36</v>
      </c>
      <c r="J223">
        <v>9.3333333333333338E-2</v>
      </c>
      <c r="K223" s="5">
        <v>43283</v>
      </c>
      <c r="L223" s="5">
        <v>43300</v>
      </c>
      <c r="M223">
        <f t="shared" si="10"/>
        <v>7</v>
      </c>
      <c r="N223">
        <v>0</v>
      </c>
      <c r="O223">
        <f t="shared" si="9"/>
        <v>3.5</v>
      </c>
      <c r="P223">
        <f t="shared" si="11"/>
        <v>7</v>
      </c>
    </row>
    <row r="224" spans="1:16" x14ac:dyDescent="0.35">
      <c r="A224" s="5">
        <v>43292</v>
      </c>
      <c r="C224">
        <v>16</v>
      </c>
      <c r="D224" t="s">
        <v>77</v>
      </c>
      <c r="E224" t="s">
        <v>78</v>
      </c>
      <c r="G224">
        <v>1.8</v>
      </c>
      <c r="H224">
        <v>1.65</v>
      </c>
      <c r="I224">
        <v>0.43</v>
      </c>
      <c r="J224">
        <v>9.6666666666666679E-2</v>
      </c>
      <c r="K224" s="5">
        <v>43283</v>
      </c>
      <c r="L224" s="5">
        <v>43300</v>
      </c>
      <c r="M224">
        <f t="shared" si="10"/>
        <v>9</v>
      </c>
      <c r="N224">
        <v>0</v>
      </c>
      <c r="O224">
        <f t="shared" si="9"/>
        <v>4.5</v>
      </c>
      <c r="P224">
        <f t="shared" si="11"/>
        <v>9</v>
      </c>
    </row>
    <row r="225" spans="1:16" x14ac:dyDescent="0.35">
      <c r="A225" s="5">
        <v>43292</v>
      </c>
      <c r="C225">
        <v>16</v>
      </c>
      <c r="D225" t="s">
        <v>77</v>
      </c>
      <c r="E225" t="s">
        <v>78</v>
      </c>
      <c r="G225">
        <v>1.74</v>
      </c>
      <c r="H225">
        <v>1.63</v>
      </c>
      <c r="I225">
        <v>0.42</v>
      </c>
      <c r="J225">
        <v>8.3333333333333329E-2</v>
      </c>
      <c r="K225" s="5">
        <v>43283</v>
      </c>
      <c r="L225" s="5">
        <v>43300</v>
      </c>
      <c r="M225">
        <f t="shared" si="10"/>
        <v>9</v>
      </c>
      <c r="N225">
        <v>0</v>
      </c>
      <c r="O225">
        <f t="shared" si="9"/>
        <v>4.5</v>
      </c>
      <c r="P225">
        <f t="shared" si="11"/>
        <v>9</v>
      </c>
    </row>
    <row r="226" spans="1:16" x14ac:dyDescent="0.35">
      <c r="A226" s="5">
        <v>43292</v>
      </c>
      <c r="C226">
        <v>16</v>
      </c>
      <c r="D226" t="s">
        <v>77</v>
      </c>
      <c r="E226" t="s">
        <v>78</v>
      </c>
      <c r="G226">
        <v>1.75</v>
      </c>
      <c r="H226">
        <v>1.61</v>
      </c>
      <c r="I226">
        <v>0.43</v>
      </c>
      <c r="J226">
        <v>0.10000000000000002</v>
      </c>
      <c r="K226" s="5">
        <v>43283</v>
      </c>
      <c r="L226" s="5">
        <v>43300</v>
      </c>
      <c r="M226">
        <f t="shared" si="10"/>
        <v>9</v>
      </c>
      <c r="N226">
        <v>0</v>
      </c>
      <c r="O226">
        <f t="shared" si="9"/>
        <v>4.5</v>
      </c>
      <c r="P226">
        <f t="shared" si="11"/>
        <v>9</v>
      </c>
    </row>
    <row r="227" spans="1:16" x14ac:dyDescent="0.35">
      <c r="A227" s="5">
        <v>43292</v>
      </c>
      <c r="C227">
        <v>16</v>
      </c>
      <c r="D227" t="s">
        <v>77</v>
      </c>
      <c r="E227" t="s">
        <v>78</v>
      </c>
      <c r="G227">
        <v>2.41</v>
      </c>
      <c r="H227">
        <v>2.2200000000000002</v>
      </c>
      <c r="I227">
        <v>0.45</v>
      </c>
      <c r="J227">
        <v>0.14000000000000001</v>
      </c>
      <c r="K227" s="5">
        <v>43283</v>
      </c>
      <c r="L227" s="5">
        <v>43300</v>
      </c>
      <c r="M227">
        <f t="shared" si="10"/>
        <v>9</v>
      </c>
      <c r="N227">
        <v>0</v>
      </c>
      <c r="O227">
        <f t="shared" si="9"/>
        <v>4.5</v>
      </c>
      <c r="P227">
        <f t="shared" si="11"/>
        <v>9</v>
      </c>
    </row>
    <row r="228" spans="1:16" x14ac:dyDescent="0.35">
      <c r="A228" s="5">
        <v>43292</v>
      </c>
      <c r="C228">
        <v>16</v>
      </c>
      <c r="D228" t="s">
        <v>77</v>
      </c>
      <c r="E228" t="s">
        <v>78</v>
      </c>
      <c r="G228">
        <v>1.75</v>
      </c>
      <c r="H228">
        <v>1.57</v>
      </c>
      <c r="I228">
        <v>0.42</v>
      </c>
      <c r="J228">
        <v>9.0000000000000011E-2</v>
      </c>
      <c r="K228" s="5">
        <v>43283</v>
      </c>
      <c r="L228" s="5">
        <v>43300</v>
      </c>
      <c r="M228">
        <f t="shared" si="10"/>
        <v>9</v>
      </c>
      <c r="N228">
        <v>0</v>
      </c>
      <c r="O228">
        <f t="shared" si="9"/>
        <v>4.5</v>
      </c>
      <c r="P228">
        <f t="shared" si="11"/>
        <v>9</v>
      </c>
    </row>
    <row r="229" spans="1:16" x14ac:dyDescent="0.35">
      <c r="A229" s="5">
        <v>43292</v>
      </c>
      <c r="C229">
        <v>16</v>
      </c>
      <c r="D229" t="s">
        <v>77</v>
      </c>
      <c r="E229" t="s">
        <v>78</v>
      </c>
      <c r="G229">
        <v>1.8</v>
      </c>
      <c r="H229">
        <v>1.67</v>
      </c>
      <c r="I229">
        <v>0.38</v>
      </c>
      <c r="J229">
        <v>9.6666666666666679E-2</v>
      </c>
      <c r="K229" s="5">
        <v>43283</v>
      </c>
      <c r="L229" s="5">
        <v>43300</v>
      </c>
      <c r="M229">
        <f t="shared" si="10"/>
        <v>9</v>
      </c>
      <c r="N229">
        <v>0</v>
      </c>
      <c r="O229">
        <f t="shared" si="9"/>
        <v>4.5</v>
      </c>
      <c r="P229">
        <f t="shared" si="11"/>
        <v>9</v>
      </c>
    </row>
    <row r="230" spans="1:16" x14ac:dyDescent="0.35">
      <c r="A230" s="5">
        <v>43292</v>
      </c>
      <c r="C230">
        <v>16</v>
      </c>
      <c r="D230" t="s">
        <v>77</v>
      </c>
      <c r="E230" t="s">
        <v>78</v>
      </c>
      <c r="G230">
        <v>2.4900000000000002</v>
      </c>
      <c r="H230">
        <v>2.2999999999999998</v>
      </c>
      <c r="I230">
        <v>0.45</v>
      </c>
      <c r="J230">
        <v>0.16666666666666666</v>
      </c>
      <c r="K230" s="5">
        <v>43283</v>
      </c>
      <c r="L230" s="5">
        <v>43300</v>
      </c>
      <c r="M230">
        <f t="shared" si="10"/>
        <v>9</v>
      </c>
      <c r="N230">
        <v>0</v>
      </c>
      <c r="O230">
        <f t="shared" si="9"/>
        <v>4.5</v>
      </c>
      <c r="P230">
        <f t="shared" si="11"/>
        <v>9</v>
      </c>
    </row>
    <row r="231" spans="1:16" x14ac:dyDescent="0.35">
      <c r="A231" s="5">
        <v>43292</v>
      </c>
      <c r="C231">
        <v>16</v>
      </c>
      <c r="D231" t="s">
        <v>77</v>
      </c>
      <c r="E231" t="s">
        <v>78</v>
      </c>
      <c r="G231">
        <v>1.76</v>
      </c>
      <c r="H231">
        <v>1.67</v>
      </c>
      <c r="I231">
        <v>0.38</v>
      </c>
      <c r="J231">
        <v>9.6666666666666679E-2</v>
      </c>
      <c r="K231" s="5">
        <v>43283</v>
      </c>
      <c r="L231" s="5">
        <v>43300</v>
      </c>
      <c r="M231">
        <f t="shared" si="10"/>
        <v>9</v>
      </c>
      <c r="N231">
        <v>0</v>
      </c>
      <c r="O231">
        <f t="shared" si="9"/>
        <v>4.5</v>
      </c>
      <c r="P231">
        <f t="shared" si="11"/>
        <v>9</v>
      </c>
    </row>
    <row r="232" spans="1:16" x14ac:dyDescent="0.35">
      <c r="A232" s="5">
        <v>43292</v>
      </c>
      <c r="C232">
        <v>16</v>
      </c>
      <c r="D232" t="s">
        <v>77</v>
      </c>
      <c r="E232" t="s">
        <v>78</v>
      </c>
      <c r="G232">
        <v>1.95</v>
      </c>
      <c r="H232">
        <v>1.75</v>
      </c>
      <c r="I232">
        <v>0.4</v>
      </c>
      <c r="J232">
        <v>9.9999999999999992E-2</v>
      </c>
      <c r="K232" s="5">
        <v>43283</v>
      </c>
      <c r="L232" s="5">
        <v>43300</v>
      </c>
      <c r="M232">
        <f t="shared" si="10"/>
        <v>9</v>
      </c>
      <c r="N232">
        <v>0</v>
      </c>
      <c r="O232">
        <f t="shared" si="9"/>
        <v>4.5</v>
      </c>
      <c r="P232">
        <f t="shared" si="11"/>
        <v>9</v>
      </c>
    </row>
    <row r="233" spans="1:16" x14ac:dyDescent="0.35">
      <c r="A233" s="5">
        <v>43292</v>
      </c>
      <c r="C233">
        <v>16</v>
      </c>
      <c r="D233" t="s">
        <v>77</v>
      </c>
      <c r="E233" t="s">
        <v>78</v>
      </c>
      <c r="G233">
        <v>1.81</v>
      </c>
      <c r="H233">
        <v>1.63</v>
      </c>
      <c r="I233">
        <v>0.4</v>
      </c>
      <c r="J233">
        <v>9.3333333333333338E-2</v>
      </c>
      <c r="K233" s="5">
        <v>43283</v>
      </c>
      <c r="L233" s="5">
        <v>43300</v>
      </c>
      <c r="M233">
        <f t="shared" si="10"/>
        <v>9</v>
      </c>
      <c r="N233">
        <v>0</v>
      </c>
      <c r="O233">
        <f t="shared" si="9"/>
        <v>4.5</v>
      </c>
      <c r="P233">
        <f t="shared" si="11"/>
        <v>9</v>
      </c>
    </row>
    <row r="234" spans="1:16" x14ac:dyDescent="0.35">
      <c r="A234" s="5">
        <v>43350</v>
      </c>
      <c r="B234" t="s">
        <v>55</v>
      </c>
      <c r="C234">
        <v>15</v>
      </c>
      <c r="D234" t="s">
        <v>76</v>
      </c>
      <c r="E234" t="s">
        <v>79</v>
      </c>
      <c r="F234" t="s">
        <v>275</v>
      </c>
      <c r="G234">
        <v>2.34</v>
      </c>
      <c r="H234">
        <v>1.94</v>
      </c>
      <c r="I234">
        <v>0.4</v>
      </c>
      <c r="J234">
        <v>0.13</v>
      </c>
      <c r="K234" s="5">
        <v>43345</v>
      </c>
      <c r="L234" s="5">
        <v>43360</v>
      </c>
      <c r="M234">
        <f t="shared" si="10"/>
        <v>5</v>
      </c>
      <c r="N234">
        <v>0</v>
      </c>
      <c r="O234">
        <f t="shared" si="9"/>
        <v>2.5</v>
      </c>
      <c r="P234">
        <f t="shared" si="11"/>
        <v>5</v>
      </c>
    </row>
    <row r="235" spans="1:16" x14ac:dyDescent="0.35">
      <c r="A235" s="5">
        <v>43350</v>
      </c>
      <c r="B235" t="s">
        <v>55</v>
      </c>
      <c r="C235">
        <v>15</v>
      </c>
      <c r="D235" t="s">
        <v>76</v>
      </c>
      <c r="E235" t="s">
        <v>79</v>
      </c>
      <c r="F235" t="s">
        <v>276</v>
      </c>
      <c r="G235">
        <v>2.33</v>
      </c>
      <c r="H235">
        <v>1.94</v>
      </c>
      <c r="I235">
        <v>0.41</v>
      </c>
      <c r="J235">
        <v>0.12666666666666668</v>
      </c>
      <c r="K235" s="5">
        <v>43345</v>
      </c>
      <c r="L235" s="5">
        <v>43360</v>
      </c>
      <c r="M235">
        <f t="shared" si="10"/>
        <v>5</v>
      </c>
      <c r="N235">
        <v>0</v>
      </c>
      <c r="O235">
        <f t="shared" si="9"/>
        <v>2.5</v>
      </c>
      <c r="P235">
        <f t="shared" si="11"/>
        <v>5</v>
      </c>
    </row>
    <row r="236" spans="1:16" x14ac:dyDescent="0.35">
      <c r="A236" s="5">
        <v>43350</v>
      </c>
      <c r="B236" t="s">
        <v>55</v>
      </c>
      <c r="C236">
        <v>15</v>
      </c>
      <c r="D236" t="s">
        <v>76</v>
      </c>
      <c r="E236" t="s">
        <v>79</v>
      </c>
      <c r="F236" t="s">
        <v>277</v>
      </c>
      <c r="G236">
        <v>2.34</v>
      </c>
      <c r="H236">
        <v>1.97</v>
      </c>
      <c r="I236">
        <v>0.4</v>
      </c>
      <c r="J236">
        <v>0.13333333333333333</v>
      </c>
      <c r="K236" s="5">
        <v>43345</v>
      </c>
      <c r="L236" s="5">
        <v>43360</v>
      </c>
      <c r="M236">
        <f t="shared" si="10"/>
        <v>5</v>
      </c>
      <c r="N236">
        <v>0</v>
      </c>
      <c r="O236">
        <f t="shared" si="9"/>
        <v>2.5</v>
      </c>
      <c r="P236">
        <f t="shared" si="11"/>
        <v>5</v>
      </c>
    </row>
    <row r="237" spans="1:16" x14ac:dyDescent="0.35">
      <c r="A237" s="5">
        <v>43350</v>
      </c>
      <c r="B237" t="s">
        <v>55</v>
      </c>
      <c r="C237">
        <v>15</v>
      </c>
      <c r="D237" t="s">
        <v>76</v>
      </c>
      <c r="E237" t="s">
        <v>79</v>
      </c>
      <c r="F237" t="s">
        <v>278</v>
      </c>
      <c r="G237">
        <v>2.13</v>
      </c>
      <c r="H237">
        <v>1.84</v>
      </c>
      <c r="I237">
        <v>0.41</v>
      </c>
      <c r="J237">
        <v>0.11666666666666665</v>
      </c>
      <c r="K237" s="5">
        <v>43345</v>
      </c>
      <c r="L237" s="5">
        <v>43360</v>
      </c>
      <c r="M237">
        <f t="shared" si="10"/>
        <v>5</v>
      </c>
      <c r="N237">
        <v>0</v>
      </c>
      <c r="O237">
        <f t="shared" si="9"/>
        <v>2.5</v>
      </c>
      <c r="P237">
        <f t="shared" si="11"/>
        <v>5</v>
      </c>
    </row>
    <row r="238" spans="1:16" x14ac:dyDescent="0.35">
      <c r="A238" s="5">
        <v>43363</v>
      </c>
      <c r="C238">
        <v>15</v>
      </c>
      <c r="D238" t="s">
        <v>76</v>
      </c>
      <c r="E238" t="s">
        <v>79</v>
      </c>
      <c r="F238" t="s">
        <v>309</v>
      </c>
      <c r="G238">
        <v>2.04</v>
      </c>
      <c r="H238">
        <v>1.75</v>
      </c>
      <c r="I238">
        <v>0.35</v>
      </c>
      <c r="J238">
        <v>0.08</v>
      </c>
      <c r="K238" s="5">
        <v>43345</v>
      </c>
      <c r="L238" s="5">
        <v>43360</v>
      </c>
      <c r="M238">
        <f t="shared" si="10"/>
        <v>18</v>
      </c>
      <c r="N238">
        <v>3</v>
      </c>
      <c r="O238">
        <f t="shared" si="9"/>
        <v>10.5</v>
      </c>
      <c r="P238">
        <f t="shared" si="11"/>
        <v>15</v>
      </c>
    </row>
    <row r="239" spans="1:16" x14ac:dyDescent="0.35">
      <c r="A239" s="5">
        <v>43363</v>
      </c>
      <c r="C239">
        <v>15</v>
      </c>
      <c r="D239" t="s">
        <v>76</v>
      </c>
      <c r="E239" t="s">
        <v>79</v>
      </c>
      <c r="F239" t="s">
        <v>310</v>
      </c>
      <c r="G239">
        <v>2.2400000000000002</v>
      </c>
      <c r="H239">
        <v>1.83</v>
      </c>
      <c r="I239">
        <v>0.38</v>
      </c>
      <c r="J239">
        <v>0.10666666666666667</v>
      </c>
      <c r="K239" s="5">
        <v>43345</v>
      </c>
      <c r="L239" s="5">
        <v>43360</v>
      </c>
      <c r="M239">
        <f t="shared" si="10"/>
        <v>18</v>
      </c>
      <c r="N239">
        <v>3</v>
      </c>
      <c r="O239">
        <f t="shared" si="9"/>
        <v>10.5</v>
      </c>
      <c r="P239">
        <f t="shared" si="11"/>
        <v>15</v>
      </c>
    </row>
    <row r="240" spans="1:16" x14ac:dyDescent="0.35">
      <c r="A240" s="5">
        <v>43363</v>
      </c>
      <c r="C240">
        <v>15</v>
      </c>
      <c r="D240" t="s">
        <v>76</v>
      </c>
      <c r="E240" t="s">
        <v>79</v>
      </c>
      <c r="F240" t="s">
        <v>311</v>
      </c>
      <c r="G240">
        <v>2.2999999999999998</v>
      </c>
      <c r="H240">
        <v>1.93</v>
      </c>
      <c r="I240">
        <v>0.35</v>
      </c>
      <c r="J240">
        <v>9.6666666666666679E-2</v>
      </c>
      <c r="K240" s="5">
        <v>43345</v>
      </c>
      <c r="L240" s="5">
        <v>43360</v>
      </c>
      <c r="M240">
        <f t="shared" si="10"/>
        <v>18</v>
      </c>
      <c r="N240">
        <v>3</v>
      </c>
      <c r="O240">
        <f t="shared" si="9"/>
        <v>10.5</v>
      </c>
      <c r="P240">
        <f t="shared" si="11"/>
        <v>15</v>
      </c>
    </row>
    <row r="241" spans="1:16" x14ac:dyDescent="0.35">
      <c r="A241" s="5">
        <v>43363</v>
      </c>
      <c r="C241">
        <v>15</v>
      </c>
      <c r="D241" t="s">
        <v>76</v>
      </c>
      <c r="E241" t="s">
        <v>79</v>
      </c>
      <c r="F241" t="s">
        <v>312</v>
      </c>
      <c r="G241">
        <v>2.16</v>
      </c>
      <c r="H241">
        <v>1.84</v>
      </c>
      <c r="I241">
        <v>0.36</v>
      </c>
      <c r="J241">
        <v>0.10666666666666667</v>
      </c>
      <c r="K241" s="5">
        <v>43345</v>
      </c>
      <c r="L241" s="5">
        <v>43360</v>
      </c>
      <c r="M241">
        <f t="shared" si="10"/>
        <v>18</v>
      </c>
      <c r="N241">
        <v>3</v>
      </c>
      <c r="O241">
        <f t="shared" si="9"/>
        <v>10.5</v>
      </c>
      <c r="P241">
        <f t="shared" si="11"/>
        <v>15</v>
      </c>
    </row>
    <row r="242" spans="1:16" x14ac:dyDescent="0.35">
      <c r="A242" s="5">
        <v>43363</v>
      </c>
      <c r="C242">
        <v>15</v>
      </c>
      <c r="D242" t="s">
        <v>76</v>
      </c>
      <c r="E242" t="s">
        <v>79</v>
      </c>
      <c r="F242" t="s">
        <v>313</v>
      </c>
      <c r="G242">
        <v>2.06</v>
      </c>
      <c r="H242">
        <v>1.69</v>
      </c>
      <c r="I242">
        <v>0.36</v>
      </c>
      <c r="J242">
        <v>9.0000000000000011E-2</v>
      </c>
      <c r="K242" s="5">
        <v>43345</v>
      </c>
      <c r="L242" s="5">
        <v>43360</v>
      </c>
      <c r="M242">
        <f t="shared" si="10"/>
        <v>18</v>
      </c>
      <c r="N242">
        <v>3</v>
      </c>
      <c r="O242">
        <f t="shared" si="9"/>
        <v>10.5</v>
      </c>
      <c r="P242">
        <f t="shared" si="11"/>
        <v>15</v>
      </c>
    </row>
    <row r="243" spans="1:16" x14ac:dyDescent="0.35">
      <c r="A243" s="5">
        <v>43363</v>
      </c>
      <c r="C243">
        <v>15</v>
      </c>
      <c r="D243" t="s">
        <v>76</v>
      </c>
      <c r="E243" t="s">
        <v>79</v>
      </c>
      <c r="F243" t="s">
        <v>314</v>
      </c>
      <c r="G243">
        <v>2.23</v>
      </c>
      <c r="H243">
        <v>1.86</v>
      </c>
      <c r="I243">
        <v>0.37</v>
      </c>
      <c r="J243">
        <v>0.11666666666666665</v>
      </c>
      <c r="K243" s="5">
        <v>43345</v>
      </c>
      <c r="L243" s="5">
        <v>43360</v>
      </c>
      <c r="M243">
        <f t="shared" si="10"/>
        <v>18</v>
      </c>
      <c r="N243">
        <v>3</v>
      </c>
      <c r="O243">
        <f t="shared" si="9"/>
        <v>10.5</v>
      </c>
      <c r="P243">
        <f t="shared" si="11"/>
        <v>15</v>
      </c>
    </row>
    <row r="244" spans="1:16" x14ac:dyDescent="0.35">
      <c r="A244" s="5">
        <v>43363</v>
      </c>
      <c r="C244">
        <v>15</v>
      </c>
      <c r="D244" t="s">
        <v>76</v>
      </c>
      <c r="E244" t="s">
        <v>79</v>
      </c>
      <c r="F244" t="s">
        <v>315</v>
      </c>
      <c r="G244">
        <v>2.17</v>
      </c>
      <c r="H244">
        <v>1.87</v>
      </c>
      <c r="I244">
        <v>0.36</v>
      </c>
      <c r="J244">
        <v>0.10000000000000002</v>
      </c>
      <c r="K244" s="5">
        <v>43345</v>
      </c>
      <c r="L244" s="5">
        <v>43360</v>
      </c>
      <c r="M244">
        <f t="shared" si="10"/>
        <v>18</v>
      </c>
      <c r="N244">
        <v>3</v>
      </c>
      <c r="O244">
        <f t="shared" si="9"/>
        <v>10.5</v>
      </c>
      <c r="P244">
        <f t="shared" si="11"/>
        <v>15</v>
      </c>
    </row>
    <row r="245" spans="1:16" x14ac:dyDescent="0.35">
      <c r="A245" s="5">
        <v>43363</v>
      </c>
      <c r="C245">
        <v>15</v>
      </c>
      <c r="D245" t="s">
        <v>76</v>
      </c>
      <c r="E245" t="s">
        <v>79</v>
      </c>
      <c r="F245" t="s">
        <v>316</v>
      </c>
      <c r="G245">
        <v>2.0299999999999998</v>
      </c>
      <c r="H245">
        <v>1.73</v>
      </c>
      <c r="I245">
        <v>0.31</v>
      </c>
      <c r="J245">
        <v>7.6666666666666675E-2</v>
      </c>
      <c r="K245" s="5">
        <v>43345</v>
      </c>
      <c r="L245" s="5">
        <v>43360</v>
      </c>
      <c r="M245">
        <f t="shared" si="10"/>
        <v>18</v>
      </c>
      <c r="N245">
        <v>3</v>
      </c>
      <c r="O245">
        <f t="shared" si="9"/>
        <v>10.5</v>
      </c>
      <c r="P245">
        <f t="shared" si="11"/>
        <v>15</v>
      </c>
    </row>
    <row r="246" spans="1:16" x14ac:dyDescent="0.35">
      <c r="A246" s="5">
        <v>43363</v>
      </c>
      <c r="C246">
        <v>15</v>
      </c>
      <c r="D246" t="s">
        <v>76</v>
      </c>
      <c r="E246" t="s">
        <v>79</v>
      </c>
      <c r="F246" t="s">
        <v>317</v>
      </c>
      <c r="G246">
        <v>2.1800000000000002</v>
      </c>
      <c r="H246">
        <v>1.8</v>
      </c>
      <c r="I246">
        <v>0.33</v>
      </c>
      <c r="J246">
        <v>8.3333333333333329E-2</v>
      </c>
      <c r="K246" s="5">
        <v>43345</v>
      </c>
      <c r="L246" s="5">
        <v>43360</v>
      </c>
      <c r="M246">
        <f t="shared" si="10"/>
        <v>18</v>
      </c>
      <c r="N246">
        <v>3</v>
      </c>
      <c r="O246">
        <f t="shared" si="9"/>
        <v>10.5</v>
      </c>
      <c r="P246">
        <f t="shared" si="11"/>
        <v>15</v>
      </c>
    </row>
    <row r="247" spans="1:16" x14ac:dyDescent="0.35">
      <c r="A247" s="5">
        <v>43363</v>
      </c>
      <c r="C247">
        <v>15</v>
      </c>
      <c r="D247" t="s">
        <v>76</v>
      </c>
      <c r="E247" t="s">
        <v>79</v>
      </c>
      <c r="F247" t="s">
        <v>318</v>
      </c>
      <c r="G247">
        <v>2.2000000000000002</v>
      </c>
      <c r="H247">
        <v>1.89</v>
      </c>
      <c r="I247">
        <v>0.35</v>
      </c>
      <c r="J247">
        <v>0.10000000000000002</v>
      </c>
      <c r="K247" s="5">
        <v>43345</v>
      </c>
      <c r="L247" s="5">
        <v>43360</v>
      </c>
      <c r="M247">
        <f t="shared" si="10"/>
        <v>18</v>
      </c>
      <c r="N247">
        <v>3</v>
      </c>
      <c r="O247">
        <f t="shared" si="9"/>
        <v>10.5</v>
      </c>
      <c r="P247">
        <f t="shared" si="11"/>
        <v>15</v>
      </c>
    </row>
    <row r="248" spans="1:16" x14ac:dyDescent="0.35">
      <c r="A248" s="5">
        <v>43285</v>
      </c>
      <c r="B248" t="s">
        <v>70</v>
      </c>
      <c r="C248">
        <v>16</v>
      </c>
      <c r="D248" t="s">
        <v>77</v>
      </c>
      <c r="E248" t="s">
        <v>79</v>
      </c>
      <c r="G248">
        <v>2.15</v>
      </c>
      <c r="H248">
        <v>1.82</v>
      </c>
      <c r="I248">
        <v>0.43</v>
      </c>
      <c r="J248">
        <v>0.12</v>
      </c>
      <c r="K248" s="5">
        <v>43283</v>
      </c>
      <c r="L248" s="5">
        <v>43300</v>
      </c>
      <c r="M248">
        <f t="shared" si="10"/>
        <v>2</v>
      </c>
      <c r="N248">
        <v>0</v>
      </c>
      <c r="O248">
        <f t="shared" si="9"/>
        <v>1</v>
      </c>
      <c r="P248">
        <f t="shared" si="11"/>
        <v>2</v>
      </c>
    </row>
    <row r="249" spans="1:16" x14ac:dyDescent="0.35">
      <c r="A249" s="5">
        <v>43287</v>
      </c>
      <c r="B249" t="s">
        <v>70</v>
      </c>
      <c r="C249">
        <v>16</v>
      </c>
      <c r="D249" t="s">
        <v>77</v>
      </c>
      <c r="E249" t="s">
        <v>79</v>
      </c>
      <c r="F249" t="s">
        <v>150</v>
      </c>
      <c r="G249">
        <v>2.31</v>
      </c>
      <c r="H249">
        <v>1.98</v>
      </c>
      <c r="I249">
        <v>0.42</v>
      </c>
      <c r="J249">
        <v>0.12666666666666668</v>
      </c>
      <c r="K249" s="5">
        <v>43283</v>
      </c>
      <c r="L249" s="5">
        <v>43300</v>
      </c>
      <c r="M249">
        <f t="shared" si="10"/>
        <v>4</v>
      </c>
      <c r="N249">
        <v>0</v>
      </c>
      <c r="O249">
        <f t="shared" si="9"/>
        <v>2</v>
      </c>
      <c r="P249">
        <f t="shared" si="11"/>
        <v>4</v>
      </c>
    </row>
    <row r="250" spans="1:16" x14ac:dyDescent="0.35">
      <c r="A250" s="5">
        <v>43287</v>
      </c>
      <c r="B250" t="s">
        <v>70</v>
      </c>
      <c r="C250">
        <v>16</v>
      </c>
      <c r="D250" t="s">
        <v>77</v>
      </c>
      <c r="E250" t="s">
        <v>79</v>
      </c>
      <c r="F250" t="s">
        <v>151</v>
      </c>
      <c r="G250">
        <v>2.34</v>
      </c>
      <c r="H250">
        <v>2</v>
      </c>
      <c r="I250">
        <v>0.43</v>
      </c>
      <c r="J250">
        <v>0.13</v>
      </c>
      <c r="K250" s="5">
        <v>43283</v>
      </c>
      <c r="L250" s="5">
        <v>43300</v>
      </c>
      <c r="M250">
        <f t="shared" si="10"/>
        <v>4</v>
      </c>
      <c r="N250">
        <v>0</v>
      </c>
      <c r="O250">
        <f t="shared" si="9"/>
        <v>2</v>
      </c>
      <c r="P250">
        <f t="shared" si="11"/>
        <v>4</v>
      </c>
    </row>
    <row r="251" spans="1:16" x14ac:dyDescent="0.35">
      <c r="A251" s="5">
        <v>43287</v>
      </c>
      <c r="B251" t="s">
        <v>70</v>
      </c>
      <c r="C251">
        <v>16</v>
      </c>
      <c r="D251" t="s">
        <v>77</v>
      </c>
      <c r="E251" t="s">
        <v>79</v>
      </c>
      <c r="F251" t="s">
        <v>152</v>
      </c>
      <c r="G251">
        <v>2.38</v>
      </c>
      <c r="H251">
        <v>2.0099999999999998</v>
      </c>
      <c r="I251">
        <v>0.42</v>
      </c>
      <c r="J251">
        <v>0.13</v>
      </c>
      <c r="K251" s="5">
        <v>43283</v>
      </c>
      <c r="L251" s="5">
        <v>43300</v>
      </c>
      <c r="M251">
        <f t="shared" si="10"/>
        <v>4</v>
      </c>
      <c r="N251">
        <v>0</v>
      </c>
      <c r="O251">
        <f t="shared" si="9"/>
        <v>2</v>
      </c>
      <c r="P251">
        <f t="shared" si="11"/>
        <v>4</v>
      </c>
    </row>
    <row r="252" spans="1:16" x14ac:dyDescent="0.35">
      <c r="A252" s="5">
        <v>43287</v>
      </c>
      <c r="B252" t="s">
        <v>70</v>
      </c>
      <c r="C252">
        <v>16</v>
      </c>
      <c r="D252" t="s">
        <v>77</v>
      </c>
      <c r="E252" t="s">
        <v>79</v>
      </c>
      <c r="F252" t="s">
        <v>153</v>
      </c>
      <c r="G252">
        <v>2.37</v>
      </c>
      <c r="H252">
        <v>2.0099999999999998</v>
      </c>
      <c r="I252">
        <v>0.42</v>
      </c>
      <c r="J252">
        <v>0.13333333333333333</v>
      </c>
      <c r="K252" s="5">
        <v>43283</v>
      </c>
      <c r="L252" s="5">
        <v>43300</v>
      </c>
      <c r="M252">
        <f t="shared" si="10"/>
        <v>4</v>
      </c>
      <c r="N252">
        <v>0</v>
      </c>
      <c r="O252">
        <f t="shared" si="9"/>
        <v>2</v>
      </c>
      <c r="P252">
        <f t="shared" si="11"/>
        <v>4</v>
      </c>
    </row>
    <row r="253" spans="1:16" x14ac:dyDescent="0.35">
      <c r="A253" s="5">
        <v>43289</v>
      </c>
      <c r="B253" t="s">
        <v>67</v>
      </c>
      <c r="C253">
        <v>16</v>
      </c>
      <c r="D253" t="s">
        <v>77</v>
      </c>
      <c r="E253" t="s">
        <v>79</v>
      </c>
      <c r="F253" t="s">
        <v>170</v>
      </c>
      <c r="G253">
        <v>2.2599999999999998</v>
      </c>
      <c r="H253">
        <v>1.98</v>
      </c>
      <c r="I253">
        <v>0.42</v>
      </c>
      <c r="J253">
        <v>0.12333333333333334</v>
      </c>
      <c r="K253" s="5">
        <v>43283</v>
      </c>
      <c r="L253" s="5">
        <v>43300</v>
      </c>
      <c r="M253">
        <f t="shared" si="10"/>
        <v>6</v>
      </c>
      <c r="N253">
        <v>0</v>
      </c>
      <c r="O253">
        <f t="shared" si="9"/>
        <v>3</v>
      </c>
      <c r="P253">
        <f t="shared" si="11"/>
        <v>6</v>
      </c>
    </row>
    <row r="254" spans="1:16" x14ac:dyDescent="0.35">
      <c r="A254" s="5">
        <v>43290</v>
      </c>
      <c r="B254" t="s">
        <v>73</v>
      </c>
      <c r="C254">
        <v>16</v>
      </c>
      <c r="D254" t="s">
        <v>77</v>
      </c>
      <c r="E254" t="s">
        <v>79</v>
      </c>
      <c r="F254" t="s">
        <v>171</v>
      </c>
      <c r="G254">
        <v>2.23</v>
      </c>
      <c r="H254">
        <v>1.88</v>
      </c>
      <c r="I254">
        <v>0.41</v>
      </c>
      <c r="J254">
        <v>0.11666666666666665</v>
      </c>
      <c r="K254" s="5">
        <v>43283</v>
      </c>
      <c r="L254" s="5">
        <v>43300</v>
      </c>
      <c r="M254">
        <f t="shared" si="10"/>
        <v>7</v>
      </c>
      <c r="N254">
        <v>0</v>
      </c>
      <c r="O254">
        <f t="shared" si="9"/>
        <v>3.5</v>
      </c>
      <c r="P254">
        <f t="shared" si="11"/>
        <v>7</v>
      </c>
    </row>
    <row r="255" spans="1:16" x14ac:dyDescent="0.35">
      <c r="A255" s="5">
        <v>43290</v>
      </c>
      <c r="B255" t="s">
        <v>73</v>
      </c>
      <c r="C255">
        <v>16</v>
      </c>
      <c r="D255" t="s">
        <v>77</v>
      </c>
      <c r="E255" t="s">
        <v>79</v>
      </c>
      <c r="F255" t="s">
        <v>172</v>
      </c>
      <c r="G255">
        <v>2.31</v>
      </c>
      <c r="H255">
        <v>1.98</v>
      </c>
      <c r="I255">
        <v>0.43</v>
      </c>
      <c r="J255">
        <v>0.13333333333333333</v>
      </c>
      <c r="K255" s="5">
        <v>43283</v>
      </c>
      <c r="L255" s="5">
        <v>43300</v>
      </c>
      <c r="M255">
        <f t="shared" si="10"/>
        <v>7</v>
      </c>
      <c r="N255">
        <v>0</v>
      </c>
      <c r="O255">
        <f t="shared" si="9"/>
        <v>3.5</v>
      </c>
      <c r="P255">
        <f t="shared" si="11"/>
        <v>7</v>
      </c>
    </row>
    <row r="256" spans="1:16" x14ac:dyDescent="0.35">
      <c r="A256" s="5">
        <v>43290</v>
      </c>
      <c r="B256" t="s">
        <v>73</v>
      </c>
      <c r="C256">
        <v>16</v>
      </c>
      <c r="D256" t="s">
        <v>77</v>
      </c>
      <c r="E256" t="s">
        <v>79</v>
      </c>
      <c r="F256" t="s">
        <v>173</v>
      </c>
      <c r="G256">
        <v>2.27</v>
      </c>
      <c r="H256">
        <v>1.94</v>
      </c>
      <c r="I256">
        <v>0.42</v>
      </c>
      <c r="J256">
        <v>0.11666666666666665</v>
      </c>
      <c r="K256" s="5">
        <v>43283</v>
      </c>
      <c r="L256" s="5">
        <v>43300</v>
      </c>
      <c r="M256">
        <f t="shared" si="10"/>
        <v>7</v>
      </c>
      <c r="N256">
        <v>0</v>
      </c>
      <c r="O256">
        <f t="shared" si="9"/>
        <v>3.5</v>
      </c>
      <c r="P256">
        <f t="shared" si="11"/>
        <v>7</v>
      </c>
    </row>
    <row r="257" spans="1:16" x14ac:dyDescent="0.35">
      <c r="A257" s="5">
        <v>43290</v>
      </c>
      <c r="C257">
        <v>16</v>
      </c>
      <c r="D257" t="s">
        <v>77</v>
      </c>
      <c r="E257" t="s">
        <v>79</v>
      </c>
      <c r="F257" t="s">
        <v>180</v>
      </c>
      <c r="G257">
        <v>2.2200000000000002</v>
      </c>
      <c r="H257">
        <v>1.9</v>
      </c>
      <c r="I257">
        <v>0.45</v>
      </c>
      <c r="J257">
        <v>0.11666666666666665</v>
      </c>
      <c r="K257" s="5">
        <v>43283</v>
      </c>
      <c r="L257" s="5">
        <v>43300</v>
      </c>
      <c r="M257">
        <f t="shared" ref="M257:M315" si="12">A257-K257</f>
        <v>7</v>
      </c>
      <c r="N257">
        <v>0</v>
      </c>
      <c r="O257">
        <f t="shared" si="9"/>
        <v>3.5</v>
      </c>
      <c r="P257">
        <f t="shared" si="11"/>
        <v>7</v>
      </c>
    </row>
    <row r="258" spans="1:16" x14ac:dyDescent="0.35">
      <c r="A258" s="5">
        <v>43290</v>
      </c>
      <c r="C258">
        <v>16</v>
      </c>
      <c r="D258" t="s">
        <v>77</v>
      </c>
      <c r="E258" t="s">
        <v>79</v>
      </c>
      <c r="F258" t="s">
        <v>181</v>
      </c>
      <c r="G258">
        <v>2.58</v>
      </c>
      <c r="H258">
        <v>2.1800000000000002</v>
      </c>
      <c r="I258">
        <v>0.44</v>
      </c>
      <c r="J258">
        <v>0.15666666666666665</v>
      </c>
      <c r="K258" s="5">
        <v>43283</v>
      </c>
      <c r="L258" s="5">
        <v>43300</v>
      </c>
      <c r="M258">
        <f t="shared" si="12"/>
        <v>7</v>
      </c>
      <c r="N258">
        <v>0</v>
      </c>
      <c r="O258">
        <f t="shared" ref="O258:O315" si="13">(M258+N258)/2</f>
        <v>3.5</v>
      </c>
      <c r="P258">
        <f t="shared" si="11"/>
        <v>7</v>
      </c>
    </row>
    <row r="259" spans="1:16" x14ac:dyDescent="0.35">
      <c r="A259" s="5">
        <v>43290</v>
      </c>
      <c r="C259">
        <v>16</v>
      </c>
      <c r="D259" t="s">
        <v>77</v>
      </c>
      <c r="E259" t="s">
        <v>79</v>
      </c>
      <c r="F259" t="s">
        <v>182</v>
      </c>
      <c r="G259">
        <v>2.16</v>
      </c>
      <c r="H259">
        <v>1.87</v>
      </c>
      <c r="I259">
        <v>0.43</v>
      </c>
      <c r="J259">
        <v>0.11</v>
      </c>
      <c r="K259" s="5">
        <v>43283</v>
      </c>
      <c r="L259" s="5">
        <v>43300</v>
      </c>
      <c r="M259">
        <f t="shared" si="12"/>
        <v>7</v>
      </c>
      <c r="N259">
        <v>0</v>
      </c>
      <c r="O259">
        <f t="shared" si="13"/>
        <v>3.5</v>
      </c>
      <c r="P259">
        <f t="shared" ref="P259:P315" si="14">M259-N259</f>
        <v>7</v>
      </c>
    </row>
    <row r="260" spans="1:16" x14ac:dyDescent="0.35">
      <c r="A260" s="5">
        <v>43290</v>
      </c>
      <c r="C260">
        <v>16</v>
      </c>
      <c r="D260" t="s">
        <v>77</v>
      </c>
      <c r="E260" t="s">
        <v>79</v>
      </c>
      <c r="F260" t="s">
        <v>183</v>
      </c>
      <c r="G260">
        <v>2.23</v>
      </c>
      <c r="H260">
        <v>1.92</v>
      </c>
      <c r="I260">
        <v>0.43</v>
      </c>
      <c r="J260">
        <v>0.12</v>
      </c>
      <c r="K260" s="5">
        <v>43283</v>
      </c>
      <c r="L260" s="5">
        <v>43300</v>
      </c>
      <c r="M260">
        <f t="shared" si="12"/>
        <v>7</v>
      </c>
      <c r="N260">
        <v>0</v>
      </c>
      <c r="O260">
        <f t="shared" si="13"/>
        <v>3.5</v>
      </c>
      <c r="P260">
        <f t="shared" si="14"/>
        <v>7</v>
      </c>
    </row>
    <row r="261" spans="1:16" x14ac:dyDescent="0.35">
      <c r="A261" s="5">
        <v>43290</v>
      </c>
      <c r="C261">
        <v>16</v>
      </c>
      <c r="D261" t="s">
        <v>77</v>
      </c>
      <c r="E261" t="s">
        <v>79</v>
      </c>
      <c r="F261" t="s">
        <v>184</v>
      </c>
      <c r="G261">
        <v>2.5099999999999998</v>
      </c>
      <c r="H261">
        <v>2.11</v>
      </c>
      <c r="I261">
        <v>0.44</v>
      </c>
      <c r="J261">
        <v>0.15</v>
      </c>
      <c r="K261" s="5">
        <v>43283</v>
      </c>
      <c r="L261" s="5">
        <v>43300</v>
      </c>
      <c r="M261">
        <f t="shared" si="12"/>
        <v>7</v>
      </c>
      <c r="N261">
        <v>0</v>
      </c>
      <c r="O261">
        <f t="shared" si="13"/>
        <v>3.5</v>
      </c>
      <c r="P261">
        <f t="shared" si="14"/>
        <v>7</v>
      </c>
    </row>
    <row r="262" spans="1:16" x14ac:dyDescent="0.35">
      <c r="A262" s="5">
        <v>43290</v>
      </c>
      <c r="C262">
        <v>16</v>
      </c>
      <c r="D262" t="s">
        <v>77</v>
      </c>
      <c r="E262" t="s">
        <v>79</v>
      </c>
      <c r="F262" t="s">
        <v>185</v>
      </c>
      <c r="G262">
        <v>2.27</v>
      </c>
      <c r="H262">
        <v>1.9</v>
      </c>
      <c r="I262">
        <v>0.43</v>
      </c>
      <c r="J262">
        <v>0.12</v>
      </c>
      <c r="K262" s="5">
        <v>43283</v>
      </c>
      <c r="L262" s="5">
        <v>43300</v>
      </c>
      <c r="M262">
        <f t="shared" si="12"/>
        <v>7</v>
      </c>
      <c r="N262">
        <v>0</v>
      </c>
      <c r="O262">
        <f t="shared" si="13"/>
        <v>3.5</v>
      </c>
      <c r="P262">
        <f t="shared" si="14"/>
        <v>7</v>
      </c>
    </row>
    <row r="263" spans="1:16" x14ac:dyDescent="0.35">
      <c r="A263" s="5">
        <v>43296</v>
      </c>
      <c r="B263" t="s">
        <v>71</v>
      </c>
      <c r="C263">
        <v>16</v>
      </c>
      <c r="D263" t="s">
        <v>77</v>
      </c>
      <c r="E263" t="s">
        <v>79</v>
      </c>
      <c r="F263" t="s">
        <v>186</v>
      </c>
      <c r="G263">
        <v>2.08</v>
      </c>
      <c r="H263">
        <v>1.78</v>
      </c>
      <c r="I263">
        <v>0.4</v>
      </c>
      <c r="J263">
        <v>9.3333333333333338E-2</v>
      </c>
      <c r="K263" s="5">
        <v>43283</v>
      </c>
      <c r="L263" s="5">
        <v>43300</v>
      </c>
      <c r="M263">
        <f t="shared" si="12"/>
        <v>13</v>
      </c>
      <c r="N263">
        <v>0</v>
      </c>
      <c r="O263">
        <f t="shared" si="13"/>
        <v>6.5</v>
      </c>
      <c r="P263">
        <f t="shared" si="14"/>
        <v>13</v>
      </c>
    </row>
    <row r="264" spans="1:16" x14ac:dyDescent="0.35">
      <c r="A264" s="5">
        <v>43296</v>
      </c>
      <c r="B264" t="s">
        <v>71</v>
      </c>
      <c r="C264">
        <v>16</v>
      </c>
      <c r="D264" t="s">
        <v>77</v>
      </c>
      <c r="E264" t="s">
        <v>79</v>
      </c>
      <c r="F264" t="s">
        <v>187</v>
      </c>
      <c r="G264">
        <v>2.14</v>
      </c>
      <c r="H264">
        <v>1.81</v>
      </c>
      <c r="I264">
        <v>0.41</v>
      </c>
      <c r="J264">
        <v>0.10333333333333335</v>
      </c>
      <c r="K264" s="5">
        <v>43283</v>
      </c>
      <c r="L264" s="5">
        <v>43300</v>
      </c>
      <c r="M264">
        <f t="shared" si="12"/>
        <v>13</v>
      </c>
      <c r="N264">
        <v>0</v>
      </c>
      <c r="O264">
        <f t="shared" si="13"/>
        <v>6.5</v>
      </c>
      <c r="P264">
        <f t="shared" si="14"/>
        <v>13</v>
      </c>
    </row>
    <row r="265" spans="1:16" x14ac:dyDescent="0.35">
      <c r="A265" s="5">
        <v>43296</v>
      </c>
      <c r="B265" t="s">
        <v>71</v>
      </c>
      <c r="C265">
        <v>16</v>
      </c>
      <c r="D265" t="s">
        <v>77</v>
      </c>
      <c r="E265" t="s">
        <v>79</v>
      </c>
      <c r="F265" t="s">
        <v>188</v>
      </c>
      <c r="G265">
        <v>2.16</v>
      </c>
      <c r="H265">
        <v>1.76</v>
      </c>
      <c r="I265">
        <v>0.35</v>
      </c>
      <c r="J265">
        <v>8.3333333333333329E-2</v>
      </c>
      <c r="K265" s="5">
        <v>43283</v>
      </c>
      <c r="L265" s="5">
        <v>43300</v>
      </c>
      <c r="M265">
        <f t="shared" si="12"/>
        <v>13</v>
      </c>
      <c r="N265">
        <v>0</v>
      </c>
      <c r="O265">
        <f t="shared" si="13"/>
        <v>6.5</v>
      </c>
      <c r="P265">
        <f t="shared" si="14"/>
        <v>13</v>
      </c>
    </row>
    <row r="266" spans="1:16" x14ac:dyDescent="0.35">
      <c r="A266" s="5">
        <v>43297</v>
      </c>
      <c r="B266" t="s">
        <v>71</v>
      </c>
      <c r="C266">
        <v>16</v>
      </c>
      <c r="D266" t="s">
        <v>77</v>
      </c>
      <c r="E266" t="s">
        <v>79</v>
      </c>
      <c r="F266" t="s">
        <v>192</v>
      </c>
      <c r="G266">
        <v>2.1800000000000002</v>
      </c>
      <c r="H266">
        <v>1.83</v>
      </c>
      <c r="I266">
        <v>0.37</v>
      </c>
      <c r="J266">
        <v>9.6666666666666679E-2</v>
      </c>
      <c r="K266" s="5">
        <v>43283</v>
      </c>
      <c r="L266" s="5">
        <v>43300</v>
      </c>
      <c r="M266">
        <f t="shared" si="12"/>
        <v>14</v>
      </c>
      <c r="N266">
        <v>0</v>
      </c>
      <c r="O266">
        <f t="shared" si="13"/>
        <v>7</v>
      </c>
      <c r="P266">
        <f t="shared" si="14"/>
        <v>14</v>
      </c>
    </row>
    <row r="267" spans="1:16" x14ac:dyDescent="0.35">
      <c r="A267" s="5">
        <v>43297</v>
      </c>
      <c r="B267" t="s">
        <v>71</v>
      </c>
      <c r="C267">
        <v>16</v>
      </c>
      <c r="D267" t="s">
        <v>77</v>
      </c>
      <c r="E267" t="s">
        <v>79</v>
      </c>
      <c r="F267" t="s">
        <v>193</v>
      </c>
      <c r="G267">
        <v>2.0499999999999998</v>
      </c>
      <c r="H267">
        <v>1.75</v>
      </c>
      <c r="I267">
        <v>0.35</v>
      </c>
      <c r="J267">
        <v>9.6666666666666679E-2</v>
      </c>
      <c r="K267" s="5">
        <v>43283</v>
      </c>
      <c r="L267" s="5">
        <v>43300</v>
      </c>
      <c r="M267">
        <f t="shared" si="12"/>
        <v>14</v>
      </c>
      <c r="N267">
        <v>0</v>
      </c>
      <c r="O267">
        <f t="shared" si="13"/>
        <v>7</v>
      </c>
      <c r="P267">
        <f t="shared" si="14"/>
        <v>14</v>
      </c>
    </row>
    <row r="268" spans="1:16" x14ac:dyDescent="0.35">
      <c r="A268" s="5">
        <v>43304</v>
      </c>
      <c r="C268">
        <v>16</v>
      </c>
      <c r="D268" t="s">
        <v>77</v>
      </c>
      <c r="E268" t="s">
        <v>79</v>
      </c>
      <c r="F268" t="s">
        <v>212</v>
      </c>
      <c r="G268">
        <v>2.58</v>
      </c>
      <c r="H268">
        <v>2.15</v>
      </c>
      <c r="I268">
        <v>0.38</v>
      </c>
      <c r="J268">
        <v>0.12333333333333334</v>
      </c>
      <c r="K268" s="5">
        <v>43283</v>
      </c>
      <c r="L268" s="5">
        <v>43300</v>
      </c>
      <c r="M268">
        <f t="shared" si="12"/>
        <v>21</v>
      </c>
      <c r="N268">
        <v>4</v>
      </c>
      <c r="O268">
        <f t="shared" si="13"/>
        <v>12.5</v>
      </c>
      <c r="P268">
        <f t="shared" si="14"/>
        <v>17</v>
      </c>
    </row>
    <row r="269" spans="1:16" x14ac:dyDescent="0.35">
      <c r="A269" s="5">
        <v>43304</v>
      </c>
      <c r="C269">
        <v>16</v>
      </c>
      <c r="D269" t="s">
        <v>77</v>
      </c>
      <c r="E269" t="s">
        <v>79</v>
      </c>
      <c r="F269" t="s">
        <v>213</v>
      </c>
      <c r="G269">
        <v>2.41</v>
      </c>
      <c r="H269">
        <v>2</v>
      </c>
      <c r="I269">
        <v>0.36</v>
      </c>
      <c r="J269">
        <v>0.10333333333333335</v>
      </c>
      <c r="K269" s="5">
        <v>43283</v>
      </c>
      <c r="L269" s="5">
        <v>43300</v>
      </c>
      <c r="M269">
        <f t="shared" si="12"/>
        <v>21</v>
      </c>
      <c r="N269">
        <v>4</v>
      </c>
      <c r="O269">
        <f t="shared" si="13"/>
        <v>12.5</v>
      </c>
      <c r="P269">
        <f t="shared" si="14"/>
        <v>17</v>
      </c>
    </row>
    <row r="270" spans="1:16" x14ac:dyDescent="0.35">
      <c r="A270" s="5">
        <v>43304</v>
      </c>
      <c r="C270">
        <v>16</v>
      </c>
      <c r="D270" t="s">
        <v>77</v>
      </c>
      <c r="E270" t="s">
        <v>79</v>
      </c>
      <c r="F270" t="s">
        <v>214</v>
      </c>
      <c r="G270">
        <v>2.4700000000000002</v>
      </c>
      <c r="H270">
        <v>2.08</v>
      </c>
      <c r="I270">
        <v>0.38</v>
      </c>
      <c r="J270">
        <v>0.10666666666666667</v>
      </c>
      <c r="K270" s="5">
        <v>43283</v>
      </c>
      <c r="L270" s="5">
        <v>43300</v>
      </c>
      <c r="M270">
        <f t="shared" si="12"/>
        <v>21</v>
      </c>
      <c r="N270">
        <v>4</v>
      </c>
      <c r="O270">
        <f t="shared" si="13"/>
        <v>12.5</v>
      </c>
      <c r="P270">
        <f t="shared" si="14"/>
        <v>17</v>
      </c>
    </row>
    <row r="271" spans="1:16" x14ac:dyDescent="0.35">
      <c r="A271" s="5">
        <v>43304</v>
      </c>
      <c r="C271">
        <v>16</v>
      </c>
      <c r="D271" t="s">
        <v>77</v>
      </c>
      <c r="E271" t="s">
        <v>79</v>
      </c>
      <c r="F271" t="s">
        <v>215</v>
      </c>
      <c r="G271">
        <v>2.5</v>
      </c>
      <c r="H271">
        <v>2.06</v>
      </c>
      <c r="I271">
        <v>0.37</v>
      </c>
      <c r="J271">
        <v>0.10666666666666667</v>
      </c>
      <c r="K271" s="5">
        <v>43283</v>
      </c>
      <c r="L271" s="5">
        <v>43300</v>
      </c>
      <c r="M271">
        <f t="shared" si="12"/>
        <v>21</v>
      </c>
      <c r="N271">
        <v>4</v>
      </c>
      <c r="O271">
        <f t="shared" si="13"/>
        <v>12.5</v>
      </c>
      <c r="P271">
        <f t="shared" si="14"/>
        <v>17</v>
      </c>
    </row>
    <row r="272" spans="1:16" x14ac:dyDescent="0.35">
      <c r="A272" s="5">
        <v>43304</v>
      </c>
      <c r="C272">
        <v>16</v>
      </c>
      <c r="D272" t="s">
        <v>77</v>
      </c>
      <c r="E272" t="s">
        <v>79</v>
      </c>
      <c r="F272" t="s">
        <v>216</v>
      </c>
      <c r="G272">
        <v>2.72</v>
      </c>
      <c r="H272">
        <v>2.23</v>
      </c>
      <c r="I272">
        <v>0.4</v>
      </c>
      <c r="J272">
        <v>0.13666666666666669</v>
      </c>
      <c r="K272" s="5">
        <v>43283</v>
      </c>
      <c r="L272" s="5">
        <v>43300</v>
      </c>
      <c r="M272">
        <f t="shared" si="12"/>
        <v>21</v>
      </c>
      <c r="N272">
        <v>4</v>
      </c>
      <c r="O272">
        <f t="shared" si="13"/>
        <v>12.5</v>
      </c>
      <c r="P272">
        <f t="shared" si="14"/>
        <v>17</v>
      </c>
    </row>
    <row r="273" spans="1:16" x14ac:dyDescent="0.35">
      <c r="A273" s="5">
        <v>43316</v>
      </c>
      <c r="C273">
        <v>16</v>
      </c>
      <c r="D273" t="s">
        <v>77</v>
      </c>
      <c r="E273" t="s">
        <v>79</v>
      </c>
      <c r="F273" t="s">
        <v>233</v>
      </c>
      <c r="G273">
        <v>2.73</v>
      </c>
      <c r="H273">
        <v>2.37</v>
      </c>
      <c r="I273">
        <v>0.42</v>
      </c>
      <c r="J273">
        <v>0.13333333333333333</v>
      </c>
      <c r="K273" s="5">
        <v>43283</v>
      </c>
      <c r="L273" s="5">
        <v>43300</v>
      </c>
      <c r="M273">
        <f t="shared" si="12"/>
        <v>33</v>
      </c>
      <c r="N273">
        <v>16</v>
      </c>
      <c r="O273">
        <f t="shared" si="13"/>
        <v>24.5</v>
      </c>
      <c r="P273">
        <f t="shared" si="14"/>
        <v>17</v>
      </c>
    </row>
    <row r="274" spans="1:16" x14ac:dyDescent="0.35">
      <c r="A274" s="5">
        <v>43316</v>
      </c>
      <c r="C274">
        <v>16</v>
      </c>
      <c r="D274" t="s">
        <v>77</v>
      </c>
      <c r="E274" t="s">
        <v>79</v>
      </c>
      <c r="F274" t="s">
        <v>234</v>
      </c>
      <c r="G274">
        <v>2.42</v>
      </c>
      <c r="H274">
        <v>1.99</v>
      </c>
      <c r="I274">
        <v>0.37</v>
      </c>
      <c r="J274">
        <v>9.3333333333333338E-2</v>
      </c>
      <c r="K274" s="5">
        <v>43283</v>
      </c>
      <c r="L274" s="5">
        <v>43300</v>
      </c>
      <c r="M274">
        <f t="shared" si="12"/>
        <v>33</v>
      </c>
      <c r="N274">
        <v>16</v>
      </c>
      <c r="O274">
        <f t="shared" si="13"/>
        <v>24.5</v>
      </c>
      <c r="P274">
        <f t="shared" si="14"/>
        <v>17</v>
      </c>
    </row>
    <row r="275" spans="1:16" x14ac:dyDescent="0.35">
      <c r="A275" s="5">
        <v>43316</v>
      </c>
      <c r="C275">
        <v>16</v>
      </c>
      <c r="D275" t="s">
        <v>77</v>
      </c>
      <c r="E275" t="s">
        <v>79</v>
      </c>
      <c r="F275" t="s">
        <v>235</v>
      </c>
      <c r="G275">
        <v>2.61</v>
      </c>
      <c r="H275">
        <v>2.15</v>
      </c>
      <c r="I275">
        <v>0.38</v>
      </c>
      <c r="J275">
        <v>0.12</v>
      </c>
      <c r="K275" s="5">
        <v>43283</v>
      </c>
      <c r="L275" s="5">
        <v>43300</v>
      </c>
      <c r="M275">
        <f t="shared" si="12"/>
        <v>33</v>
      </c>
      <c r="N275">
        <v>16</v>
      </c>
      <c r="O275">
        <f t="shared" si="13"/>
        <v>24.5</v>
      </c>
      <c r="P275">
        <f t="shared" si="14"/>
        <v>17</v>
      </c>
    </row>
    <row r="276" spans="1:16" x14ac:dyDescent="0.35">
      <c r="A276" s="5">
        <v>43316</v>
      </c>
      <c r="C276">
        <v>16</v>
      </c>
      <c r="D276" t="s">
        <v>77</v>
      </c>
      <c r="E276" t="s">
        <v>79</v>
      </c>
      <c r="F276" t="s">
        <v>236</v>
      </c>
      <c r="G276">
        <v>2.41</v>
      </c>
      <c r="H276">
        <v>2.0699999999999998</v>
      </c>
      <c r="I276">
        <v>0.38</v>
      </c>
      <c r="J276">
        <v>0.10666666666666667</v>
      </c>
      <c r="K276" s="5">
        <v>43283</v>
      </c>
      <c r="L276" s="5">
        <v>43300</v>
      </c>
      <c r="M276">
        <f t="shared" si="12"/>
        <v>33</v>
      </c>
      <c r="N276">
        <v>16</v>
      </c>
      <c r="O276">
        <f t="shared" si="13"/>
        <v>24.5</v>
      </c>
      <c r="P276">
        <f t="shared" si="14"/>
        <v>17</v>
      </c>
    </row>
    <row r="277" spans="1:16" x14ac:dyDescent="0.35">
      <c r="A277" s="5">
        <v>43316</v>
      </c>
      <c r="C277">
        <v>16</v>
      </c>
      <c r="D277" t="s">
        <v>77</v>
      </c>
      <c r="E277" t="s">
        <v>79</v>
      </c>
      <c r="F277" t="s">
        <v>237</v>
      </c>
      <c r="G277">
        <v>2.66</v>
      </c>
      <c r="H277">
        <v>2.2200000000000002</v>
      </c>
      <c r="I277">
        <v>0.41</v>
      </c>
      <c r="J277">
        <v>0.12333333333333334</v>
      </c>
      <c r="K277" s="5">
        <v>43283</v>
      </c>
      <c r="L277" s="5">
        <v>43300</v>
      </c>
      <c r="M277">
        <f t="shared" si="12"/>
        <v>33</v>
      </c>
      <c r="N277">
        <v>16</v>
      </c>
      <c r="O277">
        <f t="shared" si="13"/>
        <v>24.5</v>
      </c>
      <c r="P277">
        <f t="shared" si="14"/>
        <v>17</v>
      </c>
    </row>
    <row r="278" spans="1:16" x14ac:dyDescent="0.35">
      <c r="A278" s="5">
        <v>43316</v>
      </c>
      <c r="C278">
        <v>16</v>
      </c>
      <c r="D278" t="s">
        <v>77</v>
      </c>
      <c r="E278" t="s">
        <v>79</v>
      </c>
      <c r="G278">
        <v>2.38</v>
      </c>
      <c r="H278">
        <v>1.98</v>
      </c>
      <c r="I278">
        <v>0.34</v>
      </c>
      <c r="J278">
        <v>0.08</v>
      </c>
      <c r="K278" s="5">
        <v>43283</v>
      </c>
      <c r="L278" s="5">
        <v>43300</v>
      </c>
      <c r="M278">
        <f t="shared" si="12"/>
        <v>33</v>
      </c>
      <c r="N278">
        <v>16</v>
      </c>
      <c r="O278">
        <f t="shared" si="13"/>
        <v>24.5</v>
      </c>
      <c r="P278">
        <f t="shared" si="14"/>
        <v>17</v>
      </c>
    </row>
    <row r="279" spans="1:16" x14ac:dyDescent="0.35">
      <c r="A279" s="5">
        <v>43318</v>
      </c>
      <c r="C279">
        <v>16</v>
      </c>
      <c r="D279" t="s">
        <v>77</v>
      </c>
      <c r="E279" t="s">
        <v>79</v>
      </c>
      <c r="F279" t="s">
        <v>243</v>
      </c>
      <c r="G279">
        <v>2.5299999999999998</v>
      </c>
      <c r="H279">
        <v>2.06</v>
      </c>
      <c r="I279">
        <v>0.39</v>
      </c>
      <c r="J279">
        <v>0.12</v>
      </c>
      <c r="K279" s="5">
        <v>43283</v>
      </c>
      <c r="L279" s="5">
        <v>43300</v>
      </c>
      <c r="M279">
        <f t="shared" si="12"/>
        <v>35</v>
      </c>
      <c r="N279">
        <v>18</v>
      </c>
      <c r="O279">
        <f t="shared" si="13"/>
        <v>26.5</v>
      </c>
      <c r="P279">
        <f t="shared" si="14"/>
        <v>17</v>
      </c>
    </row>
    <row r="280" spans="1:16" x14ac:dyDescent="0.35">
      <c r="A280" s="5">
        <v>43318</v>
      </c>
      <c r="C280">
        <v>16</v>
      </c>
      <c r="D280" t="s">
        <v>77</v>
      </c>
      <c r="E280" t="s">
        <v>79</v>
      </c>
      <c r="F280" t="s">
        <v>244</v>
      </c>
      <c r="G280">
        <v>2.57</v>
      </c>
      <c r="H280">
        <v>2.1800000000000002</v>
      </c>
      <c r="I280">
        <v>0.38</v>
      </c>
      <c r="J280">
        <v>0.13333333333333333</v>
      </c>
      <c r="K280" s="5">
        <v>43283</v>
      </c>
      <c r="L280" s="5">
        <v>43300</v>
      </c>
      <c r="M280">
        <f t="shared" si="12"/>
        <v>35</v>
      </c>
      <c r="N280">
        <v>18</v>
      </c>
      <c r="O280">
        <f t="shared" si="13"/>
        <v>26.5</v>
      </c>
      <c r="P280">
        <f t="shared" si="14"/>
        <v>17</v>
      </c>
    </row>
    <row r="281" spans="1:16" x14ac:dyDescent="0.35">
      <c r="A281" s="5">
        <v>43318</v>
      </c>
      <c r="C281">
        <v>16</v>
      </c>
      <c r="D281" t="s">
        <v>77</v>
      </c>
      <c r="E281" t="s">
        <v>79</v>
      </c>
      <c r="F281" t="s">
        <v>245</v>
      </c>
      <c r="G281">
        <v>2.6</v>
      </c>
      <c r="H281">
        <v>2.2400000000000002</v>
      </c>
      <c r="I281">
        <v>0.41</v>
      </c>
      <c r="J281">
        <v>0.13333333333333333</v>
      </c>
      <c r="K281" s="5">
        <v>43283</v>
      </c>
      <c r="L281" s="5">
        <v>43300</v>
      </c>
      <c r="M281">
        <f t="shared" si="12"/>
        <v>35</v>
      </c>
      <c r="N281">
        <v>18</v>
      </c>
      <c r="O281">
        <f t="shared" si="13"/>
        <v>26.5</v>
      </c>
      <c r="P281">
        <f t="shared" si="14"/>
        <v>17</v>
      </c>
    </row>
    <row r="282" spans="1:16" x14ac:dyDescent="0.35">
      <c r="A282" s="5">
        <v>43318</v>
      </c>
      <c r="C282">
        <v>16</v>
      </c>
      <c r="D282" t="s">
        <v>77</v>
      </c>
      <c r="E282" t="s">
        <v>79</v>
      </c>
      <c r="F282" t="s">
        <v>246</v>
      </c>
      <c r="G282">
        <v>2.2999999999999998</v>
      </c>
      <c r="H282">
        <v>1.94</v>
      </c>
      <c r="I282">
        <v>0.37</v>
      </c>
      <c r="J282">
        <v>9.6666666666666679E-2</v>
      </c>
      <c r="K282" s="5">
        <v>43283</v>
      </c>
      <c r="L282" s="5">
        <v>43300</v>
      </c>
      <c r="M282">
        <f t="shared" si="12"/>
        <v>35</v>
      </c>
      <c r="N282">
        <v>18</v>
      </c>
      <c r="O282">
        <f t="shared" si="13"/>
        <v>26.5</v>
      </c>
      <c r="P282">
        <f t="shared" si="14"/>
        <v>17</v>
      </c>
    </row>
    <row r="283" spans="1:16" x14ac:dyDescent="0.35">
      <c r="A283" s="5">
        <v>43318</v>
      </c>
      <c r="C283">
        <v>16</v>
      </c>
      <c r="D283" t="s">
        <v>77</v>
      </c>
      <c r="E283" t="s">
        <v>79</v>
      </c>
      <c r="F283" t="s">
        <v>247</v>
      </c>
      <c r="G283">
        <v>2.8</v>
      </c>
      <c r="H283">
        <v>2.37</v>
      </c>
      <c r="I283">
        <v>0.42</v>
      </c>
      <c r="J283">
        <v>0.16666666666666666</v>
      </c>
      <c r="K283" s="5">
        <v>43283</v>
      </c>
      <c r="L283" s="5">
        <v>43300</v>
      </c>
      <c r="M283">
        <f t="shared" si="12"/>
        <v>35</v>
      </c>
      <c r="N283">
        <v>18</v>
      </c>
      <c r="O283">
        <f t="shared" si="13"/>
        <v>26.5</v>
      </c>
      <c r="P283">
        <f t="shared" si="14"/>
        <v>17</v>
      </c>
    </row>
    <row r="284" spans="1:16" x14ac:dyDescent="0.35">
      <c r="A284" s="5">
        <v>43354</v>
      </c>
      <c r="C284">
        <v>16</v>
      </c>
      <c r="D284" t="s">
        <v>77</v>
      </c>
      <c r="E284" t="s">
        <v>79</v>
      </c>
      <c r="F284" t="s">
        <v>289</v>
      </c>
      <c r="G284">
        <v>2.74</v>
      </c>
      <c r="H284">
        <v>2.33</v>
      </c>
      <c r="I284">
        <v>0.42</v>
      </c>
      <c r="J284">
        <v>0.15333333333333332</v>
      </c>
      <c r="K284" s="5">
        <v>43283</v>
      </c>
      <c r="L284" s="5">
        <v>43300</v>
      </c>
      <c r="M284">
        <f t="shared" si="12"/>
        <v>71</v>
      </c>
      <c r="N284">
        <v>54</v>
      </c>
      <c r="O284">
        <f t="shared" si="13"/>
        <v>62.5</v>
      </c>
      <c r="P284">
        <f t="shared" si="14"/>
        <v>17</v>
      </c>
    </row>
    <row r="285" spans="1:16" x14ac:dyDescent="0.35">
      <c r="A285" s="5">
        <v>43354</v>
      </c>
      <c r="C285">
        <v>16</v>
      </c>
      <c r="D285" t="s">
        <v>77</v>
      </c>
      <c r="E285" t="s">
        <v>79</v>
      </c>
      <c r="F285" t="s">
        <v>290</v>
      </c>
      <c r="G285">
        <v>2.75</v>
      </c>
      <c r="H285">
        <v>2.34</v>
      </c>
      <c r="I285">
        <v>0.42</v>
      </c>
      <c r="J285">
        <v>0.15333333333333332</v>
      </c>
      <c r="K285" s="5">
        <v>43283</v>
      </c>
      <c r="L285" s="5">
        <v>43300</v>
      </c>
      <c r="M285">
        <f t="shared" si="12"/>
        <v>71</v>
      </c>
      <c r="N285">
        <v>54</v>
      </c>
      <c r="O285">
        <f t="shared" si="13"/>
        <v>62.5</v>
      </c>
      <c r="P285">
        <f t="shared" si="14"/>
        <v>17</v>
      </c>
    </row>
    <row r="286" spans="1:16" x14ac:dyDescent="0.35">
      <c r="A286" s="5">
        <v>43354</v>
      </c>
      <c r="C286">
        <v>16</v>
      </c>
      <c r="D286" t="s">
        <v>77</v>
      </c>
      <c r="E286" t="s">
        <v>79</v>
      </c>
      <c r="F286" t="s">
        <v>291</v>
      </c>
      <c r="G286">
        <v>3.25</v>
      </c>
      <c r="H286">
        <v>2.81</v>
      </c>
      <c r="I286">
        <v>0.5</v>
      </c>
      <c r="J286">
        <v>0.27</v>
      </c>
      <c r="K286" s="5">
        <v>43283</v>
      </c>
      <c r="L286" s="5">
        <v>43300</v>
      </c>
      <c r="M286">
        <f t="shared" si="12"/>
        <v>71</v>
      </c>
      <c r="N286">
        <v>54</v>
      </c>
      <c r="O286">
        <f t="shared" si="13"/>
        <v>62.5</v>
      </c>
      <c r="P286">
        <f t="shared" si="14"/>
        <v>17</v>
      </c>
    </row>
    <row r="287" spans="1:16" x14ac:dyDescent="0.35">
      <c r="A287" s="5">
        <v>43354</v>
      </c>
      <c r="C287">
        <v>16</v>
      </c>
      <c r="D287" t="s">
        <v>77</v>
      </c>
      <c r="E287" t="s">
        <v>79</v>
      </c>
      <c r="F287" t="s">
        <v>292</v>
      </c>
      <c r="G287">
        <v>3.03</v>
      </c>
      <c r="H287">
        <v>2.62</v>
      </c>
      <c r="I287">
        <v>0.48</v>
      </c>
      <c r="J287">
        <v>0.24333333333333332</v>
      </c>
      <c r="K287" s="5">
        <v>43283</v>
      </c>
      <c r="L287" s="5">
        <v>43300</v>
      </c>
      <c r="M287">
        <f t="shared" si="12"/>
        <v>71</v>
      </c>
      <c r="N287">
        <v>54</v>
      </c>
      <c r="O287">
        <f t="shared" si="13"/>
        <v>62.5</v>
      </c>
      <c r="P287">
        <f t="shared" si="14"/>
        <v>17</v>
      </c>
    </row>
    <row r="288" spans="1:16" x14ac:dyDescent="0.35">
      <c r="A288" s="5">
        <v>43354</v>
      </c>
      <c r="C288">
        <v>16</v>
      </c>
      <c r="D288" t="s">
        <v>77</v>
      </c>
      <c r="E288" t="s">
        <v>79</v>
      </c>
      <c r="F288" t="s">
        <v>293</v>
      </c>
      <c r="G288">
        <v>2.67</v>
      </c>
      <c r="H288">
        <v>2.19</v>
      </c>
      <c r="I288">
        <v>0.4</v>
      </c>
      <c r="J288">
        <v>0.13666666666666669</v>
      </c>
      <c r="K288" s="5">
        <v>43283</v>
      </c>
      <c r="L288" s="5">
        <v>43300</v>
      </c>
      <c r="M288">
        <f t="shared" si="12"/>
        <v>71</v>
      </c>
      <c r="N288">
        <v>54</v>
      </c>
      <c r="O288">
        <f t="shared" si="13"/>
        <v>62.5</v>
      </c>
      <c r="P288">
        <f t="shared" si="14"/>
        <v>17</v>
      </c>
    </row>
    <row r="289" spans="1:16" x14ac:dyDescent="0.35">
      <c r="A289" s="5">
        <v>43299</v>
      </c>
      <c r="C289" t="s">
        <v>196</v>
      </c>
      <c r="D289" t="s">
        <v>77</v>
      </c>
      <c r="E289" t="s">
        <v>78</v>
      </c>
      <c r="G289">
        <v>2.98</v>
      </c>
      <c r="H289">
        <v>2.5299999999999998</v>
      </c>
      <c r="I289">
        <v>0.47</v>
      </c>
      <c r="J289">
        <v>0.15666666666666665</v>
      </c>
      <c r="K289" s="5">
        <v>43264</v>
      </c>
      <c r="L289" s="5">
        <v>43278</v>
      </c>
      <c r="M289">
        <f t="shared" si="12"/>
        <v>35</v>
      </c>
      <c r="N289">
        <v>21</v>
      </c>
      <c r="O289">
        <f t="shared" si="13"/>
        <v>28</v>
      </c>
      <c r="P289">
        <f t="shared" si="14"/>
        <v>14</v>
      </c>
    </row>
    <row r="290" spans="1:16" x14ac:dyDescent="0.35">
      <c r="A290" s="5">
        <v>43299</v>
      </c>
      <c r="C290" t="s">
        <v>196</v>
      </c>
      <c r="D290" t="s">
        <v>77</v>
      </c>
      <c r="E290" t="s">
        <v>78</v>
      </c>
      <c r="G290">
        <v>2.72</v>
      </c>
      <c r="H290">
        <v>2.33</v>
      </c>
      <c r="I290">
        <v>0.43</v>
      </c>
      <c r="J290">
        <v>0.12333333333333334</v>
      </c>
      <c r="K290" s="5">
        <v>43264</v>
      </c>
      <c r="L290" s="5">
        <v>43278</v>
      </c>
      <c r="M290">
        <f t="shared" si="12"/>
        <v>35</v>
      </c>
      <c r="N290">
        <v>21</v>
      </c>
      <c r="O290">
        <f t="shared" si="13"/>
        <v>28</v>
      </c>
      <c r="P290">
        <f t="shared" si="14"/>
        <v>14</v>
      </c>
    </row>
    <row r="291" spans="1:16" x14ac:dyDescent="0.35">
      <c r="A291" s="5">
        <v>43299</v>
      </c>
      <c r="C291" t="s">
        <v>196</v>
      </c>
      <c r="D291" t="s">
        <v>77</v>
      </c>
      <c r="E291" t="s">
        <v>78</v>
      </c>
      <c r="G291">
        <v>2.81</v>
      </c>
      <c r="H291">
        <v>2.33</v>
      </c>
      <c r="I291">
        <v>0.43</v>
      </c>
      <c r="J291">
        <v>0.11</v>
      </c>
      <c r="K291" s="5">
        <v>43264</v>
      </c>
      <c r="L291" s="5">
        <v>43278</v>
      </c>
      <c r="M291">
        <f t="shared" si="12"/>
        <v>35</v>
      </c>
      <c r="N291">
        <v>21</v>
      </c>
      <c r="O291">
        <f t="shared" si="13"/>
        <v>28</v>
      </c>
      <c r="P291">
        <f t="shared" si="14"/>
        <v>14</v>
      </c>
    </row>
    <row r="292" spans="1:16" x14ac:dyDescent="0.35">
      <c r="A292" s="5">
        <v>43299</v>
      </c>
      <c r="C292" t="s">
        <v>196</v>
      </c>
      <c r="D292" t="s">
        <v>77</v>
      </c>
      <c r="E292" t="s">
        <v>78</v>
      </c>
      <c r="G292">
        <v>2.98</v>
      </c>
      <c r="H292">
        <v>2.48</v>
      </c>
      <c r="I292">
        <v>0.44</v>
      </c>
      <c r="J292">
        <v>0.15</v>
      </c>
      <c r="K292" s="5">
        <v>43264</v>
      </c>
      <c r="L292" s="5">
        <v>43278</v>
      </c>
      <c r="M292">
        <f t="shared" si="12"/>
        <v>35</v>
      </c>
      <c r="N292">
        <v>21</v>
      </c>
      <c r="O292">
        <f t="shared" si="13"/>
        <v>28</v>
      </c>
      <c r="P292">
        <f t="shared" si="14"/>
        <v>14</v>
      </c>
    </row>
    <row r="293" spans="1:16" x14ac:dyDescent="0.35">
      <c r="A293" s="5">
        <v>43299</v>
      </c>
      <c r="C293" t="s">
        <v>196</v>
      </c>
      <c r="D293" t="s">
        <v>77</v>
      </c>
      <c r="E293" t="s">
        <v>78</v>
      </c>
      <c r="G293">
        <v>2.94</v>
      </c>
      <c r="H293">
        <v>2.48</v>
      </c>
      <c r="I293">
        <v>0.44</v>
      </c>
      <c r="J293">
        <v>0.11333333333333333</v>
      </c>
      <c r="K293" s="5">
        <v>43264</v>
      </c>
      <c r="L293" s="5">
        <v>43278</v>
      </c>
      <c r="M293">
        <f t="shared" si="12"/>
        <v>35</v>
      </c>
      <c r="N293">
        <v>21</v>
      </c>
      <c r="O293">
        <f t="shared" si="13"/>
        <v>28</v>
      </c>
      <c r="P293">
        <f t="shared" si="14"/>
        <v>14</v>
      </c>
    </row>
    <row r="294" spans="1:16" x14ac:dyDescent="0.35">
      <c r="A294" s="5">
        <v>43299</v>
      </c>
      <c r="C294" t="s">
        <v>196</v>
      </c>
      <c r="D294" t="s">
        <v>77</v>
      </c>
      <c r="E294" t="s">
        <v>78</v>
      </c>
      <c r="G294">
        <v>2.87</v>
      </c>
      <c r="H294">
        <v>2.39</v>
      </c>
      <c r="I294">
        <v>0.44</v>
      </c>
      <c r="J294">
        <v>0.12</v>
      </c>
      <c r="K294" s="5">
        <v>43264</v>
      </c>
      <c r="L294" s="5">
        <v>43278</v>
      </c>
      <c r="M294">
        <f t="shared" si="12"/>
        <v>35</v>
      </c>
      <c r="N294">
        <v>21</v>
      </c>
      <c r="O294">
        <f t="shared" si="13"/>
        <v>28</v>
      </c>
      <c r="P294">
        <f t="shared" si="14"/>
        <v>14</v>
      </c>
    </row>
    <row r="295" spans="1:16" x14ac:dyDescent="0.35">
      <c r="A295" s="5">
        <v>43299</v>
      </c>
      <c r="C295" t="s">
        <v>196</v>
      </c>
      <c r="D295" t="s">
        <v>77</v>
      </c>
      <c r="E295" t="s">
        <v>78</v>
      </c>
      <c r="G295">
        <v>3.01</v>
      </c>
      <c r="H295">
        <v>2.5499999999999998</v>
      </c>
      <c r="I295">
        <v>0.43</v>
      </c>
      <c r="J295">
        <v>0.15333333333333332</v>
      </c>
      <c r="K295" s="5">
        <v>43264</v>
      </c>
      <c r="L295" s="5">
        <v>43278</v>
      </c>
      <c r="M295">
        <f t="shared" si="12"/>
        <v>35</v>
      </c>
      <c r="N295">
        <v>21</v>
      </c>
      <c r="O295">
        <f t="shared" si="13"/>
        <v>28</v>
      </c>
      <c r="P295">
        <f t="shared" si="14"/>
        <v>14</v>
      </c>
    </row>
    <row r="296" spans="1:16" x14ac:dyDescent="0.35">
      <c r="A296" s="5">
        <v>43299</v>
      </c>
      <c r="C296" t="s">
        <v>196</v>
      </c>
      <c r="D296" t="s">
        <v>77</v>
      </c>
      <c r="E296" t="s">
        <v>78</v>
      </c>
      <c r="G296">
        <v>2.87</v>
      </c>
      <c r="H296">
        <v>2.37</v>
      </c>
      <c r="I296">
        <v>0.43</v>
      </c>
      <c r="J296">
        <v>0.12666666666666668</v>
      </c>
      <c r="K296" s="5">
        <v>43264</v>
      </c>
      <c r="L296" s="5">
        <v>43278</v>
      </c>
      <c r="M296">
        <f t="shared" si="12"/>
        <v>35</v>
      </c>
      <c r="N296">
        <v>21</v>
      </c>
      <c r="O296">
        <f t="shared" si="13"/>
        <v>28</v>
      </c>
      <c r="P296">
        <f t="shared" si="14"/>
        <v>14</v>
      </c>
    </row>
    <row r="297" spans="1:16" x14ac:dyDescent="0.35">
      <c r="A297" s="5">
        <v>43299</v>
      </c>
      <c r="C297" t="s">
        <v>196</v>
      </c>
      <c r="D297" t="s">
        <v>77</v>
      </c>
      <c r="E297" t="s">
        <v>78</v>
      </c>
      <c r="G297">
        <v>2.66</v>
      </c>
      <c r="H297">
        <v>2.31</v>
      </c>
      <c r="I297">
        <v>0.43</v>
      </c>
      <c r="J297">
        <v>0.11333333333333333</v>
      </c>
      <c r="K297" s="5">
        <v>43264</v>
      </c>
      <c r="L297" s="5">
        <v>43278</v>
      </c>
      <c r="M297">
        <f t="shared" si="12"/>
        <v>35</v>
      </c>
      <c r="N297">
        <v>21</v>
      </c>
      <c r="O297">
        <f t="shared" si="13"/>
        <v>28</v>
      </c>
      <c r="P297">
        <f t="shared" si="14"/>
        <v>14</v>
      </c>
    </row>
    <row r="298" spans="1:16" x14ac:dyDescent="0.35">
      <c r="A298" s="5">
        <v>43299</v>
      </c>
      <c r="C298" t="s">
        <v>196</v>
      </c>
      <c r="D298" t="s">
        <v>77</v>
      </c>
      <c r="E298" t="s">
        <v>78</v>
      </c>
      <c r="G298">
        <v>2.81</v>
      </c>
      <c r="H298">
        <v>2.36</v>
      </c>
      <c r="I298">
        <v>0.48</v>
      </c>
      <c r="J298">
        <v>0.13</v>
      </c>
      <c r="K298" s="5">
        <v>43264</v>
      </c>
      <c r="L298" s="5">
        <v>43278</v>
      </c>
      <c r="M298">
        <f t="shared" si="12"/>
        <v>35</v>
      </c>
      <c r="N298">
        <v>21</v>
      </c>
      <c r="O298">
        <f t="shared" si="13"/>
        <v>28</v>
      </c>
      <c r="P298">
        <f t="shared" si="14"/>
        <v>14</v>
      </c>
    </row>
    <row r="299" spans="1:16" x14ac:dyDescent="0.35">
      <c r="A299" s="5">
        <v>43304</v>
      </c>
      <c r="C299" t="s">
        <v>196</v>
      </c>
      <c r="D299" t="s">
        <v>77</v>
      </c>
      <c r="E299" t="s">
        <v>78</v>
      </c>
      <c r="G299">
        <v>2.92</v>
      </c>
      <c r="H299">
        <v>2.4500000000000002</v>
      </c>
      <c r="I299">
        <v>0.45</v>
      </c>
      <c r="J299">
        <v>0.15</v>
      </c>
      <c r="K299" s="5">
        <v>43264</v>
      </c>
      <c r="L299" s="5">
        <v>43278</v>
      </c>
      <c r="M299">
        <f t="shared" si="12"/>
        <v>40</v>
      </c>
      <c r="N299">
        <v>26</v>
      </c>
      <c r="O299">
        <f t="shared" si="13"/>
        <v>33</v>
      </c>
      <c r="P299">
        <f t="shared" si="14"/>
        <v>14</v>
      </c>
    </row>
    <row r="300" spans="1:16" x14ac:dyDescent="0.35">
      <c r="A300" s="5">
        <v>43311</v>
      </c>
      <c r="C300" t="s">
        <v>196</v>
      </c>
      <c r="D300" t="s">
        <v>77</v>
      </c>
      <c r="E300" t="s">
        <v>78</v>
      </c>
      <c r="F300" t="s">
        <v>217</v>
      </c>
      <c r="G300">
        <v>2.85</v>
      </c>
      <c r="H300">
        <v>2.46</v>
      </c>
      <c r="I300">
        <v>0.45</v>
      </c>
      <c r="J300">
        <v>0.15333333333333332</v>
      </c>
      <c r="K300" s="5">
        <v>43264</v>
      </c>
      <c r="L300" s="5">
        <v>43278</v>
      </c>
      <c r="M300">
        <f t="shared" si="12"/>
        <v>47</v>
      </c>
      <c r="N300">
        <v>33</v>
      </c>
      <c r="O300">
        <f t="shared" si="13"/>
        <v>40</v>
      </c>
      <c r="P300">
        <f t="shared" si="14"/>
        <v>14</v>
      </c>
    </row>
    <row r="301" spans="1:16" x14ac:dyDescent="0.35">
      <c r="A301" s="5">
        <v>43311</v>
      </c>
      <c r="C301" t="s">
        <v>196</v>
      </c>
      <c r="D301" t="s">
        <v>77</v>
      </c>
      <c r="E301" t="s">
        <v>78</v>
      </c>
      <c r="F301" t="s">
        <v>218</v>
      </c>
      <c r="G301">
        <v>3.18</v>
      </c>
      <c r="H301">
        <v>2.68</v>
      </c>
      <c r="I301">
        <v>0.45</v>
      </c>
      <c r="J301">
        <v>0.18000000000000002</v>
      </c>
      <c r="K301" s="5">
        <v>43264</v>
      </c>
      <c r="L301" s="5">
        <v>43278</v>
      </c>
      <c r="M301">
        <f t="shared" si="12"/>
        <v>47</v>
      </c>
      <c r="N301">
        <v>33</v>
      </c>
      <c r="O301">
        <f t="shared" si="13"/>
        <v>40</v>
      </c>
      <c r="P301">
        <f t="shared" si="14"/>
        <v>14</v>
      </c>
    </row>
    <row r="302" spans="1:16" x14ac:dyDescent="0.35">
      <c r="A302" s="5">
        <v>43311</v>
      </c>
      <c r="C302" t="s">
        <v>196</v>
      </c>
      <c r="D302" t="s">
        <v>77</v>
      </c>
      <c r="E302" t="s">
        <v>78</v>
      </c>
      <c r="F302" t="s">
        <v>219</v>
      </c>
      <c r="G302">
        <v>3.2</v>
      </c>
      <c r="H302">
        <v>2.69</v>
      </c>
      <c r="I302">
        <v>0.47</v>
      </c>
      <c r="J302">
        <v>0.22333333333333336</v>
      </c>
      <c r="K302" s="5">
        <v>43264</v>
      </c>
      <c r="L302" s="5">
        <v>43278</v>
      </c>
      <c r="M302">
        <f t="shared" si="12"/>
        <v>47</v>
      </c>
      <c r="N302">
        <v>33</v>
      </c>
      <c r="O302">
        <f t="shared" si="13"/>
        <v>40</v>
      </c>
      <c r="P302">
        <f t="shared" si="14"/>
        <v>14</v>
      </c>
    </row>
    <row r="303" spans="1:16" x14ac:dyDescent="0.35">
      <c r="A303" s="5">
        <v>43311</v>
      </c>
      <c r="C303" t="s">
        <v>196</v>
      </c>
      <c r="D303" t="s">
        <v>77</v>
      </c>
      <c r="E303" t="s">
        <v>78</v>
      </c>
      <c r="F303" t="s">
        <v>220</v>
      </c>
      <c r="G303">
        <v>3.21</v>
      </c>
      <c r="H303">
        <v>2.68</v>
      </c>
      <c r="I303">
        <v>0.46</v>
      </c>
      <c r="J303">
        <v>0.19666666666666668</v>
      </c>
      <c r="K303" s="5">
        <v>43264</v>
      </c>
      <c r="L303" s="5">
        <v>43278</v>
      </c>
      <c r="M303">
        <f t="shared" si="12"/>
        <v>47</v>
      </c>
      <c r="N303">
        <v>33</v>
      </c>
      <c r="O303">
        <f t="shared" si="13"/>
        <v>40</v>
      </c>
      <c r="P303">
        <f t="shared" si="14"/>
        <v>14</v>
      </c>
    </row>
    <row r="304" spans="1:16" x14ac:dyDescent="0.35">
      <c r="A304" s="5">
        <v>43311</v>
      </c>
      <c r="C304" t="s">
        <v>196</v>
      </c>
      <c r="D304" t="s">
        <v>77</v>
      </c>
      <c r="E304" t="s">
        <v>78</v>
      </c>
      <c r="F304" t="s">
        <v>221</v>
      </c>
      <c r="G304">
        <v>3.15</v>
      </c>
      <c r="H304">
        <v>2.61</v>
      </c>
      <c r="I304">
        <v>0.47</v>
      </c>
      <c r="J304">
        <v>0.18333333333333335</v>
      </c>
      <c r="K304" s="5">
        <v>43264</v>
      </c>
      <c r="L304" s="5">
        <v>43278</v>
      </c>
      <c r="M304">
        <f t="shared" si="12"/>
        <v>47</v>
      </c>
      <c r="N304">
        <v>33</v>
      </c>
      <c r="O304">
        <f t="shared" si="13"/>
        <v>40</v>
      </c>
      <c r="P304">
        <f t="shared" si="14"/>
        <v>14</v>
      </c>
    </row>
    <row r="305" spans="1:16" x14ac:dyDescent="0.35">
      <c r="A305" s="5">
        <v>43317</v>
      </c>
      <c r="C305" t="s">
        <v>196</v>
      </c>
      <c r="D305" t="s">
        <v>77</v>
      </c>
      <c r="E305" t="s">
        <v>78</v>
      </c>
      <c r="G305">
        <v>2.87</v>
      </c>
      <c r="H305">
        <v>2.4</v>
      </c>
      <c r="I305">
        <v>0.44</v>
      </c>
      <c r="J305">
        <v>0.14333333333333334</v>
      </c>
      <c r="K305" s="5">
        <v>43264</v>
      </c>
      <c r="L305" s="5">
        <v>43278</v>
      </c>
      <c r="M305">
        <f t="shared" si="12"/>
        <v>53</v>
      </c>
      <c r="N305">
        <v>39</v>
      </c>
      <c r="O305">
        <f t="shared" si="13"/>
        <v>46</v>
      </c>
      <c r="P305">
        <f t="shared" si="14"/>
        <v>14</v>
      </c>
    </row>
    <row r="306" spans="1:16" x14ac:dyDescent="0.35">
      <c r="A306" s="5">
        <v>43311</v>
      </c>
      <c r="C306" t="s">
        <v>222</v>
      </c>
      <c r="D306" t="s">
        <v>77</v>
      </c>
      <c r="E306" t="s">
        <v>79</v>
      </c>
      <c r="F306" t="s">
        <v>223</v>
      </c>
      <c r="G306">
        <v>2.68</v>
      </c>
      <c r="H306">
        <v>2.2599999999999998</v>
      </c>
      <c r="I306">
        <v>0.43</v>
      </c>
      <c r="J306">
        <v>0.13</v>
      </c>
      <c r="K306" s="5">
        <v>43266</v>
      </c>
      <c r="L306" s="5">
        <v>43304</v>
      </c>
      <c r="M306">
        <f t="shared" si="12"/>
        <v>45</v>
      </c>
      <c r="N306">
        <v>7</v>
      </c>
      <c r="O306">
        <f t="shared" si="13"/>
        <v>26</v>
      </c>
      <c r="P306">
        <f t="shared" si="14"/>
        <v>38</v>
      </c>
    </row>
    <row r="307" spans="1:16" x14ac:dyDescent="0.35">
      <c r="A307" s="5">
        <v>43311</v>
      </c>
      <c r="C307" t="s">
        <v>222</v>
      </c>
      <c r="D307" t="s">
        <v>77</v>
      </c>
      <c r="E307" t="s">
        <v>79</v>
      </c>
      <c r="F307" t="s">
        <v>224</v>
      </c>
      <c r="G307">
        <v>2.7</v>
      </c>
      <c r="H307">
        <v>2.2400000000000002</v>
      </c>
      <c r="I307">
        <v>0.43</v>
      </c>
      <c r="J307">
        <v>0.12</v>
      </c>
      <c r="K307" s="5">
        <v>43266</v>
      </c>
      <c r="L307" s="5">
        <v>43304</v>
      </c>
      <c r="M307">
        <f t="shared" si="12"/>
        <v>45</v>
      </c>
      <c r="N307">
        <v>7</v>
      </c>
      <c r="O307">
        <f t="shared" si="13"/>
        <v>26</v>
      </c>
      <c r="P307">
        <f t="shared" si="14"/>
        <v>38</v>
      </c>
    </row>
    <row r="308" spans="1:16" x14ac:dyDescent="0.35">
      <c r="A308" s="5">
        <v>43311</v>
      </c>
      <c r="C308" t="s">
        <v>222</v>
      </c>
      <c r="D308" t="s">
        <v>77</v>
      </c>
      <c r="E308" t="s">
        <v>79</v>
      </c>
      <c r="F308" t="s">
        <v>225</v>
      </c>
      <c r="G308">
        <v>2.92</v>
      </c>
      <c r="H308">
        <v>2.42</v>
      </c>
      <c r="I308">
        <v>0.44</v>
      </c>
      <c r="J308">
        <v>0.17333333333333334</v>
      </c>
      <c r="K308" s="5">
        <v>43266</v>
      </c>
      <c r="L308" s="5">
        <v>43304</v>
      </c>
      <c r="M308">
        <f t="shared" si="12"/>
        <v>45</v>
      </c>
      <c r="N308">
        <v>7</v>
      </c>
      <c r="O308">
        <f t="shared" si="13"/>
        <v>26</v>
      </c>
      <c r="P308">
        <f t="shared" si="14"/>
        <v>38</v>
      </c>
    </row>
    <row r="309" spans="1:16" x14ac:dyDescent="0.35">
      <c r="A309" s="5">
        <v>43311</v>
      </c>
      <c r="C309" t="s">
        <v>222</v>
      </c>
      <c r="D309" t="s">
        <v>77</v>
      </c>
      <c r="E309" t="s">
        <v>79</v>
      </c>
      <c r="F309" t="s">
        <v>226</v>
      </c>
      <c r="G309">
        <v>2.97</v>
      </c>
      <c r="H309">
        <v>2.4500000000000002</v>
      </c>
      <c r="I309">
        <v>0.44</v>
      </c>
      <c r="J309">
        <v>0.17333333333333334</v>
      </c>
      <c r="K309" s="5">
        <v>43266</v>
      </c>
      <c r="L309" s="5">
        <v>43304</v>
      </c>
      <c r="M309">
        <f t="shared" si="12"/>
        <v>45</v>
      </c>
      <c r="N309">
        <v>7</v>
      </c>
      <c r="O309">
        <f t="shared" si="13"/>
        <v>26</v>
      </c>
      <c r="P309">
        <f t="shared" si="14"/>
        <v>38</v>
      </c>
    </row>
    <row r="310" spans="1:16" x14ac:dyDescent="0.35">
      <c r="A310" s="5">
        <v>43311</v>
      </c>
      <c r="C310" t="s">
        <v>222</v>
      </c>
      <c r="D310" t="s">
        <v>77</v>
      </c>
      <c r="E310" t="s">
        <v>79</v>
      </c>
      <c r="F310" t="s">
        <v>227</v>
      </c>
      <c r="G310">
        <v>2.72</v>
      </c>
      <c r="H310">
        <v>2.2999999999999998</v>
      </c>
      <c r="I310">
        <v>0.45</v>
      </c>
      <c r="J310">
        <v>0.14666666666666667</v>
      </c>
      <c r="K310" s="5">
        <v>43266</v>
      </c>
      <c r="L310" s="5">
        <v>43304</v>
      </c>
      <c r="M310">
        <f t="shared" si="12"/>
        <v>45</v>
      </c>
      <c r="N310">
        <v>7</v>
      </c>
      <c r="O310">
        <f t="shared" si="13"/>
        <v>26</v>
      </c>
      <c r="P310">
        <f t="shared" si="14"/>
        <v>38</v>
      </c>
    </row>
    <row r="311" spans="1:16" x14ac:dyDescent="0.35">
      <c r="A311" s="5">
        <v>43316</v>
      </c>
      <c r="C311" t="s">
        <v>222</v>
      </c>
      <c r="D311" t="s">
        <v>77</v>
      </c>
      <c r="E311" t="s">
        <v>79</v>
      </c>
      <c r="F311" t="s">
        <v>238</v>
      </c>
      <c r="G311">
        <v>3.1</v>
      </c>
      <c r="H311">
        <v>2.65</v>
      </c>
      <c r="I311">
        <v>0.46</v>
      </c>
      <c r="J311">
        <v>0.19000000000000003</v>
      </c>
      <c r="K311" s="5">
        <v>43266</v>
      </c>
      <c r="L311" s="5">
        <v>43304</v>
      </c>
      <c r="M311">
        <f t="shared" si="12"/>
        <v>50</v>
      </c>
      <c r="N311">
        <v>12</v>
      </c>
      <c r="O311">
        <f t="shared" si="13"/>
        <v>31</v>
      </c>
      <c r="P311">
        <f t="shared" si="14"/>
        <v>38</v>
      </c>
    </row>
    <row r="312" spans="1:16" x14ac:dyDescent="0.35">
      <c r="A312" s="5">
        <v>43316</v>
      </c>
      <c r="C312" t="s">
        <v>222</v>
      </c>
      <c r="D312" t="s">
        <v>77</v>
      </c>
      <c r="E312" t="s">
        <v>79</v>
      </c>
      <c r="F312" t="s">
        <v>239</v>
      </c>
      <c r="G312">
        <v>2.92</v>
      </c>
      <c r="H312">
        <v>2.4500000000000002</v>
      </c>
      <c r="I312">
        <v>0.42</v>
      </c>
      <c r="J312">
        <v>0.17</v>
      </c>
      <c r="K312" s="5">
        <v>43266</v>
      </c>
      <c r="L312" s="5">
        <v>43304</v>
      </c>
      <c r="M312">
        <f t="shared" si="12"/>
        <v>50</v>
      </c>
      <c r="N312">
        <v>12</v>
      </c>
      <c r="O312">
        <f t="shared" si="13"/>
        <v>31</v>
      </c>
      <c r="P312">
        <f t="shared" si="14"/>
        <v>38</v>
      </c>
    </row>
    <row r="313" spans="1:16" x14ac:dyDescent="0.35">
      <c r="A313" s="5">
        <v>43316</v>
      </c>
      <c r="C313" t="s">
        <v>222</v>
      </c>
      <c r="D313" t="s">
        <v>77</v>
      </c>
      <c r="E313" t="s">
        <v>79</v>
      </c>
      <c r="F313" t="s">
        <v>240</v>
      </c>
      <c r="G313">
        <v>2.82</v>
      </c>
      <c r="H313">
        <v>2.36</v>
      </c>
      <c r="I313">
        <v>0.45</v>
      </c>
      <c r="J313">
        <v>0.15333333333333332</v>
      </c>
      <c r="K313" s="5">
        <v>43266</v>
      </c>
      <c r="L313" s="5">
        <v>43304</v>
      </c>
      <c r="M313">
        <f t="shared" si="12"/>
        <v>50</v>
      </c>
      <c r="N313">
        <v>12</v>
      </c>
      <c r="O313">
        <f t="shared" si="13"/>
        <v>31</v>
      </c>
      <c r="P313">
        <f t="shared" si="14"/>
        <v>38</v>
      </c>
    </row>
    <row r="314" spans="1:16" x14ac:dyDescent="0.35">
      <c r="A314" s="5">
        <v>43316</v>
      </c>
      <c r="C314" t="s">
        <v>222</v>
      </c>
      <c r="D314" t="s">
        <v>77</v>
      </c>
      <c r="E314" t="s">
        <v>79</v>
      </c>
      <c r="F314" t="s">
        <v>241</v>
      </c>
      <c r="G314">
        <v>3.19</v>
      </c>
      <c r="H314">
        <v>2.61</v>
      </c>
      <c r="I314">
        <v>0.46</v>
      </c>
      <c r="J314">
        <v>0.22</v>
      </c>
      <c r="K314" s="5">
        <v>43266</v>
      </c>
      <c r="L314" s="5">
        <v>43304</v>
      </c>
      <c r="M314">
        <f t="shared" si="12"/>
        <v>50</v>
      </c>
      <c r="N314">
        <v>12</v>
      </c>
      <c r="O314">
        <f t="shared" si="13"/>
        <v>31</v>
      </c>
      <c r="P314">
        <f t="shared" si="14"/>
        <v>38</v>
      </c>
    </row>
    <row r="315" spans="1:16" x14ac:dyDescent="0.35">
      <c r="A315" s="5">
        <v>43316</v>
      </c>
      <c r="C315" t="s">
        <v>222</v>
      </c>
      <c r="D315" t="s">
        <v>77</v>
      </c>
      <c r="E315" t="s">
        <v>79</v>
      </c>
      <c r="F315" t="s">
        <v>242</v>
      </c>
      <c r="G315">
        <v>2.91</v>
      </c>
      <c r="H315">
        <v>2.48</v>
      </c>
      <c r="I315">
        <v>0.5</v>
      </c>
      <c r="J315">
        <v>0.18666666666666668</v>
      </c>
      <c r="K315" s="5">
        <v>43266</v>
      </c>
      <c r="L315" s="5">
        <v>43304</v>
      </c>
      <c r="M315">
        <f t="shared" si="12"/>
        <v>50</v>
      </c>
      <c r="N315">
        <v>12</v>
      </c>
      <c r="O315">
        <f t="shared" si="13"/>
        <v>31</v>
      </c>
      <c r="P315">
        <f t="shared" si="14"/>
        <v>38</v>
      </c>
    </row>
  </sheetData>
  <sortState xmlns:xlrd2="http://schemas.microsoft.com/office/spreadsheetml/2017/richdata2" ref="A2:J315">
    <sortCondition ref="C2:C3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61E9-CDD8-446B-B148-8687E573E607}">
  <dimension ref="A1:P127"/>
  <sheetViews>
    <sheetView topLeftCell="D1" workbookViewId="0">
      <selection activeCell="O2" sqref="O2"/>
    </sheetView>
  </sheetViews>
  <sheetFormatPr defaultRowHeight="14.5" x14ac:dyDescent="0.35"/>
  <sheetData>
    <row r="1" spans="1:16" x14ac:dyDescent="0.35">
      <c r="A1" t="s">
        <v>127</v>
      </c>
      <c r="B1" t="s">
        <v>128</v>
      </c>
      <c r="C1" t="s">
        <v>1</v>
      </c>
      <c r="D1" t="s">
        <v>9</v>
      </c>
      <c r="E1" t="s">
        <v>10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14</v>
      </c>
      <c r="L1" t="s">
        <v>15</v>
      </c>
      <c r="M1" t="s">
        <v>335</v>
      </c>
      <c r="N1" t="s">
        <v>336</v>
      </c>
      <c r="O1" t="s">
        <v>337</v>
      </c>
      <c r="P1" t="s">
        <v>338</v>
      </c>
    </row>
    <row r="2" spans="1:16" x14ac:dyDescent="0.35">
      <c r="A2">
        <v>43272</v>
      </c>
      <c r="C2">
        <v>10</v>
      </c>
      <c r="D2" t="s">
        <v>77</v>
      </c>
      <c r="E2" t="s">
        <v>78</v>
      </c>
      <c r="G2">
        <v>2.33</v>
      </c>
      <c r="H2">
        <v>2.0699999999999998</v>
      </c>
      <c r="J2">
        <v>0.13</v>
      </c>
      <c r="K2">
        <v>43264</v>
      </c>
      <c r="L2">
        <v>43278</v>
      </c>
      <c r="M2">
        <v>8</v>
      </c>
      <c r="N2">
        <v>0</v>
      </c>
      <c r="O2">
        <v>4</v>
      </c>
      <c r="P2">
        <f>M2-N2</f>
        <v>8</v>
      </c>
    </row>
    <row r="3" spans="1:16" x14ac:dyDescent="0.35">
      <c r="A3">
        <v>43272</v>
      </c>
      <c r="C3">
        <v>10</v>
      </c>
      <c r="D3" t="s">
        <v>77</v>
      </c>
      <c r="E3" t="s">
        <v>78</v>
      </c>
      <c r="G3">
        <v>2.82</v>
      </c>
      <c r="H3">
        <v>2.38</v>
      </c>
      <c r="J3">
        <v>0.18</v>
      </c>
      <c r="K3">
        <v>43264</v>
      </c>
      <c r="L3">
        <v>43278</v>
      </c>
      <c r="M3">
        <v>8</v>
      </c>
      <c r="N3">
        <v>0</v>
      </c>
      <c r="O3">
        <v>4</v>
      </c>
      <c r="P3">
        <f t="shared" ref="P3:P59" si="0">M3-N3</f>
        <v>8</v>
      </c>
    </row>
    <row r="4" spans="1:16" x14ac:dyDescent="0.35">
      <c r="A4">
        <v>43272</v>
      </c>
      <c r="C4">
        <v>10</v>
      </c>
      <c r="D4" t="s">
        <v>77</v>
      </c>
      <c r="E4" t="s">
        <v>78</v>
      </c>
      <c r="G4">
        <v>2.39</v>
      </c>
      <c r="H4">
        <v>2.04</v>
      </c>
      <c r="J4">
        <v>0.1</v>
      </c>
      <c r="K4">
        <v>43264</v>
      </c>
      <c r="L4">
        <v>43278</v>
      </c>
      <c r="M4">
        <v>8</v>
      </c>
      <c r="N4">
        <v>0</v>
      </c>
      <c r="O4">
        <v>4</v>
      </c>
      <c r="P4">
        <f t="shared" si="0"/>
        <v>8</v>
      </c>
    </row>
    <row r="5" spans="1:16" x14ac:dyDescent="0.35">
      <c r="A5">
        <v>43273</v>
      </c>
      <c r="B5" t="s">
        <v>32</v>
      </c>
      <c r="C5">
        <v>10</v>
      </c>
      <c r="D5" t="s">
        <v>77</v>
      </c>
      <c r="E5" t="s">
        <v>78</v>
      </c>
      <c r="G5">
        <v>2.76</v>
      </c>
      <c r="H5">
        <v>2.2999999999999998</v>
      </c>
      <c r="I5">
        <v>0.45</v>
      </c>
      <c r="J5">
        <v>0.19</v>
      </c>
      <c r="K5">
        <v>43264</v>
      </c>
      <c r="L5">
        <v>43278</v>
      </c>
      <c r="M5">
        <v>9</v>
      </c>
      <c r="N5">
        <v>0</v>
      </c>
      <c r="O5">
        <v>4.5</v>
      </c>
      <c r="P5">
        <f t="shared" si="0"/>
        <v>9</v>
      </c>
    </row>
    <row r="6" spans="1:16" x14ac:dyDescent="0.35">
      <c r="A6">
        <v>43273</v>
      </c>
      <c r="B6" t="s">
        <v>32</v>
      </c>
      <c r="C6">
        <v>10</v>
      </c>
      <c r="D6" t="s">
        <v>77</v>
      </c>
      <c r="E6" t="s">
        <v>78</v>
      </c>
      <c r="G6">
        <v>2.78</v>
      </c>
      <c r="H6">
        <v>2.34</v>
      </c>
      <c r="I6">
        <v>0.48</v>
      </c>
      <c r="J6">
        <v>0.2</v>
      </c>
      <c r="K6">
        <v>43264</v>
      </c>
      <c r="L6">
        <v>43278</v>
      </c>
      <c r="M6">
        <v>9</v>
      </c>
      <c r="N6">
        <v>0</v>
      </c>
      <c r="O6">
        <v>4.5</v>
      </c>
      <c r="P6">
        <f t="shared" si="0"/>
        <v>9</v>
      </c>
    </row>
    <row r="7" spans="1:16" x14ac:dyDescent="0.35">
      <c r="A7">
        <v>43273</v>
      </c>
      <c r="B7" t="s">
        <v>32</v>
      </c>
      <c r="C7">
        <v>10</v>
      </c>
      <c r="D7" t="s">
        <v>77</v>
      </c>
      <c r="E7" t="s">
        <v>78</v>
      </c>
      <c r="G7">
        <v>2.64</v>
      </c>
      <c r="H7">
        <v>2.3199999999999998</v>
      </c>
      <c r="I7">
        <v>0.48</v>
      </c>
      <c r="J7">
        <v>0.19</v>
      </c>
      <c r="K7">
        <v>43264</v>
      </c>
      <c r="L7">
        <v>43278</v>
      </c>
      <c r="M7">
        <v>9</v>
      </c>
      <c r="N7">
        <v>0</v>
      </c>
      <c r="O7">
        <v>4.5</v>
      </c>
      <c r="P7">
        <f t="shared" si="0"/>
        <v>9</v>
      </c>
    </row>
    <row r="8" spans="1:16" x14ac:dyDescent="0.35">
      <c r="A8">
        <v>43273</v>
      </c>
      <c r="B8" t="s">
        <v>32</v>
      </c>
      <c r="C8">
        <v>10</v>
      </c>
      <c r="D8" t="s">
        <v>77</v>
      </c>
      <c r="E8" t="s">
        <v>78</v>
      </c>
      <c r="G8">
        <v>2.72</v>
      </c>
      <c r="H8">
        <v>2.2599999999999998</v>
      </c>
      <c r="I8">
        <v>0.48</v>
      </c>
      <c r="J8">
        <v>0.17</v>
      </c>
      <c r="K8">
        <v>43264</v>
      </c>
      <c r="L8">
        <v>43278</v>
      </c>
      <c r="M8">
        <v>9</v>
      </c>
      <c r="N8">
        <v>0</v>
      </c>
      <c r="O8">
        <v>4.5</v>
      </c>
      <c r="P8">
        <f t="shared" si="0"/>
        <v>9</v>
      </c>
    </row>
    <row r="9" spans="1:16" x14ac:dyDescent="0.35">
      <c r="A9">
        <v>43273</v>
      </c>
      <c r="B9" t="s">
        <v>32</v>
      </c>
      <c r="C9">
        <v>10</v>
      </c>
      <c r="D9" t="s">
        <v>77</v>
      </c>
      <c r="E9" t="s">
        <v>78</v>
      </c>
      <c r="G9">
        <v>2.78</v>
      </c>
      <c r="H9">
        <v>2.4300000000000002</v>
      </c>
      <c r="I9">
        <v>0.49</v>
      </c>
      <c r="J9">
        <v>0.18</v>
      </c>
      <c r="K9">
        <v>43264</v>
      </c>
      <c r="L9">
        <v>43278</v>
      </c>
      <c r="M9">
        <v>9</v>
      </c>
      <c r="N9">
        <v>0</v>
      </c>
      <c r="O9">
        <v>4.5</v>
      </c>
      <c r="P9">
        <f t="shared" si="0"/>
        <v>9</v>
      </c>
    </row>
    <row r="10" spans="1:16" x14ac:dyDescent="0.35">
      <c r="A10">
        <v>43274</v>
      </c>
      <c r="B10" t="s">
        <v>31</v>
      </c>
      <c r="C10">
        <v>10</v>
      </c>
      <c r="D10" t="s">
        <v>77</v>
      </c>
      <c r="E10" t="s">
        <v>78</v>
      </c>
      <c r="G10">
        <v>2.65</v>
      </c>
      <c r="H10">
        <v>2.21</v>
      </c>
      <c r="I10">
        <v>0.48</v>
      </c>
      <c r="J10">
        <v>0.16</v>
      </c>
      <c r="K10">
        <v>43264</v>
      </c>
      <c r="L10">
        <v>43278</v>
      </c>
      <c r="M10">
        <v>10</v>
      </c>
      <c r="N10">
        <v>0</v>
      </c>
      <c r="O10">
        <v>5</v>
      </c>
      <c r="P10">
        <f t="shared" si="0"/>
        <v>10</v>
      </c>
    </row>
    <row r="11" spans="1:16" x14ac:dyDescent="0.35">
      <c r="A11">
        <v>43274</v>
      </c>
      <c r="B11" t="s">
        <v>31</v>
      </c>
      <c r="C11">
        <v>10</v>
      </c>
      <c r="D11" t="s">
        <v>77</v>
      </c>
      <c r="E11" t="s">
        <v>78</v>
      </c>
      <c r="G11">
        <v>1.82</v>
      </c>
      <c r="H11">
        <v>1.51</v>
      </c>
      <c r="I11">
        <v>0.55000000000000004</v>
      </c>
      <c r="J11">
        <v>0.12</v>
      </c>
      <c r="K11">
        <v>43264</v>
      </c>
      <c r="L11">
        <v>43278</v>
      </c>
      <c r="M11">
        <v>10</v>
      </c>
      <c r="N11">
        <v>0</v>
      </c>
      <c r="O11">
        <v>5</v>
      </c>
      <c r="P11">
        <f t="shared" si="0"/>
        <v>10</v>
      </c>
    </row>
    <row r="12" spans="1:16" x14ac:dyDescent="0.35">
      <c r="A12">
        <v>43274</v>
      </c>
      <c r="B12" t="s">
        <v>31</v>
      </c>
      <c r="C12">
        <v>10</v>
      </c>
      <c r="D12" t="s">
        <v>77</v>
      </c>
      <c r="E12" t="s">
        <v>78</v>
      </c>
      <c r="G12">
        <v>2.59</v>
      </c>
      <c r="H12">
        <v>2.2400000000000002</v>
      </c>
      <c r="I12">
        <v>0.43</v>
      </c>
      <c r="J12">
        <v>0.17666666666666667</v>
      </c>
      <c r="K12">
        <v>43264</v>
      </c>
      <c r="L12">
        <v>43278</v>
      </c>
      <c r="M12">
        <v>10</v>
      </c>
      <c r="N12">
        <v>0</v>
      </c>
      <c r="O12">
        <v>5</v>
      </c>
      <c r="P12">
        <f t="shared" si="0"/>
        <v>10</v>
      </c>
    </row>
    <row r="13" spans="1:16" x14ac:dyDescent="0.35">
      <c r="A13">
        <v>43274</v>
      </c>
      <c r="B13" t="s">
        <v>31</v>
      </c>
      <c r="C13">
        <v>10</v>
      </c>
      <c r="D13" t="s">
        <v>77</v>
      </c>
      <c r="E13" t="s">
        <v>78</v>
      </c>
      <c r="G13">
        <v>2.61</v>
      </c>
      <c r="H13">
        <v>2.2000000000000002</v>
      </c>
      <c r="I13">
        <v>0.48</v>
      </c>
      <c r="J13">
        <v>0.17</v>
      </c>
      <c r="K13">
        <v>43264</v>
      </c>
      <c r="L13">
        <v>43278</v>
      </c>
      <c r="M13">
        <v>10</v>
      </c>
      <c r="N13">
        <v>0</v>
      </c>
      <c r="O13">
        <v>5</v>
      </c>
      <c r="P13">
        <f t="shared" si="0"/>
        <v>10</v>
      </c>
    </row>
    <row r="14" spans="1:16" x14ac:dyDescent="0.35">
      <c r="A14">
        <v>43274</v>
      </c>
      <c r="B14" t="s">
        <v>31</v>
      </c>
      <c r="C14">
        <v>10</v>
      </c>
      <c r="D14" t="s">
        <v>77</v>
      </c>
      <c r="E14" t="s">
        <v>78</v>
      </c>
      <c r="G14">
        <v>2.66</v>
      </c>
      <c r="H14">
        <v>2.23</v>
      </c>
      <c r="I14">
        <v>0.45</v>
      </c>
      <c r="J14">
        <v>0.17666666666666667</v>
      </c>
      <c r="K14">
        <v>43264</v>
      </c>
      <c r="L14">
        <v>43278</v>
      </c>
      <c r="M14">
        <v>10</v>
      </c>
      <c r="N14">
        <v>0</v>
      </c>
      <c r="O14">
        <v>5</v>
      </c>
      <c r="P14">
        <f t="shared" si="0"/>
        <v>10</v>
      </c>
    </row>
    <row r="15" spans="1:16" x14ac:dyDescent="0.35">
      <c r="A15">
        <v>43274</v>
      </c>
      <c r="B15" t="s">
        <v>31</v>
      </c>
      <c r="C15">
        <v>10</v>
      </c>
      <c r="D15" t="s">
        <v>77</v>
      </c>
      <c r="E15" t="s">
        <v>78</v>
      </c>
      <c r="G15">
        <v>2.57</v>
      </c>
      <c r="H15">
        <v>2.2400000000000002</v>
      </c>
      <c r="I15">
        <v>0.45</v>
      </c>
      <c r="J15">
        <v>0.17</v>
      </c>
      <c r="K15">
        <v>43264</v>
      </c>
      <c r="L15">
        <v>43278</v>
      </c>
      <c r="M15">
        <v>10</v>
      </c>
      <c r="N15">
        <v>0</v>
      </c>
      <c r="O15">
        <v>5</v>
      </c>
      <c r="P15">
        <f t="shared" si="0"/>
        <v>10</v>
      </c>
    </row>
    <row r="16" spans="1:16" x14ac:dyDescent="0.35">
      <c r="A16">
        <v>43274</v>
      </c>
      <c r="C16">
        <v>10</v>
      </c>
      <c r="D16" t="s">
        <v>77</v>
      </c>
      <c r="E16" t="s">
        <v>78</v>
      </c>
      <c r="F16" t="s">
        <v>134</v>
      </c>
      <c r="G16">
        <v>2.31</v>
      </c>
      <c r="H16">
        <v>1.92</v>
      </c>
      <c r="I16">
        <v>0.43</v>
      </c>
      <c r="J16">
        <v>0.14666666666666667</v>
      </c>
      <c r="K16">
        <v>43264</v>
      </c>
      <c r="L16">
        <v>43278</v>
      </c>
      <c r="M16">
        <v>10</v>
      </c>
      <c r="N16">
        <v>0</v>
      </c>
      <c r="O16">
        <v>5</v>
      </c>
      <c r="P16">
        <f t="shared" si="0"/>
        <v>10</v>
      </c>
    </row>
    <row r="17" spans="1:16" x14ac:dyDescent="0.35">
      <c r="A17">
        <v>43274</v>
      </c>
      <c r="C17">
        <v>10</v>
      </c>
      <c r="D17" t="s">
        <v>77</v>
      </c>
      <c r="E17" t="s">
        <v>78</v>
      </c>
      <c r="F17" t="s">
        <v>135</v>
      </c>
      <c r="G17">
        <v>2.7</v>
      </c>
      <c r="H17">
        <v>2.2799999999999998</v>
      </c>
      <c r="I17">
        <v>0.45</v>
      </c>
      <c r="J17">
        <v>0.15</v>
      </c>
      <c r="K17">
        <v>43264</v>
      </c>
      <c r="L17">
        <v>43278</v>
      </c>
      <c r="M17">
        <v>10</v>
      </c>
      <c r="N17">
        <v>0</v>
      </c>
      <c r="O17">
        <v>5</v>
      </c>
      <c r="P17">
        <f t="shared" si="0"/>
        <v>10</v>
      </c>
    </row>
    <row r="18" spans="1:16" x14ac:dyDescent="0.35">
      <c r="A18">
        <v>43274</v>
      </c>
      <c r="C18">
        <v>10</v>
      </c>
      <c r="D18" t="s">
        <v>77</v>
      </c>
      <c r="E18" t="s">
        <v>78</v>
      </c>
      <c r="F18" t="s">
        <v>136</v>
      </c>
      <c r="G18">
        <v>2.73</v>
      </c>
      <c r="H18">
        <v>2.2999999999999998</v>
      </c>
      <c r="I18">
        <v>0.44</v>
      </c>
      <c r="J18">
        <v>0.19000000000000003</v>
      </c>
      <c r="K18">
        <v>43264</v>
      </c>
      <c r="L18">
        <v>43278</v>
      </c>
      <c r="M18">
        <v>10</v>
      </c>
      <c r="N18">
        <v>0</v>
      </c>
      <c r="O18">
        <v>5</v>
      </c>
      <c r="P18">
        <f t="shared" si="0"/>
        <v>10</v>
      </c>
    </row>
    <row r="19" spans="1:16" x14ac:dyDescent="0.35">
      <c r="A19">
        <v>43274</v>
      </c>
      <c r="C19">
        <v>10</v>
      </c>
      <c r="D19" t="s">
        <v>77</v>
      </c>
      <c r="E19" t="s">
        <v>78</v>
      </c>
      <c r="F19" t="s">
        <v>137</v>
      </c>
      <c r="G19">
        <v>2.5499999999999998</v>
      </c>
      <c r="H19">
        <v>2.1800000000000002</v>
      </c>
      <c r="I19">
        <v>0.45</v>
      </c>
      <c r="J19">
        <v>0.14666666666666667</v>
      </c>
      <c r="K19">
        <v>43264</v>
      </c>
      <c r="L19">
        <v>43278</v>
      </c>
      <c r="M19">
        <v>10</v>
      </c>
      <c r="N19">
        <v>0</v>
      </c>
      <c r="O19">
        <v>5</v>
      </c>
      <c r="P19">
        <f t="shared" si="0"/>
        <v>10</v>
      </c>
    </row>
    <row r="20" spans="1:16" x14ac:dyDescent="0.35">
      <c r="A20">
        <v>43274</v>
      </c>
      <c r="C20">
        <v>10</v>
      </c>
      <c r="D20" t="s">
        <v>77</v>
      </c>
      <c r="E20" t="s">
        <v>78</v>
      </c>
      <c r="F20" t="s">
        <v>138</v>
      </c>
      <c r="G20">
        <v>2.97</v>
      </c>
      <c r="H20">
        <v>2.57</v>
      </c>
      <c r="I20">
        <v>0.47</v>
      </c>
      <c r="J20">
        <v>0.19333333333333336</v>
      </c>
      <c r="K20">
        <v>43264</v>
      </c>
      <c r="L20">
        <v>43278</v>
      </c>
      <c r="M20">
        <v>10</v>
      </c>
      <c r="N20">
        <v>0</v>
      </c>
      <c r="O20">
        <v>5</v>
      </c>
      <c r="P20">
        <f t="shared" si="0"/>
        <v>10</v>
      </c>
    </row>
    <row r="21" spans="1:16" x14ac:dyDescent="0.35">
      <c r="A21">
        <v>43279</v>
      </c>
      <c r="C21">
        <v>10</v>
      </c>
      <c r="D21" t="s">
        <v>77</v>
      </c>
      <c r="E21" t="s">
        <v>78</v>
      </c>
      <c r="G21">
        <v>2.94</v>
      </c>
      <c r="H21">
        <v>2.42</v>
      </c>
      <c r="I21">
        <v>0.45</v>
      </c>
      <c r="J21">
        <v>0.15</v>
      </c>
      <c r="K21">
        <v>43264</v>
      </c>
      <c r="L21">
        <v>43278</v>
      </c>
      <c r="M21">
        <v>15</v>
      </c>
      <c r="N21">
        <v>1</v>
      </c>
      <c r="O21">
        <v>8</v>
      </c>
      <c r="P21">
        <f t="shared" si="0"/>
        <v>14</v>
      </c>
    </row>
    <row r="22" spans="1:16" x14ac:dyDescent="0.35">
      <c r="A22">
        <v>43279</v>
      </c>
      <c r="C22">
        <v>10</v>
      </c>
      <c r="D22" t="s">
        <v>77</v>
      </c>
      <c r="E22" t="s">
        <v>78</v>
      </c>
      <c r="G22">
        <v>2.94</v>
      </c>
      <c r="H22">
        <v>2.59</v>
      </c>
      <c r="I22">
        <v>0.44</v>
      </c>
      <c r="J22">
        <v>0.12</v>
      </c>
      <c r="K22">
        <v>43264</v>
      </c>
      <c r="L22">
        <v>43278</v>
      </c>
      <c r="M22">
        <v>15</v>
      </c>
      <c r="N22">
        <v>1</v>
      </c>
      <c r="O22">
        <v>8</v>
      </c>
      <c r="P22">
        <f t="shared" si="0"/>
        <v>14</v>
      </c>
    </row>
    <row r="23" spans="1:16" x14ac:dyDescent="0.35">
      <c r="A23">
        <v>43279</v>
      </c>
      <c r="C23">
        <v>10</v>
      </c>
      <c r="D23" t="s">
        <v>77</v>
      </c>
      <c r="E23" t="s">
        <v>78</v>
      </c>
      <c r="G23">
        <v>2.58</v>
      </c>
      <c r="H23">
        <v>2.15</v>
      </c>
      <c r="I23">
        <v>0.42</v>
      </c>
      <c r="J23">
        <v>0.12</v>
      </c>
      <c r="K23">
        <v>43264</v>
      </c>
      <c r="L23">
        <v>43278</v>
      </c>
      <c r="M23">
        <v>15</v>
      </c>
      <c r="N23">
        <v>1</v>
      </c>
      <c r="O23">
        <v>8</v>
      </c>
      <c r="P23">
        <f t="shared" si="0"/>
        <v>14</v>
      </c>
    </row>
    <row r="24" spans="1:16" x14ac:dyDescent="0.35">
      <c r="A24">
        <v>43279</v>
      </c>
      <c r="C24">
        <v>10</v>
      </c>
      <c r="D24" t="s">
        <v>77</v>
      </c>
      <c r="E24" t="s">
        <v>78</v>
      </c>
      <c r="G24">
        <v>2.94</v>
      </c>
      <c r="H24">
        <v>2.5</v>
      </c>
      <c r="I24">
        <v>0.45</v>
      </c>
      <c r="J24">
        <v>0.19</v>
      </c>
      <c r="K24">
        <v>43264</v>
      </c>
      <c r="L24">
        <v>43278</v>
      </c>
      <c r="M24">
        <v>15</v>
      </c>
      <c r="N24">
        <v>1</v>
      </c>
      <c r="O24">
        <v>8</v>
      </c>
      <c r="P24">
        <f t="shared" si="0"/>
        <v>14</v>
      </c>
    </row>
    <row r="25" spans="1:16" x14ac:dyDescent="0.35">
      <c r="A25">
        <v>43279</v>
      </c>
      <c r="C25">
        <v>10</v>
      </c>
      <c r="D25" t="s">
        <v>77</v>
      </c>
      <c r="E25" t="s">
        <v>78</v>
      </c>
      <c r="G25">
        <v>2.93</v>
      </c>
      <c r="H25">
        <v>2.4900000000000002</v>
      </c>
      <c r="I25">
        <v>0.47</v>
      </c>
      <c r="J25">
        <v>0.19</v>
      </c>
      <c r="K25">
        <v>43264</v>
      </c>
      <c r="L25">
        <v>43278</v>
      </c>
      <c r="M25">
        <v>15</v>
      </c>
      <c r="N25">
        <v>1</v>
      </c>
      <c r="O25">
        <v>8</v>
      </c>
      <c r="P25">
        <f t="shared" si="0"/>
        <v>14</v>
      </c>
    </row>
    <row r="26" spans="1:16" x14ac:dyDescent="0.35">
      <c r="A26">
        <v>43282</v>
      </c>
      <c r="C26">
        <v>10</v>
      </c>
      <c r="D26" t="s">
        <v>77</v>
      </c>
      <c r="E26" t="s">
        <v>78</v>
      </c>
      <c r="F26" t="s">
        <v>139</v>
      </c>
      <c r="G26">
        <v>2.96</v>
      </c>
      <c r="H26">
        <v>2.56</v>
      </c>
      <c r="I26">
        <v>0.46</v>
      </c>
      <c r="J26">
        <v>0.20666666666666667</v>
      </c>
      <c r="K26">
        <v>43264</v>
      </c>
      <c r="L26">
        <v>43278</v>
      </c>
      <c r="M26">
        <v>18</v>
      </c>
      <c r="N26">
        <v>4</v>
      </c>
      <c r="O26">
        <v>11</v>
      </c>
      <c r="P26">
        <f t="shared" si="0"/>
        <v>14</v>
      </c>
    </row>
    <row r="27" spans="1:16" x14ac:dyDescent="0.35">
      <c r="A27">
        <v>43282</v>
      </c>
      <c r="C27">
        <v>10</v>
      </c>
      <c r="D27" t="s">
        <v>77</v>
      </c>
      <c r="E27" t="s">
        <v>78</v>
      </c>
      <c r="F27" t="s">
        <v>139</v>
      </c>
      <c r="G27">
        <v>3.12</v>
      </c>
      <c r="H27">
        <v>2.62</v>
      </c>
      <c r="I27">
        <v>0.47</v>
      </c>
      <c r="J27">
        <v>0.22</v>
      </c>
      <c r="K27">
        <v>43264</v>
      </c>
      <c r="L27">
        <v>43278</v>
      </c>
      <c r="M27">
        <v>18</v>
      </c>
      <c r="N27">
        <v>4</v>
      </c>
      <c r="O27">
        <v>11</v>
      </c>
      <c r="P27">
        <f t="shared" si="0"/>
        <v>14</v>
      </c>
    </row>
    <row r="28" spans="1:16" x14ac:dyDescent="0.35">
      <c r="A28">
        <v>43282</v>
      </c>
      <c r="C28">
        <v>10</v>
      </c>
      <c r="D28" t="s">
        <v>77</v>
      </c>
      <c r="E28" t="s">
        <v>78</v>
      </c>
      <c r="F28" t="s">
        <v>139</v>
      </c>
      <c r="G28">
        <v>3.06</v>
      </c>
      <c r="H28">
        <v>2.62</v>
      </c>
      <c r="I28">
        <v>0.46</v>
      </c>
      <c r="J28">
        <v>0.19666666666666668</v>
      </c>
      <c r="K28">
        <v>43264</v>
      </c>
      <c r="L28">
        <v>43278</v>
      </c>
      <c r="M28">
        <v>18</v>
      </c>
      <c r="N28">
        <v>4</v>
      </c>
      <c r="O28">
        <v>11</v>
      </c>
      <c r="P28">
        <f t="shared" si="0"/>
        <v>14</v>
      </c>
    </row>
    <row r="29" spans="1:16" x14ac:dyDescent="0.35">
      <c r="A29">
        <v>43282</v>
      </c>
      <c r="C29">
        <v>10</v>
      </c>
      <c r="D29" t="s">
        <v>77</v>
      </c>
      <c r="E29" t="s">
        <v>78</v>
      </c>
      <c r="F29" t="s">
        <v>139</v>
      </c>
      <c r="G29">
        <v>2.98</v>
      </c>
      <c r="H29">
        <v>2.5</v>
      </c>
      <c r="I29">
        <v>0.47</v>
      </c>
      <c r="J29">
        <v>0.16333333333333333</v>
      </c>
      <c r="K29">
        <v>43264</v>
      </c>
      <c r="L29">
        <v>43278</v>
      </c>
      <c r="M29">
        <v>18</v>
      </c>
      <c r="N29">
        <v>4</v>
      </c>
      <c r="O29">
        <v>11</v>
      </c>
      <c r="P29">
        <f t="shared" si="0"/>
        <v>14</v>
      </c>
    </row>
    <row r="30" spans="1:16" x14ac:dyDescent="0.35">
      <c r="A30">
        <v>43282</v>
      </c>
      <c r="C30">
        <v>10</v>
      </c>
      <c r="D30" t="s">
        <v>77</v>
      </c>
      <c r="E30" t="s">
        <v>78</v>
      </c>
      <c r="F30" t="s">
        <v>139</v>
      </c>
      <c r="G30">
        <v>2.97</v>
      </c>
      <c r="H30">
        <v>2.4900000000000002</v>
      </c>
      <c r="I30">
        <v>0.47</v>
      </c>
      <c r="J30">
        <v>0.17666666666666667</v>
      </c>
      <c r="K30">
        <v>43264</v>
      </c>
      <c r="L30">
        <v>43278</v>
      </c>
      <c r="M30">
        <v>18</v>
      </c>
      <c r="N30">
        <v>4</v>
      </c>
      <c r="O30">
        <v>11</v>
      </c>
      <c r="P30">
        <f t="shared" si="0"/>
        <v>14</v>
      </c>
    </row>
    <row r="31" spans="1:16" x14ac:dyDescent="0.35">
      <c r="A31">
        <v>43282</v>
      </c>
      <c r="C31">
        <v>10</v>
      </c>
      <c r="D31" t="s">
        <v>77</v>
      </c>
      <c r="E31" t="s">
        <v>78</v>
      </c>
      <c r="G31">
        <v>2.99</v>
      </c>
      <c r="H31">
        <v>2.4900000000000002</v>
      </c>
      <c r="I31">
        <v>0.45</v>
      </c>
      <c r="J31">
        <v>0.15333333333333332</v>
      </c>
      <c r="K31">
        <v>43264</v>
      </c>
      <c r="L31">
        <v>43278</v>
      </c>
      <c r="M31">
        <v>18</v>
      </c>
      <c r="N31">
        <v>4</v>
      </c>
      <c r="O31">
        <v>11</v>
      </c>
      <c r="P31">
        <f t="shared" si="0"/>
        <v>14</v>
      </c>
    </row>
    <row r="32" spans="1:16" x14ac:dyDescent="0.35">
      <c r="A32">
        <v>43282</v>
      </c>
      <c r="C32">
        <v>10</v>
      </c>
      <c r="D32" t="s">
        <v>77</v>
      </c>
      <c r="E32" t="s">
        <v>78</v>
      </c>
      <c r="G32">
        <v>3.08</v>
      </c>
      <c r="H32">
        <v>2.61</v>
      </c>
      <c r="I32">
        <v>0.5</v>
      </c>
      <c r="J32">
        <v>0.20000000000000004</v>
      </c>
      <c r="K32">
        <v>43264</v>
      </c>
      <c r="L32">
        <v>43278</v>
      </c>
      <c r="M32">
        <v>18</v>
      </c>
      <c r="N32">
        <v>4</v>
      </c>
      <c r="O32">
        <v>11</v>
      </c>
      <c r="P32">
        <f t="shared" si="0"/>
        <v>14</v>
      </c>
    </row>
    <row r="33" spans="1:16" x14ac:dyDescent="0.35">
      <c r="A33">
        <v>43282</v>
      </c>
      <c r="C33">
        <v>10</v>
      </c>
      <c r="D33" t="s">
        <v>77</v>
      </c>
      <c r="E33" t="s">
        <v>78</v>
      </c>
      <c r="G33">
        <v>2.77</v>
      </c>
      <c r="H33">
        <v>2.39</v>
      </c>
      <c r="I33">
        <v>0.47</v>
      </c>
      <c r="J33">
        <v>0.15</v>
      </c>
      <c r="K33">
        <v>43264</v>
      </c>
      <c r="L33">
        <v>43278</v>
      </c>
      <c r="M33">
        <v>18</v>
      </c>
      <c r="N33">
        <v>4</v>
      </c>
      <c r="O33">
        <v>11</v>
      </c>
      <c r="P33">
        <f t="shared" si="0"/>
        <v>14</v>
      </c>
    </row>
    <row r="34" spans="1:16" x14ac:dyDescent="0.35">
      <c r="A34">
        <v>43282</v>
      </c>
      <c r="C34">
        <v>10</v>
      </c>
      <c r="D34" t="s">
        <v>77</v>
      </c>
      <c r="E34" t="s">
        <v>78</v>
      </c>
      <c r="G34">
        <v>2.92</v>
      </c>
      <c r="H34">
        <v>2.39</v>
      </c>
      <c r="I34">
        <v>0.5</v>
      </c>
      <c r="J34">
        <v>0.17</v>
      </c>
      <c r="K34">
        <v>43264</v>
      </c>
      <c r="L34">
        <v>43278</v>
      </c>
      <c r="M34">
        <v>18</v>
      </c>
      <c r="N34">
        <v>4</v>
      </c>
      <c r="O34">
        <v>11</v>
      </c>
      <c r="P34">
        <f t="shared" si="0"/>
        <v>14</v>
      </c>
    </row>
    <row r="35" spans="1:16" x14ac:dyDescent="0.35">
      <c r="A35">
        <v>43282</v>
      </c>
      <c r="C35">
        <v>10</v>
      </c>
      <c r="D35" t="s">
        <v>77</v>
      </c>
      <c r="E35" t="s">
        <v>78</v>
      </c>
      <c r="G35">
        <v>2.95</v>
      </c>
      <c r="H35">
        <v>2.48</v>
      </c>
      <c r="I35">
        <v>0.44</v>
      </c>
      <c r="J35">
        <v>0.17</v>
      </c>
      <c r="K35">
        <v>43264</v>
      </c>
      <c r="L35">
        <v>43278</v>
      </c>
      <c r="M35">
        <v>18</v>
      </c>
      <c r="N35">
        <v>4</v>
      </c>
      <c r="O35">
        <v>11</v>
      </c>
      <c r="P35">
        <f t="shared" si="0"/>
        <v>14</v>
      </c>
    </row>
    <row r="36" spans="1:16" x14ac:dyDescent="0.35">
      <c r="A36">
        <v>43285</v>
      </c>
      <c r="C36">
        <v>10</v>
      </c>
      <c r="D36" t="s">
        <v>77</v>
      </c>
      <c r="E36" t="s">
        <v>78</v>
      </c>
      <c r="G36">
        <v>3.05</v>
      </c>
      <c r="H36">
        <v>2.63</v>
      </c>
      <c r="I36">
        <v>0.45</v>
      </c>
      <c r="J36">
        <v>0.19000000000000003</v>
      </c>
      <c r="K36">
        <v>43264</v>
      </c>
      <c r="L36">
        <v>43278</v>
      </c>
      <c r="M36">
        <v>21</v>
      </c>
      <c r="N36">
        <v>7</v>
      </c>
      <c r="O36">
        <v>14</v>
      </c>
      <c r="P36">
        <f t="shared" si="0"/>
        <v>14</v>
      </c>
    </row>
    <row r="37" spans="1:16" x14ac:dyDescent="0.35">
      <c r="A37">
        <v>43285</v>
      </c>
      <c r="C37">
        <v>10</v>
      </c>
      <c r="D37" t="s">
        <v>77</v>
      </c>
      <c r="E37" t="s">
        <v>78</v>
      </c>
      <c r="G37">
        <v>2.98</v>
      </c>
      <c r="H37">
        <v>2.5499999999999998</v>
      </c>
      <c r="I37">
        <v>0.5</v>
      </c>
      <c r="J37">
        <v>0.21</v>
      </c>
      <c r="K37">
        <v>43264</v>
      </c>
      <c r="L37">
        <v>43278</v>
      </c>
      <c r="M37">
        <v>21</v>
      </c>
      <c r="N37">
        <v>7</v>
      </c>
      <c r="O37">
        <v>14</v>
      </c>
      <c r="P37">
        <f t="shared" si="0"/>
        <v>14</v>
      </c>
    </row>
    <row r="38" spans="1:16" x14ac:dyDescent="0.35">
      <c r="A38">
        <v>43285</v>
      </c>
      <c r="C38">
        <v>10</v>
      </c>
      <c r="D38" t="s">
        <v>77</v>
      </c>
      <c r="E38" t="s">
        <v>78</v>
      </c>
      <c r="G38">
        <v>3.06</v>
      </c>
      <c r="H38">
        <v>2.6</v>
      </c>
      <c r="I38">
        <v>0.44</v>
      </c>
      <c r="J38">
        <v>0.17666666666666667</v>
      </c>
      <c r="K38">
        <v>43264</v>
      </c>
      <c r="L38">
        <v>43278</v>
      </c>
      <c r="M38">
        <v>21</v>
      </c>
      <c r="N38">
        <v>7</v>
      </c>
      <c r="O38">
        <v>14</v>
      </c>
      <c r="P38">
        <f t="shared" si="0"/>
        <v>14</v>
      </c>
    </row>
    <row r="39" spans="1:16" x14ac:dyDescent="0.35">
      <c r="A39">
        <v>43285</v>
      </c>
      <c r="C39">
        <v>10</v>
      </c>
      <c r="D39" t="s">
        <v>77</v>
      </c>
      <c r="E39" t="s">
        <v>78</v>
      </c>
      <c r="G39">
        <v>3.12</v>
      </c>
      <c r="H39">
        <v>2.6</v>
      </c>
      <c r="I39">
        <v>0.45</v>
      </c>
      <c r="J39">
        <v>0.19000000000000003</v>
      </c>
      <c r="K39">
        <v>43264</v>
      </c>
      <c r="L39">
        <v>43278</v>
      </c>
      <c r="M39">
        <v>21</v>
      </c>
      <c r="N39">
        <v>7</v>
      </c>
      <c r="O39">
        <v>14</v>
      </c>
      <c r="P39">
        <f t="shared" si="0"/>
        <v>14</v>
      </c>
    </row>
    <row r="40" spans="1:16" x14ac:dyDescent="0.35">
      <c r="A40">
        <v>43285</v>
      </c>
      <c r="C40">
        <v>10</v>
      </c>
      <c r="D40" t="s">
        <v>77</v>
      </c>
      <c r="E40" t="s">
        <v>78</v>
      </c>
      <c r="G40">
        <v>3.04</v>
      </c>
      <c r="H40">
        <v>2.5299999999999998</v>
      </c>
      <c r="I40">
        <v>0.45</v>
      </c>
      <c r="J40">
        <v>0.16666666666666666</v>
      </c>
      <c r="K40">
        <v>43264</v>
      </c>
      <c r="L40">
        <v>43278</v>
      </c>
      <c r="M40">
        <v>21</v>
      </c>
      <c r="N40">
        <v>7</v>
      </c>
      <c r="O40">
        <v>14</v>
      </c>
      <c r="P40">
        <f t="shared" si="0"/>
        <v>14</v>
      </c>
    </row>
    <row r="41" spans="1:16" x14ac:dyDescent="0.35">
      <c r="A41">
        <v>43289</v>
      </c>
      <c r="C41">
        <v>10</v>
      </c>
      <c r="D41" t="s">
        <v>77</v>
      </c>
      <c r="E41" t="s">
        <v>78</v>
      </c>
      <c r="F41" t="s">
        <v>165</v>
      </c>
      <c r="G41">
        <v>3</v>
      </c>
      <c r="H41">
        <v>2.5</v>
      </c>
      <c r="I41">
        <v>0.46</v>
      </c>
      <c r="J41">
        <v>0.17</v>
      </c>
      <c r="K41">
        <v>43264</v>
      </c>
      <c r="L41">
        <v>43278</v>
      </c>
      <c r="M41">
        <v>25</v>
      </c>
      <c r="N41">
        <v>11</v>
      </c>
      <c r="O41">
        <v>18</v>
      </c>
      <c r="P41">
        <f t="shared" si="0"/>
        <v>14</v>
      </c>
    </row>
    <row r="42" spans="1:16" x14ac:dyDescent="0.35">
      <c r="A42">
        <v>43289</v>
      </c>
      <c r="C42">
        <v>10</v>
      </c>
      <c r="D42" t="s">
        <v>77</v>
      </c>
      <c r="E42" t="s">
        <v>78</v>
      </c>
      <c r="F42" t="s">
        <v>166</v>
      </c>
      <c r="G42">
        <v>3</v>
      </c>
      <c r="H42">
        <v>2.5099999999999998</v>
      </c>
      <c r="I42">
        <v>0.45</v>
      </c>
      <c r="J42">
        <v>0.18000000000000002</v>
      </c>
      <c r="K42">
        <v>43264</v>
      </c>
      <c r="L42">
        <v>43278</v>
      </c>
      <c r="M42">
        <v>25</v>
      </c>
      <c r="N42">
        <v>11</v>
      </c>
      <c r="O42">
        <v>18</v>
      </c>
      <c r="P42">
        <f t="shared" si="0"/>
        <v>14</v>
      </c>
    </row>
    <row r="43" spans="1:16" x14ac:dyDescent="0.35">
      <c r="A43">
        <v>43289</v>
      </c>
      <c r="C43">
        <v>10</v>
      </c>
      <c r="D43" t="s">
        <v>77</v>
      </c>
      <c r="E43" t="s">
        <v>78</v>
      </c>
      <c r="F43" t="s">
        <v>167</v>
      </c>
      <c r="G43">
        <v>3.14</v>
      </c>
      <c r="H43">
        <v>2.67</v>
      </c>
      <c r="I43">
        <v>0.52</v>
      </c>
      <c r="J43">
        <v>0.22</v>
      </c>
      <c r="K43">
        <v>43264</v>
      </c>
      <c r="L43">
        <v>43278</v>
      </c>
      <c r="M43">
        <v>25</v>
      </c>
      <c r="N43">
        <v>11</v>
      </c>
      <c r="O43">
        <v>18</v>
      </c>
      <c r="P43">
        <f t="shared" si="0"/>
        <v>14</v>
      </c>
    </row>
    <row r="44" spans="1:16" x14ac:dyDescent="0.35">
      <c r="A44">
        <v>43289</v>
      </c>
      <c r="C44">
        <v>10</v>
      </c>
      <c r="D44" t="s">
        <v>77</v>
      </c>
      <c r="E44" t="s">
        <v>78</v>
      </c>
      <c r="F44" t="s">
        <v>168</v>
      </c>
      <c r="G44">
        <v>3.13</v>
      </c>
      <c r="H44">
        <v>2.62</v>
      </c>
      <c r="I44">
        <v>0.5</v>
      </c>
      <c r="J44">
        <v>0.22</v>
      </c>
      <c r="K44">
        <v>43264</v>
      </c>
      <c r="L44">
        <v>43278</v>
      </c>
      <c r="M44">
        <v>25</v>
      </c>
      <c r="N44">
        <v>11</v>
      </c>
      <c r="O44">
        <v>18</v>
      </c>
      <c r="P44">
        <f t="shared" si="0"/>
        <v>14</v>
      </c>
    </row>
    <row r="45" spans="1:16" x14ac:dyDescent="0.35">
      <c r="A45">
        <v>43289</v>
      </c>
      <c r="C45">
        <v>10</v>
      </c>
      <c r="D45" t="s">
        <v>77</v>
      </c>
      <c r="E45" t="s">
        <v>78</v>
      </c>
      <c r="F45" t="s">
        <v>169</v>
      </c>
      <c r="G45">
        <v>3.07</v>
      </c>
      <c r="H45">
        <v>2.61</v>
      </c>
      <c r="I45">
        <v>0.49</v>
      </c>
      <c r="J45">
        <v>0.19000000000000003</v>
      </c>
      <c r="K45">
        <v>43264</v>
      </c>
      <c r="L45">
        <v>43278</v>
      </c>
      <c r="M45">
        <v>25</v>
      </c>
      <c r="N45">
        <v>11</v>
      </c>
      <c r="O45">
        <v>18</v>
      </c>
      <c r="P45">
        <f t="shared" si="0"/>
        <v>14</v>
      </c>
    </row>
    <row r="46" spans="1:16" x14ac:dyDescent="0.35">
      <c r="A46">
        <v>43303</v>
      </c>
      <c r="C46">
        <v>10</v>
      </c>
      <c r="D46" t="s">
        <v>77</v>
      </c>
      <c r="E46" t="s">
        <v>78</v>
      </c>
      <c r="F46" t="s">
        <v>207</v>
      </c>
      <c r="G46">
        <v>3.01</v>
      </c>
      <c r="H46">
        <v>2.58</v>
      </c>
      <c r="I46">
        <v>0.44</v>
      </c>
      <c r="J46">
        <v>0.18333333333333335</v>
      </c>
      <c r="K46">
        <v>43264</v>
      </c>
      <c r="L46">
        <v>43278</v>
      </c>
      <c r="M46">
        <v>39</v>
      </c>
      <c r="N46">
        <v>25</v>
      </c>
      <c r="O46">
        <v>32</v>
      </c>
      <c r="P46">
        <f t="shared" si="0"/>
        <v>14</v>
      </c>
    </row>
    <row r="47" spans="1:16" x14ac:dyDescent="0.35">
      <c r="A47">
        <v>43303</v>
      </c>
      <c r="C47">
        <v>10</v>
      </c>
      <c r="D47" t="s">
        <v>77</v>
      </c>
      <c r="E47" t="s">
        <v>78</v>
      </c>
      <c r="F47" t="s">
        <v>208</v>
      </c>
      <c r="G47">
        <v>2.86</v>
      </c>
      <c r="H47">
        <v>2.41</v>
      </c>
      <c r="I47">
        <v>0.43</v>
      </c>
      <c r="J47">
        <v>0.13333333333333333</v>
      </c>
      <c r="K47">
        <v>43264</v>
      </c>
      <c r="L47">
        <v>43278</v>
      </c>
      <c r="M47">
        <v>39</v>
      </c>
      <c r="N47">
        <v>25</v>
      </c>
      <c r="O47">
        <v>32</v>
      </c>
      <c r="P47">
        <f t="shared" si="0"/>
        <v>14</v>
      </c>
    </row>
    <row r="48" spans="1:16" x14ac:dyDescent="0.35">
      <c r="A48">
        <v>43303</v>
      </c>
      <c r="C48">
        <v>10</v>
      </c>
      <c r="D48" t="s">
        <v>77</v>
      </c>
      <c r="E48" t="s">
        <v>78</v>
      </c>
      <c r="F48" t="s">
        <v>209</v>
      </c>
      <c r="G48">
        <v>2.79</v>
      </c>
      <c r="H48">
        <v>2.4</v>
      </c>
      <c r="I48">
        <v>0.42</v>
      </c>
      <c r="J48">
        <v>0.13</v>
      </c>
      <c r="K48">
        <v>43264</v>
      </c>
      <c r="L48">
        <v>43278</v>
      </c>
      <c r="M48">
        <v>39</v>
      </c>
      <c r="N48">
        <v>25</v>
      </c>
      <c r="O48">
        <v>32</v>
      </c>
      <c r="P48">
        <f t="shared" si="0"/>
        <v>14</v>
      </c>
    </row>
    <row r="49" spans="1:16" x14ac:dyDescent="0.35">
      <c r="A49">
        <v>43303</v>
      </c>
      <c r="C49">
        <v>10</v>
      </c>
      <c r="D49" t="s">
        <v>77</v>
      </c>
      <c r="E49" t="s">
        <v>78</v>
      </c>
      <c r="F49" t="s">
        <v>210</v>
      </c>
      <c r="G49">
        <v>2.91</v>
      </c>
      <c r="H49">
        <v>2.41</v>
      </c>
      <c r="I49">
        <v>0.44</v>
      </c>
      <c r="J49">
        <v>0.13</v>
      </c>
      <c r="K49">
        <v>43264</v>
      </c>
      <c r="L49">
        <v>43278</v>
      </c>
      <c r="M49">
        <v>39</v>
      </c>
      <c r="N49">
        <v>25</v>
      </c>
      <c r="O49">
        <v>32</v>
      </c>
      <c r="P49">
        <f t="shared" si="0"/>
        <v>14</v>
      </c>
    </row>
    <row r="50" spans="1:16" x14ac:dyDescent="0.35">
      <c r="A50">
        <v>43303</v>
      </c>
      <c r="C50">
        <v>10</v>
      </c>
      <c r="D50" t="s">
        <v>77</v>
      </c>
      <c r="E50" t="s">
        <v>78</v>
      </c>
      <c r="F50" t="s">
        <v>211</v>
      </c>
      <c r="G50">
        <v>2.97</v>
      </c>
      <c r="H50">
        <v>2.46</v>
      </c>
      <c r="I50">
        <v>0.42</v>
      </c>
      <c r="J50">
        <v>0.13</v>
      </c>
      <c r="K50">
        <v>43264</v>
      </c>
      <c r="L50">
        <v>43278</v>
      </c>
      <c r="M50">
        <v>39</v>
      </c>
      <c r="N50">
        <v>25</v>
      </c>
      <c r="O50">
        <v>32</v>
      </c>
      <c r="P50">
        <f t="shared" si="0"/>
        <v>14</v>
      </c>
    </row>
    <row r="51" spans="1:16" x14ac:dyDescent="0.35">
      <c r="A51">
        <v>43304</v>
      </c>
      <c r="C51">
        <v>10</v>
      </c>
      <c r="D51" t="s">
        <v>77</v>
      </c>
      <c r="E51" t="s">
        <v>78</v>
      </c>
      <c r="G51">
        <v>2.87</v>
      </c>
      <c r="H51">
        <v>2.37</v>
      </c>
      <c r="I51">
        <v>0.44</v>
      </c>
      <c r="J51">
        <v>0.13</v>
      </c>
      <c r="K51">
        <v>43264</v>
      </c>
      <c r="L51">
        <v>43278</v>
      </c>
      <c r="M51">
        <v>40</v>
      </c>
      <c r="N51">
        <v>26</v>
      </c>
      <c r="O51">
        <v>33</v>
      </c>
      <c r="P51">
        <f t="shared" si="0"/>
        <v>14</v>
      </c>
    </row>
    <row r="52" spans="1:16" x14ac:dyDescent="0.35">
      <c r="A52">
        <v>43317</v>
      </c>
      <c r="C52">
        <v>10</v>
      </c>
      <c r="D52" t="s">
        <v>77</v>
      </c>
      <c r="E52" t="s">
        <v>78</v>
      </c>
      <c r="G52">
        <v>3.07</v>
      </c>
      <c r="H52">
        <v>2.56</v>
      </c>
      <c r="I52">
        <v>0.46</v>
      </c>
      <c r="J52">
        <v>0.14333333333333334</v>
      </c>
      <c r="K52">
        <v>43264</v>
      </c>
      <c r="L52">
        <v>43278</v>
      </c>
      <c r="M52">
        <v>53</v>
      </c>
      <c r="N52">
        <v>39</v>
      </c>
      <c r="O52">
        <v>46</v>
      </c>
      <c r="P52">
        <f t="shared" si="0"/>
        <v>14</v>
      </c>
    </row>
    <row r="53" spans="1:16" x14ac:dyDescent="0.35">
      <c r="A53">
        <v>43354</v>
      </c>
      <c r="C53">
        <v>10</v>
      </c>
      <c r="D53" t="s">
        <v>77</v>
      </c>
      <c r="E53" t="s">
        <v>78</v>
      </c>
      <c r="F53" t="s">
        <v>284</v>
      </c>
      <c r="G53">
        <v>3.76</v>
      </c>
      <c r="H53">
        <v>3.17</v>
      </c>
      <c r="I53">
        <v>0.56999999999999995</v>
      </c>
      <c r="J53">
        <v>0.36000000000000004</v>
      </c>
      <c r="K53">
        <v>43264</v>
      </c>
      <c r="L53">
        <v>43278</v>
      </c>
      <c r="M53">
        <v>90</v>
      </c>
      <c r="N53">
        <v>76</v>
      </c>
      <c r="O53">
        <v>83</v>
      </c>
      <c r="P53">
        <f t="shared" si="0"/>
        <v>14</v>
      </c>
    </row>
    <row r="54" spans="1:16" x14ac:dyDescent="0.35">
      <c r="A54">
        <v>43354</v>
      </c>
      <c r="C54">
        <v>10</v>
      </c>
      <c r="D54" t="s">
        <v>77</v>
      </c>
      <c r="E54" t="s">
        <v>78</v>
      </c>
      <c r="F54" t="s">
        <v>285</v>
      </c>
      <c r="G54">
        <v>3.17</v>
      </c>
      <c r="H54">
        <v>2.64</v>
      </c>
      <c r="I54">
        <v>0.46</v>
      </c>
      <c r="J54">
        <v>0.16666666666666666</v>
      </c>
      <c r="K54">
        <v>43264</v>
      </c>
      <c r="L54">
        <v>43278</v>
      </c>
      <c r="M54">
        <v>90</v>
      </c>
      <c r="N54">
        <v>76</v>
      </c>
      <c r="O54">
        <v>83</v>
      </c>
      <c r="P54">
        <f t="shared" si="0"/>
        <v>14</v>
      </c>
    </row>
    <row r="55" spans="1:16" x14ac:dyDescent="0.35">
      <c r="A55">
        <v>43354</v>
      </c>
      <c r="C55">
        <v>10</v>
      </c>
      <c r="D55" t="s">
        <v>77</v>
      </c>
      <c r="E55" t="s">
        <v>78</v>
      </c>
      <c r="F55" t="s">
        <v>286</v>
      </c>
      <c r="G55">
        <v>3.24</v>
      </c>
      <c r="H55">
        <v>2.74</v>
      </c>
      <c r="I55">
        <v>0.45</v>
      </c>
      <c r="J55">
        <v>0.23</v>
      </c>
      <c r="K55">
        <v>43264</v>
      </c>
      <c r="L55">
        <v>43278</v>
      </c>
      <c r="M55">
        <v>90</v>
      </c>
      <c r="N55">
        <v>76</v>
      </c>
      <c r="O55">
        <v>83</v>
      </c>
      <c r="P55">
        <f t="shared" si="0"/>
        <v>14</v>
      </c>
    </row>
    <row r="56" spans="1:16" x14ac:dyDescent="0.35">
      <c r="A56">
        <v>43354</v>
      </c>
      <c r="C56">
        <v>10</v>
      </c>
      <c r="D56" t="s">
        <v>77</v>
      </c>
      <c r="E56" t="s">
        <v>78</v>
      </c>
      <c r="F56" t="s">
        <v>287</v>
      </c>
      <c r="G56">
        <v>3.54</v>
      </c>
      <c r="H56">
        <v>3.07</v>
      </c>
      <c r="I56">
        <v>0.55000000000000004</v>
      </c>
      <c r="J56">
        <v>0.34999999999999992</v>
      </c>
      <c r="K56">
        <v>43264</v>
      </c>
      <c r="L56">
        <v>43278</v>
      </c>
      <c r="M56">
        <v>90</v>
      </c>
      <c r="N56">
        <v>76</v>
      </c>
      <c r="O56">
        <v>83</v>
      </c>
      <c r="P56">
        <f t="shared" si="0"/>
        <v>14</v>
      </c>
    </row>
    <row r="57" spans="1:16" x14ac:dyDescent="0.35">
      <c r="A57">
        <v>43354</v>
      </c>
      <c r="C57">
        <v>10</v>
      </c>
      <c r="D57" t="s">
        <v>77</v>
      </c>
      <c r="E57" t="s">
        <v>78</v>
      </c>
      <c r="F57" t="s">
        <v>288</v>
      </c>
      <c r="G57">
        <v>3.59</v>
      </c>
      <c r="H57">
        <v>3.02</v>
      </c>
      <c r="I57">
        <v>0.57999999999999996</v>
      </c>
      <c r="J57">
        <v>0.30666666666666664</v>
      </c>
      <c r="K57">
        <v>43264</v>
      </c>
      <c r="L57">
        <v>43278</v>
      </c>
      <c r="M57">
        <v>90</v>
      </c>
      <c r="N57">
        <v>76</v>
      </c>
      <c r="O57">
        <v>83</v>
      </c>
      <c r="P57">
        <f t="shared" si="0"/>
        <v>14</v>
      </c>
    </row>
    <row r="58" spans="1:16" x14ac:dyDescent="0.35">
      <c r="A58">
        <v>43543</v>
      </c>
      <c r="C58">
        <v>10</v>
      </c>
      <c r="D58" t="s">
        <v>77</v>
      </c>
      <c r="E58" t="s">
        <v>78</v>
      </c>
      <c r="F58" t="s">
        <v>334</v>
      </c>
      <c r="G58">
        <v>5.14</v>
      </c>
      <c r="H58">
        <v>4.75</v>
      </c>
      <c r="I58">
        <v>0.92</v>
      </c>
      <c r="J58">
        <v>1.1366666666666665</v>
      </c>
      <c r="K58">
        <v>43264</v>
      </c>
      <c r="L58">
        <v>43278</v>
      </c>
      <c r="M58">
        <v>279</v>
      </c>
      <c r="N58">
        <v>265</v>
      </c>
      <c r="O58">
        <v>272</v>
      </c>
      <c r="P58">
        <f t="shared" si="0"/>
        <v>14</v>
      </c>
    </row>
    <row r="59" spans="1:16" x14ac:dyDescent="0.35">
      <c r="A59">
        <v>43543</v>
      </c>
      <c r="C59">
        <v>10</v>
      </c>
      <c r="D59" t="s">
        <v>77</v>
      </c>
      <c r="E59" t="s">
        <v>78</v>
      </c>
      <c r="F59" t="s">
        <v>334</v>
      </c>
      <c r="G59">
        <v>4</v>
      </c>
      <c r="H59">
        <v>3.72</v>
      </c>
      <c r="I59">
        <v>0.71</v>
      </c>
      <c r="J59">
        <v>0.54666666666666675</v>
      </c>
      <c r="K59">
        <v>43264</v>
      </c>
      <c r="L59">
        <v>43278</v>
      </c>
      <c r="M59">
        <v>279</v>
      </c>
      <c r="N59">
        <v>265</v>
      </c>
      <c r="O59">
        <v>272</v>
      </c>
      <c r="P59">
        <f t="shared" si="0"/>
        <v>14</v>
      </c>
    </row>
    <row r="60" spans="1:16" x14ac:dyDescent="0.35">
      <c r="A60">
        <v>43285</v>
      </c>
      <c r="B60" t="s">
        <v>43</v>
      </c>
      <c r="C60">
        <v>16</v>
      </c>
      <c r="D60" t="s">
        <v>77</v>
      </c>
      <c r="E60" t="s">
        <v>78</v>
      </c>
      <c r="G60">
        <v>2.37</v>
      </c>
      <c r="H60">
        <v>2</v>
      </c>
      <c r="I60">
        <v>0.4</v>
      </c>
      <c r="J60">
        <v>0.12</v>
      </c>
      <c r="K60">
        <v>43283</v>
      </c>
      <c r="L60">
        <v>43300</v>
      </c>
      <c r="M60">
        <v>2</v>
      </c>
      <c r="N60">
        <v>0</v>
      </c>
      <c r="O60">
        <v>1</v>
      </c>
      <c r="P60">
        <v>2</v>
      </c>
    </row>
    <row r="61" spans="1:16" x14ac:dyDescent="0.35">
      <c r="A61">
        <v>43285</v>
      </c>
      <c r="B61" t="s">
        <v>43</v>
      </c>
      <c r="C61">
        <v>16</v>
      </c>
      <c r="D61" t="s">
        <v>77</v>
      </c>
      <c r="E61" t="s">
        <v>78</v>
      </c>
      <c r="G61">
        <v>2.25</v>
      </c>
      <c r="H61">
        <v>1.92</v>
      </c>
      <c r="I61">
        <v>0.43</v>
      </c>
      <c r="J61">
        <v>0.11499999999999999</v>
      </c>
      <c r="K61">
        <v>43283</v>
      </c>
      <c r="L61">
        <v>43300</v>
      </c>
      <c r="M61">
        <v>2</v>
      </c>
      <c r="N61">
        <v>0</v>
      </c>
      <c r="O61">
        <v>1</v>
      </c>
      <c r="P61">
        <v>2</v>
      </c>
    </row>
    <row r="62" spans="1:16" x14ac:dyDescent="0.35">
      <c r="A62">
        <v>43285</v>
      </c>
      <c r="B62" t="s">
        <v>43</v>
      </c>
      <c r="C62">
        <v>16</v>
      </c>
      <c r="D62" t="s">
        <v>77</v>
      </c>
      <c r="E62" t="s">
        <v>78</v>
      </c>
      <c r="G62">
        <v>2.33</v>
      </c>
      <c r="H62">
        <v>2.0299999999999998</v>
      </c>
      <c r="I62">
        <v>0.45</v>
      </c>
      <c r="J62">
        <v>0.13</v>
      </c>
      <c r="K62">
        <v>43283</v>
      </c>
      <c r="L62">
        <v>43300</v>
      </c>
      <c r="M62">
        <v>2</v>
      </c>
      <c r="N62">
        <v>0</v>
      </c>
      <c r="O62">
        <v>1</v>
      </c>
      <c r="P62">
        <v>2</v>
      </c>
    </row>
    <row r="63" spans="1:16" x14ac:dyDescent="0.35">
      <c r="A63">
        <v>43285</v>
      </c>
      <c r="B63" t="s">
        <v>43</v>
      </c>
      <c r="C63">
        <v>16</v>
      </c>
      <c r="D63" t="s">
        <v>77</v>
      </c>
      <c r="E63" t="s">
        <v>78</v>
      </c>
      <c r="G63">
        <v>2.31</v>
      </c>
      <c r="H63">
        <v>2</v>
      </c>
      <c r="I63">
        <v>0.4</v>
      </c>
      <c r="J63">
        <v>0.12</v>
      </c>
      <c r="K63">
        <v>43283</v>
      </c>
      <c r="L63">
        <v>43300</v>
      </c>
      <c r="M63">
        <v>2</v>
      </c>
      <c r="N63">
        <v>0</v>
      </c>
      <c r="O63">
        <v>1</v>
      </c>
      <c r="P63">
        <v>2</v>
      </c>
    </row>
    <row r="64" spans="1:16" x14ac:dyDescent="0.35">
      <c r="A64">
        <v>43285</v>
      </c>
      <c r="B64" t="s">
        <v>43</v>
      </c>
      <c r="C64">
        <v>16</v>
      </c>
      <c r="D64" t="s">
        <v>77</v>
      </c>
      <c r="E64" t="s">
        <v>78</v>
      </c>
      <c r="G64">
        <v>2.31</v>
      </c>
      <c r="H64">
        <v>2.04</v>
      </c>
      <c r="I64">
        <v>0.42</v>
      </c>
      <c r="J64">
        <v>0.12</v>
      </c>
      <c r="K64">
        <v>43283</v>
      </c>
      <c r="L64">
        <v>43300</v>
      </c>
      <c r="M64">
        <v>2</v>
      </c>
      <c r="N64">
        <v>0</v>
      </c>
      <c r="O64">
        <v>1</v>
      </c>
      <c r="P64">
        <v>2</v>
      </c>
    </row>
    <row r="65" spans="1:16" x14ac:dyDescent="0.35">
      <c r="A65">
        <v>43287</v>
      </c>
      <c r="B65" t="s">
        <v>42</v>
      </c>
      <c r="C65">
        <v>16</v>
      </c>
      <c r="D65" t="s">
        <v>77</v>
      </c>
      <c r="E65" t="s">
        <v>78</v>
      </c>
      <c r="F65" t="s">
        <v>154</v>
      </c>
      <c r="G65">
        <v>2.14</v>
      </c>
      <c r="H65">
        <v>1.78</v>
      </c>
      <c r="I65">
        <v>0.36</v>
      </c>
      <c r="J65">
        <v>8.666666666666667E-2</v>
      </c>
      <c r="K65">
        <v>43283</v>
      </c>
      <c r="L65">
        <v>43300</v>
      </c>
      <c r="M65">
        <v>4</v>
      </c>
      <c r="N65">
        <v>0</v>
      </c>
      <c r="O65">
        <v>2</v>
      </c>
      <c r="P65">
        <v>4</v>
      </c>
    </row>
    <row r="66" spans="1:16" x14ac:dyDescent="0.35">
      <c r="A66">
        <v>43287</v>
      </c>
      <c r="B66" t="s">
        <v>42</v>
      </c>
      <c r="C66">
        <v>16</v>
      </c>
      <c r="D66" t="s">
        <v>77</v>
      </c>
      <c r="E66" t="s">
        <v>78</v>
      </c>
      <c r="F66" t="s">
        <v>155</v>
      </c>
      <c r="G66">
        <v>2.15</v>
      </c>
      <c r="H66">
        <v>1.85</v>
      </c>
      <c r="I66">
        <v>0.37</v>
      </c>
      <c r="J66">
        <v>9.6666666666666679E-2</v>
      </c>
      <c r="K66">
        <v>43283</v>
      </c>
      <c r="L66">
        <v>43300</v>
      </c>
      <c r="M66">
        <v>4</v>
      </c>
      <c r="N66">
        <v>0</v>
      </c>
      <c r="O66">
        <v>2</v>
      </c>
      <c r="P66">
        <v>4</v>
      </c>
    </row>
    <row r="67" spans="1:16" x14ac:dyDescent="0.35">
      <c r="A67">
        <v>43287</v>
      </c>
      <c r="B67" t="s">
        <v>42</v>
      </c>
      <c r="C67">
        <v>16</v>
      </c>
      <c r="D67" t="s">
        <v>77</v>
      </c>
      <c r="E67" t="s">
        <v>78</v>
      </c>
      <c r="F67" t="s">
        <v>156</v>
      </c>
      <c r="G67">
        <v>2.1800000000000002</v>
      </c>
      <c r="H67">
        <v>1.86</v>
      </c>
      <c r="I67">
        <v>0.35</v>
      </c>
      <c r="J67">
        <v>9.0000000000000011E-2</v>
      </c>
      <c r="K67">
        <v>43283</v>
      </c>
      <c r="L67">
        <v>43300</v>
      </c>
      <c r="M67">
        <v>4</v>
      </c>
      <c r="N67">
        <v>0</v>
      </c>
      <c r="O67">
        <v>2</v>
      </c>
      <c r="P67">
        <v>4</v>
      </c>
    </row>
    <row r="68" spans="1:16" x14ac:dyDescent="0.35">
      <c r="A68">
        <v>43287</v>
      </c>
      <c r="B68" t="s">
        <v>42</v>
      </c>
      <c r="C68">
        <v>16</v>
      </c>
      <c r="D68" t="s">
        <v>77</v>
      </c>
      <c r="E68" t="s">
        <v>78</v>
      </c>
      <c r="F68" t="s">
        <v>157</v>
      </c>
      <c r="G68">
        <v>2.16</v>
      </c>
      <c r="H68">
        <v>1.87</v>
      </c>
      <c r="I68">
        <v>0.38</v>
      </c>
      <c r="J68">
        <v>9.6666666666666679E-2</v>
      </c>
      <c r="K68">
        <v>43283</v>
      </c>
      <c r="L68">
        <v>43300</v>
      </c>
      <c r="M68">
        <v>4</v>
      </c>
      <c r="N68">
        <v>0</v>
      </c>
      <c r="O68">
        <v>2</v>
      </c>
      <c r="P68">
        <v>4</v>
      </c>
    </row>
    <row r="69" spans="1:16" x14ac:dyDescent="0.35">
      <c r="A69">
        <v>43287</v>
      </c>
      <c r="B69" t="s">
        <v>42</v>
      </c>
      <c r="C69">
        <v>16</v>
      </c>
      <c r="D69" t="s">
        <v>77</v>
      </c>
      <c r="E69" t="s">
        <v>78</v>
      </c>
      <c r="F69" t="s">
        <v>158</v>
      </c>
      <c r="G69">
        <v>2.23</v>
      </c>
      <c r="H69">
        <v>1.83</v>
      </c>
      <c r="I69">
        <v>0.36</v>
      </c>
      <c r="J69">
        <v>9.0000000000000011E-2</v>
      </c>
      <c r="K69">
        <v>43283</v>
      </c>
      <c r="L69">
        <v>43300</v>
      </c>
      <c r="M69">
        <v>4</v>
      </c>
      <c r="N69">
        <v>0</v>
      </c>
      <c r="O69">
        <v>2</v>
      </c>
      <c r="P69">
        <v>4</v>
      </c>
    </row>
    <row r="70" spans="1:16" x14ac:dyDescent="0.35">
      <c r="A70">
        <v>43287</v>
      </c>
      <c r="B70" t="s">
        <v>42</v>
      </c>
      <c r="C70">
        <v>16</v>
      </c>
      <c r="D70" t="s">
        <v>77</v>
      </c>
      <c r="E70" t="s">
        <v>78</v>
      </c>
      <c r="G70">
        <v>2.27</v>
      </c>
      <c r="H70">
        <v>1.97</v>
      </c>
      <c r="I70">
        <v>0.36</v>
      </c>
      <c r="J70">
        <v>0.10333333333333335</v>
      </c>
      <c r="K70">
        <v>43283</v>
      </c>
      <c r="L70">
        <v>43300</v>
      </c>
      <c r="M70">
        <v>4</v>
      </c>
      <c r="N70">
        <v>0</v>
      </c>
      <c r="O70">
        <v>2</v>
      </c>
      <c r="P70">
        <v>4</v>
      </c>
    </row>
    <row r="71" spans="1:16" x14ac:dyDescent="0.35">
      <c r="A71">
        <v>43287</v>
      </c>
      <c r="B71" t="s">
        <v>42</v>
      </c>
      <c r="C71">
        <v>16</v>
      </c>
      <c r="D71" t="s">
        <v>77</v>
      </c>
      <c r="E71" t="s">
        <v>78</v>
      </c>
      <c r="G71">
        <v>2.2200000000000002</v>
      </c>
      <c r="H71">
        <v>1.87</v>
      </c>
      <c r="I71">
        <v>0.43</v>
      </c>
      <c r="J71">
        <v>9.0000000000000011E-2</v>
      </c>
      <c r="K71">
        <v>43283</v>
      </c>
      <c r="L71">
        <v>43300</v>
      </c>
      <c r="M71">
        <v>4</v>
      </c>
      <c r="N71">
        <v>0</v>
      </c>
      <c r="O71">
        <v>2</v>
      </c>
      <c r="P71">
        <v>4</v>
      </c>
    </row>
    <row r="72" spans="1:16" x14ac:dyDescent="0.35">
      <c r="A72">
        <v>43287</v>
      </c>
      <c r="B72" t="s">
        <v>42</v>
      </c>
      <c r="C72">
        <v>16</v>
      </c>
      <c r="D72" t="s">
        <v>77</v>
      </c>
      <c r="E72" t="s">
        <v>78</v>
      </c>
      <c r="G72">
        <v>2.17</v>
      </c>
      <c r="H72">
        <v>1.87</v>
      </c>
      <c r="I72">
        <v>0.37</v>
      </c>
      <c r="J72">
        <v>9.0000000000000011E-2</v>
      </c>
      <c r="K72">
        <v>43283</v>
      </c>
      <c r="L72">
        <v>43300</v>
      </c>
      <c r="M72">
        <v>4</v>
      </c>
      <c r="N72">
        <v>0</v>
      </c>
      <c r="O72">
        <v>2</v>
      </c>
      <c r="P72">
        <v>4</v>
      </c>
    </row>
    <row r="73" spans="1:16" x14ac:dyDescent="0.35">
      <c r="A73">
        <v>43287</v>
      </c>
      <c r="B73" t="s">
        <v>42</v>
      </c>
      <c r="C73">
        <v>16</v>
      </c>
      <c r="D73" t="s">
        <v>77</v>
      </c>
      <c r="E73" t="s">
        <v>78</v>
      </c>
      <c r="G73">
        <v>2.29</v>
      </c>
      <c r="H73">
        <v>1.87</v>
      </c>
      <c r="I73">
        <v>0.38</v>
      </c>
      <c r="J73">
        <v>9.3333333333333338E-2</v>
      </c>
      <c r="K73">
        <v>43283</v>
      </c>
      <c r="L73">
        <v>43300</v>
      </c>
      <c r="M73">
        <v>4</v>
      </c>
      <c r="N73">
        <v>0</v>
      </c>
      <c r="O73">
        <v>2</v>
      </c>
      <c r="P73">
        <v>4</v>
      </c>
    </row>
    <row r="74" spans="1:16" x14ac:dyDescent="0.35">
      <c r="A74">
        <v>43287</v>
      </c>
      <c r="C74">
        <v>16</v>
      </c>
      <c r="D74" t="s">
        <v>77</v>
      </c>
      <c r="E74" t="s">
        <v>78</v>
      </c>
      <c r="F74" t="s">
        <v>159</v>
      </c>
      <c r="G74">
        <v>2.5</v>
      </c>
      <c r="H74">
        <v>2.11</v>
      </c>
      <c r="I74">
        <v>0.42</v>
      </c>
      <c r="J74">
        <v>0.12333333333333334</v>
      </c>
      <c r="K74">
        <v>43283</v>
      </c>
      <c r="L74">
        <v>43300</v>
      </c>
      <c r="M74">
        <v>4</v>
      </c>
      <c r="N74">
        <v>0</v>
      </c>
      <c r="O74">
        <v>2</v>
      </c>
      <c r="P74">
        <v>4</v>
      </c>
    </row>
    <row r="75" spans="1:16" x14ac:dyDescent="0.35">
      <c r="A75">
        <v>43287</v>
      </c>
      <c r="C75">
        <v>16</v>
      </c>
      <c r="D75" t="s">
        <v>77</v>
      </c>
      <c r="E75" t="s">
        <v>78</v>
      </c>
      <c r="F75" t="s">
        <v>160</v>
      </c>
      <c r="G75">
        <v>2.4500000000000002</v>
      </c>
      <c r="H75">
        <v>2.0699999999999998</v>
      </c>
      <c r="I75">
        <v>0.43</v>
      </c>
      <c r="J75">
        <v>0.12</v>
      </c>
      <c r="K75">
        <v>43283</v>
      </c>
      <c r="L75">
        <v>43300</v>
      </c>
      <c r="M75">
        <v>4</v>
      </c>
      <c r="N75">
        <v>0</v>
      </c>
      <c r="O75">
        <v>2</v>
      </c>
      <c r="P75">
        <v>4</v>
      </c>
    </row>
    <row r="76" spans="1:16" x14ac:dyDescent="0.35">
      <c r="A76">
        <v>43287</v>
      </c>
      <c r="C76">
        <v>16</v>
      </c>
      <c r="D76" t="s">
        <v>77</v>
      </c>
      <c r="E76" t="s">
        <v>78</v>
      </c>
      <c r="F76" t="s">
        <v>161</v>
      </c>
      <c r="G76">
        <v>2.46</v>
      </c>
      <c r="H76">
        <v>2.06</v>
      </c>
      <c r="I76">
        <v>0.42</v>
      </c>
      <c r="J76">
        <v>0.12</v>
      </c>
      <c r="K76">
        <v>43283</v>
      </c>
      <c r="L76">
        <v>43300</v>
      </c>
      <c r="M76">
        <v>4</v>
      </c>
      <c r="N76">
        <v>0</v>
      </c>
      <c r="O76">
        <v>2</v>
      </c>
      <c r="P76">
        <v>4</v>
      </c>
    </row>
    <row r="77" spans="1:16" x14ac:dyDescent="0.35">
      <c r="A77">
        <v>43287</v>
      </c>
      <c r="C77">
        <v>16</v>
      </c>
      <c r="D77" t="s">
        <v>77</v>
      </c>
      <c r="E77" t="s">
        <v>78</v>
      </c>
      <c r="F77" t="s">
        <v>162</v>
      </c>
      <c r="G77">
        <v>2.08</v>
      </c>
      <c r="H77">
        <v>1.78</v>
      </c>
      <c r="I77">
        <v>0.36</v>
      </c>
      <c r="J77">
        <v>0.08</v>
      </c>
      <c r="K77">
        <v>43283</v>
      </c>
      <c r="L77">
        <v>43300</v>
      </c>
      <c r="M77">
        <v>4</v>
      </c>
      <c r="N77">
        <v>0</v>
      </c>
      <c r="O77">
        <v>2</v>
      </c>
      <c r="P77">
        <v>4</v>
      </c>
    </row>
    <row r="78" spans="1:16" x14ac:dyDescent="0.35">
      <c r="A78">
        <v>43287</v>
      </c>
      <c r="C78">
        <v>16</v>
      </c>
      <c r="D78" t="s">
        <v>77</v>
      </c>
      <c r="E78" t="s">
        <v>78</v>
      </c>
      <c r="F78" t="s">
        <v>163</v>
      </c>
      <c r="G78">
        <v>2.41</v>
      </c>
      <c r="H78">
        <v>2.02</v>
      </c>
      <c r="I78">
        <v>0.39</v>
      </c>
      <c r="J78">
        <v>0.12</v>
      </c>
      <c r="K78">
        <v>43283</v>
      </c>
      <c r="L78">
        <v>43300</v>
      </c>
      <c r="M78">
        <v>4</v>
      </c>
      <c r="N78">
        <v>0</v>
      </c>
      <c r="O78">
        <v>2</v>
      </c>
      <c r="P78">
        <v>4</v>
      </c>
    </row>
    <row r="79" spans="1:16" x14ac:dyDescent="0.35">
      <c r="A79">
        <v>43288</v>
      </c>
      <c r="B79" t="s">
        <v>44</v>
      </c>
      <c r="C79">
        <v>16</v>
      </c>
      <c r="D79" t="s">
        <v>77</v>
      </c>
      <c r="E79" t="s">
        <v>78</v>
      </c>
      <c r="F79" t="s">
        <v>164</v>
      </c>
      <c r="G79">
        <v>2.54</v>
      </c>
      <c r="H79">
        <v>2.2000000000000002</v>
      </c>
      <c r="I79">
        <v>0.45</v>
      </c>
      <c r="J79">
        <v>0.17</v>
      </c>
      <c r="K79">
        <v>43283</v>
      </c>
      <c r="L79">
        <v>43300</v>
      </c>
      <c r="M79">
        <v>5</v>
      </c>
      <c r="N79">
        <v>0</v>
      </c>
      <c r="O79">
        <v>2.5</v>
      </c>
      <c r="P79">
        <v>5</v>
      </c>
    </row>
    <row r="80" spans="1:16" x14ac:dyDescent="0.35">
      <c r="A80">
        <v>43290</v>
      </c>
      <c r="B80" t="s">
        <v>41</v>
      </c>
      <c r="C80">
        <v>16</v>
      </c>
      <c r="D80" t="s">
        <v>77</v>
      </c>
      <c r="E80" t="s">
        <v>78</v>
      </c>
      <c r="F80" t="s">
        <v>174</v>
      </c>
      <c r="G80">
        <v>2.2999999999999998</v>
      </c>
      <c r="H80">
        <v>1.9</v>
      </c>
      <c r="I80">
        <v>0.38</v>
      </c>
      <c r="J80">
        <v>8.666666666666667E-2</v>
      </c>
      <c r="K80">
        <v>43283</v>
      </c>
      <c r="L80">
        <v>43300</v>
      </c>
      <c r="M80">
        <v>7</v>
      </c>
      <c r="N80">
        <v>0</v>
      </c>
      <c r="O80">
        <v>3.5</v>
      </c>
      <c r="P80">
        <v>7</v>
      </c>
    </row>
    <row r="81" spans="1:16" x14ac:dyDescent="0.35">
      <c r="A81">
        <v>43290</v>
      </c>
      <c r="B81" t="s">
        <v>41</v>
      </c>
      <c r="C81">
        <v>16</v>
      </c>
      <c r="D81" t="s">
        <v>77</v>
      </c>
      <c r="E81" t="s">
        <v>78</v>
      </c>
      <c r="F81" t="s">
        <v>175</v>
      </c>
      <c r="G81">
        <v>2.2000000000000002</v>
      </c>
      <c r="H81">
        <v>1.88</v>
      </c>
      <c r="I81">
        <v>0.36</v>
      </c>
      <c r="J81">
        <v>8.3333333333333329E-2</v>
      </c>
      <c r="K81">
        <v>43283</v>
      </c>
      <c r="L81">
        <v>43300</v>
      </c>
      <c r="M81">
        <v>7</v>
      </c>
      <c r="N81">
        <v>0</v>
      </c>
      <c r="O81">
        <v>3.5</v>
      </c>
      <c r="P81">
        <v>7</v>
      </c>
    </row>
    <row r="82" spans="1:16" x14ac:dyDescent="0.35">
      <c r="A82">
        <v>43290</v>
      </c>
      <c r="B82" t="s">
        <v>41</v>
      </c>
      <c r="C82">
        <v>16</v>
      </c>
      <c r="D82" t="s">
        <v>77</v>
      </c>
      <c r="E82" t="s">
        <v>78</v>
      </c>
      <c r="F82" t="s">
        <v>176</v>
      </c>
      <c r="G82">
        <v>2.2599999999999998</v>
      </c>
      <c r="H82">
        <v>1.88</v>
      </c>
      <c r="I82">
        <v>0.41</v>
      </c>
      <c r="J82">
        <v>8.666666666666667E-2</v>
      </c>
      <c r="K82">
        <v>43283</v>
      </c>
      <c r="L82">
        <v>43300</v>
      </c>
      <c r="M82">
        <v>7</v>
      </c>
      <c r="N82">
        <v>0</v>
      </c>
      <c r="O82">
        <v>3.5</v>
      </c>
      <c r="P82">
        <v>7</v>
      </c>
    </row>
    <row r="83" spans="1:16" x14ac:dyDescent="0.35">
      <c r="A83">
        <v>43290</v>
      </c>
      <c r="B83" t="s">
        <v>41</v>
      </c>
      <c r="C83">
        <v>16</v>
      </c>
      <c r="D83" t="s">
        <v>77</v>
      </c>
      <c r="E83" t="s">
        <v>78</v>
      </c>
      <c r="F83" t="s">
        <v>177</v>
      </c>
      <c r="G83">
        <v>2.27</v>
      </c>
      <c r="H83">
        <v>1.94</v>
      </c>
      <c r="I83">
        <v>0.42</v>
      </c>
      <c r="J83">
        <v>8.666666666666667E-2</v>
      </c>
      <c r="K83">
        <v>43283</v>
      </c>
      <c r="L83">
        <v>43300</v>
      </c>
      <c r="M83">
        <v>7</v>
      </c>
      <c r="N83">
        <v>0</v>
      </c>
      <c r="O83">
        <v>3.5</v>
      </c>
      <c r="P83">
        <v>7</v>
      </c>
    </row>
    <row r="84" spans="1:16" x14ac:dyDescent="0.35">
      <c r="A84">
        <v>43290</v>
      </c>
      <c r="B84" t="s">
        <v>41</v>
      </c>
      <c r="C84">
        <v>16</v>
      </c>
      <c r="D84" t="s">
        <v>77</v>
      </c>
      <c r="E84" t="s">
        <v>78</v>
      </c>
      <c r="F84" t="s">
        <v>178</v>
      </c>
      <c r="G84">
        <v>2.2599999999999998</v>
      </c>
      <c r="H84">
        <v>1.87</v>
      </c>
      <c r="I84">
        <v>0.39</v>
      </c>
      <c r="J84">
        <v>9.6666666666666679E-2</v>
      </c>
      <c r="K84">
        <v>43283</v>
      </c>
      <c r="L84">
        <v>43300</v>
      </c>
      <c r="M84">
        <v>7</v>
      </c>
      <c r="N84">
        <v>0</v>
      </c>
      <c r="O84">
        <v>3.5</v>
      </c>
      <c r="P84">
        <v>7</v>
      </c>
    </row>
    <row r="85" spans="1:16" x14ac:dyDescent="0.35">
      <c r="A85">
        <v>43290</v>
      </c>
      <c r="B85" t="s">
        <v>41</v>
      </c>
      <c r="C85">
        <v>16</v>
      </c>
      <c r="D85" t="s">
        <v>77</v>
      </c>
      <c r="E85" t="s">
        <v>78</v>
      </c>
      <c r="F85" t="s">
        <v>179</v>
      </c>
      <c r="G85">
        <v>2.25</v>
      </c>
      <c r="H85">
        <v>1.89</v>
      </c>
      <c r="I85">
        <v>0.36</v>
      </c>
      <c r="J85">
        <v>9.3333333333333338E-2</v>
      </c>
      <c r="K85">
        <v>43283</v>
      </c>
      <c r="L85">
        <v>43300</v>
      </c>
      <c r="M85">
        <v>7</v>
      </c>
      <c r="N85">
        <v>0</v>
      </c>
      <c r="O85">
        <v>3.5</v>
      </c>
      <c r="P85">
        <v>7</v>
      </c>
    </row>
    <row r="86" spans="1:16" x14ac:dyDescent="0.35">
      <c r="A86">
        <v>43292</v>
      </c>
      <c r="C86">
        <v>16</v>
      </c>
      <c r="D86" t="s">
        <v>77</v>
      </c>
      <c r="E86" t="s">
        <v>78</v>
      </c>
      <c r="G86">
        <v>1.8</v>
      </c>
      <c r="H86">
        <v>1.65</v>
      </c>
      <c r="I86">
        <v>0.43</v>
      </c>
      <c r="J86">
        <v>9.6666666666666679E-2</v>
      </c>
      <c r="K86">
        <v>43283</v>
      </c>
      <c r="L86">
        <v>43300</v>
      </c>
      <c r="M86">
        <v>9</v>
      </c>
      <c r="N86">
        <v>0</v>
      </c>
      <c r="O86">
        <v>4.5</v>
      </c>
      <c r="P86">
        <v>9</v>
      </c>
    </row>
    <row r="87" spans="1:16" x14ac:dyDescent="0.35">
      <c r="A87">
        <v>43292</v>
      </c>
      <c r="C87">
        <v>16</v>
      </c>
      <c r="D87" t="s">
        <v>77</v>
      </c>
      <c r="E87" t="s">
        <v>78</v>
      </c>
      <c r="G87">
        <v>1.74</v>
      </c>
      <c r="H87">
        <v>1.63</v>
      </c>
      <c r="I87">
        <v>0.42</v>
      </c>
      <c r="J87">
        <v>8.3333333333333329E-2</v>
      </c>
      <c r="K87">
        <v>43283</v>
      </c>
      <c r="L87">
        <v>43300</v>
      </c>
      <c r="M87">
        <v>9</v>
      </c>
      <c r="N87">
        <v>0</v>
      </c>
      <c r="O87">
        <v>4.5</v>
      </c>
      <c r="P87">
        <v>9</v>
      </c>
    </row>
    <row r="88" spans="1:16" x14ac:dyDescent="0.35">
      <c r="A88">
        <v>43292</v>
      </c>
      <c r="C88">
        <v>16</v>
      </c>
      <c r="D88" t="s">
        <v>77</v>
      </c>
      <c r="E88" t="s">
        <v>78</v>
      </c>
      <c r="G88">
        <v>1.75</v>
      </c>
      <c r="H88">
        <v>1.61</v>
      </c>
      <c r="I88">
        <v>0.43</v>
      </c>
      <c r="J88">
        <v>0.10000000000000002</v>
      </c>
      <c r="K88">
        <v>43283</v>
      </c>
      <c r="L88">
        <v>43300</v>
      </c>
      <c r="M88">
        <v>9</v>
      </c>
      <c r="N88">
        <v>0</v>
      </c>
      <c r="O88">
        <v>4.5</v>
      </c>
      <c r="P88">
        <v>9</v>
      </c>
    </row>
    <row r="89" spans="1:16" x14ac:dyDescent="0.35">
      <c r="A89">
        <v>43292</v>
      </c>
      <c r="C89">
        <v>16</v>
      </c>
      <c r="D89" t="s">
        <v>77</v>
      </c>
      <c r="E89" t="s">
        <v>78</v>
      </c>
      <c r="G89">
        <v>2.41</v>
      </c>
      <c r="H89">
        <v>2.2200000000000002</v>
      </c>
      <c r="I89">
        <v>0.45</v>
      </c>
      <c r="J89">
        <v>0.14000000000000001</v>
      </c>
      <c r="K89">
        <v>43283</v>
      </c>
      <c r="L89">
        <v>43300</v>
      </c>
      <c r="M89">
        <v>9</v>
      </c>
      <c r="N89">
        <v>0</v>
      </c>
      <c r="O89">
        <v>4.5</v>
      </c>
      <c r="P89">
        <v>9</v>
      </c>
    </row>
    <row r="90" spans="1:16" x14ac:dyDescent="0.35">
      <c r="A90">
        <v>43292</v>
      </c>
      <c r="C90">
        <v>16</v>
      </c>
      <c r="D90" t="s">
        <v>77</v>
      </c>
      <c r="E90" t="s">
        <v>78</v>
      </c>
      <c r="G90">
        <v>1.75</v>
      </c>
      <c r="H90">
        <v>1.57</v>
      </c>
      <c r="I90">
        <v>0.42</v>
      </c>
      <c r="J90">
        <v>9.0000000000000011E-2</v>
      </c>
      <c r="K90">
        <v>43283</v>
      </c>
      <c r="L90">
        <v>43300</v>
      </c>
      <c r="M90">
        <v>9</v>
      </c>
      <c r="N90">
        <v>0</v>
      </c>
      <c r="O90">
        <v>4.5</v>
      </c>
      <c r="P90">
        <v>9</v>
      </c>
    </row>
    <row r="91" spans="1:16" x14ac:dyDescent="0.35">
      <c r="A91">
        <v>43292</v>
      </c>
      <c r="C91">
        <v>16</v>
      </c>
      <c r="D91" t="s">
        <v>77</v>
      </c>
      <c r="E91" t="s">
        <v>78</v>
      </c>
      <c r="G91">
        <v>1.8</v>
      </c>
      <c r="H91">
        <v>1.67</v>
      </c>
      <c r="I91">
        <v>0.38</v>
      </c>
      <c r="J91">
        <v>9.6666666666666679E-2</v>
      </c>
      <c r="K91">
        <v>43283</v>
      </c>
      <c r="L91">
        <v>43300</v>
      </c>
      <c r="M91">
        <v>9</v>
      </c>
      <c r="N91">
        <v>0</v>
      </c>
      <c r="O91">
        <v>4.5</v>
      </c>
      <c r="P91">
        <v>9</v>
      </c>
    </row>
    <row r="92" spans="1:16" x14ac:dyDescent="0.35">
      <c r="A92">
        <v>43292</v>
      </c>
      <c r="C92">
        <v>16</v>
      </c>
      <c r="D92" t="s">
        <v>77</v>
      </c>
      <c r="E92" t="s">
        <v>78</v>
      </c>
      <c r="G92">
        <v>2.4900000000000002</v>
      </c>
      <c r="H92">
        <v>2.2999999999999998</v>
      </c>
      <c r="I92">
        <v>0.45</v>
      </c>
      <c r="J92">
        <v>0.16666666666666666</v>
      </c>
      <c r="K92">
        <v>43283</v>
      </c>
      <c r="L92">
        <v>43300</v>
      </c>
      <c r="M92">
        <v>9</v>
      </c>
      <c r="N92">
        <v>0</v>
      </c>
      <c r="O92">
        <v>4.5</v>
      </c>
      <c r="P92">
        <v>9</v>
      </c>
    </row>
    <row r="93" spans="1:16" x14ac:dyDescent="0.35">
      <c r="A93">
        <v>43292</v>
      </c>
      <c r="C93">
        <v>16</v>
      </c>
      <c r="D93" t="s">
        <v>77</v>
      </c>
      <c r="E93" t="s">
        <v>78</v>
      </c>
      <c r="G93">
        <v>1.76</v>
      </c>
      <c r="H93">
        <v>1.67</v>
      </c>
      <c r="I93">
        <v>0.38</v>
      </c>
      <c r="J93">
        <v>9.6666666666666679E-2</v>
      </c>
      <c r="K93">
        <v>43283</v>
      </c>
      <c r="L93">
        <v>43300</v>
      </c>
      <c r="M93">
        <v>9</v>
      </c>
      <c r="N93">
        <v>0</v>
      </c>
      <c r="O93">
        <v>4.5</v>
      </c>
      <c r="P93">
        <v>9</v>
      </c>
    </row>
    <row r="94" spans="1:16" x14ac:dyDescent="0.35">
      <c r="A94">
        <v>43292</v>
      </c>
      <c r="C94">
        <v>16</v>
      </c>
      <c r="D94" t="s">
        <v>77</v>
      </c>
      <c r="E94" t="s">
        <v>78</v>
      </c>
      <c r="G94">
        <v>1.95</v>
      </c>
      <c r="H94">
        <v>1.75</v>
      </c>
      <c r="I94">
        <v>0.4</v>
      </c>
      <c r="J94">
        <v>9.9999999999999992E-2</v>
      </c>
      <c r="K94">
        <v>43283</v>
      </c>
      <c r="L94">
        <v>43300</v>
      </c>
      <c r="M94">
        <v>9</v>
      </c>
      <c r="N94">
        <v>0</v>
      </c>
      <c r="O94">
        <v>4.5</v>
      </c>
      <c r="P94">
        <v>9</v>
      </c>
    </row>
    <row r="95" spans="1:16" x14ac:dyDescent="0.35">
      <c r="A95">
        <v>43292</v>
      </c>
      <c r="C95">
        <v>16</v>
      </c>
      <c r="D95" t="s">
        <v>77</v>
      </c>
      <c r="E95" t="s">
        <v>78</v>
      </c>
      <c r="G95">
        <v>1.81</v>
      </c>
      <c r="H95">
        <v>1.63</v>
      </c>
      <c r="I95">
        <v>0.4</v>
      </c>
      <c r="J95">
        <v>9.3333333333333338E-2</v>
      </c>
      <c r="K95">
        <v>43283</v>
      </c>
      <c r="L95">
        <v>43300</v>
      </c>
      <c r="M95">
        <v>9</v>
      </c>
      <c r="N95">
        <v>0</v>
      </c>
      <c r="O95">
        <v>4.5</v>
      </c>
      <c r="P95">
        <v>9</v>
      </c>
    </row>
    <row r="96" spans="1:16" x14ac:dyDescent="0.35">
      <c r="A96">
        <v>43299</v>
      </c>
      <c r="C96" t="s">
        <v>196</v>
      </c>
      <c r="D96" t="s">
        <v>77</v>
      </c>
      <c r="E96" t="s">
        <v>78</v>
      </c>
      <c r="G96">
        <v>2.98</v>
      </c>
      <c r="H96">
        <v>2.5299999999999998</v>
      </c>
      <c r="I96">
        <v>0.47</v>
      </c>
      <c r="J96">
        <v>0.15666666666666665</v>
      </c>
      <c r="K96">
        <v>43264</v>
      </c>
      <c r="L96">
        <v>43278</v>
      </c>
      <c r="M96">
        <v>35</v>
      </c>
      <c r="N96">
        <v>21</v>
      </c>
      <c r="O96">
        <v>28</v>
      </c>
      <c r="P96">
        <v>14</v>
      </c>
    </row>
    <row r="97" spans="1:16" x14ac:dyDescent="0.35">
      <c r="A97">
        <v>43299</v>
      </c>
      <c r="C97" t="s">
        <v>196</v>
      </c>
      <c r="D97" t="s">
        <v>77</v>
      </c>
      <c r="E97" t="s">
        <v>78</v>
      </c>
      <c r="G97">
        <v>2.72</v>
      </c>
      <c r="H97">
        <v>2.33</v>
      </c>
      <c r="I97">
        <v>0.43</v>
      </c>
      <c r="J97">
        <v>0.12333333333333334</v>
      </c>
      <c r="K97">
        <v>43264</v>
      </c>
      <c r="L97">
        <v>43278</v>
      </c>
      <c r="M97">
        <v>35</v>
      </c>
      <c r="N97">
        <v>21</v>
      </c>
      <c r="O97">
        <v>28</v>
      </c>
      <c r="P97">
        <v>14</v>
      </c>
    </row>
    <row r="98" spans="1:16" x14ac:dyDescent="0.35">
      <c r="A98">
        <v>43299</v>
      </c>
      <c r="C98" t="s">
        <v>196</v>
      </c>
      <c r="D98" t="s">
        <v>77</v>
      </c>
      <c r="E98" t="s">
        <v>78</v>
      </c>
      <c r="G98">
        <v>2.81</v>
      </c>
      <c r="H98">
        <v>2.33</v>
      </c>
      <c r="I98">
        <v>0.43</v>
      </c>
      <c r="J98">
        <v>0.11</v>
      </c>
      <c r="K98">
        <v>43264</v>
      </c>
      <c r="L98">
        <v>43278</v>
      </c>
      <c r="M98">
        <v>35</v>
      </c>
      <c r="N98">
        <v>21</v>
      </c>
      <c r="O98">
        <v>28</v>
      </c>
      <c r="P98">
        <v>14</v>
      </c>
    </row>
    <row r="99" spans="1:16" x14ac:dyDescent="0.35">
      <c r="A99">
        <v>43299</v>
      </c>
      <c r="C99" t="s">
        <v>196</v>
      </c>
      <c r="D99" t="s">
        <v>77</v>
      </c>
      <c r="E99" t="s">
        <v>78</v>
      </c>
      <c r="G99">
        <v>2.98</v>
      </c>
      <c r="H99">
        <v>2.48</v>
      </c>
      <c r="I99">
        <v>0.44</v>
      </c>
      <c r="J99">
        <v>0.15</v>
      </c>
      <c r="K99">
        <v>43264</v>
      </c>
      <c r="L99">
        <v>43278</v>
      </c>
      <c r="M99">
        <v>35</v>
      </c>
      <c r="N99">
        <v>21</v>
      </c>
      <c r="O99">
        <v>28</v>
      </c>
      <c r="P99">
        <v>14</v>
      </c>
    </row>
    <row r="100" spans="1:16" x14ac:dyDescent="0.35">
      <c r="A100">
        <v>43299</v>
      </c>
      <c r="C100" t="s">
        <v>196</v>
      </c>
      <c r="D100" t="s">
        <v>77</v>
      </c>
      <c r="E100" t="s">
        <v>78</v>
      </c>
      <c r="G100">
        <v>2.94</v>
      </c>
      <c r="H100">
        <v>2.48</v>
      </c>
      <c r="I100">
        <v>0.44</v>
      </c>
      <c r="J100">
        <v>0.11333333333333333</v>
      </c>
      <c r="K100">
        <v>43264</v>
      </c>
      <c r="L100">
        <v>43278</v>
      </c>
      <c r="M100">
        <v>35</v>
      </c>
      <c r="N100">
        <v>21</v>
      </c>
      <c r="O100">
        <v>28</v>
      </c>
      <c r="P100">
        <v>14</v>
      </c>
    </row>
    <row r="101" spans="1:16" x14ac:dyDescent="0.35">
      <c r="A101">
        <v>43299</v>
      </c>
      <c r="C101" t="s">
        <v>196</v>
      </c>
      <c r="D101" t="s">
        <v>77</v>
      </c>
      <c r="E101" t="s">
        <v>78</v>
      </c>
      <c r="G101">
        <v>2.87</v>
      </c>
      <c r="H101">
        <v>2.39</v>
      </c>
      <c r="I101">
        <v>0.44</v>
      </c>
      <c r="J101">
        <v>0.12</v>
      </c>
      <c r="K101">
        <v>43264</v>
      </c>
      <c r="L101">
        <v>43278</v>
      </c>
      <c r="M101">
        <v>35</v>
      </c>
      <c r="N101">
        <v>21</v>
      </c>
      <c r="O101">
        <v>28</v>
      </c>
      <c r="P101">
        <v>14</v>
      </c>
    </row>
    <row r="102" spans="1:16" x14ac:dyDescent="0.35">
      <c r="A102">
        <v>43299</v>
      </c>
      <c r="C102" t="s">
        <v>196</v>
      </c>
      <c r="D102" t="s">
        <v>77</v>
      </c>
      <c r="E102" t="s">
        <v>78</v>
      </c>
      <c r="G102">
        <v>3.01</v>
      </c>
      <c r="H102">
        <v>2.5499999999999998</v>
      </c>
      <c r="I102">
        <v>0.43</v>
      </c>
      <c r="J102">
        <v>0.15333333333333332</v>
      </c>
      <c r="K102">
        <v>43264</v>
      </c>
      <c r="L102">
        <v>43278</v>
      </c>
      <c r="M102">
        <v>35</v>
      </c>
      <c r="N102">
        <v>21</v>
      </c>
      <c r="O102">
        <v>28</v>
      </c>
      <c r="P102">
        <v>14</v>
      </c>
    </row>
    <row r="103" spans="1:16" x14ac:dyDescent="0.35">
      <c r="A103">
        <v>43299</v>
      </c>
      <c r="C103" t="s">
        <v>196</v>
      </c>
      <c r="D103" t="s">
        <v>77</v>
      </c>
      <c r="E103" t="s">
        <v>78</v>
      </c>
      <c r="G103">
        <v>2.87</v>
      </c>
      <c r="H103">
        <v>2.37</v>
      </c>
      <c r="I103">
        <v>0.43</v>
      </c>
      <c r="J103">
        <v>0.12666666666666668</v>
      </c>
      <c r="K103">
        <v>43264</v>
      </c>
      <c r="L103">
        <v>43278</v>
      </c>
      <c r="M103">
        <v>35</v>
      </c>
      <c r="N103">
        <v>21</v>
      </c>
      <c r="O103">
        <v>28</v>
      </c>
      <c r="P103">
        <v>14</v>
      </c>
    </row>
    <row r="104" spans="1:16" x14ac:dyDescent="0.35">
      <c r="A104">
        <v>43299</v>
      </c>
      <c r="C104" t="s">
        <v>196</v>
      </c>
      <c r="D104" t="s">
        <v>77</v>
      </c>
      <c r="E104" t="s">
        <v>78</v>
      </c>
      <c r="G104">
        <v>2.66</v>
      </c>
      <c r="H104">
        <v>2.31</v>
      </c>
      <c r="I104">
        <v>0.43</v>
      </c>
      <c r="J104">
        <v>0.11333333333333333</v>
      </c>
      <c r="K104">
        <v>43264</v>
      </c>
      <c r="L104">
        <v>43278</v>
      </c>
      <c r="M104">
        <v>35</v>
      </c>
      <c r="N104">
        <v>21</v>
      </c>
      <c r="O104">
        <v>28</v>
      </c>
      <c r="P104">
        <v>14</v>
      </c>
    </row>
    <row r="105" spans="1:16" x14ac:dyDescent="0.35">
      <c r="A105">
        <v>43299</v>
      </c>
      <c r="C105" t="s">
        <v>196</v>
      </c>
      <c r="D105" t="s">
        <v>77</v>
      </c>
      <c r="E105" t="s">
        <v>78</v>
      </c>
      <c r="G105">
        <v>2.81</v>
      </c>
      <c r="H105">
        <v>2.36</v>
      </c>
      <c r="I105">
        <v>0.48</v>
      </c>
      <c r="J105">
        <v>0.13</v>
      </c>
      <c r="K105">
        <v>43264</v>
      </c>
      <c r="L105">
        <v>43278</v>
      </c>
      <c r="M105">
        <v>35</v>
      </c>
      <c r="N105">
        <v>21</v>
      </c>
      <c r="O105">
        <v>28</v>
      </c>
      <c r="P105">
        <v>14</v>
      </c>
    </row>
    <row r="106" spans="1:16" x14ac:dyDescent="0.35">
      <c r="A106">
        <v>43304</v>
      </c>
      <c r="C106" t="s">
        <v>196</v>
      </c>
      <c r="D106" t="s">
        <v>77</v>
      </c>
      <c r="E106" t="s">
        <v>78</v>
      </c>
      <c r="G106">
        <v>2.92</v>
      </c>
      <c r="H106">
        <v>2.4500000000000002</v>
      </c>
      <c r="I106">
        <v>0.45</v>
      </c>
      <c r="J106">
        <v>0.15</v>
      </c>
      <c r="K106">
        <v>43264</v>
      </c>
      <c r="L106">
        <v>43278</v>
      </c>
      <c r="M106">
        <v>40</v>
      </c>
      <c r="N106">
        <v>26</v>
      </c>
      <c r="O106">
        <v>33</v>
      </c>
      <c r="P106">
        <v>14</v>
      </c>
    </row>
    <row r="107" spans="1:16" x14ac:dyDescent="0.35">
      <c r="A107">
        <v>43311</v>
      </c>
      <c r="C107" t="s">
        <v>196</v>
      </c>
      <c r="D107" t="s">
        <v>77</v>
      </c>
      <c r="E107" t="s">
        <v>78</v>
      </c>
      <c r="F107" t="s">
        <v>217</v>
      </c>
      <c r="G107">
        <v>2.85</v>
      </c>
      <c r="H107">
        <v>2.46</v>
      </c>
      <c r="I107">
        <v>0.45</v>
      </c>
      <c r="J107">
        <v>0.15333333333333332</v>
      </c>
      <c r="K107">
        <v>43264</v>
      </c>
      <c r="L107">
        <v>43278</v>
      </c>
      <c r="M107">
        <v>47</v>
      </c>
      <c r="N107">
        <v>33</v>
      </c>
      <c r="O107">
        <v>40</v>
      </c>
      <c r="P107">
        <v>14</v>
      </c>
    </row>
    <row r="108" spans="1:16" x14ac:dyDescent="0.35">
      <c r="A108">
        <v>43311</v>
      </c>
      <c r="C108" t="s">
        <v>196</v>
      </c>
      <c r="D108" t="s">
        <v>77</v>
      </c>
      <c r="E108" t="s">
        <v>78</v>
      </c>
      <c r="F108" t="s">
        <v>218</v>
      </c>
      <c r="G108">
        <v>3.18</v>
      </c>
      <c r="H108">
        <v>2.68</v>
      </c>
      <c r="I108">
        <v>0.45</v>
      </c>
      <c r="J108">
        <v>0.18000000000000002</v>
      </c>
      <c r="K108">
        <v>43264</v>
      </c>
      <c r="L108">
        <v>43278</v>
      </c>
      <c r="M108">
        <v>47</v>
      </c>
      <c r="N108">
        <v>33</v>
      </c>
      <c r="O108">
        <v>40</v>
      </c>
      <c r="P108">
        <v>14</v>
      </c>
    </row>
    <row r="109" spans="1:16" x14ac:dyDescent="0.35">
      <c r="A109">
        <v>43311</v>
      </c>
      <c r="C109" t="s">
        <v>196</v>
      </c>
      <c r="D109" t="s">
        <v>77</v>
      </c>
      <c r="E109" t="s">
        <v>78</v>
      </c>
      <c r="F109" t="s">
        <v>219</v>
      </c>
      <c r="G109">
        <v>3.2</v>
      </c>
      <c r="H109">
        <v>2.69</v>
      </c>
      <c r="I109">
        <v>0.47</v>
      </c>
      <c r="J109">
        <v>0.22333333333333336</v>
      </c>
      <c r="K109">
        <v>43264</v>
      </c>
      <c r="L109">
        <v>43278</v>
      </c>
      <c r="M109">
        <v>47</v>
      </c>
      <c r="N109">
        <v>33</v>
      </c>
      <c r="O109">
        <v>40</v>
      </c>
      <c r="P109">
        <v>14</v>
      </c>
    </row>
    <row r="110" spans="1:16" x14ac:dyDescent="0.35">
      <c r="A110">
        <v>43311</v>
      </c>
      <c r="C110" t="s">
        <v>196</v>
      </c>
      <c r="D110" t="s">
        <v>77</v>
      </c>
      <c r="E110" t="s">
        <v>78</v>
      </c>
      <c r="F110" t="s">
        <v>220</v>
      </c>
      <c r="G110">
        <v>3.21</v>
      </c>
      <c r="H110">
        <v>2.68</v>
      </c>
      <c r="I110">
        <v>0.46</v>
      </c>
      <c r="J110">
        <v>0.19666666666666668</v>
      </c>
      <c r="K110">
        <v>43264</v>
      </c>
      <c r="L110">
        <v>43278</v>
      </c>
      <c r="M110">
        <v>47</v>
      </c>
      <c r="N110">
        <v>33</v>
      </c>
      <c r="O110">
        <v>40</v>
      </c>
      <c r="P110">
        <v>14</v>
      </c>
    </row>
    <row r="111" spans="1:16" x14ac:dyDescent="0.35">
      <c r="A111">
        <v>43311</v>
      </c>
      <c r="C111" t="s">
        <v>196</v>
      </c>
      <c r="D111" t="s">
        <v>77</v>
      </c>
      <c r="E111" t="s">
        <v>78</v>
      </c>
      <c r="F111" t="s">
        <v>221</v>
      </c>
      <c r="G111">
        <v>3.15</v>
      </c>
      <c r="H111">
        <v>2.61</v>
      </c>
      <c r="I111">
        <v>0.47</v>
      </c>
      <c r="J111">
        <v>0.18333333333333335</v>
      </c>
      <c r="K111">
        <v>43264</v>
      </c>
      <c r="L111">
        <v>43278</v>
      </c>
      <c r="M111">
        <v>47</v>
      </c>
      <c r="N111">
        <v>33</v>
      </c>
      <c r="O111">
        <v>40</v>
      </c>
      <c r="P111">
        <v>14</v>
      </c>
    </row>
    <row r="112" spans="1:16" x14ac:dyDescent="0.35">
      <c r="A112">
        <v>43317</v>
      </c>
      <c r="C112" t="s">
        <v>196</v>
      </c>
      <c r="D112" t="s">
        <v>77</v>
      </c>
      <c r="E112" t="s">
        <v>78</v>
      </c>
      <c r="G112">
        <v>2.87</v>
      </c>
      <c r="H112">
        <v>2.4</v>
      </c>
      <c r="I112">
        <v>0.44</v>
      </c>
      <c r="J112">
        <v>0.14333333333333334</v>
      </c>
      <c r="K112">
        <v>43264</v>
      </c>
      <c r="L112">
        <v>43278</v>
      </c>
      <c r="M112">
        <v>53</v>
      </c>
      <c r="N112">
        <v>39</v>
      </c>
      <c r="O112">
        <v>46</v>
      </c>
      <c r="P112">
        <v>14</v>
      </c>
    </row>
    <row r="113" spans="8:8" ht="15.5" x14ac:dyDescent="0.35">
      <c r="H113" s="6"/>
    </row>
    <row r="114" spans="8:8" ht="15.5" x14ac:dyDescent="0.35">
      <c r="H114" s="6"/>
    </row>
    <row r="115" spans="8:8" ht="15.5" x14ac:dyDescent="0.35">
      <c r="H115" s="6"/>
    </row>
    <row r="116" spans="8:8" ht="15.5" x14ac:dyDescent="0.35">
      <c r="H116" s="6"/>
    </row>
    <row r="117" spans="8:8" ht="15.5" x14ac:dyDescent="0.35">
      <c r="H117" s="6"/>
    </row>
    <row r="118" spans="8:8" ht="15.5" x14ac:dyDescent="0.35">
      <c r="H118" s="6"/>
    </row>
    <row r="119" spans="8:8" ht="15.5" x14ac:dyDescent="0.35">
      <c r="H119" s="6"/>
    </row>
    <row r="120" spans="8:8" ht="15.5" x14ac:dyDescent="0.35">
      <c r="H120" s="6"/>
    </row>
    <row r="121" spans="8:8" ht="15.5" x14ac:dyDescent="0.35">
      <c r="H121" s="6"/>
    </row>
    <row r="122" spans="8:8" ht="15.5" x14ac:dyDescent="0.35">
      <c r="H122" s="6"/>
    </row>
    <row r="123" spans="8:8" ht="15.5" x14ac:dyDescent="0.35">
      <c r="H123" s="6"/>
    </row>
    <row r="124" spans="8:8" ht="15.5" x14ac:dyDescent="0.35">
      <c r="H124" s="6"/>
    </row>
    <row r="125" spans="8:8" ht="15.5" x14ac:dyDescent="0.35">
      <c r="H125" s="6"/>
    </row>
    <row r="126" spans="8:8" ht="15.5" x14ac:dyDescent="0.35">
      <c r="H126" s="6"/>
    </row>
    <row r="127" spans="8:8" ht="15.5" x14ac:dyDescent="0.35">
      <c r="H12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348B-B15E-42C2-97E9-110A11A87800}">
  <dimension ref="A1:B47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339</v>
      </c>
      <c r="B1" t="s">
        <v>340</v>
      </c>
    </row>
    <row r="2" spans="1:2" ht="15.5" x14ac:dyDescent="0.35">
      <c r="A2">
        <v>1</v>
      </c>
      <c r="B2" s="6">
        <v>6.1</v>
      </c>
    </row>
    <row r="3" spans="1:2" ht="15.5" x14ac:dyDescent="0.35">
      <c r="A3">
        <v>1</v>
      </c>
      <c r="B3" s="6">
        <v>6.9</v>
      </c>
    </row>
    <row r="4" spans="1:2" ht="15.5" x14ac:dyDescent="0.35">
      <c r="A4">
        <v>1</v>
      </c>
      <c r="B4" s="6">
        <v>6.16</v>
      </c>
    </row>
    <row r="5" spans="1:2" ht="15.5" x14ac:dyDescent="0.35">
      <c r="A5">
        <v>1</v>
      </c>
      <c r="B5" s="6">
        <v>7.88</v>
      </c>
    </row>
    <row r="6" spans="1:2" ht="15.5" x14ac:dyDescent="0.35">
      <c r="A6">
        <v>1</v>
      </c>
      <c r="B6" s="6">
        <v>5.83</v>
      </c>
    </row>
    <row r="7" spans="1:2" ht="15.5" x14ac:dyDescent="0.35">
      <c r="A7">
        <v>1</v>
      </c>
      <c r="B7" s="6">
        <v>6.31</v>
      </c>
    </row>
    <row r="8" spans="1:2" ht="15.5" x14ac:dyDescent="0.35">
      <c r="A8">
        <v>1</v>
      </c>
      <c r="B8" s="6">
        <v>6.55</v>
      </c>
    </row>
    <row r="9" spans="1:2" ht="15.5" x14ac:dyDescent="0.35">
      <c r="A9">
        <v>1</v>
      </c>
      <c r="B9" s="6">
        <v>7.38</v>
      </c>
    </row>
    <row r="10" spans="1:2" ht="15.5" x14ac:dyDescent="0.35">
      <c r="A10">
        <v>1</v>
      </c>
      <c r="B10" s="6">
        <v>6.66</v>
      </c>
    </row>
    <row r="11" spans="1:2" ht="15.5" x14ac:dyDescent="0.35">
      <c r="A11">
        <v>1</v>
      </c>
      <c r="B11" s="6">
        <v>5.8</v>
      </c>
    </row>
    <row r="12" spans="1:2" ht="15.5" x14ac:dyDescent="0.35">
      <c r="A12">
        <v>1</v>
      </c>
      <c r="B12" s="6">
        <v>6.3</v>
      </c>
    </row>
    <row r="13" spans="1:2" ht="15.5" x14ac:dyDescent="0.35">
      <c r="A13">
        <v>1</v>
      </c>
      <c r="B13" s="6">
        <v>6.16</v>
      </c>
    </row>
    <row r="14" spans="1:2" ht="15.5" x14ac:dyDescent="0.35">
      <c r="A14">
        <v>1</v>
      </c>
      <c r="B14" s="6">
        <v>6.1</v>
      </c>
    </row>
    <row r="15" spans="1:2" ht="15.5" x14ac:dyDescent="0.35">
      <c r="A15">
        <v>1</v>
      </c>
      <c r="B15" s="6">
        <v>7.16</v>
      </c>
    </row>
    <row r="16" spans="1:2" ht="15.5" x14ac:dyDescent="0.35">
      <c r="A16">
        <v>1</v>
      </c>
      <c r="B16" s="6">
        <v>5.6</v>
      </c>
    </row>
    <row r="17" spans="1:2" x14ac:dyDescent="0.35">
      <c r="A17">
        <v>0</v>
      </c>
      <c r="B17">
        <v>2.2000000000000002</v>
      </c>
    </row>
    <row r="18" spans="1:2" x14ac:dyDescent="0.35">
      <c r="A18">
        <v>0</v>
      </c>
      <c r="B18">
        <v>1.9</v>
      </c>
    </row>
    <row r="19" spans="1:2" x14ac:dyDescent="0.35">
      <c r="A19">
        <v>0</v>
      </c>
      <c r="B19">
        <v>1.88</v>
      </c>
    </row>
    <row r="20" spans="1:2" x14ac:dyDescent="0.35">
      <c r="A20">
        <v>0</v>
      </c>
      <c r="B20">
        <v>1.88</v>
      </c>
    </row>
    <row r="21" spans="1:2" x14ac:dyDescent="0.35">
      <c r="A21">
        <v>0</v>
      </c>
      <c r="B21">
        <v>1.94</v>
      </c>
    </row>
    <row r="22" spans="1:2" x14ac:dyDescent="0.35">
      <c r="A22">
        <v>0</v>
      </c>
      <c r="B22">
        <v>1.87</v>
      </c>
    </row>
    <row r="23" spans="1:2" x14ac:dyDescent="0.35">
      <c r="A23">
        <v>0</v>
      </c>
      <c r="B23">
        <v>1.89</v>
      </c>
    </row>
    <row r="24" spans="1:2" x14ac:dyDescent="0.35">
      <c r="A24">
        <v>0</v>
      </c>
      <c r="B24">
        <v>2.21</v>
      </c>
    </row>
    <row r="25" spans="1:2" x14ac:dyDescent="0.35">
      <c r="A25">
        <v>0</v>
      </c>
      <c r="B25">
        <v>2.2400000000000002</v>
      </c>
    </row>
    <row r="26" spans="1:2" x14ac:dyDescent="0.35">
      <c r="A26">
        <v>0</v>
      </c>
      <c r="B26">
        <v>2.2000000000000002</v>
      </c>
    </row>
    <row r="27" spans="1:2" x14ac:dyDescent="0.35">
      <c r="A27">
        <v>0</v>
      </c>
      <c r="B27">
        <v>2.23</v>
      </c>
    </row>
    <row r="28" spans="1:2" x14ac:dyDescent="0.35">
      <c r="A28">
        <v>0</v>
      </c>
      <c r="B28">
        <v>2.2400000000000002</v>
      </c>
    </row>
    <row r="29" spans="1:2" x14ac:dyDescent="0.35">
      <c r="A29">
        <v>0</v>
      </c>
      <c r="B29">
        <v>2</v>
      </c>
    </row>
    <row r="30" spans="1:2" x14ac:dyDescent="0.35">
      <c r="A30">
        <v>0</v>
      </c>
      <c r="B30">
        <v>1.92</v>
      </c>
    </row>
    <row r="31" spans="1:2" x14ac:dyDescent="0.35">
      <c r="A31">
        <v>0</v>
      </c>
      <c r="B31">
        <v>2.0299999999999998</v>
      </c>
    </row>
    <row r="32" spans="1:2" x14ac:dyDescent="0.35">
      <c r="A32">
        <v>0</v>
      </c>
      <c r="B32">
        <v>2</v>
      </c>
    </row>
    <row r="33" spans="1:2" x14ac:dyDescent="0.35">
      <c r="A33">
        <v>0</v>
      </c>
      <c r="B33">
        <v>2.04</v>
      </c>
    </row>
    <row r="34" spans="1:2" x14ac:dyDescent="0.35">
      <c r="A34">
        <v>0</v>
      </c>
      <c r="B34">
        <v>1.78</v>
      </c>
    </row>
    <row r="35" spans="1:2" x14ac:dyDescent="0.35">
      <c r="A35">
        <v>0</v>
      </c>
      <c r="B35">
        <v>1.85</v>
      </c>
    </row>
    <row r="36" spans="1:2" x14ac:dyDescent="0.35">
      <c r="A36">
        <v>0</v>
      </c>
      <c r="B36">
        <v>1.86</v>
      </c>
    </row>
    <row r="37" spans="1:2" x14ac:dyDescent="0.35">
      <c r="A37">
        <v>0</v>
      </c>
      <c r="B37">
        <v>1.87</v>
      </c>
    </row>
    <row r="38" spans="1:2" x14ac:dyDescent="0.35">
      <c r="A38">
        <v>0</v>
      </c>
      <c r="B38">
        <v>1.83</v>
      </c>
    </row>
    <row r="39" spans="1:2" x14ac:dyDescent="0.35">
      <c r="A39">
        <v>0</v>
      </c>
      <c r="B39">
        <v>1.97</v>
      </c>
    </row>
    <row r="40" spans="1:2" x14ac:dyDescent="0.35">
      <c r="A40">
        <v>0</v>
      </c>
      <c r="B40">
        <v>1.87</v>
      </c>
    </row>
    <row r="41" spans="1:2" x14ac:dyDescent="0.35">
      <c r="A41">
        <v>0</v>
      </c>
      <c r="B41">
        <v>1.87</v>
      </c>
    </row>
    <row r="42" spans="1:2" x14ac:dyDescent="0.35">
      <c r="A42">
        <v>0</v>
      </c>
      <c r="B42">
        <v>1.87</v>
      </c>
    </row>
    <row r="43" spans="1:2" x14ac:dyDescent="0.35">
      <c r="A43">
        <v>0</v>
      </c>
      <c r="B43">
        <v>2.2999999999999998</v>
      </c>
    </row>
    <row r="44" spans="1:2" x14ac:dyDescent="0.35">
      <c r="A44">
        <v>0</v>
      </c>
      <c r="B44">
        <v>2.34</v>
      </c>
    </row>
    <row r="45" spans="1:2" x14ac:dyDescent="0.35">
      <c r="A45">
        <v>0</v>
      </c>
      <c r="B45">
        <v>2.3199999999999998</v>
      </c>
    </row>
    <row r="46" spans="1:2" x14ac:dyDescent="0.35">
      <c r="A46">
        <v>0</v>
      </c>
      <c r="B46">
        <v>2.2599999999999998</v>
      </c>
    </row>
    <row r="47" spans="1:2" x14ac:dyDescent="0.35">
      <c r="A47">
        <v>0</v>
      </c>
      <c r="B47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Free-swimmer dates</vt:lpstr>
      <vt:lpstr>Replicate dates</vt:lpstr>
      <vt:lpstr>sample_age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2024-06-12T22:11:34Z</dcterms:modified>
</cp:coreProperties>
</file>