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196" tabRatio="760" activeTab="7"/>
  </bookViews>
  <sheets>
    <sheet name="чт" sheetId="29" r:id="rId1"/>
    <sheet name="пт" sheetId="22" r:id="rId2"/>
    <sheet name="сб" sheetId="20" r:id="rId3"/>
    <sheet name="вс" sheetId="23" r:id="rId4"/>
    <sheet name="пн" sheetId="24" r:id="rId5"/>
    <sheet name="вт" sheetId="18" r:id="rId6"/>
    <sheet name="ср" sheetId="19" r:id="rId7"/>
    <sheet name="ЗАДАНИЕ" sheetId="12" r:id="rId8"/>
    <sheet name="исх.=&gt;" sheetId="25" r:id="rId9"/>
    <sheet name="количество сеансов" sheetId="7" r:id="rId10"/>
    <sheet name="фильмы" sheetId="10" r:id="rId11"/>
    <sheet name="Общий списов фильмов" sheetId="30" r:id="rId12"/>
    <sheet name="кинотеатр, список залов" sheetId="9" r:id="rId13"/>
  </sheets>
  <definedNames>
    <definedName name="_xlnm._FilterDatabase" localSheetId="12" hidden="1">'кинотеатр, список залов'!$B$4:$C$11</definedName>
    <definedName name="_xlnm._FilterDatabase" localSheetId="11" hidden="1">'Общий списов фильмов'!$A$1:$G$199</definedName>
  </definedNames>
  <calcPr calcId="191029"/>
</workbook>
</file>

<file path=xl/calcChain.xml><?xml version="1.0" encoding="utf-8"?>
<calcChain xmlns="http://schemas.openxmlformats.org/spreadsheetml/2006/main">
  <c r="C23" i="7" l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6" i="7"/>
  <c r="R2" i="20" l="1"/>
  <c r="R6" i="20"/>
  <c r="P2" i="20"/>
  <c r="P3" i="20" s="1"/>
  <c r="Q2" i="20"/>
  <c r="Q3" i="20" s="1"/>
  <c r="R3" i="20" l="1"/>
  <c r="E2" i="20"/>
  <c r="F2" i="20"/>
  <c r="G2" i="20"/>
  <c r="H2" i="20"/>
  <c r="I2" i="20"/>
  <c r="J2" i="20"/>
  <c r="K2" i="20"/>
  <c r="L2" i="20"/>
  <c r="M2" i="20"/>
  <c r="N2" i="20"/>
  <c r="O2" i="20"/>
  <c r="C2" i="20"/>
  <c r="D2" i="20"/>
  <c r="N3" i="20" l="1"/>
  <c r="O3" i="20"/>
  <c r="M3" i="20"/>
  <c r="L3" i="20"/>
  <c r="K3" i="20"/>
  <c r="J3" i="20"/>
  <c r="I3" i="20"/>
  <c r="H3" i="20"/>
  <c r="G3" i="20"/>
  <c r="F3" i="20"/>
  <c r="E3" i="20"/>
  <c r="D3" i="20"/>
  <c r="C3" i="20"/>
  <c r="C4" i="7" l="1"/>
  <c r="D4" i="7" l="1"/>
  <c r="E4" i="7"/>
  <c r="F4" i="7"/>
  <c r="G4" i="7"/>
  <c r="H4" i="7"/>
  <c r="I4" i="7"/>
  <c r="J23" i="7"/>
  <c r="I23" i="7"/>
  <c r="H23" i="7"/>
  <c r="G23" i="7"/>
  <c r="F23" i="7"/>
  <c r="E23" i="7"/>
  <c r="D23" i="7"/>
</calcChain>
</file>

<file path=xl/sharedStrings.xml><?xml version="1.0" encoding="utf-8"?>
<sst xmlns="http://schemas.openxmlformats.org/spreadsheetml/2006/main" count="1141" uniqueCount="393">
  <si>
    <t>день недели</t>
  </si>
  <si>
    <t>Однажды в… Голливуде</t>
  </si>
  <si>
    <t>Зал 1</t>
  </si>
  <si>
    <t>2019-10-12</t>
  </si>
  <si>
    <t>Гемини</t>
  </si>
  <si>
    <t>Зал 3</t>
  </si>
  <si>
    <t>Зал 2</t>
  </si>
  <si>
    <t>Дождливый день в Нью-Йорке</t>
  </si>
  <si>
    <t>Эверест</t>
  </si>
  <si>
    <t>Джокер</t>
  </si>
  <si>
    <t>Joker (RU SUB)</t>
  </si>
  <si>
    <t>Девушки бывают разные</t>
  </si>
  <si>
    <t>The Matrix (RU SUB)</t>
  </si>
  <si>
    <t>К звёздам</t>
  </si>
  <si>
    <t>Люби их всех</t>
  </si>
  <si>
    <t>Гемини. ScreenX</t>
  </si>
  <si>
    <t>Матрица</t>
  </si>
  <si>
    <t>Metallica и Симфонический оркестр Сан-Франциско: S&amp;M²</t>
  </si>
  <si>
    <t>Театральный клуб. Акрам Хан: Жизель</t>
  </si>
  <si>
    <t>Общий итог</t>
  </si>
  <si>
    <t>ФИЛЬМ</t>
  </si>
  <si>
    <t>ВСЕГО</t>
  </si>
  <si>
    <t>название зала</t>
  </si>
  <si>
    <t>мест в зале</t>
  </si>
  <si>
    <t>Главный зал</t>
  </si>
  <si>
    <t>пятница</t>
  </si>
  <si>
    <t>суббота-воскрсение</t>
  </si>
  <si>
    <t>понедельник-четверг</t>
  </si>
  <si>
    <t>часы работы</t>
  </si>
  <si>
    <t>Режим работы:</t>
  </si>
  <si>
    <t>дата премьеры</t>
  </si>
  <si>
    <t>хронометраж
(минут)</t>
  </si>
  <si>
    <t>ScreenX*</t>
  </si>
  <si>
    <t>VIP** зал 1</t>
  </si>
  <si>
    <t>VIP** зал 2</t>
  </si>
  <si>
    <t>Информация по релизам в прокате на этой неделе:</t>
  </si>
  <si>
    <t>В файле вы найдёте следующую информацию:</t>
  </si>
  <si>
    <t>кинотеатр, список залов – режим работы кинотеатра, список залов и количество мест в них</t>
  </si>
  <si>
    <t>количество сеансов – количество сеансов фильмов по дням (согласно нашим договорённостям с дистрибьюторами и киностудиями)</t>
  </si>
  <si>
    <t>Задание (аналитик)</t>
  </si>
  <si>
    <t>Волшебник</t>
  </si>
  <si>
    <t>Зал 5</t>
  </si>
  <si>
    <t>Зал 6 (детский)</t>
  </si>
  <si>
    <t>Зал 7</t>
  </si>
  <si>
    <t>У нас семизальный мультиплекс на 937 посадочных мест:</t>
  </si>
  <si>
    <t>с 12:00 до 01:00</t>
  </si>
  <si>
    <t>с 12:00 до 02:00</t>
  </si>
  <si>
    <t>с 11:00 до 02:00</t>
  </si>
  <si>
    <t>Зал 3 VIP*</t>
  </si>
  <si>
    <t>Зал 4 (зал-ресторан)**</t>
  </si>
  <si>
    <t>** Resto зал оборудовал столиками, туда можно заказать еду в теч. сеанса</t>
  </si>
  <si>
    <t>фильмы – список фильмов на этой неделе с датой премьеры и длительностью и возрастным рейтингом</t>
  </si>
  <si>
    <t>Гладиатор 2</t>
  </si>
  <si>
    <t>Миссия: Красный</t>
  </si>
  <si>
    <r>
      <rPr>
        <b/>
        <u/>
        <sz val="18"/>
        <color indexed="8"/>
        <rFont val="Bahnschrift"/>
        <family val="2"/>
        <charset val="204"/>
      </rPr>
      <t>Ваша задача:</t>
    </r>
    <r>
      <rPr>
        <sz val="18"/>
        <color indexed="8"/>
        <rFont val="Bahnschrift"/>
        <family val="2"/>
        <charset val="204"/>
      </rPr>
      <t xml:space="preserve">
Исходя из имеющихся данных, составить расписание для семизального кинотеатра на неделю (21.11.2024-27.11.2024) и представить его директору по репертуару в удобном виде (остаётся на ваше усмотрение) и аргументировать почему расписание получилось именно таким.
Дополнительную информацию по фильмам (если вам это необходимо), вы можете искать самостоятельно.
Удачи!</t>
    </r>
  </si>
  <si>
    <t>Субстанция</t>
  </si>
  <si>
    <t>Еретик</t>
  </si>
  <si>
    <t>Конклав</t>
  </si>
  <si>
    <t>Граф Монте-Кристо</t>
  </si>
  <si>
    <t>Зять</t>
  </si>
  <si>
    <t>Великая</t>
  </si>
  <si>
    <t>Веном: Последний танец</t>
  </si>
  <si>
    <t>Бескомпромиссный Клиффорд Стилл. Премьерный показ</t>
  </si>
  <si>
    <t>Хищные земли</t>
  </si>
  <si>
    <t>За слова отвечаю</t>
  </si>
  <si>
    <t>Дикий робот</t>
  </si>
  <si>
    <t>Любовь советского союза</t>
  </si>
  <si>
    <t>Мой любимый двортерьер</t>
  </si>
  <si>
    <t>Манюня: Приключения в деревне</t>
  </si>
  <si>
    <t>Интерстеллар. Перевыпуск (2014)</t>
  </si>
  <si>
    <t>Бескомпромиссный Клиффорд Стилл+Лекция</t>
  </si>
  <si>
    <t>** Сеансы фильмов с ВО 18+ дожны стоять после 17-00</t>
  </si>
  <si>
    <t>***между сеансами одного зала необходимо оставлять не менее 10 минут времени для уборки зала</t>
  </si>
  <si>
    <t xml:space="preserve">Количество сеансов, которые нужно поставить в расписание </t>
  </si>
  <si>
    <t>Зал 2 (с кроватями)*</t>
  </si>
  <si>
    <t>*VIP зал оборудован удобными премиальными сиденьями. Зал с кроватями оборудован кроватями на двоих. Билеты в такие залы стоят дороже.</t>
  </si>
  <si>
    <t>Альтернативный</t>
  </si>
  <si>
    <t>Эксперт</t>
  </si>
  <si>
    <t>зрителям, достигшим 18 лет</t>
  </si>
  <si>
    <t>Отелло: Кауфман (RU SUB)</t>
  </si>
  <si>
    <t>Театр</t>
  </si>
  <si>
    <t>зрителям, достигшим 16 лет</t>
  </si>
  <si>
    <t>опера, опера</t>
  </si>
  <si>
    <t>зрителям, достигшим 12 лет</t>
  </si>
  <si>
    <t>TheatreHD: Эффект Пигмалиона</t>
  </si>
  <si>
    <t>балет</t>
  </si>
  <si>
    <t>Мурад Мерзуки: Зефир. Специальный показ с хореографом Дмитрием Залесским</t>
  </si>
  <si>
    <t>биография, музыка, драма</t>
  </si>
  <si>
    <t>Разбитые сердца</t>
  </si>
  <si>
    <t>Общий</t>
  </si>
  <si>
    <t>Фильм</t>
  </si>
  <si>
    <t>драма, мелодрама, криминал</t>
  </si>
  <si>
    <t>Боб Дилан: Никому не известный</t>
  </si>
  <si>
    <t>драма, биография, музыка</t>
  </si>
  <si>
    <t>Лотерея</t>
  </si>
  <si>
    <t>комедия</t>
  </si>
  <si>
    <t>Каяра. Путь судьбы</t>
  </si>
  <si>
    <t>Детям</t>
  </si>
  <si>
    <t>зрителям, достигшим 6 лет</t>
  </si>
  <si>
    <t>мультфильм, боевик, приключения, семейный</t>
  </si>
  <si>
    <t>Моди. Три дня на крыльях безумия</t>
  </si>
  <si>
    <t>драма, комедия</t>
  </si>
  <si>
    <t>Беловежская Пуща</t>
  </si>
  <si>
    <t>мультфильм, приключения</t>
  </si>
  <si>
    <t>Злой город</t>
  </si>
  <si>
    <t>история, боевик, военный</t>
  </si>
  <si>
    <t>Вульфмен</t>
  </si>
  <si>
    <t>ужасы</t>
  </si>
  <si>
    <t>Снова в деле</t>
  </si>
  <si>
    <t>боевик, комедия</t>
  </si>
  <si>
    <t>Присутствие</t>
  </si>
  <si>
    <t>Холоп. Великолепный век</t>
  </si>
  <si>
    <t>приключения, фэнтези, комедия</t>
  </si>
  <si>
    <t>Ночь в зоопарке</t>
  </si>
  <si>
    <t>мультфильм, триллер, приключения</t>
  </si>
  <si>
    <t>Василий</t>
  </si>
  <si>
    <t>Большой пернатый побег</t>
  </si>
  <si>
    <t>мультфильм</t>
  </si>
  <si>
    <t>Плохая девочка</t>
  </si>
  <si>
    <t>триллер, драма</t>
  </si>
  <si>
    <t>Питомец юрского периода. Возвращение домой</t>
  </si>
  <si>
    <t>приключения, семейный</t>
  </si>
  <si>
    <t>Носферату</t>
  </si>
  <si>
    <t>ужасы, мелодрама</t>
  </si>
  <si>
    <t>Притворись моей невестой</t>
  </si>
  <si>
    <t>мелодрама, комедия</t>
  </si>
  <si>
    <t>Заклятие. Новое поколение</t>
  </si>
  <si>
    <t>Охота на воров 2: Пантера</t>
  </si>
  <si>
    <t>триллер, боевик, драма</t>
  </si>
  <si>
    <t>документальный</t>
  </si>
  <si>
    <t>Венская опера: Свадьба Фигаро</t>
  </si>
  <si>
    <t>Мурад Мерзуки: Зефир</t>
  </si>
  <si>
    <t>Партенопа</t>
  </si>
  <si>
    <t>фэнтези, драма</t>
  </si>
  <si>
    <t>Быть лучше: История Робби Уильямса</t>
  </si>
  <si>
    <t>фэнтези, биография, мюзикл</t>
  </si>
  <si>
    <t>Последний ронин</t>
  </si>
  <si>
    <t>приключения, фантастика</t>
  </si>
  <si>
    <t>Властелин колец: Война рохирримов</t>
  </si>
  <si>
    <t>мультфильм, аниме, фэнтези</t>
  </si>
  <si>
    <t>Финист. Первый богатырь</t>
  </si>
  <si>
    <t>приключения, фэнтези</t>
  </si>
  <si>
    <t>Волшебник Изумрудного города. Дорога из желтого кирпича</t>
  </si>
  <si>
    <t>фэнтези, приключения, семейный</t>
  </si>
  <si>
    <t>Братья</t>
  </si>
  <si>
    <t>комедия, приключения</t>
  </si>
  <si>
    <t>Ёлки 11</t>
  </si>
  <si>
    <t>Щелкунчик. Прямая трансляция</t>
  </si>
  <si>
    <t>балет, прямая трансляция</t>
  </si>
  <si>
    <t>Крейвен-охотник</t>
  </si>
  <si>
    <t>боевик, триллер</t>
  </si>
  <si>
    <t>Присяжный номер два</t>
  </si>
  <si>
    <t>драма, детектив, криминал</t>
  </si>
  <si>
    <t>Три кота. Зимние каникулы</t>
  </si>
  <si>
    <t>без возрастных ограничений</t>
  </si>
  <si>
    <t>Баба Яга спасает Новый год</t>
  </si>
  <si>
    <t>комедия, приключения, фэнтези</t>
  </si>
  <si>
    <t>Совсем ошалели</t>
  </si>
  <si>
    <t>Тогда. Сейчас. Потом</t>
  </si>
  <si>
    <t>драма</t>
  </si>
  <si>
    <t>Специальный показ. Иржи Килиан: Ироничные танцы (RU SUB)</t>
  </si>
  <si>
    <t>спектакль, балет, творческая встреча</t>
  </si>
  <si>
    <t>Папу маме заверни</t>
  </si>
  <si>
    <t>семейный, комедия</t>
  </si>
  <si>
    <t>Мое собачье дело</t>
  </si>
  <si>
    <t>Пятый битл</t>
  </si>
  <si>
    <t>Черный замок</t>
  </si>
  <si>
    <t>приключения, история</t>
  </si>
  <si>
    <t>Эммануэль</t>
  </si>
  <si>
    <t>драма, мелодрама</t>
  </si>
  <si>
    <t>TheatreHD: Иоланта и Щелкунчик (RU SUB)</t>
  </si>
  <si>
    <t>опера, балет</t>
  </si>
  <si>
    <t>Венская опера: Турандот (RU SUB)</t>
  </si>
  <si>
    <t>опера</t>
  </si>
  <si>
    <t>Эдвард Клюг: Кармина Бурана</t>
  </si>
  <si>
    <t>Таланты и покойники</t>
  </si>
  <si>
    <t>спектакль, спектакль</t>
  </si>
  <si>
    <t>Соник 3 в кино</t>
  </si>
  <si>
    <t>фантастика, комедия, приключения</t>
  </si>
  <si>
    <t>Муфаса: Король Лев</t>
  </si>
  <si>
    <t>мультфильм, фэнтези, мюзикл</t>
  </si>
  <si>
    <t>Иван Царевич и Серый Волк 6</t>
  </si>
  <si>
    <t>мультфильм, приключения, фэнтези</t>
  </si>
  <si>
    <t>Маша и Медведь в кино: Парк чудес</t>
  </si>
  <si>
    <t>мультфильм, семейный</t>
  </si>
  <si>
    <t>Домовенок Кузя</t>
  </si>
  <si>
    <t>семейный, комедия, фэнтези</t>
  </si>
  <si>
    <t>Моана 2</t>
  </si>
  <si>
    <t>Мария</t>
  </si>
  <si>
    <t>биография, драма, музыка</t>
  </si>
  <si>
    <t>Перевозчик душ</t>
  </si>
  <si>
    <t>триллер, ужасы</t>
  </si>
  <si>
    <t>Астрал: Медиум</t>
  </si>
  <si>
    <t>драма, история, биография</t>
  </si>
  <si>
    <t>Завороженные</t>
  </si>
  <si>
    <t>мультфильм, мюзикл, фэнтези</t>
  </si>
  <si>
    <t>семейный</t>
  </si>
  <si>
    <t>комедия, мелодрама</t>
  </si>
  <si>
    <t>Интерстеллар (2014)</t>
  </si>
  <si>
    <t>фантастика, приключения, драма</t>
  </si>
  <si>
    <t>Затерянное место</t>
  </si>
  <si>
    <t>Месье Азнавур</t>
  </si>
  <si>
    <t>приключения, комедия</t>
  </si>
  <si>
    <t>Кандинский и его муза</t>
  </si>
  <si>
    <t>драма, биография</t>
  </si>
  <si>
    <t>документальный, биография, мастер-класс, лекция</t>
  </si>
  <si>
    <t>Злая: Сказка о ведьме Запада</t>
  </si>
  <si>
    <t>фэнтези, мелодрама, мюзикл</t>
  </si>
  <si>
    <t>Приключения Паддингтона 3</t>
  </si>
  <si>
    <t>комедия, приключения, детектив</t>
  </si>
  <si>
    <t>боевик, драма, приключения</t>
  </si>
  <si>
    <t>боевик, комедия, фэнтези</t>
  </si>
  <si>
    <t>Синистер. Семейное проклятие</t>
  </si>
  <si>
    <t>Заклятие: Реинкарнация отца</t>
  </si>
  <si>
    <t>Новый год в Берёзовке</t>
  </si>
  <si>
    <t>Поймай собаку, если сможешь</t>
  </si>
  <si>
    <t>Бернард: Миссия Марс</t>
  </si>
  <si>
    <t>мультфильм, приключения, фантастика</t>
  </si>
  <si>
    <t>боевик, триллер, фантастика</t>
  </si>
  <si>
    <t>Право на лево</t>
  </si>
  <si>
    <t>Возвращение попугая КЕШИ</t>
  </si>
  <si>
    <t>Лес чудес</t>
  </si>
  <si>
    <t>TheatreHD: Ноймайер: Стеклянный зверинец</t>
  </si>
  <si>
    <t>TheatreHD: Баварская опера: Пиковая дама(RU SUB)</t>
  </si>
  <si>
    <t>Леопольдштадт</t>
  </si>
  <si>
    <t>спектакль</t>
  </si>
  <si>
    <t>TheatreHD: Брегенцский фестиваль: Вольный стрелок (RU SUB)</t>
  </si>
  <si>
    <t>Федя. Народный футболист</t>
  </si>
  <si>
    <t>спорт, драма, биография</t>
  </si>
  <si>
    <t>Робин Гуд и хранители леса</t>
  </si>
  <si>
    <t>Охотница за временем</t>
  </si>
  <si>
    <t>фэнтези, драма, комедия</t>
  </si>
  <si>
    <t>Ученик. Восхождение Трампа</t>
  </si>
  <si>
    <t>Время жить</t>
  </si>
  <si>
    <t>Замри</t>
  </si>
  <si>
    <t>ужасы, триллер</t>
  </si>
  <si>
    <t>Моя чудная семейка</t>
  </si>
  <si>
    <t>мультфильм, приключения, семейный</t>
  </si>
  <si>
    <t>Астрал. Игры призраков</t>
  </si>
  <si>
    <t>Вуду. Шепот тьмы</t>
  </si>
  <si>
    <t>мультфильм, фантастика, приключения</t>
  </si>
  <si>
    <t>Улыбка 2</t>
  </si>
  <si>
    <t>Огниво</t>
  </si>
  <si>
    <t>фэнтези, приключения</t>
  </si>
  <si>
    <t>Подземная бездна</t>
  </si>
  <si>
    <t>Про мою маму и про меня</t>
  </si>
  <si>
    <t>Спецпроект</t>
  </si>
  <si>
    <t>Свидание с монстром</t>
  </si>
  <si>
    <t>драма, криминал, детектив</t>
  </si>
  <si>
    <t>Тайная любовь Казановы</t>
  </si>
  <si>
    <t>Бемби. История жизни в лесу</t>
  </si>
  <si>
    <t>семейный, приключения</t>
  </si>
  <si>
    <t>Кореша</t>
  </si>
  <si>
    <t>Битва пап</t>
  </si>
  <si>
    <t>Руки вверх</t>
  </si>
  <si>
    <t>биография, музыка</t>
  </si>
  <si>
    <t>Фантастическое путешествие</t>
  </si>
  <si>
    <t>драма, приключения, комедия</t>
  </si>
  <si>
    <t>Малышарики. День рождения</t>
  </si>
  <si>
    <t>Ужасающий 3</t>
  </si>
  <si>
    <t>Пушистое превращение</t>
  </si>
  <si>
    <t>мультфильм, фэнтези, приключения</t>
  </si>
  <si>
    <t>Жизнь</t>
  </si>
  <si>
    <t>Другой человек</t>
  </si>
  <si>
    <t>фантастика, триллер, боевик</t>
  </si>
  <si>
    <t>Досье «Чёрная канарейка»</t>
  </si>
  <si>
    <t>боевик, драма</t>
  </si>
  <si>
    <t>Василиса и хранители времени</t>
  </si>
  <si>
    <t>Особенности национальной больницы</t>
  </si>
  <si>
    <t>Формула воды</t>
  </si>
  <si>
    <t>Одинокие волки</t>
  </si>
  <si>
    <t>триллер, криминал</t>
  </si>
  <si>
    <t>TheatreHD: Вишнёвый сад</t>
  </si>
  <si>
    <t>TheatreHD: Зальцбург: Греческие пассионы (RU SUB)</t>
  </si>
  <si>
    <t>TheatreHD: Театр Ан дер Вин: Таис</t>
  </si>
  <si>
    <t>Вайлет в стране чудес</t>
  </si>
  <si>
    <t>фэнтези, драма, семейный</t>
  </si>
  <si>
    <t>Мужское слово</t>
  </si>
  <si>
    <t>драма, триллер, комедия</t>
  </si>
  <si>
    <t>Трансформеры. Начало</t>
  </si>
  <si>
    <t>Астрал. Стереоскоп демона</t>
  </si>
  <si>
    <t>Беляковы в отпуске</t>
  </si>
  <si>
    <t>Команда монстров</t>
  </si>
  <si>
    <t>Джокер: Безумие на двоих</t>
  </si>
  <si>
    <t>триллер, драма, криминал</t>
  </si>
  <si>
    <t>Не говори никому</t>
  </si>
  <si>
    <t>Хеллбой: Проклятие горбуна</t>
  </si>
  <si>
    <t>ужасы, боевик</t>
  </si>
  <si>
    <t>Союз</t>
  </si>
  <si>
    <t>боевик, триллер, комедия</t>
  </si>
  <si>
    <t>Маме снова 17</t>
  </si>
  <si>
    <t>комедия, фантастика</t>
  </si>
  <si>
    <t>Субстанция. Предпоказ</t>
  </si>
  <si>
    <t>драма, ужасы</t>
  </si>
  <si>
    <t>Легенда</t>
  </si>
  <si>
    <t>боевик, фэнтези, приключения</t>
  </si>
  <si>
    <t>Любовь зла</t>
  </si>
  <si>
    <t>Эффект Пигмалиона. Специальный показ</t>
  </si>
  <si>
    <t>балет, творческая встреча, творческая встреча</t>
  </si>
  <si>
    <t>Игра киллера</t>
  </si>
  <si>
    <t>триллер, боевик, комедия</t>
  </si>
  <si>
    <t>ужасы, драма</t>
  </si>
  <si>
    <t>Ленивая семейка</t>
  </si>
  <si>
    <t>Холоп из Парижа</t>
  </si>
  <si>
    <t>драма, триллер, мелодрама</t>
  </si>
  <si>
    <t>АЗС №1</t>
  </si>
  <si>
    <t>Оно слушает</t>
  </si>
  <si>
    <t>триллер, фантастика, ужасы</t>
  </si>
  <si>
    <t>Обе две</t>
  </si>
  <si>
    <t>Ускорение</t>
  </si>
  <si>
    <t>триллер, фантастика</t>
  </si>
  <si>
    <t>Смотри на меня!</t>
  </si>
  <si>
    <t>драма, семейный</t>
  </si>
  <si>
    <t>Битлджус Битлджус</t>
  </si>
  <si>
    <t>фэнтези, комедия</t>
  </si>
  <si>
    <t>Виды доброты</t>
  </si>
  <si>
    <t>Кинопикники в городе. Претенденты</t>
  </si>
  <si>
    <t>драма, спорт, мелодрама</t>
  </si>
  <si>
    <t>балет, балет</t>
  </si>
  <si>
    <t>TheatreHD: Театр Ан дер Вин: Саул</t>
  </si>
  <si>
    <t>TheatreHD: Зальцбург: Фальстаф (RU SUB)</t>
  </si>
  <si>
    <t>Подай знак</t>
  </si>
  <si>
    <t>триллер, детектив</t>
  </si>
  <si>
    <t>Самурай (1967)</t>
  </si>
  <si>
    <t>Ларго Винч: Гнев прошлого</t>
  </si>
  <si>
    <t>боевик, триллер, приключения</t>
  </si>
  <si>
    <t>Меган: К вашим услугам</t>
  </si>
  <si>
    <t>Лунтик. Возвращение домой</t>
  </si>
  <si>
    <t>Чужой: Ромул</t>
  </si>
  <si>
    <t>ужасы, фантастика, триллер</t>
  </si>
  <si>
    <t>Пираты галактики Барракуда</t>
  </si>
  <si>
    <t>фантастика, приключения</t>
  </si>
  <si>
    <t>Ворон</t>
  </si>
  <si>
    <t>боевик, триллер, фэнтези</t>
  </si>
  <si>
    <t>Как приручить бизона</t>
  </si>
  <si>
    <t>мультфильм, фэнтези, комедия</t>
  </si>
  <si>
    <t>Стрелок</t>
  </si>
  <si>
    <t>боевик</t>
  </si>
  <si>
    <t>Сталкер</t>
  </si>
  <si>
    <t>триллер</t>
  </si>
  <si>
    <t>Гиганты Ла-Манша</t>
  </si>
  <si>
    <t>семейный, мультфильм, приключения</t>
  </si>
  <si>
    <t>Чужой (1979)</t>
  </si>
  <si>
    <t>Терминатор 2: Судный день (1991)</t>
  </si>
  <si>
    <t>Выбери меня</t>
  </si>
  <si>
    <t>Кинопикники в городе. Кунг-фу Панда 4</t>
  </si>
  <si>
    <t>Реальные зомби</t>
  </si>
  <si>
    <t>ужасы, комедия</t>
  </si>
  <si>
    <t>Мой пингвин</t>
  </si>
  <si>
    <t>семейный, драма</t>
  </si>
  <si>
    <t>Кинопикники в городе. Величайший шоумен</t>
  </si>
  <si>
    <t>драма, семейный, мюзикл</t>
  </si>
  <si>
    <t>Всё закончится на нас</t>
  </si>
  <si>
    <t>Ози: голос джунглей</t>
  </si>
  <si>
    <t>Мой дикий друг</t>
  </si>
  <si>
    <t>Астрал. Проклятие Лилит</t>
  </si>
  <si>
    <t>Кинопикники в городе. Призраки в Венеции</t>
  </si>
  <si>
    <t>криминал, детектив, ужасы, триллер</t>
  </si>
  <si>
    <t>Ночь пожирателей рекламы. Sport edition</t>
  </si>
  <si>
    <t>спорт, короткометражный</t>
  </si>
  <si>
    <t>Кинопикники в городе. Воздушное ограбление</t>
  </si>
  <si>
    <t>боевик, триллер, драма</t>
  </si>
  <si>
    <t>Кинопикники в городе. Тролли 3</t>
  </si>
  <si>
    <t>Ловушка</t>
  </si>
  <si>
    <t>Бордерлендс</t>
  </si>
  <si>
    <t>фантастика, боевик, триллер</t>
  </si>
  <si>
    <t>Гарольд и волшебный мелок</t>
  </si>
  <si>
    <t>фэнтези, приключения, комедия</t>
  </si>
  <si>
    <t>Диор и Я</t>
  </si>
  <si>
    <t>Тополиный пух</t>
  </si>
  <si>
    <t>Судная ночь. Джекпот</t>
  </si>
  <si>
    <t>криминал, триллер</t>
  </si>
  <si>
    <t>Выпусти меня</t>
  </si>
  <si>
    <t>Герцогиня</t>
  </si>
  <si>
    <t>боевик, криминал</t>
  </si>
  <si>
    <t>Смерч 2</t>
  </si>
  <si>
    <t>TheatreHD: Зальцбург: Макбет (RU SUB)</t>
  </si>
  <si>
    <t>TheatreHD: Театр Ан дер Вин: Юлий Цезарь в Египте</t>
  </si>
  <si>
    <t>Мой шпион: Вечный город</t>
  </si>
  <si>
    <t>Мир в моей голове</t>
  </si>
  <si>
    <t>мультфильм, мелодрама, комедия</t>
  </si>
  <si>
    <t>В потоке трех стихий</t>
  </si>
  <si>
    <t>драма, спорт, детектив</t>
  </si>
  <si>
    <t>Собиратель душ</t>
  </si>
  <si>
    <t>ужасы, триллер, детектив</t>
  </si>
  <si>
    <t>Наименование</t>
  </si>
  <si>
    <t>Тип</t>
  </si>
  <si>
    <t>Категория</t>
  </si>
  <si>
    <t>Возрастное ограничение</t>
  </si>
  <si>
    <t>Год выпуска</t>
  </si>
  <si>
    <t>Длительность</t>
  </si>
  <si>
    <t>Жанры</t>
  </si>
  <si>
    <t>ВО (в формате 18+, 16+, 12+, 6+)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</si>
</sst>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9" x14ac:knownFonts="1"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Bahnschrift"/>
      <family val="2"/>
      <charset val="204"/>
    </font>
    <font>
      <sz val="11"/>
      <color indexed="8"/>
      <name val="Bahnschrift"/>
      <family val="2"/>
      <charset val="204"/>
    </font>
    <font>
      <u/>
      <sz val="11"/>
      <color theme="10"/>
      <name val="Bahnschrift"/>
      <family val="2"/>
      <charset val="204"/>
    </font>
    <font>
      <sz val="18"/>
      <color indexed="8"/>
      <name val="Bahnschrift"/>
      <family val="2"/>
      <charset val="204"/>
    </font>
    <font>
      <b/>
      <u/>
      <sz val="18"/>
      <color indexed="8"/>
      <name val="Bahnschrift"/>
      <family val="2"/>
      <charset val="204"/>
    </font>
    <font>
      <b/>
      <sz val="16"/>
      <color indexed="8"/>
      <name val="Calibri"/>
      <family val="2"/>
      <charset val="204"/>
      <scheme val="minor"/>
    </font>
    <font>
      <b/>
      <sz val="18"/>
      <color indexed="8"/>
      <name val="Bahnschrift"/>
      <family val="2"/>
      <charset val="204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164" fontId="16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5" borderId="0" xfId="2" quotePrefix="1" applyFont="1" applyFill="1"/>
    <xf numFmtId="0" fontId="6" fillId="0" borderId="0" xfId="0" applyFont="1" applyAlignment="1">
      <alignment horizontal="left" vertical="top" wrapText="1"/>
    </xf>
    <xf numFmtId="0" fontId="15" fillId="0" borderId="0" xfId="0" applyFont="1"/>
    <xf numFmtId="14" fontId="3" fillId="2" borderId="1" xfId="1" applyNumberFormat="1" applyFont="1" applyBorder="1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3" applyFont="1"/>
    <xf numFmtId="0" fontId="3" fillId="0" borderId="0" xfId="1" applyFont="1" applyFill="1" applyBorder="1"/>
    <xf numFmtId="0" fontId="18" fillId="0" borderId="0" xfId="0" applyFon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4">
    <cellStyle name="Гиперссылка" xfId="2" builtinId="8"/>
    <cellStyle name="Нейтральный" xfId="1" builtinId="28"/>
    <cellStyle name="Обычный" xfId="0" builtinId="0"/>
    <cellStyle name="Финансовый" xfId="3" builtinId="3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>
      <selection activeCell="S21" sqref="S2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J23"/>
  <sheetViews>
    <sheetView zoomScale="80" zoomScaleNormal="80" workbookViewId="0">
      <selection activeCell="C23" sqref="C23:I23"/>
    </sheetView>
  </sheetViews>
  <sheetFormatPr defaultColWidth="9.109375" defaultRowHeight="14.4" x14ac:dyDescent="0.3"/>
  <cols>
    <col min="1" max="1" width="3.6640625" customWidth="1"/>
    <col min="2" max="2" width="55.44140625" bestFit="1" customWidth="1"/>
    <col min="3" max="3" width="11.33203125" bestFit="1" customWidth="1"/>
    <col min="4" max="8" width="10.88671875" bestFit="1" customWidth="1"/>
    <col min="9" max="9" width="12.33203125" customWidth="1"/>
    <col min="10" max="10" width="11.6640625" bestFit="1" customWidth="1"/>
    <col min="11" max="11" width="4.109375" bestFit="1" customWidth="1"/>
    <col min="12" max="12" width="9.109375" customWidth="1"/>
  </cols>
  <sheetData>
    <row r="3" spans="2:10" ht="30.75" customHeight="1" x14ac:dyDescent="0.4">
      <c r="B3" s="32" t="s">
        <v>73</v>
      </c>
      <c r="C3" s="32"/>
      <c r="D3" s="32"/>
      <c r="E3" s="32"/>
      <c r="F3" s="32"/>
      <c r="G3" s="32"/>
      <c r="H3" s="32"/>
      <c r="I3" s="32"/>
      <c r="J3" s="32"/>
    </row>
    <row r="4" spans="2:10" ht="30.75" customHeight="1" x14ac:dyDescent="0.3">
      <c r="C4" s="5" t="str">
        <f>TEXT(C5,"ДДД")</f>
        <v>Чт</v>
      </c>
      <c r="D4" s="5" t="str">
        <f t="shared" ref="D4:I4" si="0">TEXT(D5,"ДДД")</f>
        <v>Пт</v>
      </c>
      <c r="E4" s="5" t="str">
        <f t="shared" si="0"/>
        <v>Сб</v>
      </c>
      <c r="F4" s="5" t="str">
        <f t="shared" si="0"/>
        <v>Вс</v>
      </c>
      <c r="G4" s="5" t="str">
        <f t="shared" si="0"/>
        <v>Пн</v>
      </c>
      <c r="H4" s="5" t="str">
        <f t="shared" si="0"/>
        <v>Вт</v>
      </c>
      <c r="I4" s="5" t="str">
        <f t="shared" si="0"/>
        <v>Ср</v>
      </c>
      <c r="J4" s="5"/>
    </row>
    <row r="5" spans="2:10" x14ac:dyDescent="0.3">
      <c r="B5" s="1" t="s">
        <v>20</v>
      </c>
      <c r="C5" s="21">
        <v>45617</v>
      </c>
      <c r="D5" s="21">
        <v>45618</v>
      </c>
      <c r="E5" s="21">
        <v>45619</v>
      </c>
      <c r="F5" s="21">
        <v>45620</v>
      </c>
      <c r="G5" s="21">
        <v>45621</v>
      </c>
      <c r="H5" s="21">
        <v>45622</v>
      </c>
      <c r="I5" s="21">
        <v>45623</v>
      </c>
      <c r="J5" s="1" t="s">
        <v>19</v>
      </c>
    </row>
    <row r="6" spans="2:10" x14ac:dyDescent="0.3">
      <c r="B6" t="s">
        <v>52</v>
      </c>
      <c r="C6" s="3">
        <v>3</v>
      </c>
      <c r="D6" s="3">
        <v>3</v>
      </c>
      <c r="E6" s="3">
        <v>4</v>
      </c>
      <c r="F6" s="3">
        <v>4</v>
      </c>
      <c r="G6" s="3">
        <v>3</v>
      </c>
      <c r="H6" s="3">
        <v>3</v>
      </c>
      <c r="I6" s="3">
        <v>3</v>
      </c>
      <c r="J6" s="4">
        <f>SUM(C6:I6)</f>
        <v>23</v>
      </c>
    </row>
    <row r="7" spans="2:10" x14ac:dyDescent="0.3">
      <c r="B7" t="s">
        <v>55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4">
        <f t="shared" ref="J7:J22" si="1">SUM(C7:I7)</f>
        <v>7</v>
      </c>
    </row>
    <row r="8" spans="2:10" x14ac:dyDescent="0.3">
      <c r="B8" t="s">
        <v>56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4">
        <f t="shared" si="1"/>
        <v>14</v>
      </c>
    </row>
    <row r="9" spans="2:10" x14ac:dyDescent="0.3">
      <c r="B9" t="s">
        <v>57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>
        <f t="shared" si="1"/>
        <v>7</v>
      </c>
    </row>
    <row r="10" spans="2:10" x14ac:dyDescent="0.3">
      <c r="B10" t="s">
        <v>69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>
        <f t="shared" si="1"/>
        <v>7</v>
      </c>
    </row>
    <row r="11" spans="2:10" x14ac:dyDescent="0.3">
      <c r="B11" t="s">
        <v>58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>
        <f t="shared" si="1"/>
        <v>7</v>
      </c>
    </row>
    <row r="12" spans="2:10" x14ac:dyDescent="0.3">
      <c r="B12" t="s">
        <v>59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4">
        <f t="shared" si="1"/>
        <v>14</v>
      </c>
    </row>
    <row r="13" spans="2:10" x14ac:dyDescent="0.3">
      <c r="B13" t="s">
        <v>60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4">
        <f t="shared" si="1"/>
        <v>7</v>
      </c>
    </row>
    <row r="14" spans="2:10" x14ac:dyDescent="0.3">
      <c r="B14" t="s">
        <v>61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4">
        <f t="shared" si="1"/>
        <v>14</v>
      </c>
    </row>
    <row r="15" spans="2:10" x14ac:dyDescent="0.3">
      <c r="B15" t="s">
        <v>53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4">
        <f t="shared" si="1"/>
        <v>21</v>
      </c>
    </row>
    <row r="16" spans="2:10" x14ac:dyDescent="0.3">
      <c r="B16" t="s">
        <v>62</v>
      </c>
      <c r="C16" s="3"/>
      <c r="D16" s="3"/>
      <c r="E16" s="3">
        <v>1</v>
      </c>
      <c r="F16" s="3"/>
      <c r="G16" s="3"/>
      <c r="H16" s="3"/>
      <c r="I16" s="3"/>
      <c r="J16" s="4">
        <f t="shared" si="1"/>
        <v>1</v>
      </c>
    </row>
    <row r="17" spans="2:10" x14ac:dyDescent="0.3">
      <c r="B17" t="s">
        <v>63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4">
        <f t="shared" si="1"/>
        <v>7</v>
      </c>
    </row>
    <row r="18" spans="2:10" x14ac:dyDescent="0.3">
      <c r="B18" t="s">
        <v>64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4">
        <f t="shared" si="1"/>
        <v>7</v>
      </c>
    </row>
    <row r="19" spans="2:10" x14ac:dyDescent="0.3">
      <c r="B19" t="s">
        <v>65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4">
        <f t="shared" si="1"/>
        <v>14</v>
      </c>
    </row>
    <row r="20" spans="2:10" x14ac:dyDescent="0.3">
      <c r="B20" t="s">
        <v>66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4">
        <f t="shared" si="1"/>
        <v>7</v>
      </c>
    </row>
    <row r="21" spans="2:10" x14ac:dyDescent="0.3">
      <c r="B21" t="s">
        <v>67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4">
        <f t="shared" si="1"/>
        <v>7</v>
      </c>
    </row>
    <row r="22" spans="2:10" x14ac:dyDescent="0.3">
      <c r="B22" t="s">
        <v>68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4">
        <f t="shared" si="1"/>
        <v>7</v>
      </c>
    </row>
    <row r="23" spans="2:10" x14ac:dyDescent="0.3">
      <c r="B23" s="6" t="s">
        <v>21</v>
      </c>
      <c r="C23" s="4">
        <f t="shared" ref="C23:J23" si="2">SUM(C6:C22)</f>
        <v>24</v>
      </c>
      <c r="D23" s="4">
        <f t="shared" si="2"/>
        <v>24</v>
      </c>
      <c r="E23" s="4">
        <f t="shared" si="2"/>
        <v>26</v>
      </c>
      <c r="F23" s="4">
        <f t="shared" si="2"/>
        <v>25</v>
      </c>
      <c r="G23" s="4">
        <f t="shared" si="2"/>
        <v>24</v>
      </c>
      <c r="H23" s="4">
        <f t="shared" si="2"/>
        <v>24</v>
      </c>
      <c r="I23" s="4">
        <f t="shared" si="2"/>
        <v>24</v>
      </c>
      <c r="J23" s="4">
        <f t="shared" si="2"/>
        <v>171</v>
      </c>
    </row>
  </sheetData>
  <mergeCells count="1">
    <mergeCell ref="B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57"/>
  <sheetViews>
    <sheetView showGridLines="0" zoomScale="85" zoomScaleNormal="85" workbookViewId="0">
      <selection activeCell="B23" sqref="B23"/>
    </sheetView>
  </sheetViews>
  <sheetFormatPr defaultColWidth="0" defaultRowHeight="14.4" zeroHeight="1" x14ac:dyDescent="0.3"/>
  <cols>
    <col min="1" max="1" width="2.6640625" customWidth="1"/>
    <col min="2" max="2" width="96" bestFit="1" customWidth="1"/>
    <col min="3" max="3" width="15.109375" bestFit="1" customWidth="1"/>
    <col min="4" max="4" width="18.88671875" customWidth="1"/>
    <col min="5" max="5" width="15.88671875" customWidth="1"/>
    <col min="6" max="6" width="0" hidden="1" customWidth="1"/>
    <col min="7" max="16384" width="9.109375" hidden="1"/>
  </cols>
  <sheetData>
    <row r="1" spans="2:5" ht="18" x14ac:dyDescent="0.35">
      <c r="B1" s="33" t="s">
        <v>35</v>
      </c>
      <c r="C1" s="33"/>
      <c r="D1" s="33"/>
      <c r="E1" s="33"/>
    </row>
    <row r="2" spans="2:5" ht="18" x14ac:dyDescent="0.35">
      <c r="B2" s="15"/>
    </row>
    <row r="3" spans="2:5" ht="28.8" x14ac:dyDescent="0.3">
      <c r="B3" s="12" t="s">
        <v>20</v>
      </c>
      <c r="C3" s="12" t="s">
        <v>30</v>
      </c>
      <c r="D3" s="13" t="s">
        <v>392</v>
      </c>
      <c r="E3" s="13" t="s">
        <v>31</v>
      </c>
    </row>
    <row r="4" spans="2:5" x14ac:dyDescent="0.3">
      <c r="B4" s="2" t="s">
        <v>52</v>
      </c>
      <c r="C4" s="11">
        <v>45617</v>
      </c>
      <c r="D4" s="11"/>
      <c r="E4" s="3"/>
    </row>
    <row r="5" spans="2:5" x14ac:dyDescent="0.3">
      <c r="B5" s="2" t="s">
        <v>55</v>
      </c>
      <c r="C5" s="11">
        <v>45554</v>
      </c>
      <c r="D5" s="11"/>
      <c r="E5" s="3"/>
    </row>
    <row r="6" spans="2:5" x14ac:dyDescent="0.3">
      <c r="B6" s="2" t="s">
        <v>56</v>
      </c>
      <c r="C6" s="11">
        <v>45610</v>
      </c>
      <c r="D6" s="11"/>
      <c r="E6" s="3"/>
    </row>
    <row r="7" spans="2:5" x14ac:dyDescent="0.3">
      <c r="B7" s="2" t="s">
        <v>57</v>
      </c>
      <c r="C7" s="11">
        <v>45617</v>
      </c>
      <c r="D7" s="11"/>
      <c r="E7" s="3"/>
    </row>
    <row r="8" spans="2:5" x14ac:dyDescent="0.3">
      <c r="B8" s="2" t="s">
        <v>69</v>
      </c>
      <c r="C8" s="11">
        <v>45610</v>
      </c>
      <c r="D8" s="11"/>
      <c r="E8" s="3"/>
    </row>
    <row r="9" spans="2:5" x14ac:dyDescent="0.3">
      <c r="B9" s="2" t="s">
        <v>58</v>
      </c>
      <c r="C9" s="11">
        <v>45554</v>
      </c>
      <c r="D9" s="11"/>
      <c r="E9" s="3"/>
    </row>
    <row r="10" spans="2:5" x14ac:dyDescent="0.3">
      <c r="B10" s="2" t="s">
        <v>59</v>
      </c>
      <c r="C10" s="11">
        <v>45617</v>
      </c>
      <c r="D10" s="11"/>
      <c r="E10" s="3"/>
    </row>
    <row r="11" spans="2:5" x14ac:dyDescent="0.3">
      <c r="B11" s="2" t="s">
        <v>60</v>
      </c>
      <c r="C11" s="11">
        <v>44521</v>
      </c>
      <c r="D11" s="11"/>
      <c r="E11" s="3"/>
    </row>
    <row r="12" spans="2:5" x14ac:dyDescent="0.3">
      <c r="B12" s="2" t="s">
        <v>61</v>
      </c>
      <c r="C12" s="11">
        <v>45599</v>
      </c>
      <c r="D12" s="11"/>
      <c r="E12" s="3"/>
    </row>
    <row r="13" spans="2:5" x14ac:dyDescent="0.3">
      <c r="B13" s="2" t="s">
        <v>53</v>
      </c>
      <c r="C13" s="11">
        <v>43745</v>
      </c>
      <c r="D13" s="11"/>
      <c r="E13" s="3"/>
    </row>
    <row r="14" spans="2:5" x14ac:dyDescent="0.3">
      <c r="B14" s="2" t="s">
        <v>70</v>
      </c>
      <c r="C14" s="11">
        <v>45619</v>
      </c>
      <c r="D14" s="11"/>
      <c r="E14" s="3"/>
    </row>
    <row r="15" spans="2:5" x14ac:dyDescent="0.3">
      <c r="B15" s="2" t="s">
        <v>63</v>
      </c>
      <c r="C15" s="11">
        <v>45603</v>
      </c>
      <c r="D15" s="11"/>
      <c r="E15" s="3"/>
    </row>
    <row r="16" spans="2:5" x14ac:dyDescent="0.3">
      <c r="B16" s="2" t="s">
        <v>64</v>
      </c>
      <c r="C16" s="11">
        <v>45610</v>
      </c>
      <c r="D16" s="11"/>
      <c r="E16" s="3"/>
    </row>
    <row r="17" spans="2:5" x14ac:dyDescent="0.3">
      <c r="B17" s="2" t="s">
        <v>65</v>
      </c>
      <c r="C17" s="11">
        <v>45584</v>
      </c>
      <c r="D17" s="11"/>
      <c r="E17" s="3"/>
    </row>
    <row r="18" spans="2:5" x14ac:dyDescent="0.3">
      <c r="B18" s="2" t="s">
        <v>66</v>
      </c>
      <c r="C18" s="11">
        <v>45603</v>
      </c>
      <c r="D18" s="11"/>
      <c r="E18" s="3"/>
    </row>
    <row r="19" spans="2:5" x14ac:dyDescent="0.3">
      <c r="B19" s="2" t="s">
        <v>67</v>
      </c>
      <c r="C19" s="11">
        <v>45617</v>
      </c>
      <c r="D19" s="11"/>
      <c r="E19" s="3"/>
    </row>
    <row r="20" spans="2:5" x14ac:dyDescent="0.3">
      <c r="B20" s="2" t="s">
        <v>68</v>
      </c>
      <c r="C20" s="11">
        <v>45610</v>
      </c>
      <c r="D20" s="11"/>
      <c r="E20" s="3"/>
    </row>
    <row r="21" spans="2:5" x14ac:dyDescent="0.3"/>
    <row r="22" spans="2:5" x14ac:dyDescent="0.3"/>
    <row r="23" spans="2:5" x14ac:dyDescent="0.3"/>
    <row r="24" spans="2:5" x14ac:dyDescent="0.3">
      <c r="B24" t="s">
        <v>71</v>
      </c>
    </row>
    <row r="25" spans="2:5" x14ac:dyDescent="0.3">
      <c r="B25" s="14" t="s">
        <v>72</v>
      </c>
    </row>
    <row r="26" spans="2:5" x14ac:dyDescent="0.3"/>
    <row r="27" spans="2:5" x14ac:dyDescent="0.3"/>
    <row r="28" spans="2:5" x14ac:dyDescent="0.3"/>
    <row r="55" x14ac:dyDescent="0.3"/>
    <row r="56" x14ac:dyDescent="0.3"/>
    <row r="57" x14ac:dyDescent="0.3"/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99"/>
  <sheetViews>
    <sheetView topLeftCell="A109" workbookViewId="0">
      <selection activeCell="D70" sqref="D70"/>
    </sheetView>
  </sheetViews>
  <sheetFormatPr defaultRowHeight="14.4" x14ac:dyDescent="0.3"/>
  <cols>
    <col min="1" max="1" width="82.88671875" bestFit="1" customWidth="1"/>
    <col min="2" max="2" width="16.5546875" bestFit="1" customWidth="1"/>
    <col min="4" max="4" width="27.88671875" bestFit="1" customWidth="1"/>
  </cols>
  <sheetData>
    <row r="1" spans="1:7" x14ac:dyDescent="0.3">
      <c r="A1" s="27" t="s">
        <v>385</v>
      </c>
      <c r="B1" s="27" t="s">
        <v>386</v>
      </c>
      <c r="C1" s="27" t="s">
        <v>387</v>
      </c>
      <c r="D1" s="27" t="s">
        <v>388</v>
      </c>
      <c r="E1" s="27" t="s">
        <v>389</v>
      </c>
      <c r="F1" s="27" t="s">
        <v>390</v>
      </c>
      <c r="G1" s="27" t="s">
        <v>391</v>
      </c>
    </row>
    <row r="2" spans="1:7" x14ac:dyDescent="0.3">
      <c r="A2" t="s">
        <v>79</v>
      </c>
      <c r="B2" t="s">
        <v>76</v>
      </c>
      <c r="C2" t="s">
        <v>80</v>
      </c>
      <c r="D2" t="s">
        <v>81</v>
      </c>
      <c r="E2">
        <v>2023</v>
      </c>
      <c r="F2">
        <v>158</v>
      </c>
      <c r="G2" t="s">
        <v>82</v>
      </c>
    </row>
    <row r="3" spans="1:7" x14ac:dyDescent="0.3">
      <c r="A3" t="s">
        <v>84</v>
      </c>
      <c r="B3" t="s">
        <v>76</v>
      </c>
      <c r="C3" t="s">
        <v>80</v>
      </c>
      <c r="D3" t="s">
        <v>81</v>
      </c>
      <c r="E3">
        <v>2023</v>
      </c>
      <c r="F3">
        <v>85</v>
      </c>
      <c r="G3" t="s">
        <v>85</v>
      </c>
    </row>
    <row r="4" spans="1:7" x14ac:dyDescent="0.3">
      <c r="A4" t="s">
        <v>86</v>
      </c>
      <c r="B4" t="s">
        <v>76</v>
      </c>
      <c r="C4" t="s">
        <v>80</v>
      </c>
      <c r="D4" t="s">
        <v>83</v>
      </c>
      <c r="E4">
        <v>2021</v>
      </c>
      <c r="F4">
        <v>140</v>
      </c>
    </row>
    <row r="5" spans="1:7" x14ac:dyDescent="0.3">
      <c r="A5" t="s">
        <v>88</v>
      </c>
      <c r="B5" t="s">
        <v>89</v>
      </c>
      <c r="C5" t="s">
        <v>90</v>
      </c>
      <c r="D5" t="s">
        <v>78</v>
      </c>
      <c r="E5">
        <v>2025</v>
      </c>
      <c r="F5">
        <v>170</v>
      </c>
      <c r="G5" t="s">
        <v>91</v>
      </c>
    </row>
    <row r="6" spans="1:7" x14ac:dyDescent="0.3">
      <c r="A6" t="s">
        <v>92</v>
      </c>
      <c r="B6" t="s">
        <v>89</v>
      </c>
      <c r="C6" t="s">
        <v>90</v>
      </c>
      <c r="D6" t="s">
        <v>78</v>
      </c>
      <c r="E6">
        <v>2025</v>
      </c>
      <c r="F6">
        <v>145</v>
      </c>
      <c r="G6" t="s">
        <v>93</v>
      </c>
    </row>
    <row r="7" spans="1:7" x14ac:dyDescent="0.3">
      <c r="A7" t="s">
        <v>94</v>
      </c>
      <c r="B7" t="s">
        <v>89</v>
      </c>
      <c r="C7" t="s">
        <v>90</v>
      </c>
      <c r="D7" t="s">
        <v>81</v>
      </c>
      <c r="E7">
        <v>2025</v>
      </c>
      <c r="F7">
        <v>110</v>
      </c>
      <c r="G7" t="s">
        <v>95</v>
      </c>
    </row>
    <row r="8" spans="1:7" x14ac:dyDescent="0.3">
      <c r="A8" t="s">
        <v>96</v>
      </c>
      <c r="B8" t="s">
        <v>89</v>
      </c>
      <c r="C8" t="s">
        <v>97</v>
      </c>
      <c r="D8" t="s">
        <v>98</v>
      </c>
      <c r="E8">
        <v>2025</v>
      </c>
      <c r="F8">
        <v>90</v>
      </c>
      <c r="G8" t="s">
        <v>99</v>
      </c>
    </row>
    <row r="9" spans="1:7" x14ac:dyDescent="0.3">
      <c r="A9" t="s">
        <v>100</v>
      </c>
      <c r="B9" t="s">
        <v>89</v>
      </c>
      <c r="C9" t="s">
        <v>90</v>
      </c>
      <c r="D9" t="s">
        <v>78</v>
      </c>
      <c r="E9">
        <v>2025</v>
      </c>
      <c r="F9">
        <v>120</v>
      </c>
      <c r="G9" t="s">
        <v>101</v>
      </c>
    </row>
    <row r="10" spans="1:7" x14ac:dyDescent="0.3">
      <c r="A10" t="s">
        <v>102</v>
      </c>
      <c r="B10" t="s">
        <v>89</v>
      </c>
      <c r="C10" t="s">
        <v>97</v>
      </c>
      <c r="D10" t="s">
        <v>98</v>
      </c>
      <c r="E10">
        <v>2025</v>
      </c>
      <c r="F10">
        <v>60</v>
      </c>
      <c r="G10" t="s">
        <v>103</v>
      </c>
    </row>
    <row r="11" spans="1:7" x14ac:dyDescent="0.3">
      <c r="A11" t="s">
        <v>104</v>
      </c>
      <c r="B11" t="s">
        <v>89</v>
      </c>
      <c r="C11" t="s">
        <v>90</v>
      </c>
      <c r="D11" t="s">
        <v>83</v>
      </c>
      <c r="E11">
        <v>2024</v>
      </c>
      <c r="F11">
        <v>120</v>
      </c>
      <c r="G11" t="s">
        <v>105</v>
      </c>
    </row>
    <row r="12" spans="1:7" x14ac:dyDescent="0.3">
      <c r="A12" t="s">
        <v>106</v>
      </c>
      <c r="B12" t="s">
        <v>89</v>
      </c>
      <c r="C12" t="s">
        <v>90</v>
      </c>
      <c r="D12" t="s">
        <v>78</v>
      </c>
      <c r="E12">
        <v>2024</v>
      </c>
      <c r="F12">
        <v>110</v>
      </c>
      <c r="G12" t="s">
        <v>107</v>
      </c>
    </row>
    <row r="13" spans="1:7" x14ac:dyDescent="0.3">
      <c r="A13" t="s">
        <v>108</v>
      </c>
      <c r="B13" t="s">
        <v>89</v>
      </c>
      <c r="C13" t="s">
        <v>90</v>
      </c>
      <c r="D13" t="s">
        <v>81</v>
      </c>
      <c r="E13">
        <v>2024</v>
      </c>
      <c r="F13">
        <v>120</v>
      </c>
      <c r="G13" t="s">
        <v>109</v>
      </c>
    </row>
    <row r="14" spans="1:7" x14ac:dyDescent="0.3">
      <c r="A14" t="s">
        <v>110</v>
      </c>
      <c r="B14" t="s">
        <v>89</v>
      </c>
      <c r="C14" t="s">
        <v>90</v>
      </c>
      <c r="D14" t="s">
        <v>78</v>
      </c>
      <c r="E14">
        <v>2024</v>
      </c>
      <c r="F14">
        <v>95</v>
      </c>
      <c r="G14" t="s">
        <v>107</v>
      </c>
    </row>
    <row r="15" spans="1:7" x14ac:dyDescent="0.3">
      <c r="A15" t="s">
        <v>111</v>
      </c>
      <c r="B15" t="s">
        <v>89</v>
      </c>
      <c r="C15" t="s">
        <v>90</v>
      </c>
      <c r="D15" t="s">
        <v>83</v>
      </c>
      <c r="E15">
        <v>2024</v>
      </c>
      <c r="F15">
        <v>120</v>
      </c>
      <c r="G15" t="s">
        <v>112</v>
      </c>
    </row>
    <row r="16" spans="1:7" x14ac:dyDescent="0.3">
      <c r="A16" t="s">
        <v>113</v>
      </c>
      <c r="B16" t="s">
        <v>89</v>
      </c>
      <c r="C16" t="s">
        <v>97</v>
      </c>
      <c r="D16" t="s">
        <v>98</v>
      </c>
      <c r="E16">
        <v>2024</v>
      </c>
      <c r="F16">
        <v>95</v>
      </c>
      <c r="G16" t="s">
        <v>114</v>
      </c>
    </row>
    <row r="17" spans="1:7" x14ac:dyDescent="0.3">
      <c r="A17" t="s">
        <v>115</v>
      </c>
      <c r="B17" t="s">
        <v>89</v>
      </c>
      <c r="C17" t="s">
        <v>90</v>
      </c>
      <c r="D17" t="s">
        <v>81</v>
      </c>
      <c r="E17">
        <v>2024</v>
      </c>
      <c r="F17">
        <v>115</v>
      </c>
      <c r="G17" t="s">
        <v>95</v>
      </c>
    </row>
    <row r="18" spans="1:7" x14ac:dyDescent="0.3">
      <c r="A18" t="s">
        <v>116</v>
      </c>
      <c r="B18" t="s">
        <v>89</v>
      </c>
      <c r="C18" t="s">
        <v>97</v>
      </c>
      <c r="D18" t="s">
        <v>98</v>
      </c>
      <c r="E18">
        <v>2024</v>
      </c>
      <c r="F18">
        <v>95</v>
      </c>
      <c r="G18" t="s">
        <v>117</v>
      </c>
    </row>
    <row r="19" spans="1:7" x14ac:dyDescent="0.3">
      <c r="A19" t="s">
        <v>118</v>
      </c>
      <c r="B19" t="s">
        <v>89</v>
      </c>
      <c r="C19" t="s">
        <v>90</v>
      </c>
      <c r="D19" t="s">
        <v>78</v>
      </c>
      <c r="E19">
        <v>2024</v>
      </c>
      <c r="F19">
        <v>120</v>
      </c>
      <c r="G19" t="s">
        <v>119</v>
      </c>
    </row>
    <row r="20" spans="1:7" x14ac:dyDescent="0.3">
      <c r="A20" t="s">
        <v>120</v>
      </c>
      <c r="B20" t="s">
        <v>89</v>
      </c>
      <c r="C20" t="s">
        <v>90</v>
      </c>
      <c r="D20" t="s">
        <v>98</v>
      </c>
      <c r="E20">
        <v>2024</v>
      </c>
      <c r="F20">
        <v>95</v>
      </c>
      <c r="G20" t="s">
        <v>121</v>
      </c>
    </row>
    <row r="21" spans="1:7" x14ac:dyDescent="0.3">
      <c r="A21" t="s">
        <v>122</v>
      </c>
      <c r="B21" t="s">
        <v>89</v>
      </c>
      <c r="C21" t="s">
        <v>90</v>
      </c>
      <c r="D21" t="s">
        <v>78</v>
      </c>
      <c r="E21">
        <v>2024</v>
      </c>
      <c r="F21">
        <v>135</v>
      </c>
      <c r="G21" t="s">
        <v>123</v>
      </c>
    </row>
    <row r="22" spans="1:7" x14ac:dyDescent="0.3">
      <c r="A22" t="s">
        <v>124</v>
      </c>
      <c r="B22" t="s">
        <v>89</v>
      </c>
      <c r="C22" t="s">
        <v>90</v>
      </c>
      <c r="D22" t="s">
        <v>81</v>
      </c>
      <c r="E22">
        <v>2024</v>
      </c>
      <c r="F22">
        <v>100</v>
      </c>
      <c r="G22" t="s">
        <v>125</v>
      </c>
    </row>
    <row r="23" spans="1:7" x14ac:dyDescent="0.3">
      <c r="A23" t="s">
        <v>126</v>
      </c>
      <c r="B23" t="s">
        <v>89</v>
      </c>
      <c r="C23" t="s">
        <v>90</v>
      </c>
      <c r="D23" t="s">
        <v>78</v>
      </c>
      <c r="E23">
        <v>2024</v>
      </c>
      <c r="F23">
        <v>95</v>
      </c>
      <c r="G23" t="s">
        <v>107</v>
      </c>
    </row>
    <row r="24" spans="1:7" x14ac:dyDescent="0.3">
      <c r="A24" t="s">
        <v>127</v>
      </c>
      <c r="B24" t="s">
        <v>89</v>
      </c>
      <c r="C24" t="s">
        <v>90</v>
      </c>
      <c r="D24" t="s">
        <v>78</v>
      </c>
      <c r="E24">
        <v>2024</v>
      </c>
      <c r="F24">
        <v>140</v>
      </c>
      <c r="G24" t="s">
        <v>128</v>
      </c>
    </row>
    <row r="25" spans="1:7" x14ac:dyDescent="0.3">
      <c r="A25" t="s">
        <v>130</v>
      </c>
      <c r="B25" t="s">
        <v>76</v>
      </c>
      <c r="C25" t="s">
        <v>80</v>
      </c>
      <c r="D25" t="s">
        <v>78</v>
      </c>
      <c r="E25">
        <v>2023</v>
      </c>
      <c r="F25">
        <v>194</v>
      </c>
      <c r="G25" t="s">
        <v>82</v>
      </c>
    </row>
    <row r="26" spans="1:7" x14ac:dyDescent="0.3">
      <c r="A26" t="s">
        <v>131</v>
      </c>
      <c r="B26" t="s">
        <v>76</v>
      </c>
      <c r="C26" t="s">
        <v>80</v>
      </c>
      <c r="D26" t="s">
        <v>83</v>
      </c>
      <c r="E26">
        <v>2021</v>
      </c>
      <c r="F26">
        <v>74</v>
      </c>
      <c r="G26" t="s">
        <v>85</v>
      </c>
    </row>
    <row r="27" spans="1:7" x14ac:dyDescent="0.3">
      <c r="A27" t="s">
        <v>132</v>
      </c>
      <c r="B27" t="s">
        <v>89</v>
      </c>
      <c r="C27" t="s">
        <v>90</v>
      </c>
      <c r="D27" t="s">
        <v>78</v>
      </c>
      <c r="E27">
        <v>2024</v>
      </c>
      <c r="F27">
        <v>135</v>
      </c>
      <c r="G27" t="s">
        <v>133</v>
      </c>
    </row>
    <row r="28" spans="1:7" x14ac:dyDescent="0.3">
      <c r="A28" t="s">
        <v>134</v>
      </c>
      <c r="B28" t="s">
        <v>89</v>
      </c>
      <c r="C28" t="s">
        <v>90</v>
      </c>
      <c r="D28" t="s">
        <v>78</v>
      </c>
      <c r="E28">
        <v>2024</v>
      </c>
      <c r="F28">
        <v>140</v>
      </c>
      <c r="G28" t="s">
        <v>135</v>
      </c>
    </row>
    <row r="29" spans="1:7" x14ac:dyDescent="0.3">
      <c r="A29" t="s">
        <v>136</v>
      </c>
      <c r="B29" t="s">
        <v>89</v>
      </c>
      <c r="C29" t="s">
        <v>90</v>
      </c>
      <c r="D29" t="s">
        <v>78</v>
      </c>
      <c r="E29">
        <v>2024</v>
      </c>
      <c r="F29">
        <v>120</v>
      </c>
      <c r="G29" t="s">
        <v>137</v>
      </c>
    </row>
    <row r="30" spans="1:7" x14ac:dyDescent="0.3">
      <c r="A30" t="s">
        <v>138</v>
      </c>
      <c r="B30" t="s">
        <v>89</v>
      </c>
      <c r="C30" t="s">
        <v>90</v>
      </c>
      <c r="D30" t="s">
        <v>83</v>
      </c>
      <c r="E30">
        <v>224</v>
      </c>
      <c r="F30">
        <v>135</v>
      </c>
      <c r="G30" t="s">
        <v>139</v>
      </c>
    </row>
    <row r="31" spans="1:7" x14ac:dyDescent="0.3">
      <c r="A31" t="s">
        <v>140</v>
      </c>
      <c r="B31" t="s">
        <v>89</v>
      </c>
      <c r="C31" t="s">
        <v>90</v>
      </c>
      <c r="D31" t="s">
        <v>98</v>
      </c>
      <c r="E31">
        <v>2024</v>
      </c>
      <c r="F31">
        <v>140</v>
      </c>
      <c r="G31" t="s">
        <v>141</v>
      </c>
    </row>
    <row r="32" spans="1:7" x14ac:dyDescent="0.3">
      <c r="A32" t="s">
        <v>142</v>
      </c>
      <c r="B32" t="s">
        <v>89</v>
      </c>
      <c r="C32" t="s">
        <v>90</v>
      </c>
      <c r="D32" t="s">
        <v>98</v>
      </c>
      <c r="E32">
        <v>2024</v>
      </c>
      <c r="F32">
        <v>115</v>
      </c>
      <c r="G32" t="s">
        <v>143</v>
      </c>
    </row>
    <row r="33" spans="1:7" x14ac:dyDescent="0.3">
      <c r="A33" t="s">
        <v>144</v>
      </c>
      <c r="B33" t="s">
        <v>89</v>
      </c>
      <c r="C33" t="s">
        <v>90</v>
      </c>
      <c r="D33" t="s">
        <v>81</v>
      </c>
      <c r="E33">
        <v>2024</v>
      </c>
      <c r="F33">
        <v>110</v>
      </c>
      <c r="G33" t="s">
        <v>145</v>
      </c>
    </row>
    <row r="34" spans="1:7" x14ac:dyDescent="0.3">
      <c r="A34" t="s">
        <v>146</v>
      </c>
      <c r="B34" t="s">
        <v>89</v>
      </c>
      <c r="C34" t="s">
        <v>90</v>
      </c>
      <c r="D34" t="s">
        <v>83</v>
      </c>
      <c r="E34">
        <v>2024</v>
      </c>
      <c r="F34">
        <v>110</v>
      </c>
      <c r="G34" t="s">
        <v>95</v>
      </c>
    </row>
    <row r="35" spans="1:7" x14ac:dyDescent="0.3">
      <c r="A35" t="s">
        <v>147</v>
      </c>
      <c r="B35" t="s">
        <v>76</v>
      </c>
      <c r="C35" t="s">
        <v>80</v>
      </c>
      <c r="D35" t="s">
        <v>98</v>
      </c>
      <c r="E35">
        <v>2024</v>
      </c>
      <c r="F35">
        <v>140</v>
      </c>
      <c r="G35" t="s">
        <v>148</v>
      </c>
    </row>
    <row r="36" spans="1:7" x14ac:dyDescent="0.3">
      <c r="A36" t="s">
        <v>149</v>
      </c>
      <c r="B36" t="s">
        <v>89</v>
      </c>
      <c r="C36" t="s">
        <v>90</v>
      </c>
      <c r="D36" t="s">
        <v>78</v>
      </c>
      <c r="E36">
        <v>2024</v>
      </c>
      <c r="F36">
        <v>130</v>
      </c>
      <c r="G36" t="s">
        <v>150</v>
      </c>
    </row>
    <row r="37" spans="1:7" x14ac:dyDescent="0.3">
      <c r="A37" t="s">
        <v>151</v>
      </c>
      <c r="B37" t="s">
        <v>89</v>
      </c>
      <c r="C37" t="s">
        <v>90</v>
      </c>
      <c r="D37" t="s">
        <v>81</v>
      </c>
      <c r="E37">
        <v>2024</v>
      </c>
      <c r="F37">
        <v>120</v>
      </c>
      <c r="G37" t="s">
        <v>152</v>
      </c>
    </row>
    <row r="38" spans="1:7" x14ac:dyDescent="0.3">
      <c r="A38" t="s">
        <v>153</v>
      </c>
      <c r="B38" t="s">
        <v>89</v>
      </c>
      <c r="C38" t="s">
        <v>97</v>
      </c>
      <c r="D38" t="s">
        <v>154</v>
      </c>
      <c r="E38">
        <v>2024</v>
      </c>
      <c r="F38">
        <v>75</v>
      </c>
      <c r="G38" t="s">
        <v>117</v>
      </c>
    </row>
    <row r="39" spans="1:7" x14ac:dyDescent="0.3">
      <c r="A39" t="s">
        <v>155</v>
      </c>
      <c r="B39" t="s">
        <v>89</v>
      </c>
      <c r="C39" t="s">
        <v>90</v>
      </c>
      <c r="D39" t="s">
        <v>98</v>
      </c>
      <c r="E39">
        <v>2024</v>
      </c>
      <c r="F39">
        <v>110</v>
      </c>
      <c r="G39" t="s">
        <v>156</v>
      </c>
    </row>
    <row r="40" spans="1:7" x14ac:dyDescent="0.3">
      <c r="A40" t="s">
        <v>157</v>
      </c>
      <c r="B40" t="s">
        <v>89</v>
      </c>
      <c r="C40" t="s">
        <v>90</v>
      </c>
      <c r="D40" t="s">
        <v>81</v>
      </c>
      <c r="E40">
        <v>2024</v>
      </c>
      <c r="F40">
        <v>105</v>
      </c>
      <c r="G40" t="s">
        <v>125</v>
      </c>
    </row>
    <row r="41" spans="1:7" x14ac:dyDescent="0.3">
      <c r="A41" t="s">
        <v>158</v>
      </c>
      <c r="B41" t="s">
        <v>89</v>
      </c>
      <c r="C41" t="s">
        <v>90</v>
      </c>
      <c r="D41" t="s">
        <v>81</v>
      </c>
      <c r="E41">
        <v>2024</v>
      </c>
      <c r="F41">
        <v>110</v>
      </c>
      <c r="G41" t="s">
        <v>159</v>
      </c>
    </row>
    <row r="42" spans="1:7" x14ac:dyDescent="0.3">
      <c r="A42" t="s">
        <v>160</v>
      </c>
      <c r="B42" t="s">
        <v>76</v>
      </c>
      <c r="C42" t="s">
        <v>80</v>
      </c>
      <c r="D42" t="s">
        <v>78</v>
      </c>
      <c r="E42">
        <v>2006</v>
      </c>
      <c r="F42">
        <v>137</v>
      </c>
      <c r="G42" t="s">
        <v>161</v>
      </c>
    </row>
    <row r="43" spans="1:7" x14ac:dyDescent="0.3">
      <c r="A43" t="s">
        <v>162</v>
      </c>
      <c r="B43" t="s">
        <v>89</v>
      </c>
      <c r="C43" t="s">
        <v>90</v>
      </c>
      <c r="D43" t="s">
        <v>83</v>
      </c>
      <c r="E43">
        <v>2024</v>
      </c>
      <c r="F43">
        <v>115</v>
      </c>
      <c r="G43" t="s">
        <v>163</v>
      </c>
    </row>
    <row r="44" spans="1:7" x14ac:dyDescent="0.3">
      <c r="A44" t="s">
        <v>164</v>
      </c>
      <c r="B44" t="s">
        <v>89</v>
      </c>
      <c r="C44" t="s">
        <v>90</v>
      </c>
      <c r="D44" t="s">
        <v>98</v>
      </c>
      <c r="E44">
        <v>2024</v>
      </c>
      <c r="F44">
        <v>90</v>
      </c>
      <c r="G44" t="s">
        <v>95</v>
      </c>
    </row>
    <row r="45" spans="1:7" x14ac:dyDescent="0.3">
      <c r="A45" t="s">
        <v>165</v>
      </c>
      <c r="B45" t="s">
        <v>89</v>
      </c>
      <c r="C45" t="s">
        <v>90</v>
      </c>
      <c r="D45" t="s">
        <v>78</v>
      </c>
      <c r="E45">
        <v>2024</v>
      </c>
      <c r="F45">
        <v>110</v>
      </c>
      <c r="G45" t="s">
        <v>87</v>
      </c>
    </row>
    <row r="46" spans="1:7" x14ac:dyDescent="0.3">
      <c r="A46" t="s">
        <v>166</v>
      </c>
      <c r="B46" t="s">
        <v>89</v>
      </c>
      <c r="C46" t="s">
        <v>90</v>
      </c>
      <c r="D46" t="s">
        <v>83</v>
      </c>
      <c r="E46">
        <v>2024</v>
      </c>
      <c r="F46">
        <v>120</v>
      </c>
      <c r="G46" t="s">
        <v>167</v>
      </c>
    </row>
    <row r="47" spans="1:7" x14ac:dyDescent="0.3">
      <c r="A47" t="s">
        <v>168</v>
      </c>
      <c r="B47" t="s">
        <v>89</v>
      </c>
      <c r="C47" t="s">
        <v>90</v>
      </c>
      <c r="D47" t="s">
        <v>78</v>
      </c>
      <c r="E47">
        <v>2024</v>
      </c>
      <c r="F47">
        <v>115</v>
      </c>
      <c r="G47" t="s">
        <v>169</v>
      </c>
    </row>
    <row r="48" spans="1:7" x14ac:dyDescent="0.3">
      <c r="A48" t="s">
        <v>170</v>
      </c>
      <c r="B48" t="s">
        <v>76</v>
      </c>
      <c r="C48" t="s">
        <v>80</v>
      </c>
      <c r="D48" t="s">
        <v>83</v>
      </c>
      <c r="E48">
        <v>2022</v>
      </c>
      <c r="F48">
        <v>97</v>
      </c>
      <c r="G48" t="s">
        <v>171</v>
      </c>
    </row>
    <row r="49" spans="1:7" x14ac:dyDescent="0.3">
      <c r="A49" t="s">
        <v>172</v>
      </c>
      <c r="B49" t="s">
        <v>76</v>
      </c>
      <c r="C49" t="s">
        <v>80</v>
      </c>
      <c r="D49" t="s">
        <v>78</v>
      </c>
      <c r="E49">
        <v>2023</v>
      </c>
      <c r="F49">
        <v>142</v>
      </c>
      <c r="G49" t="s">
        <v>173</v>
      </c>
    </row>
    <row r="50" spans="1:7" x14ac:dyDescent="0.3">
      <c r="A50" t="s">
        <v>174</v>
      </c>
      <c r="B50" t="s">
        <v>76</v>
      </c>
      <c r="C50" t="s">
        <v>80</v>
      </c>
      <c r="D50" t="s">
        <v>81</v>
      </c>
      <c r="E50">
        <v>2023</v>
      </c>
      <c r="F50">
        <v>70</v>
      </c>
      <c r="G50" t="s">
        <v>85</v>
      </c>
    </row>
    <row r="51" spans="1:7" x14ac:dyDescent="0.3">
      <c r="A51" t="s">
        <v>175</v>
      </c>
      <c r="B51" t="s">
        <v>76</v>
      </c>
      <c r="C51" t="s">
        <v>80</v>
      </c>
      <c r="D51" t="s">
        <v>81</v>
      </c>
      <c r="E51">
        <v>2024</v>
      </c>
      <c r="F51">
        <v>136</v>
      </c>
      <c r="G51" t="s">
        <v>176</v>
      </c>
    </row>
    <row r="52" spans="1:7" x14ac:dyDescent="0.3">
      <c r="A52" t="s">
        <v>177</v>
      </c>
      <c r="B52" t="s">
        <v>89</v>
      </c>
      <c r="C52" t="s">
        <v>90</v>
      </c>
      <c r="D52" t="s">
        <v>83</v>
      </c>
      <c r="E52">
        <v>2024</v>
      </c>
      <c r="F52">
        <v>115</v>
      </c>
      <c r="G52" t="s">
        <v>178</v>
      </c>
    </row>
    <row r="53" spans="1:7" x14ac:dyDescent="0.3">
      <c r="A53" t="s">
        <v>179</v>
      </c>
      <c r="B53" t="s">
        <v>89</v>
      </c>
      <c r="C53" t="s">
        <v>90</v>
      </c>
      <c r="D53" t="s">
        <v>98</v>
      </c>
      <c r="E53">
        <v>2024</v>
      </c>
      <c r="F53">
        <v>125</v>
      </c>
      <c r="G53" t="s">
        <v>180</v>
      </c>
    </row>
    <row r="54" spans="1:7" x14ac:dyDescent="0.3">
      <c r="A54" t="s">
        <v>181</v>
      </c>
      <c r="B54" t="s">
        <v>89</v>
      </c>
      <c r="C54" t="s">
        <v>97</v>
      </c>
      <c r="D54" t="s">
        <v>98</v>
      </c>
      <c r="E54">
        <v>2024</v>
      </c>
      <c r="F54">
        <v>100</v>
      </c>
      <c r="G54" t="s">
        <v>182</v>
      </c>
    </row>
    <row r="55" spans="1:7" x14ac:dyDescent="0.3">
      <c r="A55" t="s">
        <v>183</v>
      </c>
      <c r="B55" t="s">
        <v>89</v>
      </c>
      <c r="C55" t="s">
        <v>97</v>
      </c>
      <c r="D55" t="s">
        <v>98</v>
      </c>
      <c r="E55">
        <v>2024</v>
      </c>
      <c r="F55">
        <v>70</v>
      </c>
      <c r="G55" t="s">
        <v>184</v>
      </c>
    </row>
    <row r="56" spans="1:7" x14ac:dyDescent="0.3">
      <c r="A56" t="s">
        <v>185</v>
      </c>
      <c r="B56" t="s">
        <v>89</v>
      </c>
      <c r="C56" t="s">
        <v>90</v>
      </c>
      <c r="D56" t="s">
        <v>98</v>
      </c>
      <c r="E56">
        <v>2024</v>
      </c>
      <c r="F56">
        <v>100</v>
      </c>
      <c r="G56" t="s">
        <v>186</v>
      </c>
    </row>
    <row r="57" spans="1:7" x14ac:dyDescent="0.3">
      <c r="A57" t="s">
        <v>187</v>
      </c>
      <c r="B57" t="s">
        <v>89</v>
      </c>
      <c r="C57" t="s">
        <v>97</v>
      </c>
      <c r="D57" t="s">
        <v>98</v>
      </c>
      <c r="E57">
        <v>2024</v>
      </c>
      <c r="F57">
        <v>100</v>
      </c>
      <c r="G57" t="s">
        <v>182</v>
      </c>
    </row>
    <row r="58" spans="1:7" x14ac:dyDescent="0.3">
      <c r="A58" t="s">
        <v>188</v>
      </c>
      <c r="B58" t="s">
        <v>89</v>
      </c>
      <c r="C58" t="s">
        <v>90</v>
      </c>
      <c r="D58" t="s">
        <v>81</v>
      </c>
      <c r="E58">
        <v>2024</v>
      </c>
      <c r="F58">
        <v>130</v>
      </c>
      <c r="G58" t="s">
        <v>189</v>
      </c>
    </row>
    <row r="59" spans="1:7" x14ac:dyDescent="0.3">
      <c r="A59" t="s">
        <v>190</v>
      </c>
      <c r="B59" t="s">
        <v>89</v>
      </c>
      <c r="C59" t="s">
        <v>90</v>
      </c>
      <c r="D59" t="s">
        <v>78</v>
      </c>
      <c r="E59">
        <v>2024</v>
      </c>
      <c r="F59">
        <v>105</v>
      </c>
      <c r="G59" t="s">
        <v>191</v>
      </c>
    </row>
    <row r="60" spans="1:7" x14ac:dyDescent="0.3">
      <c r="A60" t="s">
        <v>192</v>
      </c>
      <c r="B60" t="s">
        <v>89</v>
      </c>
      <c r="C60" t="s">
        <v>90</v>
      </c>
      <c r="D60" t="s">
        <v>78</v>
      </c>
      <c r="E60">
        <v>2024</v>
      </c>
      <c r="F60">
        <v>110</v>
      </c>
      <c r="G60" t="s">
        <v>107</v>
      </c>
    </row>
    <row r="61" spans="1:7" x14ac:dyDescent="0.3">
      <c r="A61" t="s">
        <v>60</v>
      </c>
      <c r="B61" t="s">
        <v>89</v>
      </c>
      <c r="C61" t="s">
        <v>90</v>
      </c>
      <c r="D61" t="s">
        <v>78</v>
      </c>
      <c r="E61">
        <v>2024</v>
      </c>
      <c r="F61">
        <v>125</v>
      </c>
      <c r="G61" t="s">
        <v>193</v>
      </c>
    </row>
    <row r="62" spans="1:7" x14ac:dyDescent="0.3">
      <c r="A62" t="s">
        <v>194</v>
      </c>
      <c r="B62" t="s">
        <v>89</v>
      </c>
      <c r="C62" t="s">
        <v>97</v>
      </c>
      <c r="D62" t="s">
        <v>98</v>
      </c>
      <c r="E62">
        <v>2024</v>
      </c>
      <c r="F62">
        <v>115</v>
      </c>
      <c r="G62" t="s">
        <v>195</v>
      </c>
    </row>
    <row r="63" spans="1:7" x14ac:dyDescent="0.3">
      <c r="A63" t="s">
        <v>67</v>
      </c>
      <c r="B63" t="s">
        <v>89</v>
      </c>
      <c r="C63" t="s">
        <v>90</v>
      </c>
      <c r="D63" t="s">
        <v>98</v>
      </c>
      <c r="E63">
        <v>2024</v>
      </c>
      <c r="F63">
        <v>100</v>
      </c>
      <c r="G63" t="s">
        <v>196</v>
      </c>
    </row>
    <row r="64" spans="1:7" x14ac:dyDescent="0.3">
      <c r="A64" t="s">
        <v>57</v>
      </c>
      <c r="B64" t="s">
        <v>89</v>
      </c>
      <c r="C64" t="s">
        <v>90</v>
      </c>
      <c r="D64" t="s">
        <v>78</v>
      </c>
      <c r="E64">
        <v>2024</v>
      </c>
      <c r="F64">
        <v>130</v>
      </c>
      <c r="G64" t="s">
        <v>119</v>
      </c>
    </row>
    <row r="65" spans="1:7" x14ac:dyDescent="0.3">
      <c r="A65" t="s">
        <v>59</v>
      </c>
      <c r="B65" t="s">
        <v>89</v>
      </c>
      <c r="C65" t="s">
        <v>90</v>
      </c>
      <c r="D65" t="s">
        <v>81</v>
      </c>
      <c r="E65">
        <v>2024</v>
      </c>
      <c r="F65">
        <v>95</v>
      </c>
      <c r="G65" t="s">
        <v>197</v>
      </c>
    </row>
    <row r="66" spans="1:7" x14ac:dyDescent="0.3">
      <c r="A66" t="s">
        <v>198</v>
      </c>
      <c r="B66" t="s">
        <v>89</v>
      </c>
      <c r="C66" t="s">
        <v>90</v>
      </c>
      <c r="D66" t="s">
        <v>83</v>
      </c>
      <c r="E66">
        <v>2024</v>
      </c>
      <c r="F66">
        <v>175</v>
      </c>
      <c r="G66" t="s">
        <v>199</v>
      </c>
    </row>
    <row r="67" spans="1:7" x14ac:dyDescent="0.3">
      <c r="A67" t="s">
        <v>200</v>
      </c>
      <c r="B67" t="s">
        <v>89</v>
      </c>
      <c r="C67" t="s">
        <v>90</v>
      </c>
      <c r="D67" t="s">
        <v>78</v>
      </c>
      <c r="E67">
        <v>2024</v>
      </c>
      <c r="F67">
        <v>105</v>
      </c>
      <c r="G67" t="s">
        <v>107</v>
      </c>
    </row>
    <row r="68" spans="1:7" x14ac:dyDescent="0.3">
      <c r="A68" t="s">
        <v>201</v>
      </c>
      <c r="B68" t="s">
        <v>89</v>
      </c>
      <c r="C68" t="s">
        <v>90</v>
      </c>
      <c r="D68" t="s">
        <v>81</v>
      </c>
      <c r="E68">
        <v>2024</v>
      </c>
      <c r="F68">
        <v>145</v>
      </c>
      <c r="G68" t="s">
        <v>93</v>
      </c>
    </row>
    <row r="69" spans="1:7" x14ac:dyDescent="0.3">
      <c r="A69" t="s">
        <v>64</v>
      </c>
      <c r="B69" t="s">
        <v>89</v>
      </c>
      <c r="C69" t="s">
        <v>90</v>
      </c>
      <c r="D69" t="s">
        <v>81</v>
      </c>
      <c r="E69">
        <v>2024</v>
      </c>
      <c r="F69">
        <v>110</v>
      </c>
      <c r="G69" t="s">
        <v>101</v>
      </c>
    </row>
    <row r="70" spans="1:7" x14ac:dyDescent="0.3">
      <c r="A70" t="s">
        <v>68</v>
      </c>
      <c r="B70" t="s">
        <v>89</v>
      </c>
      <c r="C70" t="s">
        <v>90</v>
      </c>
      <c r="D70" t="s">
        <v>98</v>
      </c>
      <c r="E70">
        <v>2024</v>
      </c>
      <c r="F70">
        <v>100</v>
      </c>
      <c r="G70" t="s">
        <v>202</v>
      </c>
    </row>
    <row r="71" spans="1:7" x14ac:dyDescent="0.3">
      <c r="A71" t="s">
        <v>203</v>
      </c>
      <c r="B71" t="s">
        <v>89</v>
      </c>
      <c r="C71" t="s">
        <v>90</v>
      </c>
      <c r="D71" t="s">
        <v>78</v>
      </c>
      <c r="E71">
        <v>2024</v>
      </c>
      <c r="F71">
        <v>130</v>
      </c>
      <c r="G71" t="s">
        <v>204</v>
      </c>
    </row>
    <row r="72" spans="1:7" x14ac:dyDescent="0.3">
      <c r="A72" t="s">
        <v>62</v>
      </c>
      <c r="B72" t="s">
        <v>76</v>
      </c>
      <c r="C72" t="s">
        <v>77</v>
      </c>
      <c r="D72" t="s">
        <v>78</v>
      </c>
      <c r="E72">
        <v>2019</v>
      </c>
      <c r="F72">
        <v>140</v>
      </c>
      <c r="G72" t="s">
        <v>205</v>
      </c>
    </row>
    <row r="73" spans="1:7" x14ac:dyDescent="0.3">
      <c r="A73" t="s">
        <v>206</v>
      </c>
      <c r="B73" t="s">
        <v>89</v>
      </c>
      <c r="C73" t="s">
        <v>90</v>
      </c>
      <c r="D73" t="s">
        <v>83</v>
      </c>
      <c r="E73">
        <v>2024</v>
      </c>
      <c r="F73">
        <v>165</v>
      </c>
      <c r="G73" t="s">
        <v>207</v>
      </c>
    </row>
    <row r="74" spans="1:7" x14ac:dyDescent="0.3">
      <c r="A74" t="s">
        <v>208</v>
      </c>
      <c r="B74" t="s">
        <v>89</v>
      </c>
      <c r="C74" t="s">
        <v>90</v>
      </c>
      <c r="D74" t="s">
        <v>98</v>
      </c>
      <c r="E74">
        <v>2024</v>
      </c>
      <c r="F74">
        <v>115</v>
      </c>
      <c r="G74" t="s">
        <v>209</v>
      </c>
    </row>
    <row r="75" spans="1:7" x14ac:dyDescent="0.3">
      <c r="A75" t="s">
        <v>52</v>
      </c>
      <c r="B75" t="s">
        <v>89</v>
      </c>
      <c r="C75" t="s">
        <v>90</v>
      </c>
      <c r="D75" t="s">
        <v>78</v>
      </c>
      <c r="E75">
        <v>2024</v>
      </c>
      <c r="F75">
        <v>155</v>
      </c>
      <c r="G75" t="s">
        <v>210</v>
      </c>
    </row>
    <row r="76" spans="1:7" x14ac:dyDescent="0.3">
      <c r="A76" t="s">
        <v>56</v>
      </c>
      <c r="B76" t="s">
        <v>89</v>
      </c>
      <c r="C76" t="s">
        <v>90</v>
      </c>
      <c r="D76" t="s">
        <v>78</v>
      </c>
      <c r="E76">
        <v>2024</v>
      </c>
      <c r="F76">
        <v>120</v>
      </c>
      <c r="G76" t="s">
        <v>191</v>
      </c>
    </row>
    <row r="77" spans="1:7" x14ac:dyDescent="0.3">
      <c r="A77" t="s">
        <v>53</v>
      </c>
      <c r="B77" t="s">
        <v>89</v>
      </c>
      <c r="C77" t="s">
        <v>90</v>
      </c>
      <c r="D77" t="s">
        <v>83</v>
      </c>
      <c r="E77">
        <v>2024</v>
      </c>
      <c r="F77">
        <v>125</v>
      </c>
      <c r="G77" t="s">
        <v>211</v>
      </c>
    </row>
    <row r="78" spans="1:7" x14ac:dyDescent="0.3">
      <c r="A78" t="s">
        <v>212</v>
      </c>
      <c r="B78" t="s">
        <v>89</v>
      </c>
      <c r="C78" t="s">
        <v>90</v>
      </c>
      <c r="D78" t="s">
        <v>78</v>
      </c>
      <c r="E78">
        <v>2024</v>
      </c>
      <c r="F78">
        <v>95</v>
      </c>
      <c r="G78" t="s">
        <v>107</v>
      </c>
    </row>
    <row r="79" spans="1:7" x14ac:dyDescent="0.3">
      <c r="A79" t="s">
        <v>213</v>
      </c>
      <c r="B79" t="s">
        <v>89</v>
      </c>
      <c r="C79" t="s">
        <v>90</v>
      </c>
      <c r="D79" t="s">
        <v>78</v>
      </c>
      <c r="E79">
        <v>2024</v>
      </c>
      <c r="F79">
        <v>105</v>
      </c>
      <c r="G79" t="s">
        <v>107</v>
      </c>
    </row>
    <row r="80" spans="1:7" x14ac:dyDescent="0.3">
      <c r="A80" t="s">
        <v>214</v>
      </c>
      <c r="B80" t="s">
        <v>89</v>
      </c>
      <c r="C80" t="s">
        <v>90</v>
      </c>
      <c r="D80" t="s">
        <v>83</v>
      </c>
      <c r="E80">
        <v>2024</v>
      </c>
      <c r="F80">
        <v>105</v>
      </c>
      <c r="G80" t="s">
        <v>163</v>
      </c>
    </row>
    <row r="81" spans="1:7" x14ac:dyDescent="0.3">
      <c r="A81" t="s">
        <v>215</v>
      </c>
      <c r="B81" t="s">
        <v>89</v>
      </c>
      <c r="C81" t="s">
        <v>90</v>
      </c>
      <c r="D81" t="s">
        <v>83</v>
      </c>
      <c r="E81">
        <v>2024</v>
      </c>
      <c r="F81">
        <v>105</v>
      </c>
      <c r="G81" t="s">
        <v>202</v>
      </c>
    </row>
    <row r="82" spans="1:7" x14ac:dyDescent="0.3">
      <c r="A82" t="s">
        <v>216</v>
      </c>
      <c r="B82" t="s">
        <v>89</v>
      </c>
      <c r="C82" t="s">
        <v>97</v>
      </c>
      <c r="D82" t="s">
        <v>98</v>
      </c>
      <c r="E82">
        <v>2024</v>
      </c>
      <c r="F82">
        <v>105</v>
      </c>
      <c r="G82" t="s">
        <v>217</v>
      </c>
    </row>
    <row r="83" spans="1:7" x14ac:dyDescent="0.3">
      <c r="A83" t="s">
        <v>63</v>
      </c>
      <c r="B83" t="s">
        <v>89</v>
      </c>
      <c r="C83" t="s">
        <v>90</v>
      </c>
      <c r="D83" t="s">
        <v>81</v>
      </c>
      <c r="E83">
        <v>2024</v>
      </c>
      <c r="F83">
        <v>100</v>
      </c>
      <c r="G83" t="s">
        <v>218</v>
      </c>
    </row>
    <row r="84" spans="1:7" x14ac:dyDescent="0.3">
      <c r="A84" t="s">
        <v>66</v>
      </c>
      <c r="B84" t="s">
        <v>89</v>
      </c>
      <c r="C84" t="s">
        <v>90</v>
      </c>
      <c r="D84" t="s">
        <v>81</v>
      </c>
      <c r="E84">
        <v>2024</v>
      </c>
      <c r="F84">
        <v>165</v>
      </c>
      <c r="G84" t="s">
        <v>159</v>
      </c>
    </row>
    <row r="85" spans="1:7" x14ac:dyDescent="0.3">
      <c r="A85" t="s">
        <v>219</v>
      </c>
      <c r="B85" t="s">
        <v>89</v>
      </c>
      <c r="C85" t="s">
        <v>90</v>
      </c>
      <c r="D85" t="s">
        <v>81</v>
      </c>
      <c r="E85">
        <v>2024</v>
      </c>
      <c r="F85">
        <v>95</v>
      </c>
      <c r="G85" t="s">
        <v>95</v>
      </c>
    </row>
    <row r="86" spans="1:7" x14ac:dyDescent="0.3">
      <c r="A86" t="s">
        <v>220</v>
      </c>
      <c r="B86" t="s">
        <v>89</v>
      </c>
      <c r="C86" t="s">
        <v>90</v>
      </c>
      <c r="D86" t="s">
        <v>98</v>
      </c>
      <c r="E86">
        <v>2024</v>
      </c>
      <c r="F86">
        <v>105</v>
      </c>
      <c r="G86" t="s">
        <v>163</v>
      </c>
    </row>
    <row r="87" spans="1:7" x14ac:dyDescent="0.3">
      <c r="A87" t="s">
        <v>221</v>
      </c>
      <c r="B87" t="s">
        <v>89</v>
      </c>
      <c r="C87" t="s">
        <v>97</v>
      </c>
      <c r="D87" t="s">
        <v>98</v>
      </c>
      <c r="E87">
        <v>2024</v>
      </c>
      <c r="F87">
        <v>95</v>
      </c>
      <c r="G87" t="s">
        <v>117</v>
      </c>
    </row>
    <row r="88" spans="1:7" x14ac:dyDescent="0.3">
      <c r="A88" t="s">
        <v>222</v>
      </c>
      <c r="B88" t="s">
        <v>76</v>
      </c>
      <c r="C88" t="s">
        <v>80</v>
      </c>
      <c r="D88" t="s">
        <v>81</v>
      </c>
      <c r="E88">
        <v>2024</v>
      </c>
      <c r="F88">
        <v>130</v>
      </c>
      <c r="G88" t="s">
        <v>85</v>
      </c>
    </row>
    <row r="89" spans="1:7" x14ac:dyDescent="0.3">
      <c r="A89" t="s">
        <v>223</v>
      </c>
      <c r="B89" t="s">
        <v>76</v>
      </c>
      <c r="C89" t="s">
        <v>80</v>
      </c>
      <c r="D89" t="s">
        <v>78</v>
      </c>
      <c r="E89">
        <v>2024</v>
      </c>
      <c r="F89">
        <v>180</v>
      </c>
      <c r="G89" t="s">
        <v>173</v>
      </c>
    </row>
    <row r="90" spans="1:7" x14ac:dyDescent="0.3">
      <c r="A90" t="s">
        <v>224</v>
      </c>
      <c r="B90" t="s">
        <v>76</v>
      </c>
      <c r="C90" t="s">
        <v>80</v>
      </c>
      <c r="D90" t="s">
        <v>81</v>
      </c>
      <c r="E90">
        <v>2024</v>
      </c>
      <c r="F90">
        <v>158</v>
      </c>
      <c r="G90" t="s">
        <v>225</v>
      </c>
    </row>
    <row r="91" spans="1:7" x14ac:dyDescent="0.3">
      <c r="A91" t="s">
        <v>226</v>
      </c>
      <c r="B91" t="s">
        <v>76</v>
      </c>
      <c r="C91" t="s">
        <v>80</v>
      </c>
      <c r="D91" t="s">
        <v>81</v>
      </c>
      <c r="E91">
        <v>2024</v>
      </c>
      <c r="F91">
        <v>128</v>
      </c>
      <c r="G91" t="s">
        <v>173</v>
      </c>
    </row>
    <row r="92" spans="1:7" x14ac:dyDescent="0.3">
      <c r="A92" t="s">
        <v>227</v>
      </c>
      <c r="B92" t="s">
        <v>89</v>
      </c>
      <c r="C92" t="s">
        <v>90</v>
      </c>
      <c r="D92" t="s">
        <v>83</v>
      </c>
      <c r="E92">
        <v>2024</v>
      </c>
      <c r="F92">
        <v>135</v>
      </c>
      <c r="G92" t="s">
        <v>228</v>
      </c>
    </row>
    <row r="93" spans="1:7" x14ac:dyDescent="0.3">
      <c r="A93" t="s">
        <v>229</v>
      </c>
      <c r="B93" t="s">
        <v>89</v>
      </c>
      <c r="C93" t="s">
        <v>97</v>
      </c>
      <c r="D93" t="s">
        <v>83</v>
      </c>
      <c r="E93">
        <v>2024</v>
      </c>
      <c r="F93">
        <v>110</v>
      </c>
      <c r="G93" t="s">
        <v>143</v>
      </c>
    </row>
    <row r="94" spans="1:7" x14ac:dyDescent="0.3">
      <c r="A94" t="s">
        <v>230</v>
      </c>
      <c r="B94" t="s">
        <v>89</v>
      </c>
      <c r="C94" t="s">
        <v>90</v>
      </c>
      <c r="D94" t="s">
        <v>81</v>
      </c>
      <c r="E94">
        <v>2024</v>
      </c>
      <c r="F94">
        <v>100</v>
      </c>
      <c r="G94" t="s">
        <v>231</v>
      </c>
    </row>
    <row r="95" spans="1:7" x14ac:dyDescent="0.3">
      <c r="A95" t="s">
        <v>232</v>
      </c>
      <c r="B95" t="s">
        <v>89</v>
      </c>
      <c r="C95" t="s">
        <v>90</v>
      </c>
      <c r="D95" t="s">
        <v>78</v>
      </c>
      <c r="E95">
        <v>2024</v>
      </c>
      <c r="F95">
        <v>120</v>
      </c>
      <c r="G95" t="s">
        <v>204</v>
      </c>
    </row>
    <row r="96" spans="1:7" x14ac:dyDescent="0.3">
      <c r="A96" t="s">
        <v>233</v>
      </c>
      <c r="B96" t="s">
        <v>89</v>
      </c>
      <c r="C96" t="s">
        <v>90</v>
      </c>
      <c r="D96" t="s">
        <v>78</v>
      </c>
      <c r="E96">
        <v>2024</v>
      </c>
      <c r="F96">
        <v>115</v>
      </c>
      <c r="G96" t="s">
        <v>169</v>
      </c>
    </row>
    <row r="97" spans="1:7" x14ac:dyDescent="0.3">
      <c r="A97" t="s">
        <v>234</v>
      </c>
      <c r="B97" t="s">
        <v>89</v>
      </c>
      <c r="C97" t="s">
        <v>90</v>
      </c>
      <c r="D97" t="s">
        <v>78</v>
      </c>
      <c r="E97">
        <v>2024</v>
      </c>
      <c r="F97">
        <v>100</v>
      </c>
      <c r="G97" t="s">
        <v>235</v>
      </c>
    </row>
    <row r="98" spans="1:7" x14ac:dyDescent="0.3">
      <c r="A98" t="s">
        <v>236</v>
      </c>
      <c r="B98" t="s">
        <v>89</v>
      </c>
      <c r="C98" t="s">
        <v>97</v>
      </c>
      <c r="D98" t="s">
        <v>98</v>
      </c>
      <c r="E98">
        <v>2024</v>
      </c>
      <c r="F98">
        <v>90</v>
      </c>
      <c r="G98" t="s">
        <v>237</v>
      </c>
    </row>
    <row r="99" spans="1:7" x14ac:dyDescent="0.3">
      <c r="A99" t="s">
        <v>238</v>
      </c>
      <c r="B99" t="s">
        <v>89</v>
      </c>
      <c r="C99" t="s">
        <v>90</v>
      </c>
      <c r="D99" t="s">
        <v>78</v>
      </c>
      <c r="E99">
        <v>2024</v>
      </c>
      <c r="F99">
        <v>95</v>
      </c>
      <c r="G99" t="s">
        <v>107</v>
      </c>
    </row>
    <row r="100" spans="1:7" x14ac:dyDescent="0.3">
      <c r="A100" t="s">
        <v>239</v>
      </c>
      <c r="B100" t="s">
        <v>89</v>
      </c>
      <c r="C100" t="s">
        <v>90</v>
      </c>
      <c r="D100" t="s">
        <v>78</v>
      </c>
      <c r="E100">
        <v>2024</v>
      </c>
      <c r="F100">
        <v>100</v>
      </c>
      <c r="G100" t="s">
        <v>107</v>
      </c>
    </row>
    <row r="101" spans="1:7" x14ac:dyDescent="0.3">
      <c r="A101" t="s">
        <v>65</v>
      </c>
      <c r="B101" t="s">
        <v>89</v>
      </c>
      <c r="C101" t="s">
        <v>97</v>
      </c>
      <c r="D101" t="s">
        <v>98</v>
      </c>
      <c r="E101">
        <v>2024</v>
      </c>
      <c r="F101">
        <v>105</v>
      </c>
      <c r="G101" t="s">
        <v>240</v>
      </c>
    </row>
    <row r="102" spans="1:7" x14ac:dyDescent="0.3">
      <c r="A102" t="s">
        <v>241</v>
      </c>
      <c r="B102" t="s">
        <v>89</v>
      </c>
      <c r="C102" t="s">
        <v>90</v>
      </c>
      <c r="D102" t="s">
        <v>78</v>
      </c>
      <c r="E102">
        <v>2024</v>
      </c>
      <c r="F102">
        <v>135</v>
      </c>
      <c r="G102" t="s">
        <v>107</v>
      </c>
    </row>
    <row r="103" spans="1:7" x14ac:dyDescent="0.3">
      <c r="A103" t="s">
        <v>242</v>
      </c>
      <c r="B103" t="s">
        <v>89</v>
      </c>
      <c r="C103" t="s">
        <v>97</v>
      </c>
      <c r="D103" t="s">
        <v>98</v>
      </c>
      <c r="E103">
        <v>2024</v>
      </c>
      <c r="F103">
        <v>120</v>
      </c>
      <c r="G103" t="s">
        <v>243</v>
      </c>
    </row>
    <row r="104" spans="1:7" x14ac:dyDescent="0.3">
      <c r="A104" t="s">
        <v>244</v>
      </c>
      <c r="B104" t="s">
        <v>89</v>
      </c>
      <c r="C104" t="s">
        <v>90</v>
      </c>
      <c r="D104" t="s">
        <v>78</v>
      </c>
      <c r="E104">
        <v>2024</v>
      </c>
      <c r="F104">
        <v>95</v>
      </c>
      <c r="G104" t="s">
        <v>107</v>
      </c>
    </row>
    <row r="105" spans="1:7" x14ac:dyDescent="0.3">
      <c r="A105" t="s">
        <v>245</v>
      </c>
      <c r="B105" t="s">
        <v>89</v>
      </c>
      <c r="C105" t="s">
        <v>90</v>
      </c>
      <c r="D105" t="s">
        <v>83</v>
      </c>
      <c r="E105">
        <v>2024</v>
      </c>
      <c r="F105">
        <v>110</v>
      </c>
      <c r="G105" t="s">
        <v>101</v>
      </c>
    </row>
    <row r="106" spans="1:7" x14ac:dyDescent="0.3">
      <c r="A106" t="s">
        <v>247</v>
      </c>
      <c r="B106" t="s">
        <v>89</v>
      </c>
      <c r="C106" t="s">
        <v>90</v>
      </c>
      <c r="D106" t="s">
        <v>78</v>
      </c>
      <c r="E106">
        <v>2024</v>
      </c>
      <c r="F106">
        <v>105</v>
      </c>
      <c r="G106" t="s">
        <v>248</v>
      </c>
    </row>
    <row r="107" spans="1:7" x14ac:dyDescent="0.3">
      <c r="A107" t="s">
        <v>249</v>
      </c>
      <c r="B107" t="s">
        <v>89</v>
      </c>
      <c r="C107" t="s">
        <v>90</v>
      </c>
      <c r="D107" t="s">
        <v>78</v>
      </c>
      <c r="E107">
        <v>2024</v>
      </c>
      <c r="F107">
        <v>115</v>
      </c>
      <c r="G107" t="s">
        <v>159</v>
      </c>
    </row>
    <row r="108" spans="1:7" x14ac:dyDescent="0.3">
      <c r="A108" t="s">
        <v>250</v>
      </c>
      <c r="B108" t="s">
        <v>89</v>
      </c>
      <c r="C108" t="s">
        <v>90</v>
      </c>
      <c r="D108" t="s">
        <v>98</v>
      </c>
      <c r="E108">
        <v>2024</v>
      </c>
      <c r="F108">
        <v>85</v>
      </c>
      <c r="G108" t="s">
        <v>251</v>
      </c>
    </row>
    <row r="109" spans="1:7" x14ac:dyDescent="0.3">
      <c r="A109" t="s">
        <v>252</v>
      </c>
      <c r="B109" t="s">
        <v>89</v>
      </c>
      <c r="C109" t="s">
        <v>90</v>
      </c>
      <c r="D109" t="s">
        <v>78</v>
      </c>
      <c r="E109">
        <v>2024</v>
      </c>
      <c r="F109">
        <v>95</v>
      </c>
      <c r="G109" t="s">
        <v>95</v>
      </c>
    </row>
    <row r="110" spans="1:7" x14ac:dyDescent="0.3">
      <c r="A110" t="s">
        <v>253</v>
      </c>
      <c r="B110" t="s">
        <v>89</v>
      </c>
      <c r="C110" t="s">
        <v>90</v>
      </c>
      <c r="D110" t="s">
        <v>83</v>
      </c>
      <c r="E110">
        <v>2024</v>
      </c>
      <c r="F110">
        <v>95</v>
      </c>
      <c r="G110" t="s">
        <v>95</v>
      </c>
    </row>
    <row r="111" spans="1:7" x14ac:dyDescent="0.3">
      <c r="A111" t="s">
        <v>254</v>
      </c>
      <c r="B111" t="s">
        <v>89</v>
      </c>
      <c r="C111" t="s">
        <v>90</v>
      </c>
      <c r="D111" t="s">
        <v>83</v>
      </c>
      <c r="E111">
        <v>2024</v>
      </c>
      <c r="F111">
        <v>110</v>
      </c>
      <c r="G111" t="s">
        <v>255</v>
      </c>
    </row>
    <row r="112" spans="1:7" x14ac:dyDescent="0.3">
      <c r="A112" t="s">
        <v>256</v>
      </c>
      <c r="B112" t="s">
        <v>89</v>
      </c>
      <c r="C112" t="s">
        <v>90</v>
      </c>
      <c r="D112" t="s">
        <v>83</v>
      </c>
      <c r="E112">
        <v>2024</v>
      </c>
      <c r="F112">
        <v>110</v>
      </c>
      <c r="G112" t="s">
        <v>257</v>
      </c>
    </row>
    <row r="113" spans="1:7" x14ac:dyDescent="0.3">
      <c r="A113" t="s">
        <v>258</v>
      </c>
      <c r="B113" t="s">
        <v>89</v>
      </c>
      <c r="C113" t="s">
        <v>90</v>
      </c>
      <c r="D113" t="s">
        <v>154</v>
      </c>
      <c r="E113">
        <v>2024</v>
      </c>
      <c r="F113">
        <v>65</v>
      </c>
      <c r="G113" t="s">
        <v>196</v>
      </c>
    </row>
    <row r="114" spans="1:7" x14ac:dyDescent="0.3">
      <c r="A114" t="s">
        <v>259</v>
      </c>
      <c r="B114" t="s">
        <v>89</v>
      </c>
      <c r="C114" t="s">
        <v>90</v>
      </c>
      <c r="D114" t="s">
        <v>78</v>
      </c>
      <c r="E114">
        <v>2024</v>
      </c>
      <c r="F114">
        <v>130</v>
      </c>
      <c r="G114" t="s">
        <v>107</v>
      </c>
    </row>
    <row r="115" spans="1:7" x14ac:dyDescent="0.3">
      <c r="A115" t="s">
        <v>260</v>
      </c>
      <c r="B115" t="s">
        <v>89</v>
      </c>
      <c r="C115" t="s">
        <v>90</v>
      </c>
      <c r="D115" t="s">
        <v>98</v>
      </c>
      <c r="E115">
        <v>2024</v>
      </c>
      <c r="F115">
        <v>90</v>
      </c>
      <c r="G115" t="s">
        <v>261</v>
      </c>
    </row>
    <row r="116" spans="1:7" x14ac:dyDescent="0.3">
      <c r="A116" t="s">
        <v>262</v>
      </c>
      <c r="B116" t="s">
        <v>89</v>
      </c>
      <c r="C116" t="s">
        <v>90</v>
      </c>
      <c r="D116" t="s">
        <v>78</v>
      </c>
      <c r="E116">
        <v>2024</v>
      </c>
      <c r="F116">
        <v>190</v>
      </c>
      <c r="G116" t="s">
        <v>159</v>
      </c>
    </row>
    <row r="117" spans="1:7" x14ac:dyDescent="0.3">
      <c r="A117" t="s">
        <v>263</v>
      </c>
      <c r="B117" t="s">
        <v>89</v>
      </c>
      <c r="C117" t="s">
        <v>90</v>
      </c>
      <c r="D117" t="s">
        <v>78</v>
      </c>
      <c r="E117">
        <v>2024</v>
      </c>
      <c r="F117">
        <v>120</v>
      </c>
      <c r="G117" t="s">
        <v>101</v>
      </c>
    </row>
    <row r="118" spans="1:7" x14ac:dyDescent="0.3">
      <c r="A118" t="s">
        <v>61</v>
      </c>
      <c r="B118" t="s">
        <v>89</v>
      </c>
      <c r="C118" t="s">
        <v>90</v>
      </c>
      <c r="D118" t="s">
        <v>81</v>
      </c>
      <c r="E118">
        <v>2024</v>
      </c>
      <c r="F118">
        <v>115</v>
      </c>
      <c r="G118" t="s">
        <v>264</v>
      </c>
    </row>
    <row r="119" spans="1:7" x14ac:dyDescent="0.3">
      <c r="A119" t="s">
        <v>265</v>
      </c>
      <c r="B119" t="s">
        <v>89</v>
      </c>
      <c r="C119" t="s">
        <v>90</v>
      </c>
      <c r="D119" t="s">
        <v>78</v>
      </c>
      <c r="E119">
        <v>2024</v>
      </c>
      <c r="F119">
        <v>110</v>
      </c>
      <c r="G119" t="s">
        <v>266</v>
      </c>
    </row>
    <row r="120" spans="1:7" x14ac:dyDescent="0.3">
      <c r="A120" t="s">
        <v>267</v>
      </c>
      <c r="B120" t="s">
        <v>89</v>
      </c>
      <c r="C120" t="s">
        <v>90</v>
      </c>
      <c r="D120" t="s">
        <v>83</v>
      </c>
      <c r="E120">
        <v>2024</v>
      </c>
      <c r="F120">
        <v>110</v>
      </c>
      <c r="G120" t="s">
        <v>143</v>
      </c>
    </row>
    <row r="121" spans="1:7" x14ac:dyDescent="0.3">
      <c r="A121" t="s">
        <v>268</v>
      </c>
      <c r="B121" t="s">
        <v>89</v>
      </c>
      <c r="C121" t="s">
        <v>90</v>
      </c>
      <c r="D121" t="s">
        <v>78</v>
      </c>
      <c r="E121">
        <v>2024</v>
      </c>
      <c r="F121">
        <v>90</v>
      </c>
      <c r="G121" t="s">
        <v>101</v>
      </c>
    </row>
    <row r="122" spans="1:7" x14ac:dyDescent="0.3">
      <c r="A122" t="s">
        <v>269</v>
      </c>
      <c r="B122" t="s">
        <v>89</v>
      </c>
      <c r="C122" t="s">
        <v>97</v>
      </c>
      <c r="D122" t="s">
        <v>98</v>
      </c>
      <c r="E122">
        <v>2024</v>
      </c>
      <c r="F122">
        <v>90</v>
      </c>
      <c r="G122" t="s">
        <v>117</v>
      </c>
    </row>
    <row r="123" spans="1:7" x14ac:dyDescent="0.3">
      <c r="A123" t="s">
        <v>270</v>
      </c>
      <c r="B123" t="s">
        <v>89</v>
      </c>
      <c r="C123" t="s">
        <v>90</v>
      </c>
      <c r="D123" t="s">
        <v>81</v>
      </c>
      <c r="E123">
        <v>2024</v>
      </c>
      <c r="F123">
        <v>115</v>
      </c>
      <c r="G123" t="s">
        <v>271</v>
      </c>
    </row>
    <row r="124" spans="1:7" x14ac:dyDescent="0.3">
      <c r="A124" t="s">
        <v>272</v>
      </c>
      <c r="B124" t="s">
        <v>76</v>
      </c>
      <c r="C124" t="s">
        <v>80</v>
      </c>
      <c r="D124" t="s">
        <v>81</v>
      </c>
      <c r="E124">
        <v>2024</v>
      </c>
      <c r="F124">
        <v>140</v>
      </c>
      <c r="G124" t="s">
        <v>225</v>
      </c>
    </row>
    <row r="125" spans="1:7" x14ac:dyDescent="0.3">
      <c r="A125" t="s">
        <v>273</v>
      </c>
      <c r="B125" t="s">
        <v>76</v>
      </c>
      <c r="C125" t="s">
        <v>80</v>
      </c>
      <c r="D125" t="s">
        <v>78</v>
      </c>
      <c r="E125">
        <v>2023</v>
      </c>
      <c r="F125">
        <v>127</v>
      </c>
      <c r="G125" t="s">
        <v>82</v>
      </c>
    </row>
    <row r="126" spans="1:7" x14ac:dyDescent="0.3">
      <c r="A126" t="s">
        <v>274</v>
      </c>
      <c r="B126" t="s">
        <v>76</v>
      </c>
      <c r="C126" t="s">
        <v>80</v>
      </c>
      <c r="D126" t="s">
        <v>78</v>
      </c>
      <c r="E126">
        <v>2021</v>
      </c>
      <c r="F126">
        <v>111</v>
      </c>
      <c r="G126" t="s">
        <v>173</v>
      </c>
    </row>
    <row r="127" spans="1:7" x14ac:dyDescent="0.3">
      <c r="A127" t="s">
        <v>275</v>
      </c>
      <c r="B127" t="s">
        <v>89</v>
      </c>
      <c r="C127" t="s">
        <v>90</v>
      </c>
      <c r="D127" t="s">
        <v>83</v>
      </c>
      <c r="E127">
        <v>2024</v>
      </c>
      <c r="F127">
        <v>105</v>
      </c>
      <c r="G127" t="s">
        <v>276</v>
      </c>
    </row>
    <row r="128" spans="1:7" x14ac:dyDescent="0.3">
      <c r="A128" t="s">
        <v>277</v>
      </c>
      <c r="B128" t="s">
        <v>89</v>
      </c>
      <c r="C128" t="s">
        <v>90</v>
      </c>
      <c r="D128" t="s">
        <v>81</v>
      </c>
      <c r="E128">
        <v>2024</v>
      </c>
      <c r="F128">
        <v>105</v>
      </c>
      <c r="G128" t="s">
        <v>278</v>
      </c>
    </row>
    <row r="129" spans="1:7" x14ac:dyDescent="0.3">
      <c r="A129" t="s">
        <v>279</v>
      </c>
      <c r="B129" t="s">
        <v>89</v>
      </c>
      <c r="C129" t="s">
        <v>97</v>
      </c>
      <c r="D129" t="s">
        <v>83</v>
      </c>
      <c r="E129">
        <v>2024</v>
      </c>
      <c r="F129">
        <v>110</v>
      </c>
      <c r="G129" t="s">
        <v>261</v>
      </c>
    </row>
    <row r="130" spans="1:7" x14ac:dyDescent="0.3">
      <c r="A130" t="s">
        <v>280</v>
      </c>
      <c r="B130" t="s">
        <v>89</v>
      </c>
      <c r="C130" t="s">
        <v>90</v>
      </c>
      <c r="D130" t="s">
        <v>78</v>
      </c>
      <c r="E130">
        <v>2024</v>
      </c>
      <c r="F130">
        <v>100</v>
      </c>
      <c r="G130" t="s">
        <v>107</v>
      </c>
    </row>
    <row r="131" spans="1:7" x14ac:dyDescent="0.3">
      <c r="A131" t="s">
        <v>281</v>
      </c>
      <c r="B131" t="s">
        <v>89</v>
      </c>
      <c r="C131" t="s">
        <v>90</v>
      </c>
      <c r="D131" t="s">
        <v>81</v>
      </c>
      <c r="E131">
        <v>2024</v>
      </c>
      <c r="F131">
        <v>110</v>
      </c>
      <c r="G131" t="s">
        <v>95</v>
      </c>
    </row>
    <row r="132" spans="1:7" x14ac:dyDescent="0.3">
      <c r="A132" t="s">
        <v>282</v>
      </c>
      <c r="B132" t="s">
        <v>89</v>
      </c>
      <c r="C132" t="s">
        <v>97</v>
      </c>
      <c r="D132" t="s">
        <v>98</v>
      </c>
      <c r="E132">
        <v>2024</v>
      </c>
      <c r="F132">
        <v>95</v>
      </c>
      <c r="G132" t="s">
        <v>261</v>
      </c>
    </row>
    <row r="133" spans="1:7" x14ac:dyDescent="0.3">
      <c r="A133" t="s">
        <v>283</v>
      </c>
      <c r="B133" t="s">
        <v>89</v>
      </c>
      <c r="C133" t="s">
        <v>90</v>
      </c>
      <c r="D133" t="s">
        <v>78</v>
      </c>
      <c r="E133">
        <v>2024</v>
      </c>
      <c r="F133">
        <v>140</v>
      </c>
      <c r="G133" t="s">
        <v>284</v>
      </c>
    </row>
    <row r="134" spans="1:7" x14ac:dyDescent="0.3">
      <c r="A134" t="s">
        <v>285</v>
      </c>
      <c r="B134" t="s">
        <v>89</v>
      </c>
      <c r="C134" t="s">
        <v>90</v>
      </c>
      <c r="D134" t="s">
        <v>78</v>
      </c>
      <c r="E134">
        <v>2024</v>
      </c>
      <c r="F134">
        <v>115</v>
      </c>
      <c r="G134" t="s">
        <v>119</v>
      </c>
    </row>
    <row r="135" spans="1:7" x14ac:dyDescent="0.3">
      <c r="A135" t="s">
        <v>286</v>
      </c>
      <c r="B135" t="s">
        <v>89</v>
      </c>
      <c r="C135" t="s">
        <v>90</v>
      </c>
      <c r="D135" t="s">
        <v>78</v>
      </c>
      <c r="E135">
        <v>2024</v>
      </c>
      <c r="F135">
        <v>110</v>
      </c>
      <c r="G135" t="s">
        <v>287</v>
      </c>
    </row>
    <row r="136" spans="1:7" x14ac:dyDescent="0.3">
      <c r="A136" t="s">
        <v>288</v>
      </c>
      <c r="B136" t="s">
        <v>89</v>
      </c>
      <c r="C136" t="s">
        <v>90</v>
      </c>
      <c r="D136" t="s">
        <v>81</v>
      </c>
      <c r="E136">
        <v>2024</v>
      </c>
      <c r="F136">
        <v>110</v>
      </c>
      <c r="G136" t="s">
        <v>289</v>
      </c>
    </row>
    <row r="137" spans="1:7" x14ac:dyDescent="0.3">
      <c r="A137" t="s">
        <v>290</v>
      </c>
      <c r="B137" t="s">
        <v>89</v>
      </c>
      <c r="C137" t="s">
        <v>90</v>
      </c>
      <c r="D137" t="s">
        <v>81</v>
      </c>
      <c r="E137">
        <v>2024</v>
      </c>
      <c r="F137">
        <v>120</v>
      </c>
      <c r="G137" t="s">
        <v>291</v>
      </c>
    </row>
    <row r="138" spans="1:7" x14ac:dyDescent="0.3">
      <c r="A138" t="s">
        <v>292</v>
      </c>
      <c r="B138" t="s">
        <v>246</v>
      </c>
      <c r="C138" t="s">
        <v>90</v>
      </c>
      <c r="D138" t="s">
        <v>78</v>
      </c>
      <c r="E138">
        <v>2024</v>
      </c>
      <c r="F138">
        <v>205</v>
      </c>
      <c r="G138" t="s">
        <v>293</v>
      </c>
    </row>
    <row r="139" spans="1:7" x14ac:dyDescent="0.3">
      <c r="A139" t="s">
        <v>294</v>
      </c>
      <c r="B139" t="s">
        <v>89</v>
      </c>
      <c r="C139" t="s">
        <v>90</v>
      </c>
      <c r="D139" t="s">
        <v>81</v>
      </c>
      <c r="E139">
        <v>2024</v>
      </c>
      <c r="F139">
        <v>135</v>
      </c>
      <c r="G139" t="s">
        <v>295</v>
      </c>
    </row>
    <row r="140" spans="1:7" x14ac:dyDescent="0.3">
      <c r="A140" t="s">
        <v>296</v>
      </c>
      <c r="B140" t="s">
        <v>89</v>
      </c>
      <c r="C140" t="s">
        <v>90</v>
      </c>
      <c r="D140" t="s">
        <v>81</v>
      </c>
      <c r="E140">
        <v>2024</v>
      </c>
      <c r="F140">
        <v>95</v>
      </c>
      <c r="G140" t="s">
        <v>95</v>
      </c>
    </row>
    <row r="141" spans="1:7" x14ac:dyDescent="0.3">
      <c r="A141" t="s">
        <v>297</v>
      </c>
      <c r="B141" t="s">
        <v>76</v>
      </c>
      <c r="C141" t="s">
        <v>80</v>
      </c>
      <c r="D141" t="s">
        <v>81</v>
      </c>
      <c r="E141">
        <v>2023</v>
      </c>
      <c r="F141">
        <v>150</v>
      </c>
      <c r="G141" t="s">
        <v>298</v>
      </c>
    </row>
    <row r="142" spans="1:7" x14ac:dyDescent="0.3">
      <c r="A142" t="s">
        <v>299</v>
      </c>
      <c r="B142" t="s">
        <v>89</v>
      </c>
      <c r="C142" t="s">
        <v>90</v>
      </c>
      <c r="D142" t="s">
        <v>78</v>
      </c>
      <c r="E142">
        <v>2024</v>
      </c>
      <c r="F142">
        <v>110</v>
      </c>
      <c r="G142" t="s">
        <v>300</v>
      </c>
    </row>
    <row r="143" spans="1:7" x14ac:dyDescent="0.3">
      <c r="A143" t="s">
        <v>55</v>
      </c>
      <c r="B143" t="s">
        <v>89</v>
      </c>
      <c r="C143" t="s">
        <v>90</v>
      </c>
      <c r="D143" t="s">
        <v>78</v>
      </c>
      <c r="E143">
        <v>2024</v>
      </c>
      <c r="F143">
        <v>150</v>
      </c>
      <c r="G143" t="s">
        <v>301</v>
      </c>
    </row>
    <row r="144" spans="1:7" x14ac:dyDescent="0.3">
      <c r="A144" t="s">
        <v>302</v>
      </c>
      <c r="B144" t="s">
        <v>89</v>
      </c>
      <c r="C144" t="s">
        <v>97</v>
      </c>
      <c r="D144" t="s">
        <v>98</v>
      </c>
      <c r="E144">
        <v>2024</v>
      </c>
      <c r="F144">
        <v>100</v>
      </c>
      <c r="G144" t="s">
        <v>237</v>
      </c>
    </row>
    <row r="145" spans="1:7" x14ac:dyDescent="0.3">
      <c r="A145" t="s">
        <v>303</v>
      </c>
      <c r="B145" t="s">
        <v>89</v>
      </c>
      <c r="C145" t="s">
        <v>90</v>
      </c>
      <c r="D145" t="s">
        <v>81</v>
      </c>
      <c r="E145">
        <v>2024</v>
      </c>
      <c r="F145">
        <v>115</v>
      </c>
      <c r="G145" t="s">
        <v>95</v>
      </c>
    </row>
    <row r="146" spans="1:7" x14ac:dyDescent="0.3">
      <c r="A146" t="s">
        <v>58</v>
      </c>
      <c r="B146" t="s">
        <v>89</v>
      </c>
      <c r="C146" t="s">
        <v>90</v>
      </c>
      <c r="D146" t="s">
        <v>83</v>
      </c>
      <c r="E146">
        <v>2024</v>
      </c>
      <c r="F146">
        <v>185</v>
      </c>
      <c r="G146" t="s">
        <v>304</v>
      </c>
    </row>
    <row r="147" spans="1:7" x14ac:dyDescent="0.3">
      <c r="A147" t="s">
        <v>305</v>
      </c>
      <c r="B147" t="s">
        <v>89</v>
      </c>
      <c r="C147" t="s">
        <v>90</v>
      </c>
      <c r="D147" t="s">
        <v>83</v>
      </c>
      <c r="E147">
        <v>2024</v>
      </c>
      <c r="F147">
        <v>105</v>
      </c>
      <c r="G147" t="s">
        <v>95</v>
      </c>
    </row>
    <row r="148" spans="1:7" x14ac:dyDescent="0.3">
      <c r="A148" t="s">
        <v>306</v>
      </c>
      <c r="B148" t="s">
        <v>89</v>
      </c>
      <c r="C148" t="s">
        <v>90</v>
      </c>
      <c r="D148" t="s">
        <v>78</v>
      </c>
      <c r="E148">
        <v>2024</v>
      </c>
      <c r="F148">
        <v>90</v>
      </c>
      <c r="G148" t="s">
        <v>307</v>
      </c>
    </row>
    <row r="149" spans="1:7" x14ac:dyDescent="0.3">
      <c r="A149" t="s">
        <v>308</v>
      </c>
      <c r="B149" t="s">
        <v>89</v>
      </c>
      <c r="C149" t="s">
        <v>90</v>
      </c>
      <c r="D149" t="s">
        <v>81</v>
      </c>
      <c r="E149">
        <v>2024</v>
      </c>
      <c r="F149">
        <v>110</v>
      </c>
      <c r="G149" t="s">
        <v>95</v>
      </c>
    </row>
    <row r="150" spans="1:7" x14ac:dyDescent="0.3">
      <c r="A150" t="s">
        <v>309</v>
      </c>
      <c r="B150" t="s">
        <v>89</v>
      </c>
      <c r="C150" t="s">
        <v>90</v>
      </c>
      <c r="D150" t="s">
        <v>81</v>
      </c>
      <c r="E150">
        <v>2024</v>
      </c>
      <c r="F150">
        <v>115</v>
      </c>
      <c r="G150" t="s">
        <v>310</v>
      </c>
    </row>
    <row r="151" spans="1:7" x14ac:dyDescent="0.3">
      <c r="A151" t="s">
        <v>311</v>
      </c>
      <c r="B151" t="s">
        <v>89</v>
      </c>
      <c r="C151" t="s">
        <v>90</v>
      </c>
      <c r="D151" t="s">
        <v>81</v>
      </c>
      <c r="E151">
        <v>2024</v>
      </c>
      <c r="F151">
        <v>130</v>
      </c>
      <c r="G151" t="s">
        <v>312</v>
      </c>
    </row>
    <row r="152" spans="1:7" x14ac:dyDescent="0.3">
      <c r="A152" t="s">
        <v>313</v>
      </c>
      <c r="B152" t="s">
        <v>89</v>
      </c>
      <c r="C152" t="s">
        <v>90</v>
      </c>
      <c r="D152" t="s">
        <v>81</v>
      </c>
      <c r="E152">
        <v>2024</v>
      </c>
      <c r="F152">
        <v>110</v>
      </c>
      <c r="G152" t="s">
        <v>314</v>
      </c>
    </row>
    <row r="153" spans="1:7" x14ac:dyDescent="0.3">
      <c r="A153" t="s">
        <v>315</v>
      </c>
      <c r="B153" t="s">
        <v>89</v>
      </c>
      <c r="C153" t="s">
        <v>90</v>
      </c>
      <c r="D153" t="s">
        <v>78</v>
      </c>
      <c r="E153">
        <v>2024</v>
      </c>
      <c r="F153">
        <v>170</v>
      </c>
      <c r="G153" t="s">
        <v>101</v>
      </c>
    </row>
    <row r="154" spans="1:7" x14ac:dyDescent="0.3">
      <c r="A154" t="s">
        <v>316</v>
      </c>
      <c r="B154" t="s">
        <v>246</v>
      </c>
      <c r="C154" t="s">
        <v>90</v>
      </c>
      <c r="D154" t="s">
        <v>78</v>
      </c>
      <c r="E154">
        <v>2023</v>
      </c>
      <c r="F154">
        <v>131</v>
      </c>
      <c r="G154" t="s">
        <v>317</v>
      </c>
    </row>
    <row r="155" spans="1:7" x14ac:dyDescent="0.3">
      <c r="A155" t="s">
        <v>84</v>
      </c>
      <c r="B155" t="s">
        <v>76</v>
      </c>
      <c r="C155" t="s">
        <v>80</v>
      </c>
      <c r="D155" t="s">
        <v>81</v>
      </c>
      <c r="E155">
        <v>2023</v>
      </c>
      <c r="F155">
        <v>85</v>
      </c>
      <c r="G155" t="s">
        <v>318</v>
      </c>
    </row>
    <row r="156" spans="1:7" x14ac:dyDescent="0.3">
      <c r="A156" t="s">
        <v>319</v>
      </c>
      <c r="B156" t="s">
        <v>76</v>
      </c>
      <c r="C156" t="s">
        <v>80</v>
      </c>
      <c r="D156" t="s">
        <v>78</v>
      </c>
      <c r="E156">
        <v>2021</v>
      </c>
      <c r="F156">
        <v>168</v>
      </c>
      <c r="G156" t="s">
        <v>82</v>
      </c>
    </row>
    <row r="157" spans="1:7" x14ac:dyDescent="0.3">
      <c r="A157" t="s">
        <v>320</v>
      </c>
      <c r="B157" t="s">
        <v>76</v>
      </c>
      <c r="C157" t="s">
        <v>80</v>
      </c>
      <c r="D157" t="s">
        <v>78</v>
      </c>
      <c r="E157">
        <v>2023</v>
      </c>
      <c r="F157">
        <v>136</v>
      </c>
      <c r="G157" t="s">
        <v>82</v>
      </c>
    </row>
    <row r="158" spans="1:7" x14ac:dyDescent="0.3">
      <c r="A158" t="s">
        <v>321</v>
      </c>
      <c r="B158" t="s">
        <v>89</v>
      </c>
      <c r="C158" t="s">
        <v>90</v>
      </c>
      <c r="D158" t="s">
        <v>78</v>
      </c>
      <c r="E158">
        <v>2024</v>
      </c>
      <c r="F158">
        <v>110</v>
      </c>
      <c r="G158" t="s">
        <v>322</v>
      </c>
    </row>
    <row r="159" spans="1:7" x14ac:dyDescent="0.3">
      <c r="A159" t="s">
        <v>323</v>
      </c>
      <c r="B159" t="s">
        <v>89</v>
      </c>
      <c r="C159" t="s">
        <v>90</v>
      </c>
      <c r="D159" t="s">
        <v>81</v>
      </c>
      <c r="E159">
        <v>1967</v>
      </c>
      <c r="F159">
        <v>110</v>
      </c>
      <c r="G159" t="s">
        <v>284</v>
      </c>
    </row>
    <row r="160" spans="1:7" x14ac:dyDescent="0.3">
      <c r="A160" t="s">
        <v>324</v>
      </c>
      <c r="B160" t="s">
        <v>89</v>
      </c>
      <c r="C160" t="s">
        <v>90</v>
      </c>
      <c r="D160" t="s">
        <v>81</v>
      </c>
      <c r="E160">
        <v>2024</v>
      </c>
      <c r="F160">
        <v>110</v>
      </c>
      <c r="G160" t="s">
        <v>325</v>
      </c>
    </row>
    <row r="161" spans="1:7" x14ac:dyDescent="0.3">
      <c r="A161" t="s">
        <v>326</v>
      </c>
      <c r="B161" t="s">
        <v>89</v>
      </c>
      <c r="C161" t="s">
        <v>90</v>
      </c>
      <c r="D161" t="s">
        <v>78</v>
      </c>
      <c r="E161">
        <v>2024</v>
      </c>
      <c r="F161">
        <v>115</v>
      </c>
      <c r="G161" t="s">
        <v>310</v>
      </c>
    </row>
    <row r="162" spans="1:7" x14ac:dyDescent="0.3">
      <c r="A162" t="s">
        <v>327</v>
      </c>
      <c r="B162" t="s">
        <v>89</v>
      </c>
      <c r="C162" t="s">
        <v>97</v>
      </c>
      <c r="D162" t="s">
        <v>154</v>
      </c>
      <c r="E162">
        <v>2024</v>
      </c>
      <c r="F162">
        <v>85</v>
      </c>
      <c r="G162" t="s">
        <v>117</v>
      </c>
    </row>
    <row r="163" spans="1:7" x14ac:dyDescent="0.3">
      <c r="A163" t="s">
        <v>328</v>
      </c>
      <c r="B163" t="s">
        <v>89</v>
      </c>
      <c r="C163" t="s">
        <v>90</v>
      </c>
      <c r="D163" t="s">
        <v>78</v>
      </c>
      <c r="E163">
        <v>2024</v>
      </c>
      <c r="F163">
        <v>125</v>
      </c>
      <c r="G163" t="s">
        <v>329</v>
      </c>
    </row>
    <row r="164" spans="1:7" x14ac:dyDescent="0.3">
      <c r="A164" t="s">
        <v>330</v>
      </c>
      <c r="B164" t="s">
        <v>89</v>
      </c>
      <c r="C164" t="s">
        <v>90</v>
      </c>
      <c r="D164" t="s">
        <v>98</v>
      </c>
      <c r="E164">
        <v>2024</v>
      </c>
      <c r="F164">
        <v>100</v>
      </c>
      <c r="G164" t="s">
        <v>331</v>
      </c>
    </row>
    <row r="165" spans="1:7" x14ac:dyDescent="0.3">
      <c r="A165" t="s">
        <v>332</v>
      </c>
      <c r="B165" t="s">
        <v>89</v>
      </c>
      <c r="C165" t="s">
        <v>90</v>
      </c>
      <c r="D165" t="s">
        <v>78</v>
      </c>
      <c r="E165">
        <v>2024</v>
      </c>
      <c r="F165">
        <v>120</v>
      </c>
      <c r="G165" t="s">
        <v>333</v>
      </c>
    </row>
    <row r="166" spans="1:7" x14ac:dyDescent="0.3">
      <c r="A166" t="s">
        <v>334</v>
      </c>
      <c r="B166" t="s">
        <v>89</v>
      </c>
      <c r="C166" t="s">
        <v>97</v>
      </c>
      <c r="D166" t="s">
        <v>98</v>
      </c>
      <c r="E166">
        <v>2024</v>
      </c>
      <c r="F166">
        <v>100</v>
      </c>
      <c r="G166" t="s">
        <v>335</v>
      </c>
    </row>
    <row r="167" spans="1:7" x14ac:dyDescent="0.3">
      <c r="A167" t="s">
        <v>336</v>
      </c>
      <c r="B167" t="s">
        <v>89</v>
      </c>
      <c r="C167" t="s">
        <v>90</v>
      </c>
      <c r="D167" t="s">
        <v>78</v>
      </c>
      <c r="E167">
        <v>2024</v>
      </c>
      <c r="F167">
        <v>110</v>
      </c>
      <c r="G167" t="s">
        <v>337</v>
      </c>
    </row>
    <row r="168" spans="1:7" x14ac:dyDescent="0.3">
      <c r="A168" t="s">
        <v>338</v>
      </c>
      <c r="B168" t="s">
        <v>89</v>
      </c>
      <c r="C168" t="s">
        <v>90</v>
      </c>
      <c r="D168" t="s">
        <v>78</v>
      </c>
      <c r="E168">
        <v>2023</v>
      </c>
      <c r="F168">
        <v>100</v>
      </c>
      <c r="G168" t="s">
        <v>339</v>
      </c>
    </row>
    <row r="169" spans="1:7" x14ac:dyDescent="0.3">
      <c r="A169" t="s">
        <v>340</v>
      </c>
      <c r="B169" t="s">
        <v>89</v>
      </c>
      <c r="C169" t="s">
        <v>97</v>
      </c>
      <c r="D169" t="s">
        <v>98</v>
      </c>
      <c r="E169">
        <v>2024</v>
      </c>
      <c r="F169">
        <v>95</v>
      </c>
      <c r="G169" t="s">
        <v>341</v>
      </c>
    </row>
    <row r="170" spans="1:7" x14ac:dyDescent="0.3">
      <c r="A170" t="s">
        <v>342</v>
      </c>
      <c r="B170" t="s">
        <v>89</v>
      </c>
      <c r="C170" t="s">
        <v>90</v>
      </c>
      <c r="D170" t="s">
        <v>81</v>
      </c>
      <c r="E170">
        <v>1979</v>
      </c>
      <c r="F170">
        <v>120</v>
      </c>
      <c r="G170" t="s">
        <v>307</v>
      </c>
    </row>
    <row r="171" spans="1:7" x14ac:dyDescent="0.3">
      <c r="A171" t="s">
        <v>343</v>
      </c>
      <c r="B171" t="s">
        <v>89</v>
      </c>
      <c r="C171" t="s">
        <v>90</v>
      </c>
      <c r="D171" t="s">
        <v>81</v>
      </c>
      <c r="E171">
        <v>1991</v>
      </c>
      <c r="F171">
        <v>140</v>
      </c>
      <c r="G171" t="s">
        <v>218</v>
      </c>
    </row>
    <row r="172" spans="1:7" x14ac:dyDescent="0.3">
      <c r="A172" t="s">
        <v>344</v>
      </c>
      <c r="B172" t="s">
        <v>89</v>
      </c>
      <c r="C172" t="s">
        <v>90</v>
      </c>
      <c r="D172" t="s">
        <v>81</v>
      </c>
      <c r="E172">
        <v>2024</v>
      </c>
      <c r="F172">
        <v>100</v>
      </c>
      <c r="G172" t="s">
        <v>125</v>
      </c>
    </row>
    <row r="173" spans="1:7" x14ac:dyDescent="0.3">
      <c r="A173" t="s">
        <v>345</v>
      </c>
      <c r="B173" t="s">
        <v>246</v>
      </c>
      <c r="C173" t="s">
        <v>97</v>
      </c>
      <c r="D173" t="s">
        <v>98</v>
      </c>
      <c r="E173">
        <v>2024</v>
      </c>
      <c r="F173">
        <v>94</v>
      </c>
      <c r="G173" t="s">
        <v>335</v>
      </c>
    </row>
    <row r="174" spans="1:7" x14ac:dyDescent="0.3">
      <c r="A174" t="s">
        <v>346</v>
      </c>
      <c r="B174" t="s">
        <v>89</v>
      </c>
      <c r="C174" t="s">
        <v>90</v>
      </c>
      <c r="D174" t="s">
        <v>78</v>
      </c>
      <c r="E174">
        <v>2024</v>
      </c>
      <c r="F174">
        <v>90</v>
      </c>
      <c r="G174" t="s">
        <v>347</v>
      </c>
    </row>
    <row r="175" spans="1:7" x14ac:dyDescent="0.3">
      <c r="A175" t="s">
        <v>348</v>
      </c>
      <c r="B175" t="s">
        <v>89</v>
      </c>
      <c r="C175" t="s">
        <v>90</v>
      </c>
      <c r="D175" t="s">
        <v>98</v>
      </c>
      <c r="E175">
        <v>2024</v>
      </c>
      <c r="F175">
        <v>100</v>
      </c>
      <c r="G175" t="s">
        <v>349</v>
      </c>
    </row>
    <row r="176" spans="1:7" x14ac:dyDescent="0.3">
      <c r="A176" t="s">
        <v>350</v>
      </c>
      <c r="B176" t="s">
        <v>246</v>
      </c>
      <c r="C176" t="s">
        <v>90</v>
      </c>
      <c r="D176" t="s">
        <v>83</v>
      </c>
      <c r="E176">
        <v>2023</v>
      </c>
      <c r="F176">
        <v>105</v>
      </c>
      <c r="G176" t="s">
        <v>351</v>
      </c>
    </row>
    <row r="177" spans="1:7" x14ac:dyDescent="0.3">
      <c r="A177" t="s">
        <v>352</v>
      </c>
      <c r="B177" t="s">
        <v>89</v>
      </c>
      <c r="C177" t="s">
        <v>90</v>
      </c>
      <c r="D177" t="s">
        <v>81</v>
      </c>
      <c r="E177">
        <v>2024</v>
      </c>
      <c r="F177">
        <v>135</v>
      </c>
      <c r="G177" t="s">
        <v>169</v>
      </c>
    </row>
    <row r="178" spans="1:7" x14ac:dyDescent="0.3">
      <c r="A178" t="s">
        <v>353</v>
      </c>
      <c r="B178" t="s">
        <v>89</v>
      </c>
      <c r="C178" t="s">
        <v>97</v>
      </c>
      <c r="D178" t="s">
        <v>98</v>
      </c>
      <c r="E178">
        <v>2023</v>
      </c>
      <c r="F178">
        <v>95</v>
      </c>
      <c r="G178" t="s">
        <v>103</v>
      </c>
    </row>
    <row r="179" spans="1:7" x14ac:dyDescent="0.3">
      <c r="A179" t="s">
        <v>354</v>
      </c>
      <c r="B179" t="s">
        <v>89</v>
      </c>
      <c r="C179" t="s">
        <v>90</v>
      </c>
      <c r="D179" t="s">
        <v>98</v>
      </c>
      <c r="E179">
        <v>2024</v>
      </c>
      <c r="F179">
        <v>110</v>
      </c>
      <c r="G179" t="s">
        <v>251</v>
      </c>
    </row>
    <row r="180" spans="1:7" x14ac:dyDescent="0.3">
      <c r="A180" t="s">
        <v>355</v>
      </c>
      <c r="B180" t="s">
        <v>89</v>
      </c>
      <c r="C180" t="s">
        <v>90</v>
      </c>
      <c r="D180" t="s">
        <v>78</v>
      </c>
      <c r="E180">
        <v>2023</v>
      </c>
      <c r="F180">
        <v>95</v>
      </c>
      <c r="G180" t="s">
        <v>107</v>
      </c>
    </row>
    <row r="181" spans="1:7" x14ac:dyDescent="0.3">
      <c r="A181" t="s">
        <v>356</v>
      </c>
      <c r="B181" t="s">
        <v>246</v>
      </c>
      <c r="C181" t="s">
        <v>90</v>
      </c>
      <c r="D181" t="s">
        <v>81</v>
      </c>
      <c r="E181">
        <v>2023</v>
      </c>
      <c r="F181">
        <v>107</v>
      </c>
      <c r="G181" t="s">
        <v>357</v>
      </c>
    </row>
    <row r="182" spans="1:7" x14ac:dyDescent="0.3">
      <c r="A182" t="s">
        <v>358</v>
      </c>
      <c r="B182" t="s">
        <v>246</v>
      </c>
      <c r="C182" t="s">
        <v>90</v>
      </c>
      <c r="D182" t="s">
        <v>81</v>
      </c>
      <c r="E182">
        <v>2024</v>
      </c>
      <c r="F182">
        <v>160</v>
      </c>
      <c r="G182" t="s">
        <v>359</v>
      </c>
    </row>
    <row r="183" spans="1:7" x14ac:dyDescent="0.3">
      <c r="A183" t="s">
        <v>360</v>
      </c>
      <c r="B183" t="s">
        <v>246</v>
      </c>
      <c r="C183" t="s">
        <v>90</v>
      </c>
      <c r="D183" t="s">
        <v>81</v>
      </c>
      <c r="E183">
        <v>2024</v>
      </c>
      <c r="F183">
        <v>107</v>
      </c>
      <c r="G183" t="s">
        <v>361</v>
      </c>
    </row>
    <row r="184" spans="1:7" x14ac:dyDescent="0.3">
      <c r="A184" t="s">
        <v>362</v>
      </c>
      <c r="B184" t="s">
        <v>246</v>
      </c>
      <c r="C184" t="s">
        <v>97</v>
      </c>
      <c r="D184" t="s">
        <v>98</v>
      </c>
      <c r="E184">
        <v>2023</v>
      </c>
      <c r="F184">
        <v>150</v>
      </c>
      <c r="G184" t="s">
        <v>261</v>
      </c>
    </row>
    <row r="185" spans="1:7" x14ac:dyDescent="0.3">
      <c r="A185" t="s">
        <v>363</v>
      </c>
      <c r="B185" t="s">
        <v>89</v>
      </c>
      <c r="C185" t="s">
        <v>90</v>
      </c>
      <c r="D185" t="s">
        <v>78</v>
      </c>
      <c r="E185">
        <v>2024</v>
      </c>
      <c r="F185">
        <v>110</v>
      </c>
      <c r="G185" t="s">
        <v>271</v>
      </c>
    </row>
    <row r="186" spans="1:7" x14ac:dyDescent="0.3">
      <c r="A186" t="s">
        <v>364</v>
      </c>
      <c r="B186" t="s">
        <v>89</v>
      </c>
      <c r="C186" t="s">
        <v>90</v>
      </c>
      <c r="D186" t="s">
        <v>81</v>
      </c>
      <c r="E186">
        <v>2024</v>
      </c>
      <c r="F186">
        <v>110</v>
      </c>
      <c r="G186" t="s">
        <v>365</v>
      </c>
    </row>
    <row r="187" spans="1:7" x14ac:dyDescent="0.3">
      <c r="A187" t="s">
        <v>366</v>
      </c>
      <c r="B187" t="s">
        <v>89</v>
      </c>
      <c r="C187" t="s">
        <v>90</v>
      </c>
      <c r="D187" t="s">
        <v>83</v>
      </c>
      <c r="E187">
        <v>2024</v>
      </c>
      <c r="F187">
        <v>95</v>
      </c>
      <c r="G187" t="s">
        <v>367</v>
      </c>
    </row>
    <row r="188" spans="1:7" x14ac:dyDescent="0.3">
      <c r="A188" t="s">
        <v>368</v>
      </c>
      <c r="B188" t="s">
        <v>89</v>
      </c>
      <c r="C188" t="s">
        <v>90</v>
      </c>
      <c r="D188" t="s">
        <v>78</v>
      </c>
      <c r="E188">
        <v>2014</v>
      </c>
      <c r="F188">
        <v>95</v>
      </c>
      <c r="G188" t="s">
        <v>129</v>
      </c>
    </row>
    <row r="189" spans="1:7" x14ac:dyDescent="0.3">
      <c r="A189" t="s">
        <v>369</v>
      </c>
      <c r="B189" t="s">
        <v>89</v>
      </c>
      <c r="C189" t="s">
        <v>90</v>
      </c>
      <c r="D189" t="s">
        <v>78</v>
      </c>
      <c r="E189">
        <v>2023</v>
      </c>
      <c r="F189">
        <v>100</v>
      </c>
      <c r="G189" t="s">
        <v>95</v>
      </c>
    </row>
    <row r="190" spans="1:7" x14ac:dyDescent="0.3">
      <c r="A190" t="s">
        <v>370</v>
      </c>
      <c r="B190" t="s">
        <v>89</v>
      </c>
      <c r="C190" t="s">
        <v>90</v>
      </c>
      <c r="D190" t="s">
        <v>78</v>
      </c>
      <c r="E190">
        <v>2023</v>
      </c>
      <c r="F190">
        <v>105</v>
      </c>
      <c r="G190" t="s">
        <v>371</v>
      </c>
    </row>
    <row r="191" spans="1:7" x14ac:dyDescent="0.3">
      <c r="A191" t="s">
        <v>372</v>
      </c>
      <c r="B191" t="s">
        <v>89</v>
      </c>
      <c r="C191" t="s">
        <v>90</v>
      </c>
      <c r="D191" t="s">
        <v>81</v>
      </c>
      <c r="E191">
        <v>2024</v>
      </c>
      <c r="F191">
        <v>90</v>
      </c>
      <c r="G191" t="s">
        <v>339</v>
      </c>
    </row>
    <row r="192" spans="1:7" x14ac:dyDescent="0.3">
      <c r="A192" t="s">
        <v>373</v>
      </c>
      <c r="B192" t="s">
        <v>89</v>
      </c>
      <c r="C192" t="s">
        <v>90</v>
      </c>
      <c r="D192" t="s">
        <v>78</v>
      </c>
      <c r="E192">
        <v>2024</v>
      </c>
      <c r="F192">
        <v>120</v>
      </c>
      <c r="G192" t="s">
        <v>374</v>
      </c>
    </row>
    <row r="193" spans="1:7" x14ac:dyDescent="0.3">
      <c r="A193" t="s">
        <v>375</v>
      </c>
      <c r="B193" t="s">
        <v>89</v>
      </c>
      <c r="C193" t="s">
        <v>90</v>
      </c>
      <c r="D193" t="s">
        <v>81</v>
      </c>
      <c r="E193">
        <v>2024</v>
      </c>
      <c r="F193">
        <v>120</v>
      </c>
      <c r="G193" t="s">
        <v>150</v>
      </c>
    </row>
    <row r="194" spans="1:7" x14ac:dyDescent="0.3">
      <c r="A194" t="s">
        <v>376</v>
      </c>
      <c r="B194" t="s">
        <v>76</v>
      </c>
      <c r="C194" t="s">
        <v>80</v>
      </c>
      <c r="D194" t="s">
        <v>78</v>
      </c>
      <c r="E194">
        <v>2023</v>
      </c>
      <c r="F194">
        <v>157</v>
      </c>
      <c r="G194" t="s">
        <v>82</v>
      </c>
    </row>
    <row r="195" spans="1:7" x14ac:dyDescent="0.3">
      <c r="A195" t="s">
        <v>377</v>
      </c>
      <c r="B195" t="s">
        <v>76</v>
      </c>
      <c r="C195" t="s">
        <v>80</v>
      </c>
      <c r="D195" t="s">
        <v>78</v>
      </c>
      <c r="E195">
        <v>2021</v>
      </c>
      <c r="F195">
        <v>194</v>
      </c>
      <c r="G195" t="s">
        <v>82</v>
      </c>
    </row>
    <row r="196" spans="1:7" x14ac:dyDescent="0.3">
      <c r="A196" t="s">
        <v>378</v>
      </c>
      <c r="B196" t="s">
        <v>89</v>
      </c>
      <c r="C196" t="s">
        <v>90</v>
      </c>
      <c r="D196" t="s">
        <v>83</v>
      </c>
      <c r="E196">
        <v>2024</v>
      </c>
      <c r="F196">
        <v>120</v>
      </c>
      <c r="G196" t="s">
        <v>109</v>
      </c>
    </row>
    <row r="197" spans="1:7" x14ac:dyDescent="0.3">
      <c r="A197" t="s">
        <v>379</v>
      </c>
      <c r="B197" t="s">
        <v>89</v>
      </c>
      <c r="C197" t="s">
        <v>97</v>
      </c>
      <c r="D197" t="s">
        <v>83</v>
      </c>
      <c r="E197">
        <v>2024</v>
      </c>
      <c r="F197">
        <v>100</v>
      </c>
      <c r="G197" t="s">
        <v>380</v>
      </c>
    </row>
    <row r="198" spans="1:7" x14ac:dyDescent="0.3">
      <c r="A198" t="s">
        <v>381</v>
      </c>
      <c r="B198" t="s">
        <v>89</v>
      </c>
      <c r="C198" t="s">
        <v>90</v>
      </c>
      <c r="D198" t="s">
        <v>83</v>
      </c>
      <c r="E198">
        <v>2024</v>
      </c>
      <c r="F198">
        <v>95</v>
      </c>
      <c r="G198" t="s">
        <v>382</v>
      </c>
    </row>
    <row r="199" spans="1:7" x14ac:dyDescent="0.3">
      <c r="A199" t="s">
        <v>383</v>
      </c>
      <c r="B199" t="s">
        <v>89</v>
      </c>
      <c r="C199" t="s">
        <v>90</v>
      </c>
      <c r="D199" t="s">
        <v>78</v>
      </c>
      <c r="E199">
        <v>2024</v>
      </c>
      <c r="F199">
        <v>110</v>
      </c>
      <c r="G199" t="s">
        <v>384</v>
      </c>
    </row>
  </sheetData>
  <autoFilter ref="A1:G19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G27"/>
  <sheetViews>
    <sheetView showGridLines="0" zoomScale="90" zoomScaleNormal="90" workbookViewId="0"/>
  </sheetViews>
  <sheetFormatPr defaultColWidth="9.109375" defaultRowHeight="14.4" x14ac:dyDescent="0.3"/>
  <cols>
    <col min="1" max="1" width="2.5546875" customWidth="1"/>
    <col min="2" max="2" width="26.6640625" customWidth="1"/>
    <col min="3" max="3" width="18.109375" customWidth="1"/>
    <col min="4" max="9" width="9.109375" customWidth="1"/>
  </cols>
  <sheetData>
    <row r="1" spans="2:3" x14ac:dyDescent="0.3">
      <c r="B1" s="34" t="s">
        <v>44</v>
      </c>
      <c r="C1" s="34"/>
    </row>
    <row r="2" spans="2:3" x14ac:dyDescent="0.3">
      <c r="B2" s="34"/>
      <c r="C2" s="34"/>
    </row>
    <row r="4" spans="2:3" x14ac:dyDescent="0.3">
      <c r="B4" s="7" t="s">
        <v>22</v>
      </c>
      <c r="C4" s="9" t="s">
        <v>23</v>
      </c>
    </row>
    <row r="5" spans="2:3" x14ac:dyDescent="0.3">
      <c r="B5" s="8" t="s">
        <v>2</v>
      </c>
      <c r="C5" s="3">
        <v>330</v>
      </c>
    </row>
    <row r="6" spans="2:3" x14ac:dyDescent="0.3">
      <c r="B6" s="8" t="s">
        <v>74</v>
      </c>
      <c r="C6" s="3">
        <v>36</v>
      </c>
    </row>
    <row r="7" spans="2:3" x14ac:dyDescent="0.3">
      <c r="B7" s="8" t="s">
        <v>48</v>
      </c>
      <c r="C7" s="3">
        <v>50</v>
      </c>
    </row>
    <row r="8" spans="2:3" x14ac:dyDescent="0.3">
      <c r="B8" s="8" t="s">
        <v>49</v>
      </c>
      <c r="C8" s="3">
        <v>76</v>
      </c>
    </row>
    <row r="9" spans="2:3" x14ac:dyDescent="0.3">
      <c r="B9" s="8" t="s">
        <v>41</v>
      </c>
      <c r="C9" s="3">
        <v>116</v>
      </c>
    </row>
    <row r="10" spans="2:3" x14ac:dyDescent="0.3">
      <c r="B10" s="8" t="s">
        <v>42</v>
      </c>
      <c r="C10" s="3">
        <v>82</v>
      </c>
    </row>
    <row r="11" spans="2:3" x14ac:dyDescent="0.3">
      <c r="B11" s="8" t="s">
        <v>43</v>
      </c>
      <c r="C11" s="3">
        <v>247</v>
      </c>
    </row>
    <row r="14" spans="2:3" x14ac:dyDescent="0.3">
      <c r="B14" s="35" t="s">
        <v>29</v>
      </c>
      <c r="C14" s="35"/>
    </row>
    <row r="15" spans="2:3" x14ac:dyDescent="0.3">
      <c r="B15" s="10"/>
    </row>
    <row r="16" spans="2:3" x14ac:dyDescent="0.3">
      <c r="B16" s="7" t="s">
        <v>0</v>
      </c>
      <c r="C16" s="7" t="s">
        <v>28</v>
      </c>
    </row>
    <row r="17" spans="2:7" x14ac:dyDescent="0.3">
      <c r="B17" s="2" t="s">
        <v>27</v>
      </c>
      <c r="C17" s="2" t="s">
        <v>45</v>
      </c>
    </row>
    <row r="18" spans="2:7" x14ac:dyDescent="0.3">
      <c r="B18" s="2" t="s">
        <v>25</v>
      </c>
      <c r="C18" s="2" t="s">
        <v>46</v>
      </c>
    </row>
    <row r="19" spans="2:7" x14ac:dyDescent="0.3">
      <c r="B19" s="2" t="s">
        <v>26</v>
      </c>
      <c r="C19" s="2" t="s">
        <v>47</v>
      </c>
    </row>
    <row r="22" spans="2:7" x14ac:dyDescent="0.3">
      <c r="B22" s="19"/>
      <c r="C22" s="19"/>
      <c r="D22" s="19"/>
      <c r="E22" s="19"/>
      <c r="F22" s="19"/>
      <c r="G22" s="19"/>
    </row>
    <row r="23" spans="2:7" ht="15" customHeight="1" x14ac:dyDescent="0.3">
      <c r="B23" s="36" t="s">
        <v>75</v>
      </c>
      <c r="C23" s="36"/>
      <c r="D23" s="36"/>
    </row>
    <row r="24" spans="2:7" ht="33" customHeight="1" x14ac:dyDescent="0.3">
      <c r="B24" s="36"/>
      <c r="C24" s="36"/>
      <c r="D24" s="36"/>
    </row>
    <row r="26" spans="2:7" x14ac:dyDescent="0.3">
      <c r="B26" s="36" t="s">
        <v>50</v>
      </c>
      <c r="C26" s="36"/>
      <c r="D26" s="36"/>
    </row>
    <row r="27" spans="2:7" x14ac:dyDescent="0.3">
      <c r="B27" s="36"/>
      <c r="C27" s="36"/>
      <c r="D27" s="36"/>
    </row>
  </sheetData>
  <autoFilter ref="B4:C11">
    <sortState ref="B4:C9">
      <sortCondition descending="1" ref="C2:C9"/>
    </sortState>
  </autoFilter>
  <mergeCells count="4">
    <mergeCell ref="B1:C2"/>
    <mergeCell ref="B14:C14"/>
    <mergeCell ref="B23:D24"/>
    <mergeCell ref="B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R3"/>
  <sheetViews>
    <sheetView zoomScale="50" zoomScaleNormal="50" workbookViewId="0">
      <selection activeCell="A4" sqref="A4:XFD80"/>
    </sheetView>
  </sheetViews>
  <sheetFormatPr defaultRowHeight="14.4" x14ac:dyDescent="0.3"/>
  <cols>
    <col min="2" max="2" width="10.5546875" bestFit="1" customWidth="1"/>
    <col min="3" max="4" width="7.88671875" bestFit="1" customWidth="1"/>
    <col min="5" max="5" width="14.109375" customWidth="1"/>
    <col min="6" max="6" width="7.6640625" bestFit="1" customWidth="1"/>
    <col min="7" max="7" width="13" customWidth="1"/>
    <col min="8" max="12" width="10.5546875" customWidth="1"/>
    <col min="21" max="21" width="12" bestFit="1" customWidth="1"/>
    <col min="22" max="22" width="13.88671875" customWidth="1"/>
    <col min="23" max="23" width="12.44140625" customWidth="1"/>
    <col min="24" max="24" width="13.109375" customWidth="1"/>
    <col min="25" max="25" width="11" customWidth="1"/>
    <col min="26" max="26" width="11.6640625" customWidth="1"/>
    <col min="27" max="27" width="10.5546875" bestFit="1" customWidth="1"/>
    <col min="30" max="30" width="10.33203125" customWidth="1"/>
  </cols>
  <sheetData>
    <row r="3" spans="3:18" x14ac:dyDescent="0.3"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BF90"/>
  <sheetViews>
    <sheetView topLeftCell="AB1" zoomScale="50" zoomScaleNormal="50" workbookViewId="0">
      <selection activeCell="AB1" sqref="AB1:AX45"/>
    </sheetView>
  </sheetViews>
  <sheetFormatPr defaultRowHeight="14.4" x14ac:dyDescent="0.3"/>
  <cols>
    <col min="2" max="2" width="10.5546875" bestFit="1" customWidth="1"/>
    <col min="3" max="4" width="7.88671875" bestFit="1" customWidth="1"/>
    <col min="5" max="5" width="14.109375" customWidth="1"/>
    <col min="6" max="6" width="7.6640625" bestFit="1" customWidth="1"/>
    <col min="7" max="7" width="13" customWidth="1"/>
    <col min="8" max="12" width="10.5546875" customWidth="1"/>
    <col min="21" max="21" width="12" bestFit="1" customWidth="1"/>
    <col min="22" max="22" width="10.5546875" bestFit="1" customWidth="1"/>
    <col min="23" max="23" width="12.44140625" customWidth="1"/>
    <col min="24" max="24" width="9.5546875" customWidth="1"/>
    <col min="25" max="25" width="11" customWidth="1"/>
    <col min="26" max="26" width="10.5546875" bestFit="1" customWidth="1"/>
    <col min="27" max="27" width="11.44140625" customWidth="1"/>
    <col min="30" max="30" width="10.33203125" customWidth="1"/>
    <col min="59" max="59" width="28.109375" bestFit="1" customWidth="1"/>
  </cols>
  <sheetData>
    <row r="2" spans="2:58" x14ac:dyDescent="0.3">
      <c r="C2">
        <f t="shared" ref="C2:O2" si="0">COUNTIF($U$7:$AA$85,C5)</f>
        <v>9</v>
      </c>
      <c r="D2">
        <f t="shared" si="0"/>
        <v>5</v>
      </c>
      <c r="E2">
        <f t="shared" si="0"/>
        <v>4</v>
      </c>
      <c r="F2">
        <f t="shared" si="0"/>
        <v>3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ref="P2:Q2" si="1">COUNTIF($U$7:$AA$85,P5)</f>
        <v>0</v>
      </c>
      <c r="Q2">
        <f t="shared" si="1"/>
        <v>0</v>
      </c>
      <c r="R2">
        <f>COUNTA(U7:AA90)</f>
        <v>34</v>
      </c>
    </row>
    <row r="3" spans="2:58" x14ac:dyDescent="0.3">
      <c r="C3" s="25">
        <f t="shared" ref="C3:O3" si="2">C6-C2</f>
        <v>0</v>
      </c>
      <c r="D3" s="25">
        <f t="shared" si="2"/>
        <v>0</v>
      </c>
      <c r="E3" s="25">
        <f t="shared" si="2"/>
        <v>0</v>
      </c>
      <c r="F3" s="25">
        <f t="shared" si="2"/>
        <v>0</v>
      </c>
      <c r="G3" s="25">
        <f t="shared" si="2"/>
        <v>0</v>
      </c>
      <c r="H3" s="25">
        <f t="shared" si="2"/>
        <v>0</v>
      </c>
      <c r="I3" s="25">
        <f t="shared" si="2"/>
        <v>0</v>
      </c>
      <c r="J3" s="25">
        <f t="shared" si="2"/>
        <v>0</v>
      </c>
      <c r="K3" s="25">
        <f t="shared" si="2"/>
        <v>0</v>
      </c>
      <c r="L3" s="25">
        <f t="shared" si="2"/>
        <v>0</v>
      </c>
      <c r="M3" s="25">
        <f t="shared" si="2"/>
        <v>0</v>
      </c>
      <c r="N3" s="25">
        <f t="shared" si="2"/>
        <v>0</v>
      </c>
      <c r="O3" s="25">
        <f t="shared" si="2"/>
        <v>0</v>
      </c>
      <c r="P3" s="25">
        <f t="shared" ref="P3:R3" si="3">P6-P2</f>
        <v>0</v>
      </c>
      <c r="Q3" s="25">
        <f t="shared" si="3"/>
        <v>0</v>
      </c>
      <c r="R3" s="25">
        <f t="shared" si="3"/>
        <v>0</v>
      </c>
    </row>
    <row r="5" spans="2:58" x14ac:dyDescent="0.3">
      <c r="B5" s="1" t="s">
        <v>20</v>
      </c>
      <c r="C5" s="2" t="s">
        <v>9</v>
      </c>
      <c r="D5" s="2" t="s">
        <v>8</v>
      </c>
      <c r="E5" s="2" t="s">
        <v>15</v>
      </c>
      <c r="F5" s="2" t="s">
        <v>4</v>
      </c>
      <c r="G5" s="2" t="s">
        <v>7</v>
      </c>
      <c r="H5" s="2" t="s">
        <v>10</v>
      </c>
      <c r="I5" s="2" t="s">
        <v>11</v>
      </c>
      <c r="J5" s="2" t="s">
        <v>13</v>
      </c>
      <c r="K5" s="2" t="s">
        <v>1</v>
      </c>
      <c r="L5" s="2" t="s">
        <v>40</v>
      </c>
      <c r="M5" s="2" t="s">
        <v>14</v>
      </c>
      <c r="N5" s="2" t="s">
        <v>12</v>
      </c>
      <c r="O5" s="2" t="s">
        <v>16</v>
      </c>
      <c r="P5" s="2" t="s">
        <v>18</v>
      </c>
      <c r="Q5" s="2" t="s">
        <v>17</v>
      </c>
      <c r="R5" s="3"/>
      <c r="S5" s="3"/>
      <c r="U5">
        <v>235</v>
      </c>
      <c r="V5">
        <v>204</v>
      </c>
      <c r="W5">
        <v>150</v>
      </c>
      <c r="X5">
        <v>141</v>
      </c>
      <c r="Y5">
        <v>136</v>
      </c>
      <c r="Z5">
        <v>48</v>
      </c>
      <c r="AA5">
        <v>44</v>
      </c>
    </row>
    <row r="6" spans="2:58" x14ac:dyDescent="0.3">
      <c r="B6" s="1" t="s">
        <v>3</v>
      </c>
      <c r="C6" s="3">
        <v>9</v>
      </c>
      <c r="D6" s="3">
        <v>5</v>
      </c>
      <c r="E6" s="3">
        <v>4</v>
      </c>
      <c r="F6" s="3">
        <v>3</v>
      </c>
      <c r="G6" s="3">
        <v>3</v>
      </c>
      <c r="H6" s="3">
        <v>3</v>
      </c>
      <c r="I6" s="3">
        <v>3</v>
      </c>
      <c r="J6" s="3">
        <v>2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f>SUM(C6:Q6)</f>
        <v>34</v>
      </c>
      <c r="S6" s="23"/>
      <c r="U6" t="s">
        <v>24</v>
      </c>
      <c r="V6" t="s">
        <v>32</v>
      </c>
      <c r="W6" t="s">
        <v>2</v>
      </c>
      <c r="X6" t="s">
        <v>6</v>
      </c>
      <c r="Y6" t="s">
        <v>5</v>
      </c>
      <c r="Z6" t="s">
        <v>33</v>
      </c>
      <c r="AA6" t="s">
        <v>34</v>
      </c>
      <c r="AN6" s="22"/>
      <c r="AO6" s="22"/>
      <c r="AP6" s="22"/>
    </row>
    <row r="7" spans="2:58" x14ac:dyDescent="0.3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S7" s="23"/>
      <c r="T7" s="22">
        <v>0.45833333333333398</v>
      </c>
      <c r="U7" s="30" t="s">
        <v>8</v>
      </c>
      <c r="AN7" s="22"/>
      <c r="AO7" s="22"/>
      <c r="AP7" s="22"/>
    </row>
    <row r="8" spans="2:58" x14ac:dyDescent="0.3">
      <c r="B8" s="26"/>
      <c r="C8" s="28" t="s">
        <v>9</v>
      </c>
      <c r="D8" s="28" t="s">
        <v>8</v>
      </c>
      <c r="E8" s="28" t="s">
        <v>15</v>
      </c>
      <c r="F8" s="28" t="s">
        <v>4</v>
      </c>
      <c r="G8" s="29" t="s">
        <v>7</v>
      </c>
      <c r="H8" s="29" t="s">
        <v>10</v>
      </c>
      <c r="I8" s="29" t="s">
        <v>11</v>
      </c>
      <c r="J8" s="28" t="s">
        <v>13</v>
      </c>
      <c r="K8" s="29" t="s">
        <v>1</v>
      </c>
      <c r="L8" s="28" t="s">
        <v>40</v>
      </c>
      <c r="M8" s="29" t="s">
        <v>14</v>
      </c>
      <c r="N8" s="30" t="s">
        <v>12</v>
      </c>
      <c r="O8" s="30" t="s">
        <v>16</v>
      </c>
      <c r="P8" s="30" t="s">
        <v>18</v>
      </c>
      <c r="Q8" s="30" t="s">
        <v>17</v>
      </c>
      <c r="S8" s="23"/>
      <c r="T8" s="22">
        <v>0.46527777777777801</v>
      </c>
      <c r="U8" s="30"/>
      <c r="AN8" s="22"/>
      <c r="AO8" s="22"/>
      <c r="AP8" s="22"/>
    </row>
    <row r="9" spans="2:58" x14ac:dyDescent="0.3">
      <c r="B9" s="26"/>
      <c r="C9" s="28"/>
      <c r="D9" s="28"/>
      <c r="E9" s="28"/>
      <c r="F9" s="28"/>
      <c r="G9" s="29"/>
      <c r="H9" s="29"/>
      <c r="I9" s="29"/>
      <c r="J9" s="28"/>
      <c r="K9" s="29"/>
      <c r="L9" s="28"/>
      <c r="M9" s="29"/>
      <c r="N9" s="30"/>
      <c r="O9" s="30"/>
      <c r="P9" s="30"/>
      <c r="Q9" s="30"/>
      <c r="S9" s="23"/>
      <c r="T9" s="22">
        <v>0.47222222222222199</v>
      </c>
      <c r="U9" s="30"/>
      <c r="V9" s="30" t="s">
        <v>9</v>
      </c>
      <c r="AD9" s="22"/>
      <c r="AF9" s="22"/>
      <c r="AN9" s="22"/>
      <c r="AO9" s="22"/>
      <c r="AP9" s="22"/>
    </row>
    <row r="10" spans="2:58" x14ac:dyDescent="0.3">
      <c r="B10" s="26"/>
      <c r="C10" s="28"/>
      <c r="D10" s="28"/>
      <c r="E10" s="28"/>
      <c r="F10" s="28"/>
      <c r="G10" s="29"/>
      <c r="H10" s="29"/>
      <c r="I10" s="29"/>
      <c r="J10" s="28"/>
      <c r="K10" s="29"/>
      <c r="L10" s="28"/>
      <c r="M10" s="29"/>
      <c r="N10" s="30"/>
      <c r="O10" s="30"/>
      <c r="P10" s="30"/>
      <c r="Q10" s="30"/>
      <c r="R10" s="23"/>
      <c r="S10" s="23"/>
      <c r="T10" s="22">
        <v>0.47916666666666702</v>
      </c>
      <c r="U10" s="30"/>
      <c r="V10" s="30"/>
      <c r="AD10" s="22"/>
      <c r="AE10" s="22"/>
      <c r="AF10" s="22"/>
      <c r="AG10" s="22"/>
      <c r="AH10" s="22"/>
      <c r="AI10" s="22"/>
      <c r="AJ10" s="22"/>
      <c r="AN10" s="22"/>
      <c r="AO10" s="22"/>
      <c r="AP10" s="22"/>
      <c r="BF10" s="22"/>
    </row>
    <row r="11" spans="2:58" x14ac:dyDescent="0.3">
      <c r="B11" s="26"/>
      <c r="C11" s="28"/>
      <c r="D11" s="28"/>
      <c r="E11" s="28"/>
      <c r="F11" s="28"/>
      <c r="G11" s="29"/>
      <c r="H11" s="29"/>
      <c r="I11" s="29"/>
      <c r="J11" s="28"/>
      <c r="K11" s="29"/>
      <c r="L11" s="28"/>
      <c r="M11" s="29"/>
      <c r="N11" s="30"/>
      <c r="O11" s="30"/>
      <c r="P11" s="30"/>
      <c r="Q11" s="30"/>
      <c r="R11" s="23"/>
      <c r="S11" s="23"/>
      <c r="T11" s="22">
        <v>0.48611111111111099</v>
      </c>
      <c r="U11" s="30"/>
      <c r="V11" s="30"/>
      <c r="AD11" s="22"/>
      <c r="AE11" s="22"/>
      <c r="AF11" s="22"/>
      <c r="AG11" s="22"/>
      <c r="AH11" s="22"/>
      <c r="AI11" s="22"/>
      <c r="AJ11" s="22"/>
      <c r="AN11" s="22"/>
      <c r="AO11" s="22"/>
      <c r="AP11" s="22"/>
    </row>
    <row r="12" spans="2:58" x14ac:dyDescent="0.3">
      <c r="B12" s="26"/>
      <c r="C12" s="28"/>
      <c r="D12" s="28"/>
      <c r="E12" s="28"/>
      <c r="F12" s="28"/>
      <c r="G12" s="29"/>
      <c r="H12" s="29"/>
      <c r="I12" s="29"/>
      <c r="J12" s="28"/>
      <c r="K12" s="29"/>
      <c r="L12" s="28"/>
      <c r="M12" s="29"/>
      <c r="N12" s="30"/>
      <c r="O12" s="30"/>
      <c r="P12" s="30"/>
      <c r="Q12" s="30"/>
      <c r="R12" s="23"/>
      <c r="S12" s="23"/>
      <c r="T12" s="22">
        <v>0.49305555555555602</v>
      </c>
      <c r="U12" s="30"/>
      <c r="V12" s="30"/>
      <c r="AD12" s="22"/>
      <c r="AE12" s="22"/>
      <c r="AH12" s="22"/>
      <c r="AN12" s="22"/>
      <c r="AO12" s="22"/>
      <c r="AP12" s="22"/>
    </row>
    <row r="13" spans="2:58" x14ac:dyDescent="0.3">
      <c r="B13" s="26"/>
      <c r="C13" s="28"/>
      <c r="D13" s="28"/>
      <c r="E13" s="28"/>
      <c r="F13" s="28"/>
      <c r="G13" s="29"/>
      <c r="H13" s="29"/>
      <c r="I13" s="29"/>
      <c r="J13" s="28"/>
      <c r="K13" s="29"/>
      <c r="L13" s="28"/>
      <c r="M13" s="29"/>
      <c r="N13" s="30"/>
      <c r="O13" s="30"/>
      <c r="P13" s="30"/>
      <c r="Q13" s="30"/>
      <c r="R13" s="23"/>
      <c r="S13" s="23"/>
      <c r="T13" s="22">
        <v>0.5</v>
      </c>
      <c r="U13" s="30"/>
      <c r="V13" s="30"/>
      <c r="AD13" s="22"/>
      <c r="AE13" s="22"/>
      <c r="AF13" s="22"/>
      <c r="AG13" s="22"/>
      <c r="AH13" s="22"/>
      <c r="AI13" s="22"/>
      <c r="AJ13" s="22"/>
      <c r="AO13" s="22"/>
      <c r="AP13" s="22"/>
    </row>
    <row r="14" spans="2:58" x14ac:dyDescent="0.3">
      <c r="B14" s="26"/>
      <c r="C14" s="28"/>
      <c r="D14" s="28"/>
      <c r="E14" s="28"/>
      <c r="F14" s="28"/>
      <c r="G14" s="29"/>
      <c r="H14" s="29"/>
      <c r="I14" s="29"/>
      <c r="J14" s="28"/>
      <c r="K14" s="29"/>
      <c r="L14" s="28"/>
      <c r="M14" s="29"/>
      <c r="N14" s="30"/>
      <c r="O14" s="30"/>
      <c r="P14" s="30"/>
      <c r="Q14" s="30"/>
      <c r="R14" s="23"/>
      <c r="S14" s="23"/>
      <c r="T14" s="22">
        <v>0.50694444444444497</v>
      </c>
      <c r="U14" s="30"/>
      <c r="V14" s="30"/>
      <c r="AD14" s="22"/>
      <c r="AE14" s="22"/>
      <c r="AF14" s="22"/>
      <c r="AG14" s="22"/>
      <c r="AH14" s="22"/>
      <c r="AI14" s="22"/>
      <c r="AJ14" s="22"/>
      <c r="AN14" s="22"/>
      <c r="AO14" s="22"/>
      <c r="AP14" s="22"/>
      <c r="BD14" s="22"/>
      <c r="BE14" s="22"/>
    </row>
    <row r="15" spans="2:58" x14ac:dyDescent="0.3">
      <c r="B15" s="26"/>
      <c r="C15" s="28"/>
      <c r="D15" s="28"/>
      <c r="E15" s="28"/>
      <c r="F15" s="28"/>
      <c r="G15" s="29"/>
      <c r="H15" s="29"/>
      <c r="I15" s="29"/>
      <c r="J15" s="28"/>
      <c r="K15" s="29"/>
      <c r="L15" s="28"/>
      <c r="M15" s="29"/>
      <c r="N15" s="30"/>
      <c r="O15" s="30"/>
      <c r="P15" s="30"/>
      <c r="Q15" s="30"/>
      <c r="R15" s="23"/>
      <c r="S15" s="23"/>
      <c r="T15" s="22">
        <v>0.51388888888888895</v>
      </c>
      <c r="U15" s="30"/>
      <c r="V15" s="30"/>
      <c r="AD15" s="22"/>
      <c r="AH15" s="22"/>
      <c r="AO15" s="22"/>
      <c r="AP15" s="22"/>
      <c r="BD15" s="22"/>
      <c r="BE15" s="22"/>
    </row>
    <row r="16" spans="2:58" x14ac:dyDescent="0.3">
      <c r="B16" s="26"/>
      <c r="C16" s="28"/>
      <c r="D16" s="28"/>
      <c r="E16" s="28"/>
      <c r="F16" s="28"/>
      <c r="G16" s="29"/>
      <c r="H16" s="29"/>
      <c r="I16" s="29"/>
      <c r="J16" s="28"/>
      <c r="K16" s="29"/>
      <c r="L16" s="28"/>
      <c r="M16" s="29"/>
      <c r="N16" s="30"/>
      <c r="O16" s="30"/>
      <c r="P16" s="30"/>
      <c r="Q16" s="30"/>
      <c r="R16" s="23"/>
      <c r="S16" s="23"/>
      <c r="T16" s="22">
        <v>0.52083333333333304</v>
      </c>
      <c r="U16" s="30"/>
      <c r="V16" s="30"/>
      <c r="AD16" s="22"/>
      <c r="AE16" s="22"/>
      <c r="AF16" s="22"/>
      <c r="AG16" s="22"/>
      <c r="AH16" s="22"/>
      <c r="AI16" s="22"/>
      <c r="AJ16" s="22"/>
      <c r="AN16" s="22"/>
      <c r="AO16" s="22"/>
      <c r="AP16" s="22"/>
      <c r="BC16" s="22"/>
      <c r="BD16" s="22"/>
      <c r="BE16" s="22"/>
    </row>
    <row r="17" spans="2:57" x14ac:dyDescent="0.3">
      <c r="B17" s="26"/>
      <c r="C17" s="28"/>
      <c r="D17" s="28"/>
      <c r="E17" s="28"/>
      <c r="F17" s="28"/>
      <c r="G17" s="29"/>
      <c r="H17" s="29"/>
      <c r="I17" s="29"/>
      <c r="J17" s="28"/>
      <c r="K17" s="29"/>
      <c r="L17" s="28"/>
      <c r="M17" s="29"/>
      <c r="N17" s="30"/>
      <c r="O17" s="30"/>
      <c r="P17" s="30"/>
      <c r="Q17" s="30"/>
      <c r="R17" s="23"/>
      <c r="S17" s="23"/>
      <c r="T17" s="22">
        <v>0.52777777777777801</v>
      </c>
      <c r="U17" s="30"/>
      <c r="V17" s="30"/>
      <c r="W17" s="30" t="s">
        <v>9</v>
      </c>
      <c r="X17" s="30" t="s">
        <v>8</v>
      </c>
      <c r="AD17" s="22"/>
      <c r="AE17" s="22"/>
      <c r="AF17" s="22"/>
      <c r="AG17" s="22"/>
      <c r="AH17" s="22"/>
      <c r="AI17" s="22"/>
      <c r="AJ17" s="22"/>
      <c r="AO17" s="22"/>
      <c r="AP17" s="22"/>
      <c r="BD17" s="22"/>
      <c r="BE17" s="22"/>
    </row>
    <row r="18" spans="2:57" x14ac:dyDescent="0.3">
      <c r="B18" s="26"/>
      <c r="C18" s="28"/>
      <c r="D18" s="28"/>
      <c r="E18" s="28"/>
      <c r="F18" s="28"/>
      <c r="G18" s="29"/>
      <c r="H18" s="29"/>
      <c r="I18" s="29"/>
      <c r="J18" s="28"/>
      <c r="K18" s="29"/>
      <c r="L18" s="28"/>
      <c r="M18" s="29"/>
      <c r="N18" s="30"/>
      <c r="O18" s="30"/>
      <c r="P18" s="30"/>
      <c r="Q18" s="30"/>
      <c r="R18" s="23"/>
      <c r="S18" s="23"/>
      <c r="T18" s="22">
        <v>0.53472222222222199</v>
      </c>
      <c r="U18" s="30"/>
      <c r="V18" s="30"/>
      <c r="W18" s="30"/>
      <c r="X18" s="30"/>
      <c r="AD18" s="22"/>
      <c r="AE18" s="22"/>
      <c r="AN18" s="22"/>
      <c r="AO18" s="22"/>
      <c r="AP18" s="22"/>
      <c r="BD18" s="22"/>
      <c r="BE18" s="22"/>
    </row>
    <row r="19" spans="2:57" ht="14.4" customHeight="1" x14ac:dyDescent="0.3">
      <c r="C19" s="28"/>
      <c r="D19" s="28"/>
      <c r="E19" s="28"/>
      <c r="F19" s="28"/>
      <c r="H19" s="29"/>
      <c r="J19" s="28"/>
      <c r="K19" s="29"/>
      <c r="M19" s="29"/>
      <c r="N19" s="30"/>
      <c r="O19" s="30"/>
      <c r="P19" s="30"/>
      <c r="Q19" s="30"/>
      <c r="T19" s="22">
        <v>0.54166666666666663</v>
      </c>
      <c r="U19" s="30" t="s">
        <v>40</v>
      </c>
      <c r="V19" s="30"/>
      <c r="W19" s="30"/>
      <c r="X19" s="30"/>
      <c r="AD19" s="22"/>
      <c r="AE19" s="22"/>
      <c r="AF19" s="22"/>
      <c r="AG19" s="22"/>
      <c r="AH19" s="22"/>
      <c r="AI19" s="22"/>
      <c r="AJ19" s="22"/>
      <c r="AN19" s="22"/>
      <c r="AO19" s="22"/>
      <c r="AP19" s="22"/>
    </row>
    <row r="20" spans="2:57" ht="14.4" customHeight="1" x14ac:dyDescent="0.3">
      <c r="C20" s="28"/>
      <c r="E20" s="28"/>
      <c r="F20" s="28"/>
      <c r="H20" s="29"/>
      <c r="J20" s="28"/>
      <c r="K20" s="29"/>
      <c r="N20" s="30"/>
      <c r="O20" s="30"/>
      <c r="Q20" s="30"/>
      <c r="T20" s="22">
        <v>0.54861111111111105</v>
      </c>
      <c r="U20" s="30"/>
      <c r="V20" s="30"/>
      <c r="W20" s="30"/>
      <c r="X20" s="30"/>
      <c r="AD20" s="22"/>
      <c r="AE20" s="22"/>
      <c r="AF20" s="22"/>
      <c r="AG20" s="22"/>
      <c r="AH20" s="22"/>
      <c r="AI20" s="22"/>
      <c r="AJ20" s="22"/>
      <c r="AO20" s="22"/>
      <c r="AP20" s="22"/>
    </row>
    <row r="21" spans="2:57" x14ac:dyDescent="0.3">
      <c r="C21" s="28"/>
      <c r="E21" s="28"/>
      <c r="F21" s="28"/>
      <c r="H21" s="29"/>
      <c r="J21" s="28"/>
      <c r="K21" s="29"/>
      <c r="N21" s="30"/>
      <c r="O21" s="30"/>
      <c r="Q21" s="30"/>
      <c r="T21" s="22">
        <v>0.55555555555555558</v>
      </c>
      <c r="U21" s="30"/>
      <c r="V21" s="30"/>
      <c r="W21" s="30"/>
      <c r="X21" s="30"/>
      <c r="AD21" s="22"/>
      <c r="AO21" s="22"/>
      <c r="AP21" s="22"/>
    </row>
    <row r="22" spans="2:57" x14ac:dyDescent="0.3">
      <c r="K22" s="29"/>
      <c r="N22" s="30"/>
      <c r="O22" s="30"/>
      <c r="Q22" s="30"/>
      <c r="T22" s="22">
        <v>0.5625</v>
      </c>
      <c r="U22" s="30"/>
      <c r="V22" s="30"/>
      <c r="W22" s="30"/>
      <c r="X22" s="30"/>
      <c r="AD22" s="22"/>
      <c r="AE22" s="22"/>
      <c r="AF22" s="22"/>
      <c r="AG22" s="22"/>
      <c r="AO22" s="22"/>
      <c r="AP22" s="22"/>
    </row>
    <row r="23" spans="2:57" x14ac:dyDescent="0.3">
      <c r="K23" s="29"/>
      <c r="Q23" s="30"/>
      <c r="T23" s="22">
        <v>0.56944444444444497</v>
      </c>
      <c r="U23" s="30"/>
      <c r="V23" s="30" t="s">
        <v>8</v>
      </c>
      <c r="W23" s="30"/>
      <c r="X23" s="30"/>
      <c r="AD23" s="22"/>
      <c r="AE23" s="22"/>
      <c r="AF23" s="22"/>
      <c r="AG23" s="22"/>
      <c r="AH23" s="22"/>
      <c r="AO23" s="22"/>
      <c r="AP23" s="22"/>
    </row>
    <row r="24" spans="2:57" x14ac:dyDescent="0.3">
      <c r="K24" s="29"/>
      <c r="Q24" s="30"/>
      <c r="T24" s="22">
        <v>0.57638888888888895</v>
      </c>
      <c r="U24" s="30"/>
      <c r="V24" s="30"/>
      <c r="W24" s="30"/>
      <c r="X24" s="30"/>
      <c r="AD24" s="22"/>
      <c r="AE24" s="22"/>
      <c r="AH24" s="22"/>
      <c r="AO24" s="22"/>
      <c r="AP24" s="22"/>
    </row>
    <row r="25" spans="2:57" ht="14.4" customHeight="1" x14ac:dyDescent="0.3">
      <c r="K25" s="29"/>
      <c r="Q25" s="30"/>
      <c r="T25" s="22">
        <v>0.58333333333333404</v>
      </c>
      <c r="U25" s="30"/>
      <c r="V25" s="30"/>
      <c r="W25" s="30"/>
      <c r="X25" s="30"/>
      <c r="AD25" s="22"/>
      <c r="AE25" s="22"/>
      <c r="AF25" s="22"/>
      <c r="AG25" s="22"/>
      <c r="AH25" s="22"/>
      <c r="AI25" s="22"/>
      <c r="AJ25" s="22"/>
      <c r="AO25" s="22"/>
      <c r="AP25" s="22"/>
      <c r="BB25" s="22"/>
    </row>
    <row r="26" spans="2:57" x14ac:dyDescent="0.3">
      <c r="T26" s="22">
        <v>0.59027777777777901</v>
      </c>
      <c r="U26" s="30"/>
      <c r="V26" s="30"/>
      <c r="W26" s="30"/>
      <c r="X26" s="30"/>
      <c r="AD26" s="22"/>
      <c r="AE26" s="22"/>
      <c r="AF26" s="22"/>
      <c r="AG26" s="22"/>
      <c r="AH26" s="22"/>
      <c r="AI26" s="22"/>
      <c r="AJ26" s="22"/>
      <c r="AO26" s="22"/>
      <c r="AP26" s="22"/>
    </row>
    <row r="27" spans="2:57" x14ac:dyDescent="0.3">
      <c r="T27" s="22">
        <v>0.59722222222222399</v>
      </c>
      <c r="U27" s="30"/>
      <c r="V27" s="30"/>
      <c r="W27" s="30"/>
      <c r="X27" s="30"/>
      <c r="AD27" s="22"/>
      <c r="AH27" s="22"/>
      <c r="AO27" s="22"/>
      <c r="AP27" s="22"/>
    </row>
    <row r="28" spans="2:57" x14ac:dyDescent="0.3">
      <c r="T28" s="22">
        <v>0.60416666666666896</v>
      </c>
      <c r="U28" s="30"/>
      <c r="V28" s="30"/>
      <c r="W28" s="30"/>
      <c r="X28" s="30"/>
      <c r="AD28" s="22"/>
      <c r="AE28" s="22"/>
      <c r="AF28" s="22"/>
      <c r="AG28" s="22"/>
      <c r="AH28" s="22"/>
      <c r="AI28" s="22"/>
      <c r="AJ28" s="22"/>
      <c r="AO28" s="22"/>
      <c r="AP28" s="22"/>
    </row>
    <row r="29" spans="2:57" x14ac:dyDescent="0.3">
      <c r="T29" s="22">
        <v>0.61111111111111405</v>
      </c>
      <c r="U29" s="30"/>
      <c r="V29" s="30"/>
      <c r="W29" s="30"/>
      <c r="X29" s="30" t="s">
        <v>9</v>
      </c>
      <c r="AD29" s="22"/>
      <c r="AE29" s="22"/>
      <c r="AF29" s="22"/>
      <c r="AG29" s="22"/>
      <c r="AH29" s="22"/>
      <c r="AI29" s="22"/>
      <c r="AJ29" s="22"/>
      <c r="AO29" s="22"/>
      <c r="AP29" s="22"/>
    </row>
    <row r="30" spans="2:57" x14ac:dyDescent="0.3">
      <c r="T30" s="22">
        <v>0.61805555555555902</v>
      </c>
      <c r="U30" s="30" t="s">
        <v>11</v>
      </c>
      <c r="V30" s="30"/>
      <c r="W30" s="30"/>
      <c r="X30" s="30"/>
      <c r="AD30" s="22"/>
      <c r="AE30" s="22"/>
      <c r="AN30" s="22"/>
      <c r="AO30" s="22"/>
      <c r="AP30" s="22"/>
    </row>
    <row r="31" spans="2:57" x14ac:dyDescent="0.3">
      <c r="T31" s="22">
        <v>0.625000000000005</v>
      </c>
      <c r="U31" s="30"/>
      <c r="V31" s="30"/>
      <c r="W31" s="30" t="s">
        <v>8</v>
      </c>
      <c r="X31" s="30"/>
      <c r="AD31" s="22"/>
      <c r="AE31" s="22"/>
      <c r="AF31" s="22"/>
      <c r="AG31" s="22"/>
      <c r="AH31" s="22"/>
      <c r="AI31" s="22"/>
      <c r="AJ31" s="22"/>
      <c r="AN31" s="22"/>
      <c r="AO31" s="22"/>
      <c r="AP31" s="22"/>
    </row>
    <row r="32" spans="2:57" x14ac:dyDescent="0.3">
      <c r="T32" s="22">
        <v>0.63194444444444997</v>
      </c>
      <c r="U32" s="30"/>
      <c r="V32" s="30"/>
      <c r="W32" s="30"/>
      <c r="X32" s="30"/>
      <c r="AD32" s="22"/>
      <c r="AE32" s="22"/>
      <c r="AF32" s="22"/>
      <c r="AG32" s="22"/>
      <c r="AH32" s="22"/>
      <c r="AI32" s="22"/>
      <c r="AJ32" s="22"/>
      <c r="AO32" s="22"/>
      <c r="AP32" s="22"/>
    </row>
    <row r="33" spans="3:51" x14ac:dyDescent="0.3">
      <c r="T33" s="22">
        <v>0.63888888888889495</v>
      </c>
      <c r="U33" s="30"/>
      <c r="V33" s="30"/>
      <c r="W33" s="30"/>
      <c r="X33" s="30"/>
      <c r="AD33" s="22"/>
      <c r="AO33" s="22"/>
      <c r="AP33" s="22"/>
    </row>
    <row r="34" spans="3:51" x14ac:dyDescent="0.3">
      <c r="T34" s="22">
        <v>0.64583333333334003</v>
      </c>
      <c r="U34" s="30"/>
      <c r="V34" s="30"/>
      <c r="W34" s="30"/>
      <c r="X34" s="30"/>
      <c r="Y34" s="30" t="s">
        <v>13</v>
      </c>
      <c r="AD34" s="22"/>
      <c r="AE34" s="22"/>
      <c r="AO34" s="22"/>
      <c r="AP34" s="22"/>
    </row>
    <row r="35" spans="3:51" x14ac:dyDescent="0.3">
      <c r="T35" s="22">
        <v>0.65277777777778501</v>
      </c>
      <c r="U35" s="30"/>
      <c r="V35" s="30" t="s">
        <v>15</v>
      </c>
      <c r="W35" s="30"/>
      <c r="X35" s="30"/>
      <c r="Y35" s="30"/>
      <c r="AD35" s="22"/>
      <c r="AE35" s="22"/>
      <c r="AF35" s="22"/>
      <c r="AG35" s="22"/>
      <c r="AH35" s="22"/>
      <c r="AO35" s="22"/>
      <c r="AP35" s="22"/>
    </row>
    <row r="36" spans="3:51" x14ac:dyDescent="0.3">
      <c r="T36" s="22">
        <v>0.65972222222222998</v>
      </c>
      <c r="U36" s="30"/>
      <c r="V36" s="30"/>
      <c r="W36" s="30"/>
      <c r="X36" s="30"/>
      <c r="Y36" s="30"/>
      <c r="AO36" s="22"/>
      <c r="AP36" s="22"/>
      <c r="AX36" s="22"/>
      <c r="AY36" s="22"/>
    </row>
    <row r="37" spans="3:51" ht="14.4" customHeight="1" x14ac:dyDescent="0.3">
      <c r="C37" s="22"/>
      <c r="E37" s="22"/>
      <c r="T37" s="22">
        <v>0.66666666666667496</v>
      </c>
      <c r="U37" s="30"/>
      <c r="V37" s="30"/>
      <c r="W37" s="30"/>
      <c r="X37" s="30"/>
      <c r="Y37" s="30"/>
      <c r="AO37" s="22"/>
      <c r="AP37" s="22"/>
    </row>
    <row r="38" spans="3:51" x14ac:dyDescent="0.3">
      <c r="C38" s="22"/>
      <c r="D38" s="22"/>
      <c r="E38" s="22"/>
      <c r="F38" s="22"/>
      <c r="G38" s="22"/>
      <c r="H38" s="22"/>
      <c r="I38" s="22"/>
      <c r="T38" s="22">
        <v>0.67361111111112004</v>
      </c>
      <c r="U38" s="30"/>
      <c r="V38" s="30"/>
      <c r="W38" s="30"/>
      <c r="X38" s="30"/>
      <c r="Y38" s="30"/>
      <c r="AO38" s="22"/>
      <c r="AP38" s="22"/>
    </row>
    <row r="39" spans="3:51" x14ac:dyDescent="0.3">
      <c r="C39" s="22"/>
      <c r="D39" s="22"/>
      <c r="E39" s="22"/>
      <c r="F39" s="22"/>
      <c r="G39" s="22"/>
      <c r="H39" s="22"/>
      <c r="I39" s="22"/>
      <c r="T39" s="22">
        <v>0.68055555555556502</v>
      </c>
      <c r="U39" s="30"/>
      <c r="V39" s="30"/>
      <c r="W39" s="30"/>
      <c r="X39" s="30"/>
      <c r="Y39" s="30"/>
      <c r="AO39" s="22"/>
      <c r="AP39" s="22"/>
    </row>
    <row r="40" spans="3:51" x14ac:dyDescent="0.3">
      <c r="C40" s="22"/>
      <c r="D40" s="22"/>
      <c r="G40" s="22"/>
      <c r="T40" s="22">
        <v>0.68750000000000999</v>
      </c>
      <c r="U40" s="30"/>
      <c r="V40" s="30"/>
      <c r="W40" s="30"/>
      <c r="X40" s="30"/>
      <c r="Y40" s="30"/>
    </row>
    <row r="41" spans="3:51" ht="14.4" customHeight="1" x14ac:dyDescent="0.3">
      <c r="C41" s="22"/>
      <c r="D41" s="22"/>
      <c r="E41" s="22"/>
      <c r="F41" s="22"/>
      <c r="G41" s="22"/>
      <c r="H41" s="22"/>
      <c r="I41" s="22"/>
      <c r="T41" s="22">
        <v>0.69444444444445497</v>
      </c>
      <c r="U41" s="30" t="s">
        <v>4</v>
      </c>
      <c r="V41" s="30"/>
      <c r="W41" s="30"/>
      <c r="X41" s="30"/>
      <c r="Y41" s="30"/>
      <c r="Z41" s="30" t="s">
        <v>11</v>
      </c>
      <c r="AA41" s="30" t="s">
        <v>9</v>
      </c>
    </row>
    <row r="42" spans="3:51" ht="14.4" customHeight="1" x14ac:dyDescent="0.3">
      <c r="C42" s="22"/>
      <c r="D42" s="22"/>
      <c r="E42" s="22"/>
      <c r="F42" s="22"/>
      <c r="G42" s="22"/>
      <c r="H42" s="22"/>
      <c r="I42" s="22"/>
      <c r="T42" s="22">
        <v>0.70138888888890005</v>
      </c>
      <c r="U42" s="30"/>
      <c r="V42" s="30"/>
      <c r="W42" s="30"/>
      <c r="X42" s="30"/>
      <c r="Y42" s="30"/>
      <c r="Z42" s="30"/>
      <c r="AA42" s="30"/>
    </row>
    <row r="43" spans="3:51" x14ac:dyDescent="0.3">
      <c r="C43" s="22"/>
      <c r="G43" s="22"/>
      <c r="T43" s="22">
        <v>0.70833333333334503</v>
      </c>
      <c r="U43" s="30"/>
      <c r="V43" s="30"/>
      <c r="W43" s="30" t="s">
        <v>10</v>
      </c>
      <c r="X43" s="30" t="s">
        <v>8</v>
      </c>
      <c r="Y43" s="30"/>
      <c r="Z43" s="30"/>
      <c r="AA43" s="30"/>
    </row>
    <row r="44" spans="3:51" x14ac:dyDescent="0.3">
      <c r="C44" s="22"/>
      <c r="D44" s="22"/>
      <c r="E44" s="22"/>
      <c r="F44" s="22"/>
      <c r="G44" s="22"/>
      <c r="H44" s="22"/>
      <c r="I44" s="22"/>
      <c r="T44" s="22">
        <v>0.71527777777779</v>
      </c>
      <c r="U44" s="30"/>
      <c r="V44" s="30"/>
      <c r="W44" s="30"/>
      <c r="X44" s="30"/>
      <c r="Y44" s="30"/>
      <c r="Z44" s="30"/>
      <c r="AA44" s="30"/>
    </row>
    <row r="45" spans="3:51" ht="14.4" customHeight="1" x14ac:dyDescent="0.3">
      <c r="C45" s="22"/>
      <c r="D45" s="22"/>
      <c r="E45" s="22"/>
      <c r="F45" s="22"/>
      <c r="G45" s="22"/>
      <c r="H45" s="22"/>
      <c r="I45" s="22"/>
      <c r="T45" s="22">
        <v>0.72222222222223498</v>
      </c>
      <c r="U45" s="30"/>
      <c r="V45" s="30"/>
      <c r="W45" s="30"/>
      <c r="X45" s="30"/>
      <c r="Y45" s="30"/>
      <c r="Z45" s="30"/>
      <c r="AA45" s="30"/>
    </row>
    <row r="46" spans="3:51" ht="14.4" customHeight="1" x14ac:dyDescent="0.3">
      <c r="C46" s="22"/>
      <c r="D46" s="22"/>
      <c r="T46" s="22">
        <v>0.72916666666667995</v>
      </c>
      <c r="U46" s="30"/>
      <c r="V46" s="30"/>
      <c r="W46" s="30"/>
      <c r="X46" s="30"/>
      <c r="Y46" s="30"/>
      <c r="Z46" s="30"/>
      <c r="AA46" s="30"/>
    </row>
    <row r="47" spans="3:51" ht="14.4" customHeight="1" x14ac:dyDescent="0.3">
      <c r="C47" s="22"/>
      <c r="D47" s="22"/>
      <c r="E47" s="22"/>
      <c r="F47" s="22"/>
      <c r="G47" s="22"/>
      <c r="H47" s="22"/>
      <c r="I47" s="22"/>
      <c r="T47" s="22">
        <v>0.73611111111112504</v>
      </c>
      <c r="U47" s="30"/>
      <c r="V47" s="30"/>
      <c r="W47" s="30"/>
      <c r="X47" s="30"/>
      <c r="Y47" s="30"/>
      <c r="Z47" s="30"/>
      <c r="AA47" s="30"/>
    </row>
    <row r="48" spans="3:51" x14ac:dyDescent="0.3">
      <c r="C48" s="22"/>
      <c r="D48" s="22"/>
      <c r="E48" s="22"/>
      <c r="F48" s="22"/>
      <c r="G48" s="22"/>
      <c r="H48" s="22"/>
      <c r="I48" s="22"/>
      <c r="T48" s="22">
        <v>0.74305555555557001</v>
      </c>
      <c r="U48" s="30"/>
      <c r="V48" s="30"/>
      <c r="W48" s="30"/>
      <c r="X48" s="30"/>
      <c r="Y48" s="30" t="s">
        <v>10</v>
      </c>
      <c r="Z48" s="30"/>
      <c r="AA48" s="30"/>
    </row>
    <row r="49" spans="3:27" ht="14.4" customHeight="1" x14ac:dyDescent="0.3">
      <c r="C49" s="22"/>
      <c r="T49" s="22">
        <v>0.75000000000001499</v>
      </c>
      <c r="U49" s="30"/>
      <c r="V49" s="30" t="s">
        <v>15</v>
      </c>
      <c r="W49" s="30"/>
      <c r="X49" s="30"/>
      <c r="Y49" s="30"/>
      <c r="Z49" s="30"/>
      <c r="AA49" s="30"/>
    </row>
    <row r="50" spans="3:27" x14ac:dyDescent="0.3">
      <c r="C50" s="22"/>
      <c r="D50" s="22"/>
      <c r="T50" s="22">
        <v>0.75694444444445996</v>
      </c>
      <c r="U50" s="30"/>
      <c r="V50" s="30"/>
      <c r="W50" s="30"/>
      <c r="X50" s="30"/>
      <c r="Y50" s="30"/>
      <c r="Z50" s="30"/>
      <c r="AA50" s="30"/>
    </row>
    <row r="51" spans="3:27" ht="14.4" customHeight="1" x14ac:dyDescent="0.3">
      <c r="C51" s="22"/>
      <c r="D51" s="22"/>
      <c r="T51" s="22">
        <v>0.76388888888890505</v>
      </c>
      <c r="U51" s="30"/>
      <c r="V51" s="30"/>
      <c r="W51" s="30"/>
      <c r="X51" s="30"/>
      <c r="Y51" s="30"/>
      <c r="Z51" s="30"/>
      <c r="AA51" s="30"/>
    </row>
    <row r="52" spans="3:27" ht="14.4" customHeight="1" x14ac:dyDescent="0.3">
      <c r="T52" s="22">
        <v>0.77083333333334902</v>
      </c>
      <c r="U52" s="30"/>
      <c r="V52" s="30"/>
      <c r="W52" s="30"/>
      <c r="X52" s="30"/>
      <c r="Y52" s="30"/>
      <c r="Z52" s="30" t="s">
        <v>9</v>
      </c>
      <c r="AA52" s="30"/>
    </row>
    <row r="53" spans="3:27" x14ac:dyDescent="0.3">
      <c r="T53" s="22">
        <v>0.777777777777794</v>
      </c>
      <c r="U53" s="30"/>
      <c r="V53" s="30"/>
      <c r="W53" s="30"/>
      <c r="X53" s="30"/>
      <c r="Y53" s="30"/>
      <c r="Z53" s="30"/>
      <c r="AA53" s="30"/>
    </row>
    <row r="54" spans="3:27" x14ac:dyDescent="0.3">
      <c r="T54" s="22">
        <v>0.78472222222223897</v>
      </c>
      <c r="U54" s="30"/>
      <c r="V54" s="30"/>
      <c r="W54" s="30"/>
      <c r="X54" s="30"/>
      <c r="Y54" s="30"/>
      <c r="Z54" s="30"/>
      <c r="AA54" s="30"/>
    </row>
    <row r="55" spans="3:27" ht="14.4" customHeight="1" x14ac:dyDescent="0.3">
      <c r="T55" s="22">
        <v>0.79166666666668395</v>
      </c>
      <c r="U55" s="30" t="s">
        <v>11</v>
      </c>
      <c r="V55" s="30"/>
      <c r="W55" s="30"/>
      <c r="X55" s="30" t="s">
        <v>10</v>
      </c>
      <c r="Y55" s="30"/>
      <c r="Z55" s="30"/>
      <c r="AA55" s="30" t="s">
        <v>7</v>
      </c>
    </row>
    <row r="56" spans="3:27" ht="14.4" customHeight="1" x14ac:dyDescent="0.3">
      <c r="T56" s="22">
        <v>0.79861111111112904</v>
      </c>
      <c r="U56" s="30"/>
      <c r="V56" s="30"/>
      <c r="W56" s="30"/>
      <c r="X56" s="30"/>
      <c r="Y56" s="30"/>
      <c r="Z56" s="30"/>
      <c r="AA56" s="30"/>
    </row>
    <row r="57" spans="3:27" x14ac:dyDescent="0.3">
      <c r="T57" s="22">
        <v>0.80555555555557401</v>
      </c>
      <c r="U57" s="30"/>
      <c r="V57" s="30"/>
      <c r="W57" s="30" t="s">
        <v>4</v>
      </c>
      <c r="X57" s="30"/>
      <c r="Y57" s="30"/>
      <c r="Z57" s="30"/>
      <c r="AA57" s="30"/>
    </row>
    <row r="58" spans="3:27" ht="14.4" customHeight="1" x14ac:dyDescent="0.3">
      <c r="T58" s="22">
        <v>0.81250000000001898</v>
      </c>
      <c r="U58" s="30"/>
      <c r="V58" s="30"/>
      <c r="W58" s="30"/>
      <c r="X58" s="30"/>
      <c r="Y58" s="30"/>
      <c r="Z58" s="30"/>
      <c r="AA58" s="30"/>
    </row>
    <row r="59" spans="3:27" x14ac:dyDescent="0.3">
      <c r="T59" s="22">
        <v>0.81944444444446396</v>
      </c>
      <c r="U59" s="30"/>
      <c r="V59" s="30"/>
      <c r="W59" s="30"/>
      <c r="X59" s="30"/>
      <c r="Y59" s="30"/>
      <c r="Z59" s="30"/>
      <c r="AA59" s="30"/>
    </row>
    <row r="60" spans="3:27" x14ac:dyDescent="0.3">
      <c r="T60" s="22">
        <v>0.82638888888890905</v>
      </c>
      <c r="U60" s="30"/>
      <c r="V60" s="30"/>
      <c r="W60" s="30"/>
      <c r="X60" s="30"/>
      <c r="Y60" s="30"/>
      <c r="Z60" s="30"/>
      <c r="AA60" s="30"/>
    </row>
    <row r="61" spans="3:27" x14ac:dyDescent="0.3">
      <c r="L61" s="24"/>
      <c r="T61" s="22">
        <v>0.83333333333335402</v>
      </c>
      <c r="U61" s="30"/>
      <c r="V61" s="30"/>
      <c r="W61" s="30"/>
      <c r="X61" s="30"/>
      <c r="Y61" s="30"/>
      <c r="Z61" s="30"/>
      <c r="AA61" s="30"/>
    </row>
    <row r="62" spans="3:27" x14ac:dyDescent="0.3">
      <c r="L62" s="24"/>
      <c r="T62" s="22">
        <v>0.840277777777799</v>
      </c>
      <c r="U62" s="30"/>
      <c r="V62" s="30"/>
      <c r="W62" s="30"/>
      <c r="X62" s="30"/>
      <c r="Y62" s="30" t="s">
        <v>9</v>
      </c>
      <c r="Z62" s="30"/>
      <c r="AA62" s="30"/>
    </row>
    <row r="63" spans="3:27" x14ac:dyDescent="0.3">
      <c r="L63" s="24"/>
      <c r="T63" s="22">
        <v>0.84722222222224397</v>
      </c>
      <c r="U63" s="30"/>
      <c r="V63" s="30" t="s">
        <v>15</v>
      </c>
      <c r="W63" s="30"/>
      <c r="X63" s="30"/>
      <c r="Y63" s="30"/>
      <c r="Z63" s="30"/>
      <c r="AA63" s="30"/>
    </row>
    <row r="64" spans="3:27" ht="14.4" customHeight="1" x14ac:dyDescent="0.3">
      <c r="L64" s="24"/>
      <c r="T64" s="22">
        <v>0.85416666666668895</v>
      </c>
      <c r="U64" s="30"/>
      <c r="V64" s="30"/>
      <c r="W64" s="30"/>
      <c r="X64" s="30"/>
      <c r="Y64" s="30"/>
      <c r="Z64" s="30"/>
      <c r="AA64" s="30"/>
    </row>
    <row r="65" spans="12:27" x14ac:dyDescent="0.3">
      <c r="L65" s="24"/>
      <c r="T65" s="22">
        <v>0.86111111111113403</v>
      </c>
      <c r="U65" s="30"/>
      <c r="V65" s="30"/>
      <c r="W65" s="30"/>
      <c r="X65" s="30"/>
      <c r="Y65" s="30"/>
      <c r="Z65" s="30"/>
      <c r="AA65" s="30"/>
    </row>
    <row r="66" spans="12:27" ht="14.4" customHeight="1" x14ac:dyDescent="0.3">
      <c r="L66" s="24"/>
      <c r="T66" s="22">
        <v>0.86805555555557901</v>
      </c>
      <c r="U66" s="30" t="s">
        <v>7</v>
      </c>
      <c r="V66" s="30"/>
      <c r="W66" s="30"/>
      <c r="X66" s="30"/>
      <c r="Y66" s="30"/>
      <c r="Z66" s="30" t="s">
        <v>4</v>
      </c>
      <c r="AA66" s="30" t="s">
        <v>13</v>
      </c>
    </row>
    <row r="67" spans="12:27" ht="14.4" customHeight="1" x14ac:dyDescent="0.3">
      <c r="L67" s="24"/>
      <c r="T67" s="22">
        <v>0.87500000000002398</v>
      </c>
      <c r="U67" s="30"/>
      <c r="V67" s="30"/>
      <c r="W67" s="30"/>
      <c r="X67" s="30"/>
      <c r="Y67" s="30"/>
      <c r="Z67" s="30"/>
      <c r="AA67" s="30"/>
    </row>
    <row r="68" spans="12:27" x14ac:dyDescent="0.3">
      <c r="L68" s="24"/>
      <c r="T68" s="22">
        <v>0.88194444444446896</v>
      </c>
      <c r="U68" s="30"/>
      <c r="V68" s="30"/>
      <c r="W68" s="30"/>
      <c r="X68" s="30"/>
      <c r="Y68" s="30"/>
      <c r="Z68" s="30"/>
      <c r="AA68" s="30"/>
    </row>
    <row r="69" spans="12:27" x14ac:dyDescent="0.3">
      <c r="L69" s="24"/>
      <c r="T69" s="22">
        <v>0.88888888888891404</v>
      </c>
      <c r="U69" s="30"/>
      <c r="V69" s="30"/>
      <c r="W69" s="30"/>
      <c r="X69" s="30" t="s">
        <v>1</v>
      </c>
      <c r="Y69" s="30"/>
      <c r="Z69" s="30"/>
      <c r="AA69" s="30"/>
    </row>
    <row r="70" spans="12:27" ht="14.4" customHeight="1" x14ac:dyDescent="0.3">
      <c r="L70" s="24"/>
      <c r="T70" s="22">
        <v>0.89583333333335902</v>
      </c>
      <c r="U70" s="30"/>
      <c r="V70" s="30"/>
      <c r="W70" s="30"/>
      <c r="X70" s="30"/>
      <c r="Y70" s="30"/>
      <c r="Z70" s="30"/>
      <c r="AA70" s="30"/>
    </row>
    <row r="71" spans="12:27" ht="14.4" customHeight="1" x14ac:dyDescent="0.3">
      <c r="L71" s="24"/>
      <c r="T71" s="22">
        <v>0.90277777777780399</v>
      </c>
      <c r="U71" s="30"/>
      <c r="V71" s="30"/>
      <c r="W71" s="30" t="s">
        <v>9</v>
      </c>
      <c r="X71" s="30"/>
      <c r="Y71" s="30"/>
      <c r="Z71" s="30"/>
      <c r="AA71" s="30"/>
    </row>
    <row r="72" spans="12:27" ht="14.4" customHeight="1" x14ac:dyDescent="0.3">
      <c r="L72" s="24"/>
      <c r="T72" s="22">
        <v>0.90972222222224897</v>
      </c>
      <c r="U72" s="30"/>
      <c r="V72" s="30"/>
      <c r="W72" s="30"/>
      <c r="X72" s="30"/>
      <c r="Y72" s="30"/>
      <c r="Z72" s="30"/>
      <c r="AA72" s="30"/>
    </row>
    <row r="73" spans="12:27" x14ac:dyDescent="0.3">
      <c r="L73" s="24"/>
      <c r="T73" s="22">
        <v>0.91666666666669405</v>
      </c>
      <c r="U73" s="30"/>
      <c r="V73" s="30"/>
      <c r="W73" s="30"/>
      <c r="X73" s="30"/>
      <c r="Y73" s="30"/>
      <c r="Z73" s="30"/>
      <c r="AA73" s="30"/>
    </row>
    <row r="74" spans="12:27" x14ac:dyDescent="0.3">
      <c r="L74" s="24"/>
      <c r="T74" s="22">
        <v>0.92361111111113903</v>
      </c>
      <c r="U74" s="30"/>
      <c r="V74" s="30"/>
      <c r="W74" s="30"/>
      <c r="X74" s="30"/>
      <c r="Y74" s="30"/>
      <c r="Z74" s="30"/>
      <c r="AA74" s="30"/>
    </row>
    <row r="75" spans="12:27" x14ac:dyDescent="0.3">
      <c r="T75" s="22">
        <v>0.930555555555584</v>
      </c>
      <c r="U75" s="30"/>
      <c r="V75" s="30"/>
      <c r="W75" s="30"/>
      <c r="X75" s="30"/>
      <c r="Y75" s="30"/>
      <c r="Z75" s="30"/>
      <c r="AA75" s="30"/>
    </row>
    <row r="76" spans="12:27" ht="14.4" customHeight="1" x14ac:dyDescent="0.3">
      <c r="T76" s="22">
        <v>0.93750000000002898</v>
      </c>
      <c r="U76" s="30"/>
      <c r="V76" s="30"/>
      <c r="W76" s="30"/>
      <c r="X76" s="30"/>
      <c r="Y76" s="30" t="s">
        <v>9</v>
      </c>
      <c r="Z76" s="30"/>
      <c r="AA76" s="30"/>
    </row>
    <row r="77" spans="12:27" x14ac:dyDescent="0.3">
      <c r="T77" s="22">
        <v>0.94444444444447395</v>
      </c>
      <c r="U77" s="30" t="s">
        <v>9</v>
      </c>
      <c r="V77" s="30" t="s">
        <v>15</v>
      </c>
      <c r="W77" s="30"/>
      <c r="X77" s="30"/>
      <c r="Y77" s="30"/>
      <c r="Z77" s="30"/>
      <c r="AA77" s="30"/>
    </row>
    <row r="78" spans="12:27" x14ac:dyDescent="0.3">
      <c r="T78" s="22">
        <v>0.95138888888891904</v>
      </c>
      <c r="U78" s="30"/>
      <c r="V78" s="30"/>
      <c r="W78" s="30"/>
      <c r="X78" s="30"/>
      <c r="Y78" s="30"/>
      <c r="Z78" s="30"/>
      <c r="AA78" s="30"/>
    </row>
    <row r="79" spans="12:27" x14ac:dyDescent="0.3">
      <c r="T79" s="22">
        <v>0.95833333333336401</v>
      </c>
      <c r="U79" s="30"/>
      <c r="V79" s="30"/>
      <c r="W79" s="30"/>
      <c r="X79" s="30"/>
      <c r="Y79" s="30"/>
      <c r="Z79" s="30"/>
      <c r="AA79" s="30"/>
    </row>
    <row r="80" spans="12:27" x14ac:dyDescent="0.3">
      <c r="T80" s="22">
        <v>0.96527777777780899</v>
      </c>
      <c r="U80" s="30"/>
      <c r="V80" s="30"/>
      <c r="W80" s="30"/>
      <c r="X80" s="30"/>
      <c r="Y80" s="30"/>
      <c r="Z80" s="30" t="s">
        <v>7</v>
      </c>
    </row>
    <row r="81" spans="20:26" x14ac:dyDescent="0.3">
      <c r="T81" s="22">
        <v>0.97222222222225396</v>
      </c>
      <c r="U81" s="30"/>
      <c r="V81" s="30"/>
      <c r="W81" s="30"/>
      <c r="X81" s="30"/>
      <c r="Y81" s="30"/>
      <c r="Z81" s="30"/>
    </row>
    <row r="82" spans="20:26" x14ac:dyDescent="0.3">
      <c r="T82" s="22">
        <v>0.97916666666669905</v>
      </c>
      <c r="U82" s="30"/>
      <c r="V82" s="30"/>
      <c r="W82" s="30"/>
      <c r="X82" s="30"/>
      <c r="Y82" s="30"/>
      <c r="Z82" s="30"/>
    </row>
    <row r="83" spans="20:26" x14ac:dyDescent="0.3">
      <c r="T83" s="22">
        <v>0.98611111111114402</v>
      </c>
      <c r="U83" s="30"/>
      <c r="V83" s="30"/>
      <c r="W83" s="30"/>
      <c r="X83" s="30"/>
      <c r="Y83" s="30"/>
      <c r="Z83" s="30"/>
    </row>
    <row r="84" spans="20:26" x14ac:dyDescent="0.3">
      <c r="T84" s="22">
        <v>0.993055555555589</v>
      </c>
      <c r="U84" s="30"/>
      <c r="V84" s="30"/>
      <c r="W84" s="30"/>
      <c r="X84" s="30"/>
      <c r="Y84" s="30"/>
      <c r="Z84" s="30"/>
    </row>
    <row r="85" spans="20:26" x14ac:dyDescent="0.3">
      <c r="T85" s="22">
        <v>1.00000000000003</v>
      </c>
      <c r="U85" s="30"/>
      <c r="V85" s="30"/>
      <c r="X85" s="30"/>
      <c r="Y85" s="30"/>
      <c r="Z85" s="30"/>
    </row>
    <row r="86" spans="20:26" x14ac:dyDescent="0.3">
      <c r="T86" s="22">
        <v>1.0069444444444799</v>
      </c>
      <c r="U86" s="30"/>
      <c r="V86" s="30"/>
      <c r="X86" s="30"/>
      <c r="Y86" s="30"/>
      <c r="Z86" s="30"/>
    </row>
    <row r="87" spans="20:26" x14ac:dyDescent="0.3">
      <c r="T87" s="22">
        <v>1.0138888888889199</v>
      </c>
      <c r="U87" s="30"/>
      <c r="V87" s="30"/>
      <c r="Y87" s="30"/>
      <c r="Z87" s="30"/>
    </row>
    <row r="88" spans="20:26" x14ac:dyDescent="0.3">
      <c r="T88" s="22">
        <v>1.0208333333333699</v>
      </c>
      <c r="U88" s="30"/>
      <c r="V88" s="30"/>
      <c r="Y88" s="30"/>
      <c r="Z88" s="30"/>
    </row>
    <row r="89" spans="20:26" x14ac:dyDescent="0.3">
      <c r="T89" s="22">
        <v>1.0277777777778101</v>
      </c>
      <c r="U89" s="30"/>
      <c r="V89" s="30"/>
      <c r="Y89" s="30"/>
      <c r="Z89" s="30"/>
    </row>
    <row r="90" spans="20:26" x14ac:dyDescent="0.3">
      <c r="T90" s="22">
        <v>1.0347222222222601</v>
      </c>
      <c r="U90" s="30"/>
      <c r="V90" s="30"/>
      <c r="Z90" s="30"/>
    </row>
  </sheetData>
  <mergeCells count="49">
    <mergeCell ref="U77:U90"/>
    <mergeCell ref="W71:W84"/>
    <mergeCell ref="W17:W30"/>
    <mergeCell ref="X55:X68"/>
    <mergeCell ref="U41:U54"/>
    <mergeCell ref="W57:W70"/>
    <mergeCell ref="X69:X86"/>
    <mergeCell ref="U55:U65"/>
    <mergeCell ref="W43:W56"/>
    <mergeCell ref="V77:V90"/>
    <mergeCell ref="V9:V22"/>
    <mergeCell ref="X17:X28"/>
    <mergeCell ref="AA66:AA79"/>
    <mergeCell ref="AA41:AA54"/>
    <mergeCell ref="Y34:Y47"/>
    <mergeCell ref="Z41:Z51"/>
    <mergeCell ref="U30:U40"/>
    <mergeCell ref="Y76:Y89"/>
    <mergeCell ref="X43:X54"/>
    <mergeCell ref="Y62:Y75"/>
    <mergeCell ref="Z66:Z79"/>
    <mergeCell ref="Z52:Z65"/>
    <mergeCell ref="Y48:Y61"/>
    <mergeCell ref="Z80:Z90"/>
    <mergeCell ref="X29:X42"/>
    <mergeCell ref="AA55:AA65"/>
    <mergeCell ref="W31:W42"/>
    <mergeCell ref="U19:U29"/>
    <mergeCell ref="K8:K25"/>
    <mergeCell ref="L8:L18"/>
    <mergeCell ref="V63:V76"/>
    <mergeCell ref="V49:V62"/>
    <mergeCell ref="V35:V48"/>
    <mergeCell ref="U7:U18"/>
    <mergeCell ref="V23:V34"/>
    <mergeCell ref="U66:U76"/>
    <mergeCell ref="M8:M19"/>
    <mergeCell ref="N8:N22"/>
    <mergeCell ref="O8:O22"/>
    <mergeCell ref="P8:P19"/>
    <mergeCell ref="Q8:Q25"/>
    <mergeCell ref="C8:C21"/>
    <mergeCell ref="G8:G18"/>
    <mergeCell ref="H8:H21"/>
    <mergeCell ref="I8:I18"/>
    <mergeCell ref="J8:J21"/>
    <mergeCell ref="F8:F21"/>
    <mergeCell ref="E8:E21"/>
    <mergeCell ref="D8:D19"/>
  </mergeCells>
  <conditionalFormatting sqref="C8:Q8">
    <cfRule type="expression" dxfId="2" priority="1">
      <formula>C$6=0</formula>
    </cfRule>
    <cfRule type="expression" dxfId="1" priority="56">
      <formula>C$3&gt;0</formula>
    </cfRule>
    <cfRule type="expression" dxfId="0" priority="57">
      <formula>C$3=0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topLeftCell="I1" zoomScale="50" zoomScaleNormal="50" workbookViewId="0">
      <selection activeCell="I2" sqref="A2:XFD92"/>
    </sheetView>
  </sheetViews>
  <sheetFormatPr defaultRowHeight="14.4" x14ac:dyDescent="0.3"/>
  <cols>
    <col min="1" max="1" width="3.88671875" customWidth="1"/>
    <col min="2" max="2" width="10.5546875" bestFit="1" customWidth="1"/>
    <col min="3" max="4" width="7.88671875" bestFit="1" customWidth="1"/>
    <col min="5" max="5" width="8.88671875" customWidth="1"/>
    <col min="6" max="6" width="7.6640625" bestFit="1" customWidth="1"/>
    <col min="7" max="7" width="13" customWidth="1"/>
    <col min="8" max="12" width="10.5546875" customWidth="1"/>
    <col min="16" max="16" width="12.44140625" customWidth="1"/>
    <col min="17" max="17" width="15.6640625" customWidth="1"/>
    <col min="21" max="21" width="12" bestFit="1" customWidth="1"/>
    <col min="22" max="22" width="10.5546875" bestFit="1" customWidth="1"/>
    <col min="23" max="23" width="12.44140625" customWidth="1"/>
    <col min="24" max="24" width="14.44140625" customWidth="1"/>
    <col min="25" max="25" width="12.5546875" customWidth="1"/>
    <col min="26" max="26" width="12.88671875" customWidth="1"/>
    <col min="27" max="27" width="11.44140625" customWidth="1"/>
    <col min="30" max="30" width="10.33203125" customWidth="1"/>
  </cols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topLeftCell="L2" zoomScale="50" zoomScaleNormal="50" workbookViewId="0">
      <selection activeCell="L2" sqref="A2:XFD82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topLeftCell="S1" zoomScale="50" zoomScaleNormal="50" workbookViewId="0">
      <selection activeCell="S1" sqref="A1:XFD76"/>
    </sheetView>
  </sheetViews>
  <sheetFormatPr defaultRowHeight="14.4" x14ac:dyDescent="0.3"/>
  <cols>
    <col min="2" max="2" width="10.5546875" bestFit="1" customWidth="1"/>
    <col min="3" max="4" width="7.88671875" bestFit="1" customWidth="1"/>
    <col min="5" max="5" width="14.109375" customWidth="1"/>
    <col min="6" max="6" width="7.6640625" bestFit="1" customWidth="1"/>
    <col min="7" max="7" width="13" customWidth="1"/>
    <col min="8" max="12" width="10.5546875" customWidth="1"/>
    <col min="22" max="22" width="12" bestFit="1" customWidth="1"/>
    <col min="23" max="23" width="10.5546875" bestFit="1" customWidth="1"/>
    <col min="24" max="24" width="12.44140625" customWidth="1"/>
    <col min="25" max="25" width="9.5546875" customWidth="1"/>
    <col min="26" max="26" width="11" customWidth="1"/>
    <col min="27" max="28" width="10.5546875" bestFit="1" customWidth="1"/>
    <col min="31" max="31" width="10.33203125" customWidth="1"/>
  </cols>
  <sheetData/>
  <phoneticPr fontId="1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zoomScale="50" zoomScaleNormal="50" workbookViewId="0">
      <selection sqref="A1:XFD75"/>
    </sheetView>
  </sheetViews>
  <sheetFormatPr defaultRowHeight="14.4" x14ac:dyDescent="0.3"/>
  <cols>
    <col min="2" max="2" width="10.5546875" bestFit="1" customWidth="1"/>
    <col min="3" max="4" width="7.88671875" bestFit="1" customWidth="1"/>
    <col min="5" max="5" width="14.109375" customWidth="1"/>
    <col min="6" max="6" width="7.6640625" bestFit="1" customWidth="1"/>
    <col min="7" max="7" width="13" customWidth="1"/>
    <col min="8" max="12" width="10.5546875" customWidth="1"/>
    <col min="22" max="22" width="12" bestFit="1" customWidth="1"/>
    <col min="23" max="23" width="10.5546875" bestFit="1" customWidth="1"/>
    <col min="24" max="24" width="12.44140625" customWidth="1"/>
    <col min="25" max="25" width="9.5546875" customWidth="1"/>
    <col min="26" max="26" width="11" customWidth="1"/>
    <col min="27" max="28" width="10.5546875" bestFit="1" customWidth="1"/>
    <col min="31" max="31" width="10.33203125" customWidth="1"/>
  </cols>
  <sheetData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29"/>
  <sheetViews>
    <sheetView tabSelected="1" topLeftCell="B1" zoomScale="80" zoomScaleNormal="80" workbookViewId="0">
      <selection activeCell="B8" sqref="B8:B29"/>
    </sheetView>
  </sheetViews>
  <sheetFormatPr defaultColWidth="9.109375" defaultRowHeight="13.8" x14ac:dyDescent="0.25"/>
  <cols>
    <col min="1" max="1" width="9.109375" style="17" customWidth="1"/>
    <col min="2" max="2" width="138.5546875" style="17" bestFit="1" customWidth="1"/>
    <col min="3" max="3" width="12.44140625" style="17" customWidth="1"/>
    <col min="4" max="16383" width="9.109375" style="17" customWidth="1"/>
    <col min="16384" max="16384" width="9.109375" style="17"/>
  </cols>
  <sheetData>
    <row r="1" spans="2:2" ht="22.2" x14ac:dyDescent="0.35">
      <c r="B1" s="20" t="s">
        <v>39</v>
      </c>
    </row>
    <row r="3" spans="2:2" x14ac:dyDescent="0.25">
      <c r="B3" s="16" t="s">
        <v>36</v>
      </c>
    </row>
    <row r="4" spans="2:2" ht="24" customHeight="1" x14ac:dyDescent="0.25">
      <c r="B4" s="18" t="s">
        <v>37</v>
      </c>
    </row>
    <row r="5" spans="2:2" ht="24" customHeight="1" x14ac:dyDescent="0.25">
      <c r="B5" s="18" t="s">
        <v>38</v>
      </c>
    </row>
    <row r="6" spans="2:2" ht="23.25" customHeight="1" x14ac:dyDescent="0.25">
      <c r="B6" s="18" t="s">
        <v>51</v>
      </c>
    </row>
    <row r="8" spans="2:2" ht="15" customHeight="1" x14ac:dyDescent="0.25">
      <c r="B8" s="31" t="s">
        <v>54</v>
      </c>
    </row>
    <row r="9" spans="2:2" ht="15" customHeight="1" x14ac:dyDescent="0.25">
      <c r="B9" s="31"/>
    </row>
    <row r="10" spans="2:2" ht="15" customHeight="1" x14ac:dyDescent="0.25">
      <c r="B10" s="31"/>
    </row>
    <row r="11" spans="2:2" x14ac:dyDescent="0.25">
      <c r="B11" s="31"/>
    </row>
    <row r="12" spans="2:2" x14ac:dyDescent="0.25">
      <c r="B12" s="31"/>
    </row>
    <row r="13" spans="2:2" x14ac:dyDescent="0.25">
      <c r="B13" s="31"/>
    </row>
    <row r="14" spans="2:2" x14ac:dyDescent="0.25">
      <c r="B14" s="31"/>
    </row>
    <row r="15" spans="2:2" x14ac:dyDescent="0.25">
      <c r="B15" s="31"/>
    </row>
    <row r="16" spans="2:2" x14ac:dyDescent="0.25">
      <c r="B16" s="31"/>
    </row>
    <row r="17" spans="2:2" x14ac:dyDescent="0.25">
      <c r="B17" s="31"/>
    </row>
    <row r="18" spans="2:2" x14ac:dyDescent="0.25">
      <c r="B18" s="31"/>
    </row>
    <row r="19" spans="2:2" x14ac:dyDescent="0.25">
      <c r="B19" s="31"/>
    </row>
    <row r="20" spans="2:2" x14ac:dyDescent="0.25">
      <c r="B20" s="31"/>
    </row>
    <row r="21" spans="2:2" x14ac:dyDescent="0.25">
      <c r="B21" s="31"/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1"/>
    </row>
    <row r="26" spans="2:2" x14ac:dyDescent="0.25">
      <c r="B26" s="31"/>
    </row>
    <row r="27" spans="2:2" x14ac:dyDescent="0.25">
      <c r="B27" s="31"/>
    </row>
    <row r="28" spans="2:2" x14ac:dyDescent="0.25">
      <c r="B28" s="31"/>
    </row>
    <row r="29" spans="2:2" x14ac:dyDescent="0.25">
      <c r="B29" s="31"/>
    </row>
  </sheetData>
  <mergeCells count="1">
    <mergeCell ref="B8:B29"/>
  </mergeCells>
  <hyperlinks>
    <hyperlink ref="B4" location="'кинотеатр, список залов'!A1" display="'кинотеатр, список залов'!A1"/>
    <hyperlink ref="B5" location="'количество сеансов'!A1" display="'количество сеансов'!A1"/>
    <hyperlink ref="B6" location="'фильмы'!A1" display="'фильмы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чт</vt:lpstr>
      <vt:lpstr>пт</vt:lpstr>
      <vt:lpstr>сб</vt:lpstr>
      <vt:lpstr>вс</vt:lpstr>
      <vt:lpstr>пн</vt:lpstr>
      <vt:lpstr>вт</vt:lpstr>
      <vt:lpstr>ср</vt:lpstr>
      <vt:lpstr>ЗАДАНИЕ</vt:lpstr>
      <vt:lpstr>исх.=&gt;</vt:lpstr>
      <vt:lpstr>количество сеансов</vt:lpstr>
      <vt:lpstr>фильмы</vt:lpstr>
      <vt:lpstr>Общий списов фильмов</vt:lpstr>
      <vt:lpstr>кинотеатр, список залов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Mr.vozyk Wulfrix</cp:lastModifiedBy>
  <dcterms:created xsi:type="dcterms:W3CDTF">2021-03-03T13:07:48Z</dcterms:created>
  <dcterms:modified xsi:type="dcterms:W3CDTF">2025-02-03T15:51:09Z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dfa37fe2-1e1b-4050-b8c9-8afd7b860be9</vt:lpwstr>
  </property>
</Properties>
</file>