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8_{EE9D0E06-A872-481B-9FBE-3EC06C2ADAD6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задание 1" sheetId="3" r:id="rId1"/>
    <sheet name="задание 2" sheetId="4" r:id="rId2"/>
    <sheet name="задание 3" sheetId="5" r:id="rId3"/>
  </sheets>
  <definedNames>
    <definedName name="_xlnm._FilterDatabase" localSheetId="2" hidden="1">'задание 3'!$A$23:$WVS$23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6" i="3" l="1"/>
  <c r="Q46" i="3"/>
  <c r="A2" i="5"/>
  <c r="C7" i="3"/>
  <c r="E7" i="3" l="1"/>
  <c r="D46" i="3"/>
  <c r="L46" i="3"/>
  <c r="H46" i="3"/>
  <c r="N46" i="3"/>
  <c r="F46" i="3"/>
  <c r="D7" i="3"/>
  <c r="J46" i="3" l="1"/>
  <c r="E46" i="3"/>
  <c r="K46" i="3"/>
  <c r="M46" i="3"/>
  <c r="G46" i="3"/>
  <c r="I46" i="3"/>
  <c r="C46" i="3"/>
  <c r="F7" i="3"/>
  <c r="G7" i="3" l="1"/>
  <c r="H7" i="3" l="1"/>
  <c r="I7" i="3" l="1"/>
  <c r="J7" i="3" l="1"/>
  <c r="K7" i="3" l="1"/>
  <c r="L7" i="3" l="1"/>
  <c r="N7" i="3" l="1"/>
  <c r="M7" i="3"/>
</calcChain>
</file>

<file path=xl/sharedStrings.xml><?xml version="1.0" encoding="utf-8"?>
<sst xmlns="http://schemas.openxmlformats.org/spreadsheetml/2006/main" count="472" uniqueCount="352">
  <si>
    <t>Задача:</t>
  </si>
  <si>
    <t>Используемые функции:</t>
  </si>
  <si>
    <t>SUMIF (eng)</t>
  </si>
  <si>
    <t>СУММЕСЛИ (рус)</t>
  </si>
  <si>
    <t>&amp; (eng)</t>
  </si>
  <si>
    <t>&amp; (рус)</t>
  </si>
  <si>
    <t>Volume
Units MM</t>
  </si>
  <si>
    <t>MTD</t>
  </si>
  <si>
    <t>YTD</t>
  </si>
  <si>
    <t>CA</t>
  </si>
  <si>
    <t>Brand_1</t>
  </si>
  <si>
    <t>NF</t>
  </si>
  <si>
    <t>Brand_2</t>
  </si>
  <si>
    <t>WI</t>
  </si>
  <si>
    <t>Brand_22</t>
  </si>
  <si>
    <t>WU</t>
  </si>
  <si>
    <t>Brand_24</t>
  </si>
  <si>
    <t>WX</t>
  </si>
  <si>
    <t>Brand_25</t>
  </si>
  <si>
    <t>WIT</t>
  </si>
  <si>
    <t>LD</t>
  </si>
  <si>
    <t>Brand_8</t>
  </si>
  <si>
    <t>LP</t>
  </si>
  <si>
    <t>Brand_27</t>
  </si>
  <si>
    <t>LPSS</t>
  </si>
  <si>
    <t>Brand_9</t>
  </si>
  <si>
    <t>UB</t>
  </si>
  <si>
    <t>Brand_14</t>
  </si>
  <si>
    <t>SB</t>
  </si>
  <si>
    <t>Brand_28</t>
  </si>
  <si>
    <t>SBSS</t>
  </si>
  <si>
    <t>Brand_29</t>
  </si>
  <si>
    <t>SBC</t>
  </si>
  <si>
    <t>Brand_13</t>
  </si>
  <si>
    <t>SBCS</t>
  </si>
  <si>
    <t>Brand_31</t>
  </si>
  <si>
    <t>SBP</t>
  </si>
  <si>
    <t>Brand_15</t>
  </si>
  <si>
    <t>GU</t>
  </si>
  <si>
    <t>Brand_5</t>
  </si>
  <si>
    <t>GX</t>
  </si>
  <si>
    <t>Brand_4</t>
  </si>
  <si>
    <t>SV</t>
  </si>
  <si>
    <t>Brand_16</t>
  </si>
  <si>
    <t>SVP</t>
  </si>
  <si>
    <t>Brand_17</t>
  </si>
  <si>
    <t>SVS</t>
  </si>
  <si>
    <t>Brand_19</t>
  </si>
  <si>
    <t>SVKS</t>
  </si>
  <si>
    <t>Brand_18</t>
  </si>
  <si>
    <t>RU</t>
  </si>
  <si>
    <t>Brand_12</t>
  </si>
  <si>
    <t>RUSS</t>
  </si>
  <si>
    <t>Brand_32</t>
  </si>
  <si>
    <t>TY</t>
  </si>
  <si>
    <t>Brand_21</t>
  </si>
  <si>
    <t>MX</t>
  </si>
  <si>
    <t>Brand_34</t>
  </si>
  <si>
    <t>MP</t>
  </si>
  <si>
    <t>Brand_35</t>
  </si>
  <si>
    <t>MG</t>
  </si>
  <si>
    <t>Brand_10</t>
  </si>
  <si>
    <t>GK</t>
  </si>
  <si>
    <t>Brand_3</t>
  </si>
  <si>
    <t>GO</t>
  </si>
  <si>
    <t>Brand_36</t>
  </si>
  <si>
    <t>NO</t>
  </si>
  <si>
    <t>Brand_11</t>
  </si>
  <si>
    <t>KL</t>
  </si>
  <si>
    <t>Brand_7</t>
  </si>
  <si>
    <t>SL</t>
  </si>
  <si>
    <t>Brand_20</t>
  </si>
  <si>
    <t>GB</t>
  </si>
  <si>
    <t>Brand_6</t>
  </si>
  <si>
    <t>Total</t>
  </si>
  <si>
    <t>&lt;-- To be zero if correct</t>
  </si>
  <si>
    <t>Написать формулы в зеленых ячейках, чтобы вместо текста в столбце B отображалось правильное отрицательное число. Положительные числа должны оставаться такими же.</t>
  </si>
  <si>
    <t>RIGHT</t>
  </si>
  <si>
    <t>ПРАВСИМВ</t>
  </si>
  <si>
    <t>LEFT</t>
  </si>
  <si>
    <t>ЛЕВСИМВ</t>
  </si>
  <si>
    <t>LEN</t>
  </si>
  <si>
    <t>ДЛСТР</t>
  </si>
  <si>
    <t>SUBSTITUTE</t>
  </si>
  <si>
    <t>ПОДСТАВИТЬ</t>
  </si>
  <si>
    <t>IF</t>
  </si>
  <si>
    <t>ЕСЛИ</t>
  </si>
  <si>
    <t>Примечание:</t>
  </si>
  <si>
    <t>Вы можете использовать столько дополнительных столбцов, сколько вам нужно</t>
  </si>
  <si>
    <t>Correct result</t>
  </si>
  <si>
    <t>629 500.3-</t>
  </si>
  <si>
    <t>862 594.75-</t>
  </si>
  <si>
    <t>168 467.09-</t>
  </si>
  <si>
    <t>997 550.28-</t>
  </si>
  <si>
    <t>175 663.33-</t>
  </si>
  <si>
    <t>308 858.06-</t>
  </si>
  <si>
    <t>284 519.65-</t>
  </si>
  <si>
    <t>296 808.2-</t>
  </si>
  <si>
    <t>903 647.46-</t>
  </si>
  <si>
    <t>465 910.47-</t>
  </si>
  <si>
    <t>646 012.71-</t>
  </si>
  <si>
    <t>950 496.77-</t>
  </si>
  <si>
    <t>817 597.54-</t>
  </si>
  <si>
    <t>366 069.64-</t>
  </si>
  <si>
    <t>634 119.71-</t>
  </si>
  <si>
    <t>670 054.63-</t>
  </si>
  <si>
    <t>962 889.49-</t>
  </si>
  <si>
    <t>55 254.5-</t>
  </si>
  <si>
    <t>890 568.19-</t>
  </si>
  <si>
    <t>116 621.05-</t>
  </si>
  <si>
    <t>901 839.26-</t>
  </si>
  <si>
    <t>332 204.5-</t>
  </si>
  <si>
    <t>765 024.74-</t>
  </si>
  <si>
    <t>438 868.75-</t>
  </si>
  <si>
    <t>94 795.93-</t>
  </si>
  <si>
    <t>540 829.75-</t>
  </si>
  <si>
    <t>951 400.44-</t>
  </si>
  <si>
    <t>621 384.95-</t>
  </si>
  <si>
    <t>405 120.45-</t>
  </si>
  <si>
    <t>137 586.78-</t>
  </si>
  <si>
    <t>SUMIF</t>
  </si>
  <si>
    <t>СУММЕСЛИ</t>
  </si>
  <si>
    <t>INDIRECT</t>
  </si>
  <si>
    <t>ДВССЫЛ</t>
  </si>
  <si>
    <t>ADDRESS</t>
  </si>
  <si>
    <t>АДРЕС</t>
  </si>
  <si>
    <t>MATCH</t>
  </si>
  <si>
    <t>ПОИСКПОЗ</t>
  </si>
  <si>
    <t>&amp;</t>
  </si>
  <si>
    <t>или</t>
  </si>
  <si>
    <t>OFFSET</t>
  </si>
  <si>
    <t>СМЕЩ</t>
  </si>
  <si>
    <t>Вы можете использовать столько дополнительных ячеек, сколько вам нужно</t>
  </si>
  <si>
    <t>Brand</t>
  </si>
  <si>
    <t>Category</t>
  </si>
  <si>
    <t>GS</t>
  </si>
  <si>
    <t>Volume</t>
  </si>
  <si>
    <t>Allowance</t>
  </si>
  <si>
    <t>Retro</t>
  </si>
  <si>
    <t>NS</t>
  </si>
  <si>
    <t>Total COGS</t>
  </si>
  <si>
    <t>WH</t>
  </si>
  <si>
    <t>FR</t>
  </si>
  <si>
    <t>GM</t>
  </si>
  <si>
    <t>Prod.hierarchy</t>
  </si>
  <si>
    <t>Unit Sales MMU</t>
  </si>
  <si>
    <t>CA_FL_CPB020_0840_??</t>
  </si>
  <si>
    <t>Brand_1_1</t>
  </si>
  <si>
    <t>CA_FL_TIN020_0840_??</t>
  </si>
  <si>
    <t>Brand_1_2</t>
  </si>
  <si>
    <t>CA_LT_CPB020_0840_??</t>
  </si>
  <si>
    <t>Brand_1_3</t>
  </si>
  <si>
    <t>CA_LT_TIN020_0840_??</t>
  </si>
  <si>
    <t>Brand_1_4</t>
  </si>
  <si>
    <t>CA_SG_CPB020_0840_??</t>
  </si>
  <si>
    <t>Brand_1_5</t>
  </si>
  <si>
    <t>GB_FL_CPB020_0840_??</t>
  </si>
  <si>
    <t>Brand_6_1</t>
  </si>
  <si>
    <t>GB_LT_CPB020_0840_??</t>
  </si>
  <si>
    <t>Brand_6_2</t>
  </si>
  <si>
    <t>GK_FL_CPB020_0840_??</t>
  </si>
  <si>
    <t>Brand_3_1</t>
  </si>
  <si>
    <t>GU_ME_FRC020_0990_??</t>
  </si>
  <si>
    <t>Brand_5_1</t>
  </si>
  <si>
    <t>GU_QB_FRC020_0990_??</t>
  </si>
  <si>
    <t>Brand_5_2</t>
  </si>
  <si>
    <t>GU_SB_CPB020_0990_??</t>
  </si>
  <si>
    <t>Brand_5_3</t>
  </si>
  <si>
    <t>GU_SB_FRC020_0990_??</t>
  </si>
  <si>
    <t>Brand_5_4</t>
  </si>
  <si>
    <t>GU_SC_CPB020_0990_??</t>
  </si>
  <si>
    <t>Brand_5_5</t>
  </si>
  <si>
    <t>GU_SC_FRC020_0990_??</t>
  </si>
  <si>
    <t>Brand_5_6</t>
  </si>
  <si>
    <t>GU_XU_CPB020_0990_??</t>
  </si>
  <si>
    <t>Brand_5_7</t>
  </si>
  <si>
    <t>GU_XU_FRC020_0990_??</t>
  </si>
  <si>
    <t>Brand_5_8</t>
  </si>
  <si>
    <t>GX_MX_CPB020_0990_??</t>
  </si>
  <si>
    <t>Brand_4_1</t>
  </si>
  <si>
    <t>GX_SH_CPB020_0990_??</t>
  </si>
  <si>
    <t>Brand_4_2</t>
  </si>
  <si>
    <t>GX_XU_CPB020_0990_??</t>
  </si>
  <si>
    <t>Brand_4_3</t>
  </si>
  <si>
    <t>GX_XB_CPB020_0990_??</t>
  </si>
  <si>
    <t>Brand_4_4</t>
  </si>
  <si>
    <t>KL_OV_CPB020_0700_??</t>
  </si>
  <si>
    <t>Brand_7_1</t>
  </si>
  <si>
    <t>LD_FL_CPB020_0840_??</t>
  </si>
  <si>
    <t>Brand_8_1</t>
  </si>
  <si>
    <t>LD_FL_ROC020_0840_??</t>
  </si>
  <si>
    <t>Brand_8_2</t>
  </si>
  <si>
    <t>LD_LT_CPB020_0840_??</t>
  </si>
  <si>
    <t>Brand_8_3</t>
  </si>
  <si>
    <t>LD_LT_ROC020_0840_??</t>
  </si>
  <si>
    <t>Brand_8_4</t>
  </si>
  <si>
    <t>LD_ME_CPB020_0840_??</t>
  </si>
  <si>
    <t>Brand_8_5</t>
  </si>
  <si>
    <t>LD_ME_ROC020_0840_??</t>
  </si>
  <si>
    <t>Brand_8_6</t>
  </si>
  <si>
    <t>LD_SG_CPB020_0840_??</t>
  </si>
  <si>
    <t>Brand_8_7</t>
  </si>
  <si>
    <t>LP_QB_FRC020_0990_??</t>
  </si>
  <si>
    <t>Brand_9_1</t>
  </si>
  <si>
    <t>LP_SB_CPB020_0990_??</t>
  </si>
  <si>
    <t>Brand_9_2</t>
  </si>
  <si>
    <t>LP_SC_CPB020_0990_??</t>
  </si>
  <si>
    <t>Brand_9_3</t>
  </si>
  <si>
    <t>LP_SH_FRC020_0990_??</t>
  </si>
  <si>
    <t>Brand_9_4</t>
  </si>
  <si>
    <t>LP_XU_CPB020_0990_??</t>
  </si>
  <si>
    <t>Brand_9_5</t>
  </si>
  <si>
    <t>LP_XU_FRC020_0990_??</t>
  </si>
  <si>
    <t>Brand_9_6</t>
  </si>
  <si>
    <t>MG_FL_CPB020_0840_??</t>
  </si>
  <si>
    <t>Brand_10_1</t>
  </si>
  <si>
    <t>NF_NF_CPB020_0840_??</t>
  </si>
  <si>
    <t>Brand_2_1</t>
  </si>
  <si>
    <t>NF_NL_CPB020_0840_??</t>
  </si>
  <si>
    <t>Brand_2_2</t>
  </si>
  <si>
    <t>NF_NS_CPB020_0840_??</t>
  </si>
  <si>
    <t>NO_FL_CPB020_0840_??</t>
  </si>
  <si>
    <t>Brand_11_1</t>
  </si>
  <si>
    <t>RU_FL_CPB020_0840_??</t>
  </si>
  <si>
    <t>Brand_12_1</t>
  </si>
  <si>
    <t>RU_FL_ROC020_0840_??</t>
  </si>
  <si>
    <t>Brand_12_2</t>
  </si>
  <si>
    <t>RU_LT_CPB020_0840_??</t>
  </si>
  <si>
    <t>Brand_12_3</t>
  </si>
  <si>
    <t>RU_LT_ROC020_0840_??</t>
  </si>
  <si>
    <t>Brand_12_4</t>
  </si>
  <si>
    <t>RU_SG_CPB020_0840_??</t>
  </si>
  <si>
    <t>Brand_12_5</t>
  </si>
  <si>
    <t>RU_SG_ROC020_0840_??</t>
  </si>
  <si>
    <t>Brand_12_6</t>
  </si>
  <si>
    <t>RU_SL_CPB020_0980_??</t>
  </si>
  <si>
    <t>Brand_12_7</t>
  </si>
  <si>
    <t>SB_FL_BEV020_0830_??</t>
  </si>
  <si>
    <t>Brand_13_1</t>
  </si>
  <si>
    <t>SB_FL_BEV020_0840_??</t>
  </si>
  <si>
    <t>Brand_15_1</t>
  </si>
  <si>
    <t>SB_FL_CPB020_0830_??</t>
  </si>
  <si>
    <t>Brand_13_2</t>
  </si>
  <si>
    <t>SB_FL_CPB020_0840_??</t>
  </si>
  <si>
    <t>Brand_13_3</t>
  </si>
  <si>
    <t>SB_LT_BEV020_0830_??</t>
  </si>
  <si>
    <t>Brand_13_4</t>
  </si>
  <si>
    <t>SB_LT_CPB020_0830_??</t>
  </si>
  <si>
    <t>Brand_13_5</t>
  </si>
  <si>
    <t>SB_LT_CPB020_0840_??</t>
  </si>
  <si>
    <t>Brand_15_2</t>
  </si>
  <si>
    <t>SB_SC_FRC020_0990_P</t>
  </si>
  <si>
    <t>Brand_15_3</t>
  </si>
  <si>
    <t>SB_SG_BEV020_0830_??</t>
  </si>
  <si>
    <t>Brand_13_6</t>
  </si>
  <si>
    <t>SB_SG_BEV020_0840_??</t>
  </si>
  <si>
    <t>Brand_15_4</t>
  </si>
  <si>
    <t>SB_SG_CPB020_0840_??</t>
  </si>
  <si>
    <t>Brand_15_5</t>
  </si>
  <si>
    <t>SB_SH_FRC020_0909_??</t>
  </si>
  <si>
    <t>Brand_15_6</t>
  </si>
  <si>
    <t>SB_SH_FRC020_0990_??</t>
  </si>
  <si>
    <t>Brand_15_7</t>
  </si>
  <si>
    <t>SB_UL_BEV020_0830_??</t>
  </si>
  <si>
    <t>Brand_13_7</t>
  </si>
  <si>
    <t>SB_UL_CPB020_0830_??</t>
  </si>
  <si>
    <t>Brand_13_8</t>
  </si>
  <si>
    <t>SL_FL_CPB021_0840_??</t>
  </si>
  <si>
    <t>Brand_20_1</t>
  </si>
  <si>
    <t>SL_LT_CPB021_0840_??</t>
  </si>
  <si>
    <t>Brand_20_2</t>
  </si>
  <si>
    <t>SV_FL_BEV020_0830_??</t>
  </si>
  <si>
    <t>Brand_17_1</t>
  </si>
  <si>
    <t>SV_FL_CPB020_0830_??</t>
  </si>
  <si>
    <t>Brand_17_2</t>
  </si>
  <si>
    <t>SV_FL_CPB020_0840_??</t>
  </si>
  <si>
    <t>Brand_16_1</t>
  </si>
  <si>
    <t>SV_LT_BEV020_0830_??</t>
  </si>
  <si>
    <t>Brand_17_3</t>
  </si>
  <si>
    <t>SV_LT_CPB020_0830_??</t>
  </si>
  <si>
    <t>Brand_17_4</t>
  </si>
  <si>
    <t>SV_LT_CPB020_0840_??</t>
  </si>
  <si>
    <t>Brand_16_2</t>
  </si>
  <si>
    <t>SV_SC_CPB020_0830_??</t>
  </si>
  <si>
    <t>Brand_18_1</t>
  </si>
  <si>
    <t>SV_SG_BEV020_0830_??</t>
  </si>
  <si>
    <t>Brand_17_5</t>
  </si>
  <si>
    <t>SV_SG_CPB020_0830_??</t>
  </si>
  <si>
    <t>Brand_17_6</t>
  </si>
  <si>
    <t>SV_SG_CPB020_0840_??</t>
  </si>
  <si>
    <t>Brand_16_3</t>
  </si>
  <si>
    <t>SV_SH_CPB020_0830_??</t>
  </si>
  <si>
    <t>Brand_18_2</t>
  </si>
  <si>
    <t>SV_SL_CPB020_0990_??</t>
  </si>
  <si>
    <t>Brand_19_1</t>
  </si>
  <si>
    <t>SV_UL_CPB020_0840_??</t>
  </si>
  <si>
    <t>Brand_16_4</t>
  </si>
  <si>
    <t>TY_FL_CPB020_0840_??</t>
  </si>
  <si>
    <t>Brand_21_1</t>
  </si>
  <si>
    <t>UB_FL_CPB020_0990_??</t>
  </si>
  <si>
    <t>Brand_14_1</t>
  </si>
  <si>
    <t>UB_FL_SHP020_0990_??</t>
  </si>
  <si>
    <t>Brand_14_2</t>
  </si>
  <si>
    <t>UB_LT_CPB020_0990_KK</t>
  </si>
  <si>
    <t>Brand_14_3</t>
  </si>
  <si>
    <t>UB_LT_CPB020_0990_WR</t>
  </si>
  <si>
    <t>Brand_14_4</t>
  </si>
  <si>
    <t>UB_LT_SHP020_0990_??</t>
  </si>
  <si>
    <t>Brand_14_5</t>
  </si>
  <si>
    <t>WI_FF_ROC020_0840_??</t>
  </si>
  <si>
    <t>Brand_22_1</t>
  </si>
  <si>
    <t>WI_FL_CPB020_0840_??</t>
  </si>
  <si>
    <t>Brand_22_2</t>
  </si>
  <si>
    <t>WI_FL_ROC020_0840_??</t>
  </si>
  <si>
    <t>Brand_22_3</t>
  </si>
  <si>
    <t>WI_LT_CPB020_0840_??</t>
  </si>
  <si>
    <t>Brand_22_4</t>
  </si>
  <si>
    <t>WI_LT_ROC020_0840_??</t>
  </si>
  <si>
    <t>Brand_22_5</t>
  </si>
  <si>
    <t>WI_LT_TIN020_0840_??</t>
  </si>
  <si>
    <t>Brand_22_6</t>
  </si>
  <si>
    <t>WI_ON_CPB020_0840_??</t>
  </si>
  <si>
    <t>Brand_22_7</t>
  </si>
  <si>
    <t>WI_ON_ROC020_0840_??</t>
  </si>
  <si>
    <t>Brand_22_8</t>
  </si>
  <si>
    <t>WI_SG_CPB020_0840_??</t>
  </si>
  <si>
    <t>Brand_22_9</t>
  </si>
  <si>
    <t>WI_SG_ROC020_0840_??</t>
  </si>
  <si>
    <t>Brand_22_10</t>
  </si>
  <si>
    <t>WI_SL_FRC020_0830_??</t>
  </si>
  <si>
    <t>Brand_23_1</t>
  </si>
  <si>
    <t>WXL</t>
  </si>
  <si>
    <t>WU_SB_FRC020_0990_??</t>
  </si>
  <si>
    <t>Brand_24_1</t>
  </si>
  <si>
    <t>WU_SC_CPB020_0990_??</t>
  </si>
  <si>
    <t>Brand_24_2</t>
  </si>
  <si>
    <t>WU_SC_FRC020_0990_??</t>
  </si>
  <si>
    <t>Brand_24_3</t>
  </si>
  <si>
    <t>WU_SH_CPB020_0990_??</t>
  </si>
  <si>
    <t>Brand_24_4</t>
  </si>
  <si>
    <t>WU_SH_FRC020_0990_??</t>
  </si>
  <si>
    <t>Brand_24_5</t>
  </si>
  <si>
    <t>WX_SC_CPB020_0830_??</t>
  </si>
  <si>
    <t>Brand_25_1</t>
  </si>
  <si>
    <t>WX_SC_SSS020_0830_??</t>
  </si>
  <si>
    <t>Brand_25_2</t>
  </si>
  <si>
    <t>WX_SH_CPB020_0830_??</t>
  </si>
  <si>
    <t>Brand_25_3</t>
  </si>
  <si>
    <t>WX_SH_SSS020_0830_??</t>
  </si>
  <si>
    <t>Brand_25_4</t>
  </si>
  <si>
    <t>No brand</t>
  </si>
  <si>
    <t>Написать формулы в зеленых ячейках MTD и YTD объемы  для указанного  периода в ячейке P6 (В нашем случае Март). 
Так чтобы при изменении данных в ячейке P6, даннные в столюцах MTD и YTD пересчитывались.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</si>
</sst>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_р_._-;\-* #,##0.00_р_._-;_-* &quot;-&quot;??_р_._-;_-@_-"/>
    <numFmt numFmtId="165" formatCode="[$-419]mmmm;@"/>
    <numFmt numFmtId="166" formatCode="mmm\ yyyy"/>
    <numFmt numFmtId="167" formatCode="mmm"/>
    <numFmt numFmtId="168" formatCode="#,##0.0_);[Red]\(#,##0.0\);&quot;-&quot;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9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indexed="55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/>
    <xf numFmtId="165" fontId="1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4" fillId="0" borderId="0" xfId="0" applyFont="1" applyAlignment="1" applyProtection="1">
      <alignment vertical="top"/>
      <protection locked="0"/>
    </xf>
    <xf numFmtId="166" fontId="5" fillId="0" borderId="0" xfId="0" applyNumberFormat="1" applyFont="1" applyAlignment="1" applyProtection="1">
      <alignment horizontal="left" indent="2"/>
      <protection locked="0"/>
    </xf>
    <xf numFmtId="0" fontId="0" fillId="2" borderId="0" xfId="0" applyFill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7" fillId="3" borderId="0" xfId="0" applyFont="1" applyFill="1" applyAlignment="1" applyProtection="1">
      <alignment horizontal="center" vertical="center" wrapText="1"/>
      <protection locked="0"/>
    </xf>
    <xf numFmtId="167" fontId="7" fillId="3" borderId="0" xfId="0" applyNumberFormat="1" applyFont="1" applyFill="1" applyAlignment="1" applyProtection="1">
      <alignment horizontal="center" vertical="center" wrapText="1"/>
      <protection locked="0"/>
    </xf>
    <xf numFmtId="38" fontId="2" fillId="0" borderId="0" xfId="4" applyNumberFormat="1" applyBorder="1" applyProtection="1">
      <protection locked="0"/>
    </xf>
    <xf numFmtId="168" fontId="2" fillId="0" borderId="0" xfId="4" applyNumberFormat="1" applyBorder="1" applyProtection="1">
      <protection locked="0"/>
    </xf>
    <xf numFmtId="168" fontId="2" fillId="4" borderId="0" xfId="4" applyNumberFormat="1" applyFill="1" applyBorder="1" applyProtection="1">
      <protection locked="0"/>
    </xf>
    <xf numFmtId="0" fontId="0" fillId="0" borderId="1" xfId="0" applyBorder="1" applyProtection="1">
      <protection locked="0"/>
    </xf>
    <xf numFmtId="38" fontId="2" fillId="0" borderId="1" xfId="4" applyNumberFormat="1" applyBorder="1" applyProtection="1">
      <protection locked="0"/>
    </xf>
    <xf numFmtId="168" fontId="2" fillId="0" borderId="1" xfId="4" applyNumberFormat="1" applyBorder="1" applyProtection="1">
      <protection locked="0"/>
    </xf>
    <xf numFmtId="168" fontId="2" fillId="4" borderId="1" xfId="4" applyNumberFormat="1" applyFill="1" applyBorder="1" applyProtection="1">
      <protection locked="0"/>
    </xf>
    <xf numFmtId="0" fontId="6" fillId="0" borderId="0" xfId="0" applyFont="1" applyProtection="1">
      <protection locked="0"/>
    </xf>
    <xf numFmtId="38" fontId="6" fillId="0" borderId="0" xfId="0" applyNumberFormat="1" applyFont="1" applyProtection="1">
      <protection locked="0"/>
    </xf>
    <xf numFmtId="38" fontId="8" fillId="0" borderId="0" xfId="4" applyNumberFormat="1" applyFont="1" applyBorder="1" applyProtection="1">
      <protection locked="0"/>
    </xf>
    <xf numFmtId="38" fontId="9" fillId="2" borderId="0" xfId="4" applyNumberFormat="1" applyFont="1" applyFill="1" applyBorder="1" applyProtection="1">
      <protection locked="0" hidden="1"/>
    </xf>
    <xf numFmtId="0" fontId="6" fillId="2" borderId="0" xfId="0" quotePrefix="1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38" fontId="8" fillId="0" borderId="0" xfId="4" applyNumberFormat="1" applyFont="1" applyBorder="1" applyProtection="1">
      <protection locked="0" hidden="1"/>
    </xf>
    <xf numFmtId="0" fontId="4" fillId="0" borderId="0" xfId="0" applyFont="1" applyProtection="1">
      <protection locked="0"/>
    </xf>
    <xf numFmtId="40" fontId="0" fillId="0" borderId="0" xfId="0" applyNumberFormat="1" applyProtection="1">
      <protection locked="0"/>
    </xf>
    <xf numFmtId="40" fontId="10" fillId="0" borderId="0" xfId="0" applyNumberFormat="1" applyFont="1" applyProtection="1">
      <protection locked="0"/>
    </xf>
    <xf numFmtId="40" fontId="0" fillId="4" borderId="0" xfId="0" applyNumberFormat="1" applyFill="1" applyProtection="1">
      <protection locked="0"/>
    </xf>
    <xf numFmtId="40" fontId="0" fillId="2" borderId="0" xfId="0" applyNumberFormat="1" applyFill="1" applyProtection="1">
      <protection locked="0" hidden="1"/>
    </xf>
    <xf numFmtId="0" fontId="10" fillId="0" borderId="0" xfId="0" applyFont="1" applyProtection="1">
      <protection locked="0"/>
    </xf>
    <xf numFmtId="0" fontId="10" fillId="2" borderId="0" xfId="0" applyFont="1" applyFill="1" applyAlignment="1" applyProtection="1">
      <alignment horizontal="center"/>
      <protection locked="0"/>
    </xf>
    <xf numFmtId="38" fontId="2" fillId="0" borderId="0" xfId="4" applyNumberForma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5" fillId="5" borderId="0" xfId="0" applyFont="1" applyFill="1" applyProtection="1">
      <protection locked="0"/>
    </xf>
    <xf numFmtId="0" fontId="4" fillId="0" borderId="0" xfId="0" applyFont="1" applyAlignment="1" applyProtection="1">
      <alignment horizontal="left" wrapText="1"/>
      <protection locked="0"/>
    </xf>
    <xf numFmtId="0" fontId="4" fillId="0" borderId="0" xfId="0" applyFont="1" applyAlignment="1" applyProtection="1">
      <alignment horizontal="left"/>
      <protection locked="0"/>
    </xf>
  </cellXfs>
  <cellStyles count="5">
    <cellStyle name="Обычный" xfId="0" builtinId="0"/>
    <cellStyle name="Обычный 16" xfId="3" xr:uid="{00000000-0005-0000-0000-000001000000}"/>
    <cellStyle name="Обычный 28" xfId="2" xr:uid="{00000000-0005-0000-0000-000002000000}"/>
    <cellStyle name="Финансовый" xfId="4" builtinId="3"/>
    <cellStyle name="Финансовый 10" xfId="1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6"/>
  <sheetViews>
    <sheetView tabSelected="1" workbookViewId="0">
      <selection activeCell="L52" sqref="L52"/>
    </sheetView>
  </sheetViews>
  <sheetFormatPr defaultRowHeight="15" x14ac:dyDescent="0.25"/>
  <cols>
    <col min="1" max="1" width="14.42578125" style="2" customWidth="1"/>
    <col min="2" max="2" width="23.7109375" style="2" bestFit="1" customWidth="1"/>
    <col min="3" max="14" width="11.7109375" style="2" customWidth="1"/>
    <col min="15" max="15" width="2.140625" style="2" customWidth="1"/>
    <col min="16" max="17" width="11.7109375" style="2" customWidth="1"/>
    <col min="18" max="256" width="9.140625" style="2"/>
    <col min="257" max="257" width="14.42578125" style="2" customWidth="1"/>
    <col min="258" max="258" width="23.7109375" style="2" bestFit="1" customWidth="1"/>
    <col min="259" max="270" width="11.7109375" style="2" customWidth="1"/>
    <col min="271" max="271" width="2.140625" style="2" customWidth="1"/>
    <col min="272" max="273" width="11.7109375" style="2" customWidth="1"/>
    <col min="274" max="512" width="9.140625" style="2"/>
    <col min="513" max="513" width="14.42578125" style="2" customWidth="1"/>
    <col min="514" max="514" width="23.7109375" style="2" bestFit="1" customWidth="1"/>
    <col min="515" max="526" width="11.7109375" style="2" customWidth="1"/>
    <col min="527" max="527" width="2.140625" style="2" customWidth="1"/>
    <col min="528" max="529" width="11.7109375" style="2" customWidth="1"/>
    <col min="530" max="768" width="9.140625" style="2"/>
    <col min="769" max="769" width="14.42578125" style="2" customWidth="1"/>
    <col min="770" max="770" width="23.7109375" style="2" bestFit="1" customWidth="1"/>
    <col min="771" max="782" width="11.7109375" style="2" customWidth="1"/>
    <col min="783" max="783" width="2.140625" style="2" customWidth="1"/>
    <col min="784" max="785" width="11.7109375" style="2" customWidth="1"/>
    <col min="786" max="1024" width="9.140625" style="2"/>
    <col min="1025" max="1025" width="14.42578125" style="2" customWidth="1"/>
    <col min="1026" max="1026" width="23.7109375" style="2" bestFit="1" customWidth="1"/>
    <col min="1027" max="1038" width="11.7109375" style="2" customWidth="1"/>
    <col min="1039" max="1039" width="2.140625" style="2" customWidth="1"/>
    <col min="1040" max="1041" width="11.7109375" style="2" customWidth="1"/>
    <col min="1042" max="1280" width="9.140625" style="2"/>
    <col min="1281" max="1281" width="14.42578125" style="2" customWidth="1"/>
    <col min="1282" max="1282" width="23.7109375" style="2" bestFit="1" customWidth="1"/>
    <col min="1283" max="1294" width="11.7109375" style="2" customWidth="1"/>
    <col min="1295" max="1295" width="2.140625" style="2" customWidth="1"/>
    <col min="1296" max="1297" width="11.7109375" style="2" customWidth="1"/>
    <col min="1298" max="1536" width="9.140625" style="2"/>
    <col min="1537" max="1537" width="14.42578125" style="2" customWidth="1"/>
    <col min="1538" max="1538" width="23.7109375" style="2" bestFit="1" customWidth="1"/>
    <col min="1539" max="1550" width="11.7109375" style="2" customWidth="1"/>
    <col min="1551" max="1551" width="2.140625" style="2" customWidth="1"/>
    <col min="1552" max="1553" width="11.7109375" style="2" customWidth="1"/>
    <col min="1554" max="1792" width="9.140625" style="2"/>
    <col min="1793" max="1793" width="14.42578125" style="2" customWidth="1"/>
    <col min="1794" max="1794" width="23.7109375" style="2" bestFit="1" customWidth="1"/>
    <col min="1795" max="1806" width="11.7109375" style="2" customWidth="1"/>
    <col min="1807" max="1807" width="2.140625" style="2" customWidth="1"/>
    <col min="1808" max="1809" width="11.7109375" style="2" customWidth="1"/>
    <col min="1810" max="2048" width="9.140625" style="2"/>
    <col min="2049" max="2049" width="14.42578125" style="2" customWidth="1"/>
    <col min="2050" max="2050" width="23.7109375" style="2" bestFit="1" customWidth="1"/>
    <col min="2051" max="2062" width="11.7109375" style="2" customWidth="1"/>
    <col min="2063" max="2063" width="2.140625" style="2" customWidth="1"/>
    <col min="2064" max="2065" width="11.7109375" style="2" customWidth="1"/>
    <col min="2066" max="2304" width="9.140625" style="2"/>
    <col min="2305" max="2305" width="14.42578125" style="2" customWidth="1"/>
    <col min="2306" max="2306" width="23.7109375" style="2" bestFit="1" customWidth="1"/>
    <col min="2307" max="2318" width="11.7109375" style="2" customWidth="1"/>
    <col min="2319" max="2319" width="2.140625" style="2" customWidth="1"/>
    <col min="2320" max="2321" width="11.7109375" style="2" customWidth="1"/>
    <col min="2322" max="2560" width="9.140625" style="2"/>
    <col min="2561" max="2561" width="14.42578125" style="2" customWidth="1"/>
    <col min="2562" max="2562" width="23.7109375" style="2" bestFit="1" customWidth="1"/>
    <col min="2563" max="2574" width="11.7109375" style="2" customWidth="1"/>
    <col min="2575" max="2575" width="2.140625" style="2" customWidth="1"/>
    <col min="2576" max="2577" width="11.7109375" style="2" customWidth="1"/>
    <col min="2578" max="2816" width="9.140625" style="2"/>
    <col min="2817" max="2817" width="14.42578125" style="2" customWidth="1"/>
    <col min="2818" max="2818" width="23.7109375" style="2" bestFit="1" customWidth="1"/>
    <col min="2819" max="2830" width="11.7109375" style="2" customWidth="1"/>
    <col min="2831" max="2831" width="2.140625" style="2" customWidth="1"/>
    <col min="2832" max="2833" width="11.7109375" style="2" customWidth="1"/>
    <col min="2834" max="3072" width="9.140625" style="2"/>
    <col min="3073" max="3073" width="14.42578125" style="2" customWidth="1"/>
    <col min="3074" max="3074" width="23.7109375" style="2" bestFit="1" customWidth="1"/>
    <col min="3075" max="3086" width="11.7109375" style="2" customWidth="1"/>
    <col min="3087" max="3087" width="2.140625" style="2" customWidth="1"/>
    <col min="3088" max="3089" width="11.7109375" style="2" customWidth="1"/>
    <col min="3090" max="3328" width="9.140625" style="2"/>
    <col min="3329" max="3329" width="14.42578125" style="2" customWidth="1"/>
    <col min="3330" max="3330" width="23.7109375" style="2" bestFit="1" customWidth="1"/>
    <col min="3331" max="3342" width="11.7109375" style="2" customWidth="1"/>
    <col min="3343" max="3343" width="2.140625" style="2" customWidth="1"/>
    <col min="3344" max="3345" width="11.7109375" style="2" customWidth="1"/>
    <col min="3346" max="3584" width="9.140625" style="2"/>
    <col min="3585" max="3585" width="14.42578125" style="2" customWidth="1"/>
    <col min="3586" max="3586" width="23.7109375" style="2" bestFit="1" customWidth="1"/>
    <col min="3587" max="3598" width="11.7109375" style="2" customWidth="1"/>
    <col min="3599" max="3599" width="2.140625" style="2" customWidth="1"/>
    <col min="3600" max="3601" width="11.7109375" style="2" customWidth="1"/>
    <col min="3602" max="3840" width="9.140625" style="2"/>
    <col min="3841" max="3841" width="14.42578125" style="2" customWidth="1"/>
    <col min="3842" max="3842" width="23.7109375" style="2" bestFit="1" customWidth="1"/>
    <col min="3843" max="3854" width="11.7109375" style="2" customWidth="1"/>
    <col min="3855" max="3855" width="2.140625" style="2" customWidth="1"/>
    <col min="3856" max="3857" width="11.7109375" style="2" customWidth="1"/>
    <col min="3858" max="4096" width="9.140625" style="2"/>
    <col min="4097" max="4097" width="14.42578125" style="2" customWidth="1"/>
    <col min="4098" max="4098" width="23.7109375" style="2" bestFit="1" customWidth="1"/>
    <col min="4099" max="4110" width="11.7109375" style="2" customWidth="1"/>
    <col min="4111" max="4111" width="2.140625" style="2" customWidth="1"/>
    <col min="4112" max="4113" width="11.7109375" style="2" customWidth="1"/>
    <col min="4114" max="4352" width="9.140625" style="2"/>
    <col min="4353" max="4353" width="14.42578125" style="2" customWidth="1"/>
    <col min="4354" max="4354" width="23.7109375" style="2" bestFit="1" customWidth="1"/>
    <col min="4355" max="4366" width="11.7109375" style="2" customWidth="1"/>
    <col min="4367" max="4367" width="2.140625" style="2" customWidth="1"/>
    <col min="4368" max="4369" width="11.7109375" style="2" customWidth="1"/>
    <col min="4370" max="4608" width="9.140625" style="2"/>
    <col min="4609" max="4609" width="14.42578125" style="2" customWidth="1"/>
    <col min="4610" max="4610" width="23.7109375" style="2" bestFit="1" customWidth="1"/>
    <col min="4611" max="4622" width="11.7109375" style="2" customWidth="1"/>
    <col min="4623" max="4623" width="2.140625" style="2" customWidth="1"/>
    <col min="4624" max="4625" width="11.7109375" style="2" customWidth="1"/>
    <col min="4626" max="4864" width="9.140625" style="2"/>
    <col min="4865" max="4865" width="14.42578125" style="2" customWidth="1"/>
    <col min="4866" max="4866" width="23.7109375" style="2" bestFit="1" customWidth="1"/>
    <col min="4867" max="4878" width="11.7109375" style="2" customWidth="1"/>
    <col min="4879" max="4879" width="2.140625" style="2" customWidth="1"/>
    <col min="4880" max="4881" width="11.7109375" style="2" customWidth="1"/>
    <col min="4882" max="5120" width="9.140625" style="2"/>
    <col min="5121" max="5121" width="14.42578125" style="2" customWidth="1"/>
    <col min="5122" max="5122" width="23.7109375" style="2" bestFit="1" customWidth="1"/>
    <col min="5123" max="5134" width="11.7109375" style="2" customWidth="1"/>
    <col min="5135" max="5135" width="2.140625" style="2" customWidth="1"/>
    <col min="5136" max="5137" width="11.7109375" style="2" customWidth="1"/>
    <col min="5138" max="5376" width="9.140625" style="2"/>
    <col min="5377" max="5377" width="14.42578125" style="2" customWidth="1"/>
    <col min="5378" max="5378" width="23.7109375" style="2" bestFit="1" customWidth="1"/>
    <col min="5379" max="5390" width="11.7109375" style="2" customWidth="1"/>
    <col min="5391" max="5391" width="2.140625" style="2" customWidth="1"/>
    <col min="5392" max="5393" width="11.7109375" style="2" customWidth="1"/>
    <col min="5394" max="5632" width="9.140625" style="2"/>
    <col min="5633" max="5633" width="14.42578125" style="2" customWidth="1"/>
    <col min="5634" max="5634" width="23.7109375" style="2" bestFit="1" customWidth="1"/>
    <col min="5635" max="5646" width="11.7109375" style="2" customWidth="1"/>
    <col min="5647" max="5647" width="2.140625" style="2" customWidth="1"/>
    <col min="5648" max="5649" width="11.7109375" style="2" customWidth="1"/>
    <col min="5650" max="5888" width="9.140625" style="2"/>
    <col min="5889" max="5889" width="14.42578125" style="2" customWidth="1"/>
    <col min="5890" max="5890" width="23.7109375" style="2" bestFit="1" customWidth="1"/>
    <col min="5891" max="5902" width="11.7109375" style="2" customWidth="1"/>
    <col min="5903" max="5903" width="2.140625" style="2" customWidth="1"/>
    <col min="5904" max="5905" width="11.7109375" style="2" customWidth="1"/>
    <col min="5906" max="6144" width="9.140625" style="2"/>
    <col min="6145" max="6145" width="14.42578125" style="2" customWidth="1"/>
    <col min="6146" max="6146" width="23.7109375" style="2" bestFit="1" customWidth="1"/>
    <col min="6147" max="6158" width="11.7109375" style="2" customWidth="1"/>
    <col min="6159" max="6159" width="2.140625" style="2" customWidth="1"/>
    <col min="6160" max="6161" width="11.7109375" style="2" customWidth="1"/>
    <col min="6162" max="6400" width="9.140625" style="2"/>
    <col min="6401" max="6401" width="14.42578125" style="2" customWidth="1"/>
    <col min="6402" max="6402" width="23.7109375" style="2" bestFit="1" customWidth="1"/>
    <col min="6403" max="6414" width="11.7109375" style="2" customWidth="1"/>
    <col min="6415" max="6415" width="2.140625" style="2" customWidth="1"/>
    <col min="6416" max="6417" width="11.7109375" style="2" customWidth="1"/>
    <col min="6418" max="6656" width="9.140625" style="2"/>
    <col min="6657" max="6657" width="14.42578125" style="2" customWidth="1"/>
    <col min="6658" max="6658" width="23.7109375" style="2" bestFit="1" customWidth="1"/>
    <col min="6659" max="6670" width="11.7109375" style="2" customWidth="1"/>
    <col min="6671" max="6671" width="2.140625" style="2" customWidth="1"/>
    <col min="6672" max="6673" width="11.7109375" style="2" customWidth="1"/>
    <col min="6674" max="6912" width="9.140625" style="2"/>
    <col min="6913" max="6913" width="14.42578125" style="2" customWidth="1"/>
    <col min="6914" max="6914" width="23.7109375" style="2" bestFit="1" customWidth="1"/>
    <col min="6915" max="6926" width="11.7109375" style="2" customWidth="1"/>
    <col min="6927" max="6927" width="2.140625" style="2" customWidth="1"/>
    <col min="6928" max="6929" width="11.7109375" style="2" customWidth="1"/>
    <col min="6930" max="7168" width="9.140625" style="2"/>
    <col min="7169" max="7169" width="14.42578125" style="2" customWidth="1"/>
    <col min="7170" max="7170" width="23.7109375" style="2" bestFit="1" customWidth="1"/>
    <col min="7171" max="7182" width="11.7109375" style="2" customWidth="1"/>
    <col min="7183" max="7183" width="2.140625" style="2" customWidth="1"/>
    <col min="7184" max="7185" width="11.7109375" style="2" customWidth="1"/>
    <col min="7186" max="7424" width="9.140625" style="2"/>
    <col min="7425" max="7425" width="14.42578125" style="2" customWidth="1"/>
    <col min="7426" max="7426" width="23.7109375" style="2" bestFit="1" customWidth="1"/>
    <col min="7427" max="7438" width="11.7109375" style="2" customWidth="1"/>
    <col min="7439" max="7439" width="2.140625" style="2" customWidth="1"/>
    <col min="7440" max="7441" width="11.7109375" style="2" customWidth="1"/>
    <col min="7442" max="7680" width="9.140625" style="2"/>
    <col min="7681" max="7681" width="14.42578125" style="2" customWidth="1"/>
    <col min="7682" max="7682" width="23.7109375" style="2" bestFit="1" customWidth="1"/>
    <col min="7683" max="7694" width="11.7109375" style="2" customWidth="1"/>
    <col min="7695" max="7695" width="2.140625" style="2" customWidth="1"/>
    <col min="7696" max="7697" width="11.7109375" style="2" customWidth="1"/>
    <col min="7698" max="7936" width="9.140625" style="2"/>
    <col min="7937" max="7937" width="14.42578125" style="2" customWidth="1"/>
    <col min="7938" max="7938" width="23.7109375" style="2" bestFit="1" customWidth="1"/>
    <col min="7939" max="7950" width="11.7109375" style="2" customWidth="1"/>
    <col min="7951" max="7951" width="2.140625" style="2" customWidth="1"/>
    <col min="7952" max="7953" width="11.7109375" style="2" customWidth="1"/>
    <col min="7954" max="8192" width="9.140625" style="2"/>
    <col min="8193" max="8193" width="14.42578125" style="2" customWidth="1"/>
    <col min="8194" max="8194" width="23.7109375" style="2" bestFit="1" customWidth="1"/>
    <col min="8195" max="8206" width="11.7109375" style="2" customWidth="1"/>
    <col min="8207" max="8207" width="2.140625" style="2" customWidth="1"/>
    <col min="8208" max="8209" width="11.7109375" style="2" customWidth="1"/>
    <col min="8210" max="8448" width="9.140625" style="2"/>
    <col min="8449" max="8449" width="14.42578125" style="2" customWidth="1"/>
    <col min="8450" max="8450" width="23.7109375" style="2" bestFit="1" customWidth="1"/>
    <col min="8451" max="8462" width="11.7109375" style="2" customWidth="1"/>
    <col min="8463" max="8463" width="2.140625" style="2" customWidth="1"/>
    <col min="8464" max="8465" width="11.7109375" style="2" customWidth="1"/>
    <col min="8466" max="8704" width="9.140625" style="2"/>
    <col min="8705" max="8705" width="14.42578125" style="2" customWidth="1"/>
    <col min="8706" max="8706" width="23.7109375" style="2" bestFit="1" customWidth="1"/>
    <col min="8707" max="8718" width="11.7109375" style="2" customWidth="1"/>
    <col min="8719" max="8719" width="2.140625" style="2" customWidth="1"/>
    <col min="8720" max="8721" width="11.7109375" style="2" customWidth="1"/>
    <col min="8722" max="8960" width="9.140625" style="2"/>
    <col min="8961" max="8961" width="14.42578125" style="2" customWidth="1"/>
    <col min="8962" max="8962" width="23.7109375" style="2" bestFit="1" customWidth="1"/>
    <col min="8963" max="8974" width="11.7109375" style="2" customWidth="1"/>
    <col min="8975" max="8975" width="2.140625" style="2" customWidth="1"/>
    <col min="8976" max="8977" width="11.7109375" style="2" customWidth="1"/>
    <col min="8978" max="9216" width="9.140625" style="2"/>
    <col min="9217" max="9217" width="14.42578125" style="2" customWidth="1"/>
    <col min="9218" max="9218" width="23.7109375" style="2" bestFit="1" customWidth="1"/>
    <col min="9219" max="9230" width="11.7109375" style="2" customWidth="1"/>
    <col min="9231" max="9231" width="2.140625" style="2" customWidth="1"/>
    <col min="9232" max="9233" width="11.7109375" style="2" customWidth="1"/>
    <col min="9234" max="9472" width="9.140625" style="2"/>
    <col min="9473" max="9473" width="14.42578125" style="2" customWidth="1"/>
    <col min="9474" max="9474" width="23.7109375" style="2" bestFit="1" customWidth="1"/>
    <col min="9475" max="9486" width="11.7109375" style="2" customWidth="1"/>
    <col min="9487" max="9487" width="2.140625" style="2" customWidth="1"/>
    <col min="9488" max="9489" width="11.7109375" style="2" customWidth="1"/>
    <col min="9490" max="9728" width="9.140625" style="2"/>
    <col min="9729" max="9729" width="14.42578125" style="2" customWidth="1"/>
    <col min="9730" max="9730" width="23.7109375" style="2" bestFit="1" customWidth="1"/>
    <col min="9731" max="9742" width="11.7109375" style="2" customWidth="1"/>
    <col min="9743" max="9743" width="2.140625" style="2" customWidth="1"/>
    <col min="9744" max="9745" width="11.7109375" style="2" customWidth="1"/>
    <col min="9746" max="9984" width="9.140625" style="2"/>
    <col min="9985" max="9985" width="14.42578125" style="2" customWidth="1"/>
    <col min="9986" max="9986" width="23.7109375" style="2" bestFit="1" customWidth="1"/>
    <col min="9987" max="9998" width="11.7109375" style="2" customWidth="1"/>
    <col min="9999" max="9999" width="2.140625" style="2" customWidth="1"/>
    <col min="10000" max="10001" width="11.7109375" style="2" customWidth="1"/>
    <col min="10002" max="10240" width="9.140625" style="2"/>
    <col min="10241" max="10241" width="14.42578125" style="2" customWidth="1"/>
    <col min="10242" max="10242" width="23.7109375" style="2" bestFit="1" customWidth="1"/>
    <col min="10243" max="10254" width="11.7109375" style="2" customWidth="1"/>
    <col min="10255" max="10255" width="2.140625" style="2" customWidth="1"/>
    <col min="10256" max="10257" width="11.7109375" style="2" customWidth="1"/>
    <col min="10258" max="10496" width="9.140625" style="2"/>
    <col min="10497" max="10497" width="14.42578125" style="2" customWidth="1"/>
    <col min="10498" max="10498" width="23.7109375" style="2" bestFit="1" customWidth="1"/>
    <col min="10499" max="10510" width="11.7109375" style="2" customWidth="1"/>
    <col min="10511" max="10511" width="2.140625" style="2" customWidth="1"/>
    <col min="10512" max="10513" width="11.7109375" style="2" customWidth="1"/>
    <col min="10514" max="10752" width="9.140625" style="2"/>
    <col min="10753" max="10753" width="14.42578125" style="2" customWidth="1"/>
    <col min="10754" max="10754" width="23.7109375" style="2" bestFit="1" customWidth="1"/>
    <col min="10755" max="10766" width="11.7109375" style="2" customWidth="1"/>
    <col min="10767" max="10767" width="2.140625" style="2" customWidth="1"/>
    <col min="10768" max="10769" width="11.7109375" style="2" customWidth="1"/>
    <col min="10770" max="11008" width="9.140625" style="2"/>
    <col min="11009" max="11009" width="14.42578125" style="2" customWidth="1"/>
    <col min="11010" max="11010" width="23.7109375" style="2" bestFit="1" customWidth="1"/>
    <col min="11011" max="11022" width="11.7109375" style="2" customWidth="1"/>
    <col min="11023" max="11023" width="2.140625" style="2" customWidth="1"/>
    <col min="11024" max="11025" width="11.7109375" style="2" customWidth="1"/>
    <col min="11026" max="11264" width="9.140625" style="2"/>
    <col min="11265" max="11265" width="14.42578125" style="2" customWidth="1"/>
    <col min="11266" max="11266" width="23.7109375" style="2" bestFit="1" customWidth="1"/>
    <col min="11267" max="11278" width="11.7109375" style="2" customWidth="1"/>
    <col min="11279" max="11279" width="2.140625" style="2" customWidth="1"/>
    <col min="11280" max="11281" width="11.7109375" style="2" customWidth="1"/>
    <col min="11282" max="11520" width="9.140625" style="2"/>
    <col min="11521" max="11521" width="14.42578125" style="2" customWidth="1"/>
    <col min="11522" max="11522" width="23.7109375" style="2" bestFit="1" customWidth="1"/>
    <col min="11523" max="11534" width="11.7109375" style="2" customWidth="1"/>
    <col min="11535" max="11535" width="2.140625" style="2" customWidth="1"/>
    <col min="11536" max="11537" width="11.7109375" style="2" customWidth="1"/>
    <col min="11538" max="11776" width="9.140625" style="2"/>
    <col min="11777" max="11777" width="14.42578125" style="2" customWidth="1"/>
    <col min="11778" max="11778" width="23.7109375" style="2" bestFit="1" customWidth="1"/>
    <col min="11779" max="11790" width="11.7109375" style="2" customWidth="1"/>
    <col min="11791" max="11791" width="2.140625" style="2" customWidth="1"/>
    <col min="11792" max="11793" width="11.7109375" style="2" customWidth="1"/>
    <col min="11794" max="12032" width="9.140625" style="2"/>
    <col min="12033" max="12033" width="14.42578125" style="2" customWidth="1"/>
    <col min="12034" max="12034" width="23.7109375" style="2" bestFit="1" customWidth="1"/>
    <col min="12035" max="12046" width="11.7109375" style="2" customWidth="1"/>
    <col min="12047" max="12047" width="2.140625" style="2" customWidth="1"/>
    <col min="12048" max="12049" width="11.7109375" style="2" customWidth="1"/>
    <col min="12050" max="12288" width="9.140625" style="2"/>
    <col min="12289" max="12289" width="14.42578125" style="2" customWidth="1"/>
    <col min="12290" max="12290" width="23.7109375" style="2" bestFit="1" customWidth="1"/>
    <col min="12291" max="12302" width="11.7109375" style="2" customWidth="1"/>
    <col min="12303" max="12303" width="2.140625" style="2" customWidth="1"/>
    <col min="12304" max="12305" width="11.7109375" style="2" customWidth="1"/>
    <col min="12306" max="12544" width="9.140625" style="2"/>
    <col min="12545" max="12545" width="14.42578125" style="2" customWidth="1"/>
    <col min="12546" max="12546" width="23.7109375" style="2" bestFit="1" customWidth="1"/>
    <col min="12547" max="12558" width="11.7109375" style="2" customWidth="1"/>
    <col min="12559" max="12559" width="2.140625" style="2" customWidth="1"/>
    <col min="12560" max="12561" width="11.7109375" style="2" customWidth="1"/>
    <col min="12562" max="12800" width="9.140625" style="2"/>
    <col min="12801" max="12801" width="14.42578125" style="2" customWidth="1"/>
    <col min="12802" max="12802" width="23.7109375" style="2" bestFit="1" customWidth="1"/>
    <col min="12803" max="12814" width="11.7109375" style="2" customWidth="1"/>
    <col min="12815" max="12815" width="2.140625" style="2" customWidth="1"/>
    <col min="12816" max="12817" width="11.7109375" style="2" customWidth="1"/>
    <col min="12818" max="13056" width="9.140625" style="2"/>
    <col min="13057" max="13057" width="14.42578125" style="2" customWidth="1"/>
    <col min="13058" max="13058" width="23.7109375" style="2" bestFit="1" customWidth="1"/>
    <col min="13059" max="13070" width="11.7109375" style="2" customWidth="1"/>
    <col min="13071" max="13071" width="2.140625" style="2" customWidth="1"/>
    <col min="13072" max="13073" width="11.7109375" style="2" customWidth="1"/>
    <col min="13074" max="13312" width="9.140625" style="2"/>
    <col min="13313" max="13313" width="14.42578125" style="2" customWidth="1"/>
    <col min="13314" max="13314" width="23.7109375" style="2" bestFit="1" customWidth="1"/>
    <col min="13315" max="13326" width="11.7109375" style="2" customWidth="1"/>
    <col min="13327" max="13327" width="2.140625" style="2" customWidth="1"/>
    <col min="13328" max="13329" width="11.7109375" style="2" customWidth="1"/>
    <col min="13330" max="13568" width="9.140625" style="2"/>
    <col min="13569" max="13569" width="14.42578125" style="2" customWidth="1"/>
    <col min="13570" max="13570" width="23.7109375" style="2" bestFit="1" customWidth="1"/>
    <col min="13571" max="13582" width="11.7109375" style="2" customWidth="1"/>
    <col min="13583" max="13583" width="2.140625" style="2" customWidth="1"/>
    <col min="13584" max="13585" width="11.7109375" style="2" customWidth="1"/>
    <col min="13586" max="13824" width="9.140625" style="2"/>
    <col min="13825" max="13825" width="14.42578125" style="2" customWidth="1"/>
    <col min="13826" max="13826" width="23.7109375" style="2" bestFit="1" customWidth="1"/>
    <col min="13827" max="13838" width="11.7109375" style="2" customWidth="1"/>
    <col min="13839" max="13839" width="2.140625" style="2" customWidth="1"/>
    <col min="13840" max="13841" width="11.7109375" style="2" customWidth="1"/>
    <col min="13842" max="14080" width="9.140625" style="2"/>
    <col min="14081" max="14081" width="14.42578125" style="2" customWidth="1"/>
    <col min="14082" max="14082" width="23.7109375" style="2" bestFit="1" customWidth="1"/>
    <col min="14083" max="14094" width="11.7109375" style="2" customWidth="1"/>
    <col min="14095" max="14095" width="2.140625" style="2" customWidth="1"/>
    <col min="14096" max="14097" width="11.7109375" style="2" customWidth="1"/>
    <col min="14098" max="14336" width="9.140625" style="2"/>
    <col min="14337" max="14337" width="14.42578125" style="2" customWidth="1"/>
    <col min="14338" max="14338" width="23.7109375" style="2" bestFit="1" customWidth="1"/>
    <col min="14339" max="14350" width="11.7109375" style="2" customWidth="1"/>
    <col min="14351" max="14351" width="2.140625" style="2" customWidth="1"/>
    <col min="14352" max="14353" width="11.7109375" style="2" customWidth="1"/>
    <col min="14354" max="14592" width="9.140625" style="2"/>
    <col min="14593" max="14593" width="14.42578125" style="2" customWidth="1"/>
    <col min="14594" max="14594" width="23.7109375" style="2" bestFit="1" customWidth="1"/>
    <col min="14595" max="14606" width="11.7109375" style="2" customWidth="1"/>
    <col min="14607" max="14607" width="2.140625" style="2" customWidth="1"/>
    <col min="14608" max="14609" width="11.7109375" style="2" customWidth="1"/>
    <col min="14610" max="14848" width="9.140625" style="2"/>
    <col min="14849" max="14849" width="14.42578125" style="2" customWidth="1"/>
    <col min="14850" max="14850" width="23.7109375" style="2" bestFit="1" customWidth="1"/>
    <col min="14851" max="14862" width="11.7109375" style="2" customWidth="1"/>
    <col min="14863" max="14863" width="2.140625" style="2" customWidth="1"/>
    <col min="14864" max="14865" width="11.7109375" style="2" customWidth="1"/>
    <col min="14866" max="15104" width="9.140625" style="2"/>
    <col min="15105" max="15105" width="14.42578125" style="2" customWidth="1"/>
    <col min="15106" max="15106" width="23.7109375" style="2" bestFit="1" customWidth="1"/>
    <col min="15107" max="15118" width="11.7109375" style="2" customWidth="1"/>
    <col min="15119" max="15119" width="2.140625" style="2" customWidth="1"/>
    <col min="15120" max="15121" width="11.7109375" style="2" customWidth="1"/>
    <col min="15122" max="15360" width="9.140625" style="2"/>
    <col min="15361" max="15361" width="14.42578125" style="2" customWidth="1"/>
    <col min="15362" max="15362" width="23.7109375" style="2" bestFit="1" customWidth="1"/>
    <col min="15363" max="15374" width="11.7109375" style="2" customWidth="1"/>
    <col min="15375" max="15375" width="2.140625" style="2" customWidth="1"/>
    <col min="15376" max="15377" width="11.7109375" style="2" customWidth="1"/>
    <col min="15378" max="15616" width="9.140625" style="2"/>
    <col min="15617" max="15617" width="14.42578125" style="2" customWidth="1"/>
    <col min="15618" max="15618" width="23.7109375" style="2" bestFit="1" customWidth="1"/>
    <col min="15619" max="15630" width="11.7109375" style="2" customWidth="1"/>
    <col min="15631" max="15631" width="2.140625" style="2" customWidth="1"/>
    <col min="15632" max="15633" width="11.7109375" style="2" customWidth="1"/>
    <col min="15634" max="15872" width="9.140625" style="2"/>
    <col min="15873" max="15873" width="14.42578125" style="2" customWidth="1"/>
    <col min="15874" max="15874" width="23.7109375" style="2" bestFit="1" customWidth="1"/>
    <col min="15875" max="15886" width="11.7109375" style="2" customWidth="1"/>
    <col min="15887" max="15887" width="2.140625" style="2" customWidth="1"/>
    <col min="15888" max="15889" width="11.7109375" style="2" customWidth="1"/>
    <col min="15890" max="16128" width="9.140625" style="2"/>
    <col min="16129" max="16129" width="14.42578125" style="2" customWidth="1"/>
    <col min="16130" max="16130" width="23.7109375" style="2" bestFit="1" customWidth="1"/>
    <col min="16131" max="16142" width="11.7109375" style="2" customWidth="1"/>
    <col min="16143" max="16143" width="2.140625" style="2" customWidth="1"/>
    <col min="16144" max="16145" width="11.7109375" style="2" customWidth="1"/>
    <col min="16146" max="16384" width="9.140625" style="2"/>
  </cols>
  <sheetData>
    <row r="1" spans="1:17" ht="15.75" x14ac:dyDescent="0.25">
      <c r="A1" s="1" t="s">
        <v>0</v>
      </c>
    </row>
    <row r="2" spans="1:17" ht="34.5" customHeight="1" x14ac:dyDescent="0.25">
      <c r="A2" s="35" t="s">
        <v>351</v>
      </c>
      <c r="B2" s="36"/>
      <c r="C2" s="36"/>
      <c r="D2" s="36"/>
      <c r="E2" s="36"/>
      <c r="F2" s="36"/>
      <c r="G2" s="36"/>
      <c r="H2" s="36"/>
      <c r="I2" s="36"/>
      <c r="J2" s="36"/>
    </row>
    <row r="3" spans="1:17" ht="15.75" x14ac:dyDescent="0.25">
      <c r="A3" s="1" t="s">
        <v>1</v>
      </c>
    </row>
    <row r="4" spans="1:17" x14ac:dyDescent="0.25">
      <c r="A4" s="4" t="s">
        <v>2</v>
      </c>
      <c r="B4" s="2" t="s">
        <v>3</v>
      </c>
    </row>
    <row r="5" spans="1:17" x14ac:dyDescent="0.25">
      <c r="A5" s="4" t="s">
        <v>4</v>
      </c>
      <c r="B5" s="2" t="s">
        <v>5</v>
      </c>
    </row>
    <row r="6" spans="1:17" ht="20.25" x14ac:dyDescent="0.3">
      <c r="B6" s="5"/>
      <c r="P6" s="34">
        <v>3</v>
      </c>
    </row>
    <row r="7" spans="1:17" x14ac:dyDescent="0.25">
      <c r="C7" s="6">
        <f>MONTH(C9)</f>
        <v>1</v>
      </c>
      <c r="D7" s="6">
        <f t="shared" ref="D7:N7" si="0">MONTH(D9)</f>
        <v>2</v>
      </c>
      <c r="E7" s="6">
        <f t="shared" si="0"/>
        <v>3</v>
      </c>
      <c r="F7" s="6">
        <f t="shared" si="0"/>
        <v>4</v>
      </c>
      <c r="G7" s="6">
        <f t="shared" si="0"/>
        <v>5</v>
      </c>
      <c r="H7" s="6">
        <f t="shared" si="0"/>
        <v>6</v>
      </c>
      <c r="I7" s="6">
        <f t="shared" si="0"/>
        <v>7</v>
      </c>
      <c r="J7" s="6">
        <f t="shared" si="0"/>
        <v>8</v>
      </c>
      <c r="K7" s="6">
        <f t="shared" si="0"/>
        <v>9</v>
      </c>
      <c r="L7" s="6">
        <f t="shared" si="0"/>
        <v>10</v>
      </c>
      <c r="M7" s="6">
        <f t="shared" si="0"/>
        <v>11</v>
      </c>
      <c r="N7" s="6">
        <f t="shared" si="0"/>
        <v>12</v>
      </c>
      <c r="P7" s="6"/>
      <c r="Q7" s="6"/>
    </row>
    <row r="8" spans="1:17" s="7" customFormat="1" ht="25.5" x14ac:dyDescent="0.25">
      <c r="C8" s="8" t="s">
        <v>6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2"/>
      <c r="P8" s="8" t="s">
        <v>7</v>
      </c>
      <c r="Q8" s="8" t="s">
        <v>8</v>
      </c>
    </row>
    <row r="9" spans="1:17" s="7" customFormat="1" x14ac:dyDescent="0.25">
      <c r="C9" s="9">
        <v>40544</v>
      </c>
      <c r="D9" s="9">
        <v>40575</v>
      </c>
      <c r="E9" s="9">
        <v>40603</v>
      </c>
      <c r="F9" s="9">
        <v>40634</v>
      </c>
      <c r="G9" s="9">
        <v>40664</v>
      </c>
      <c r="H9" s="9">
        <v>40695</v>
      </c>
      <c r="I9" s="9">
        <v>40725</v>
      </c>
      <c r="J9" s="9">
        <v>40756</v>
      </c>
      <c r="K9" s="9">
        <v>40787</v>
      </c>
      <c r="L9" s="9">
        <v>40817</v>
      </c>
      <c r="M9" s="9">
        <v>40848</v>
      </c>
      <c r="N9" s="9">
        <v>40878</v>
      </c>
      <c r="O9" s="2"/>
      <c r="P9" s="9"/>
      <c r="Q9" s="9"/>
    </row>
    <row r="10" spans="1:17" ht="7.5" customHeight="1" x14ac:dyDescent="0.25"/>
    <row r="11" spans="1:17" ht="14.25" customHeight="1" x14ac:dyDescent="0.25">
      <c r="A11" s="2" t="s">
        <v>9</v>
      </c>
      <c r="B11" s="2" t="s">
        <v>10</v>
      </c>
      <c r="C11" s="10">
        <v>12.534799999999999</v>
      </c>
      <c r="D11" s="11">
        <v>9.2362000000000002</v>
      </c>
      <c r="E11" s="11">
        <v>14.238</v>
      </c>
      <c r="F11" s="11">
        <v>16.7468</v>
      </c>
      <c r="G11" s="11">
        <v>25.983000000000001</v>
      </c>
      <c r="H11" s="11">
        <v>13.448200000000002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P11" s="12"/>
      <c r="Q11" s="12"/>
    </row>
    <row r="12" spans="1:17" ht="14.25" customHeight="1" x14ac:dyDescent="0.25">
      <c r="A12" s="2" t="s">
        <v>11</v>
      </c>
      <c r="B12" s="2" t="s">
        <v>12</v>
      </c>
      <c r="C12" s="10">
        <v>1.502</v>
      </c>
      <c r="D12" s="11">
        <v>0.76379999999999992</v>
      </c>
      <c r="E12" s="11">
        <v>0.30560000000000004</v>
      </c>
      <c r="F12" s="11">
        <v>0.6522</v>
      </c>
      <c r="G12" s="11">
        <v>1.4159999999999999</v>
      </c>
      <c r="H12" s="11">
        <v>0.76379999999999992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P12" s="12"/>
      <c r="Q12" s="12"/>
    </row>
    <row r="13" spans="1:17" ht="14.25" customHeight="1" x14ac:dyDescent="0.25">
      <c r="A13" s="2" t="s">
        <v>13</v>
      </c>
      <c r="B13" s="13" t="s">
        <v>14</v>
      </c>
      <c r="C13" s="14">
        <v>44.872</v>
      </c>
      <c r="D13" s="15">
        <v>47.764000000000003</v>
      </c>
      <c r="E13" s="15">
        <v>60.920999999999999</v>
      </c>
      <c r="F13" s="15">
        <v>57.677399999999999</v>
      </c>
      <c r="G13" s="11">
        <v>105.4414</v>
      </c>
      <c r="H13" s="11">
        <v>60.569400000000002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P13" s="12"/>
      <c r="Q13" s="16"/>
    </row>
    <row r="14" spans="1:17" ht="14.25" customHeight="1" x14ac:dyDescent="0.25">
      <c r="A14" s="2" t="s">
        <v>15</v>
      </c>
      <c r="B14" s="2" t="s">
        <v>16</v>
      </c>
      <c r="C14" s="10">
        <v>13</v>
      </c>
      <c r="D14" s="11">
        <v>13.2232</v>
      </c>
      <c r="E14" s="11">
        <v>16.8904</v>
      </c>
      <c r="F14" s="11">
        <v>20.005800000000001</v>
      </c>
      <c r="G14" s="11">
        <v>33.228999999999999</v>
      </c>
      <c r="H14" s="11">
        <v>20.228999999999999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P14" s="12"/>
      <c r="Q14" s="12"/>
    </row>
    <row r="15" spans="1:17" ht="14.25" customHeight="1" x14ac:dyDescent="0.25">
      <c r="A15" s="2" t="s">
        <v>17</v>
      </c>
      <c r="B15" s="2" t="s">
        <v>18</v>
      </c>
      <c r="C15" s="10">
        <v>8.4480000000000004</v>
      </c>
      <c r="D15" s="11">
        <v>7.0038</v>
      </c>
      <c r="E15" s="11">
        <v>11.0008</v>
      </c>
      <c r="F15" s="11">
        <v>10.502800000000001</v>
      </c>
      <c r="G15" s="11">
        <v>17.506599999999999</v>
      </c>
      <c r="H15" s="11">
        <v>9.0585999999999984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P15" s="12"/>
      <c r="Q15" s="12"/>
    </row>
    <row r="16" spans="1:17" ht="14.25" customHeight="1" x14ac:dyDescent="0.25">
      <c r="A16" s="2" t="s">
        <v>19</v>
      </c>
      <c r="B16" s="2" t="s">
        <v>14</v>
      </c>
      <c r="C16" s="10">
        <v>0.12</v>
      </c>
      <c r="D16" s="11">
        <v>0.24199999999999999</v>
      </c>
      <c r="E16" s="11">
        <v>8.1599999999999895E-2</v>
      </c>
      <c r="F16" s="11">
        <v>0</v>
      </c>
      <c r="G16" s="11">
        <v>0.24199999999999999</v>
      </c>
      <c r="H16" s="11">
        <v>0.122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P16" s="12"/>
      <c r="Q16" s="12"/>
    </row>
    <row r="17" spans="1:17" ht="14.25" customHeight="1" x14ac:dyDescent="0.25">
      <c r="A17" s="2" t="s">
        <v>20</v>
      </c>
      <c r="B17" s="2" t="s">
        <v>21</v>
      </c>
      <c r="C17" s="10">
        <v>61.204799999999999</v>
      </c>
      <c r="D17" s="11">
        <v>55.572800000000001</v>
      </c>
      <c r="E17" s="11">
        <v>85</v>
      </c>
      <c r="F17" s="11">
        <v>85.000799999999998</v>
      </c>
      <c r="G17" s="11">
        <v>140.5736</v>
      </c>
      <c r="H17" s="11">
        <v>79.368799999999993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P17" s="12"/>
      <c r="Q17" s="12"/>
    </row>
    <row r="18" spans="1:17" ht="14.25" customHeight="1" x14ac:dyDescent="0.25">
      <c r="A18" s="2" t="s">
        <v>22</v>
      </c>
      <c r="B18" s="13" t="s">
        <v>23</v>
      </c>
      <c r="C18" s="14">
        <v>0</v>
      </c>
      <c r="D18" s="15">
        <v>0</v>
      </c>
      <c r="E18" s="15">
        <v>0</v>
      </c>
      <c r="F18" s="15">
        <v>0</v>
      </c>
      <c r="G18" s="11">
        <v>0</v>
      </c>
      <c r="H18" s="11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P18" s="12"/>
      <c r="Q18" s="16"/>
    </row>
    <row r="19" spans="1:17" ht="14.25" customHeight="1" x14ac:dyDescent="0.25">
      <c r="A19" s="2" t="s">
        <v>24</v>
      </c>
      <c r="B19" s="2" t="s">
        <v>25</v>
      </c>
      <c r="C19" s="10">
        <v>28</v>
      </c>
      <c r="D19" s="11">
        <v>32.381799999999998</v>
      </c>
      <c r="E19" s="11">
        <v>36.67</v>
      </c>
      <c r="F19" s="11">
        <v>56.002199999999995</v>
      </c>
      <c r="G19" s="11">
        <v>88.383999999999986</v>
      </c>
      <c r="H19" s="11">
        <v>60.383999999999986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P19" s="12"/>
      <c r="Q19" s="12"/>
    </row>
    <row r="20" spans="1:17" ht="14.25" customHeight="1" x14ac:dyDescent="0.25">
      <c r="A20" s="2" t="s">
        <v>26</v>
      </c>
      <c r="B20" s="2" t="s">
        <v>27</v>
      </c>
      <c r="C20" s="10">
        <v>0.22499999999999998</v>
      </c>
      <c r="D20" s="11">
        <v>0.34799999999999998</v>
      </c>
      <c r="E20" s="11">
        <v>0.1512</v>
      </c>
      <c r="F20" s="11">
        <v>0.2606</v>
      </c>
      <c r="G20" s="11">
        <v>0.60860000000000003</v>
      </c>
      <c r="H20" s="11">
        <v>0.38360000000000005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P20" s="12"/>
      <c r="Q20" s="12"/>
    </row>
    <row r="21" spans="1:17" ht="14.25" customHeight="1" x14ac:dyDescent="0.25">
      <c r="A21" s="2" t="s">
        <v>28</v>
      </c>
      <c r="B21" s="13" t="s">
        <v>29</v>
      </c>
      <c r="C21" s="14">
        <v>0</v>
      </c>
      <c r="D21" s="15">
        <v>0</v>
      </c>
      <c r="E21" s="15">
        <v>0</v>
      </c>
      <c r="F21" s="15">
        <v>0</v>
      </c>
      <c r="G21" s="11">
        <v>0</v>
      </c>
      <c r="H21" s="11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P21" s="12"/>
      <c r="Q21" s="16"/>
    </row>
    <row r="22" spans="1:17" ht="14.25" customHeight="1" x14ac:dyDescent="0.25">
      <c r="A22" s="2" t="s">
        <v>30</v>
      </c>
      <c r="B22" s="13" t="s">
        <v>31</v>
      </c>
      <c r="C22" s="10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P22" s="12"/>
      <c r="Q22" s="12"/>
    </row>
    <row r="23" spans="1:17" ht="14.25" customHeight="1" x14ac:dyDescent="0.25">
      <c r="A23" s="2" t="s">
        <v>32</v>
      </c>
      <c r="B23" s="2" t="s">
        <v>33</v>
      </c>
      <c r="C23" s="10">
        <v>35.002399999999994</v>
      </c>
      <c r="D23" s="11">
        <v>45.008200000000002</v>
      </c>
      <c r="E23" s="11">
        <v>68.406800000000004</v>
      </c>
      <c r="F23" s="11">
        <v>72.206400000000002</v>
      </c>
      <c r="G23" s="11">
        <v>117.2146</v>
      </c>
      <c r="H23" s="11">
        <v>82.21220000000001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P23" s="12"/>
      <c r="Q23" s="12"/>
    </row>
    <row r="24" spans="1:17" ht="14.25" customHeight="1" x14ac:dyDescent="0.25">
      <c r="A24" s="2" t="s">
        <v>34</v>
      </c>
      <c r="B24" s="13" t="s">
        <v>35</v>
      </c>
      <c r="C24" s="14">
        <v>0</v>
      </c>
      <c r="D24" s="15">
        <v>0</v>
      </c>
      <c r="E24" s="15">
        <v>0</v>
      </c>
      <c r="F24" s="15">
        <v>0</v>
      </c>
      <c r="G24" s="11">
        <v>0</v>
      </c>
      <c r="H24" s="11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P24" s="12"/>
      <c r="Q24" s="16"/>
    </row>
    <row r="25" spans="1:17" ht="14.25" customHeight="1" x14ac:dyDescent="0.25">
      <c r="A25" s="2" t="s">
        <v>36</v>
      </c>
      <c r="B25" s="2" t="s">
        <v>37</v>
      </c>
      <c r="C25" s="10">
        <v>0.50240000000000007</v>
      </c>
      <c r="D25" s="11">
        <v>1.879999999999999E-2</v>
      </c>
      <c r="E25" s="11">
        <v>8.1999999999999799E-3</v>
      </c>
      <c r="F25" s="11">
        <v>4.6999999999999993E-2</v>
      </c>
      <c r="G25" s="11">
        <v>6.5799999999999984E-2</v>
      </c>
      <c r="H25" s="11">
        <v>8.1999999999999799E-3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P25" s="12"/>
      <c r="Q25" s="12"/>
    </row>
    <row r="26" spans="1:17" ht="14.25" customHeight="1" x14ac:dyDescent="0.25">
      <c r="A26" s="2" t="s">
        <v>38</v>
      </c>
      <c r="B26" s="2" t="s">
        <v>39</v>
      </c>
      <c r="C26" s="10">
        <v>23.003400000000003</v>
      </c>
      <c r="D26" s="11">
        <v>23.506399999999999</v>
      </c>
      <c r="E26" s="11">
        <v>26.507600000000004</v>
      </c>
      <c r="F26" s="11">
        <v>31.503599999999999</v>
      </c>
      <c r="G26" s="11">
        <v>55.01</v>
      </c>
      <c r="H26" s="11">
        <v>32.006599999999992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P26" s="12"/>
      <c r="Q26" s="12"/>
    </row>
    <row r="27" spans="1:17" ht="14.25" customHeight="1" x14ac:dyDescent="0.25">
      <c r="A27" s="2" t="s">
        <v>40</v>
      </c>
      <c r="B27" s="13" t="s">
        <v>41</v>
      </c>
      <c r="C27" s="14">
        <v>3.2919999999999998</v>
      </c>
      <c r="D27" s="15">
        <v>2.6025999999999998</v>
      </c>
      <c r="E27" s="15">
        <v>0.77919999999999989</v>
      </c>
      <c r="F27" s="15">
        <v>1.4531999999999998</v>
      </c>
      <c r="G27" s="11">
        <v>4.0557999999999996</v>
      </c>
      <c r="H27" s="11">
        <v>0.76379999999999981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P27" s="12"/>
      <c r="Q27" s="16"/>
    </row>
    <row r="28" spans="1:17" ht="14.25" customHeight="1" x14ac:dyDescent="0.25">
      <c r="A28" s="2" t="s">
        <v>42</v>
      </c>
      <c r="B28" s="2" t="s">
        <v>43</v>
      </c>
      <c r="C28" s="10">
        <v>149.14079999999998</v>
      </c>
      <c r="D28" s="11">
        <v>134.80240000000001</v>
      </c>
      <c r="E28" s="11">
        <v>136.26</v>
      </c>
      <c r="F28" s="11">
        <v>142.03739999999999</v>
      </c>
      <c r="G28" s="11">
        <v>276.83979999999997</v>
      </c>
      <c r="H28" s="11">
        <v>127.69899999999998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P28" s="12"/>
      <c r="Q28" s="12"/>
    </row>
    <row r="29" spans="1:17" ht="14.25" customHeight="1" x14ac:dyDescent="0.25">
      <c r="A29" s="2" t="s">
        <v>44</v>
      </c>
      <c r="B29" s="2" t="s">
        <v>45</v>
      </c>
      <c r="C29" s="10">
        <v>99.22059999999999</v>
      </c>
      <c r="D29" s="11">
        <v>97.428799999999995</v>
      </c>
      <c r="E29" s="11">
        <v>121.3956</v>
      </c>
      <c r="F29" s="11">
        <v>138.90619999999998</v>
      </c>
      <c r="G29" s="11">
        <v>236.33499999999998</v>
      </c>
      <c r="H29" s="11">
        <v>137.11439999999999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P29" s="12"/>
      <c r="Q29" s="12"/>
    </row>
    <row r="30" spans="1:17" ht="14.25" customHeight="1" x14ac:dyDescent="0.25">
      <c r="A30" s="2" t="s">
        <v>46</v>
      </c>
      <c r="B30" s="13" t="s">
        <v>47</v>
      </c>
      <c r="C30" s="14">
        <v>15</v>
      </c>
      <c r="D30" s="15">
        <v>22</v>
      </c>
      <c r="E30" s="15">
        <v>27</v>
      </c>
      <c r="F30" s="15">
        <v>28.000599999999999</v>
      </c>
      <c r="G30" s="11">
        <v>50.000599999999999</v>
      </c>
      <c r="H30" s="11">
        <v>35.000599999999999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P30" s="12"/>
      <c r="Q30" s="16"/>
    </row>
    <row r="31" spans="1:17" ht="14.25" customHeight="1" x14ac:dyDescent="0.25">
      <c r="A31" s="2" t="s">
        <v>48</v>
      </c>
      <c r="B31" s="2" t="s">
        <v>49</v>
      </c>
      <c r="C31" s="10">
        <v>15.46</v>
      </c>
      <c r="D31" s="11">
        <v>14.03</v>
      </c>
      <c r="E31" s="11">
        <v>8.3000000000000007</v>
      </c>
      <c r="F31" s="11">
        <v>11.001200000000001</v>
      </c>
      <c r="G31" s="11">
        <v>25.031199999999998</v>
      </c>
      <c r="H31" s="11">
        <v>9.5711999999999975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P31" s="12"/>
      <c r="Q31" s="12"/>
    </row>
    <row r="32" spans="1:17" ht="14.25" customHeight="1" x14ac:dyDescent="0.25">
      <c r="A32" s="2" t="s">
        <v>50</v>
      </c>
      <c r="B32" s="2" t="s">
        <v>51</v>
      </c>
      <c r="C32" s="10">
        <v>50.800200000000004</v>
      </c>
      <c r="D32" s="11">
        <v>48.000799999999998</v>
      </c>
      <c r="E32" s="11">
        <v>56</v>
      </c>
      <c r="F32" s="11">
        <v>53.010000000000005</v>
      </c>
      <c r="G32" s="11">
        <v>101.0108</v>
      </c>
      <c r="H32" s="11">
        <v>50.210599999999999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P32" s="12"/>
      <c r="Q32" s="12"/>
    </row>
    <row r="33" spans="1:20" ht="14.25" customHeight="1" x14ac:dyDescent="0.25">
      <c r="A33" s="2" t="s">
        <v>52</v>
      </c>
      <c r="B33" s="13" t="s">
        <v>53</v>
      </c>
      <c r="C33" s="10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P33" s="12"/>
      <c r="Q33" s="12"/>
    </row>
    <row r="34" spans="1:20" ht="14.25" customHeight="1" x14ac:dyDescent="0.25">
      <c r="A34" s="2" t="s">
        <v>54</v>
      </c>
      <c r="B34" s="13" t="s">
        <v>55</v>
      </c>
      <c r="C34" s="14">
        <v>11</v>
      </c>
      <c r="D34" s="15">
        <v>8</v>
      </c>
      <c r="E34" s="15">
        <v>6.0011999999999999</v>
      </c>
      <c r="F34" s="15">
        <v>11.001200000000001</v>
      </c>
      <c r="G34" s="11">
        <v>19.001200000000001</v>
      </c>
      <c r="H34" s="11">
        <v>8.0012000000000008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P34" s="12"/>
      <c r="Q34" s="16"/>
    </row>
    <row r="35" spans="1:20" ht="14.25" customHeight="1" x14ac:dyDescent="0.25">
      <c r="A35" s="2" t="s">
        <v>56</v>
      </c>
      <c r="B35" s="13" t="s">
        <v>57</v>
      </c>
      <c r="C35" s="10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P35" s="12"/>
      <c r="Q35" s="12"/>
    </row>
    <row r="36" spans="1:20" ht="14.25" customHeight="1" x14ac:dyDescent="0.25">
      <c r="A36" s="2" t="s">
        <v>58</v>
      </c>
      <c r="B36" s="13" t="s">
        <v>59</v>
      </c>
      <c r="C36" s="14">
        <v>0</v>
      </c>
      <c r="D36" s="15">
        <v>0</v>
      </c>
      <c r="E36" s="15">
        <v>0</v>
      </c>
      <c r="F36" s="15">
        <v>0</v>
      </c>
      <c r="G36" s="11">
        <v>0</v>
      </c>
      <c r="H36" s="11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P36" s="12"/>
      <c r="Q36" s="16"/>
    </row>
    <row r="37" spans="1:20" ht="14.25" customHeight="1" x14ac:dyDescent="0.25">
      <c r="A37" s="2" t="s">
        <v>60</v>
      </c>
      <c r="B37" s="2" t="s">
        <v>61</v>
      </c>
      <c r="C37" s="10">
        <v>5.8</v>
      </c>
      <c r="D37" s="11">
        <v>5.0011999999999999</v>
      </c>
      <c r="E37" s="11">
        <v>4.0060000000000002</v>
      </c>
      <c r="F37" s="11">
        <v>7.0011999999999999</v>
      </c>
      <c r="G37" s="11">
        <v>12.0024</v>
      </c>
      <c r="H37" s="11">
        <v>6.2023999999999999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P37" s="12"/>
      <c r="Q37" s="12"/>
    </row>
    <row r="38" spans="1:20" ht="14.25" customHeight="1" x14ac:dyDescent="0.25">
      <c r="A38" s="2" t="s">
        <v>62</v>
      </c>
      <c r="B38" s="2" t="s">
        <v>63</v>
      </c>
      <c r="C38" s="10">
        <v>4.95</v>
      </c>
      <c r="D38" s="11">
        <v>4.6100000000000003</v>
      </c>
      <c r="E38" s="11">
        <v>4.5011999999999999</v>
      </c>
      <c r="F38" s="11">
        <v>4.5011999999999999</v>
      </c>
      <c r="G38" s="11">
        <v>9.1112000000000002</v>
      </c>
      <c r="H38" s="11">
        <v>4.1612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P38" s="12"/>
      <c r="Q38" s="12"/>
    </row>
    <row r="39" spans="1:20" ht="14.25" customHeight="1" x14ac:dyDescent="0.25">
      <c r="A39" s="2" t="s">
        <v>64</v>
      </c>
      <c r="B39" s="13" t="s">
        <v>65</v>
      </c>
      <c r="C39" s="14">
        <v>0</v>
      </c>
      <c r="D39" s="15">
        <v>0</v>
      </c>
      <c r="E39" s="15">
        <v>0</v>
      </c>
      <c r="F39" s="15">
        <v>0</v>
      </c>
      <c r="G39" s="11">
        <v>0</v>
      </c>
      <c r="H39" s="11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P39" s="12"/>
      <c r="Q39" s="16"/>
    </row>
    <row r="40" spans="1:20" ht="14.25" customHeight="1" x14ac:dyDescent="0.25">
      <c r="A40" s="2" t="s">
        <v>66</v>
      </c>
      <c r="B40" s="13" t="s">
        <v>67</v>
      </c>
      <c r="C40" s="14">
        <v>0.52</v>
      </c>
      <c r="D40" s="15">
        <v>0.5</v>
      </c>
      <c r="E40" s="15">
        <v>0.50119999999999998</v>
      </c>
      <c r="F40" s="15">
        <v>0.70120000000000005</v>
      </c>
      <c r="G40" s="11">
        <v>1.2012</v>
      </c>
      <c r="H40" s="11">
        <v>0.68120000000000003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P40" s="12"/>
      <c r="Q40" s="16"/>
    </row>
    <row r="41" spans="1:20" ht="14.25" customHeight="1" x14ac:dyDescent="0.25">
      <c r="A41" s="2" t="s">
        <v>68</v>
      </c>
      <c r="B41" s="2" t="s">
        <v>69</v>
      </c>
      <c r="C41" s="10">
        <v>9.6</v>
      </c>
      <c r="D41" s="11">
        <v>7.86</v>
      </c>
      <c r="E41" s="11">
        <v>5.0418000000000003</v>
      </c>
      <c r="F41" s="11">
        <v>7.2018000000000004</v>
      </c>
      <c r="G41" s="11">
        <v>15.061800000000002</v>
      </c>
      <c r="H41" s="11">
        <v>5.461800000000002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P41" s="12"/>
      <c r="Q41" s="12"/>
    </row>
    <row r="42" spans="1:20" ht="14.25" customHeight="1" x14ac:dyDescent="0.25">
      <c r="A42" s="2" t="s">
        <v>70</v>
      </c>
      <c r="B42" s="2" t="s">
        <v>71</v>
      </c>
      <c r="C42" s="10">
        <v>166.929</v>
      </c>
      <c r="D42" s="11">
        <v>111.93083999999999</v>
      </c>
      <c r="E42" s="11">
        <v>162.64499999999998</v>
      </c>
      <c r="F42" s="11">
        <v>191.10042000000001</v>
      </c>
      <c r="G42" s="11">
        <v>303.03125999999997</v>
      </c>
      <c r="H42" s="11">
        <v>136.10225999999997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P42" s="12"/>
      <c r="Q42" s="12"/>
    </row>
    <row r="43" spans="1:20" ht="14.25" customHeight="1" x14ac:dyDescent="0.25">
      <c r="A43" s="2" t="s">
        <v>72</v>
      </c>
      <c r="B43" s="13" t="s">
        <v>73</v>
      </c>
      <c r="C43" s="14">
        <v>11</v>
      </c>
      <c r="D43" s="15">
        <v>8.8000000000000007</v>
      </c>
      <c r="E43" s="15">
        <v>8.0023999999999997</v>
      </c>
      <c r="F43" s="15">
        <v>9.6435999999999993</v>
      </c>
      <c r="G43" s="11">
        <v>18.4436</v>
      </c>
      <c r="H43" s="11">
        <v>7.4436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P43" s="12"/>
      <c r="Q43" s="16"/>
    </row>
    <row r="44" spans="1:20" ht="14.25" customHeight="1" x14ac:dyDescent="0.25"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P44" s="11"/>
      <c r="Q44" s="11"/>
    </row>
    <row r="45" spans="1:20" ht="6.75" customHeight="1" x14ac:dyDescent="0.25"/>
    <row r="46" spans="1:20" ht="17.25" customHeight="1" x14ac:dyDescent="0.25">
      <c r="B46" s="17" t="s">
        <v>74</v>
      </c>
      <c r="C46" s="18">
        <f t="shared" ref="C46:L46" si="1">SUM(C11:C44)</f>
        <v>771.12739999999985</v>
      </c>
      <c r="D46" s="18">
        <f t="shared" si="1"/>
        <v>700.63564000000008</v>
      </c>
      <c r="E46" s="18">
        <f t="shared" si="1"/>
        <v>860.61479999999995</v>
      </c>
      <c r="F46" s="18">
        <f t="shared" si="1"/>
        <v>956.16482000000008</v>
      </c>
      <c r="G46" s="18">
        <f t="shared" si="1"/>
        <v>1656.8004599999999</v>
      </c>
      <c r="H46" s="18">
        <f t="shared" si="1"/>
        <v>886.96765999999991</v>
      </c>
      <c r="I46" s="18">
        <f t="shared" si="1"/>
        <v>0</v>
      </c>
      <c r="J46" s="18">
        <f t="shared" si="1"/>
        <v>0</v>
      </c>
      <c r="K46" s="18">
        <f t="shared" si="1"/>
        <v>0</v>
      </c>
      <c r="L46" s="18">
        <f t="shared" si="1"/>
        <v>0</v>
      </c>
      <c r="M46" s="18">
        <f>SUM(M11:M44)</f>
        <v>0</v>
      </c>
      <c r="N46" s="18">
        <f>SUM(N11:N44)</f>
        <v>0</v>
      </c>
      <c r="P46" s="18">
        <f>SUM(P11:P43)</f>
        <v>0</v>
      </c>
      <c r="Q46" s="18">
        <f>SUM(Q11:Q44)</f>
        <v>0</v>
      </c>
    </row>
    <row r="47" spans="1:20" x14ac:dyDescent="0.25">
      <c r="C47" s="19">
        <v>0</v>
      </c>
      <c r="D47" s="19">
        <v>0</v>
      </c>
      <c r="E47" s="19">
        <v>0</v>
      </c>
      <c r="F47" s="19">
        <v>0</v>
      </c>
      <c r="G47" s="19">
        <v>1656.8004599999999</v>
      </c>
      <c r="H47" s="19">
        <v>886.96765999999991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P47" s="20">
        <v>860.61479999999995</v>
      </c>
      <c r="Q47" s="20">
        <v>2332.3778399999997</v>
      </c>
      <c r="R47" s="21" t="s">
        <v>75</v>
      </c>
      <c r="S47" s="22"/>
      <c r="T47" s="22"/>
    </row>
    <row r="48" spans="1:20" x14ac:dyDescent="0.25"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P48" s="24"/>
      <c r="Q48" s="24"/>
    </row>
    <row r="51" spans="1:1" ht="15.75" x14ac:dyDescent="0.25">
      <c r="A51" s="25"/>
    </row>
    <row r="52" spans="1:1" ht="15.75" x14ac:dyDescent="0.25">
      <c r="A52" s="25"/>
    </row>
    <row r="53" spans="1:1" ht="15.75" x14ac:dyDescent="0.25">
      <c r="A53" s="25"/>
    </row>
    <row r="54" spans="1:1" ht="15.75" x14ac:dyDescent="0.25">
      <c r="A54" s="25"/>
    </row>
    <row r="55" spans="1:1" ht="15.75" x14ac:dyDescent="0.25">
      <c r="A55" s="25"/>
    </row>
    <row r="56" spans="1:1" ht="15.75" x14ac:dyDescent="0.25">
      <c r="A56" s="25"/>
    </row>
  </sheetData>
  <mergeCells count="1"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8"/>
  <sheetViews>
    <sheetView workbookViewId="0">
      <selection activeCell="E2" sqref="E2"/>
    </sheetView>
  </sheetViews>
  <sheetFormatPr defaultRowHeight="15" x14ac:dyDescent="0.25"/>
  <cols>
    <col min="1" max="1" width="25" style="2" customWidth="1"/>
    <col min="2" max="3" width="16.7109375" style="26" customWidth="1"/>
    <col min="4" max="4" width="13.28515625" style="2" bestFit="1" customWidth="1"/>
    <col min="5" max="256" width="9.140625" style="2"/>
    <col min="257" max="257" width="25" style="2" customWidth="1"/>
    <col min="258" max="259" width="16.7109375" style="2" customWidth="1"/>
    <col min="260" max="260" width="13.28515625" style="2" bestFit="1" customWidth="1"/>
    <col min="261" max="512" width="9.140625" style="2"/>
    <col min="513" max="513" width="25" style="2" customWidth="1"/>
    <col min="514" max="515" width="16.7109375" style="2" customWidth="1"/>
    <col min="516" max="516" width="13.28515625" style="2" bestFit="1" customWidth="1"/>
    <col min="517" max="768" width="9.140625" style="2"/>
    <col min="769" max="769" width="25" style="2" customWidth="1"/>
    <col min="770" max="771" width="16.7109375" style="2" customWidth="1"/>
    <col min="772" max="772" width="13.28515625" style="2" bestFit="1" customWidth="1"/>
    <col min="773" max="1024" width="9.140625" style="2"/>
    <col min="1025" max="1025" width="25" style="2" customWidth="1"/>
    <col min="1026" max="1027" width="16.7109375" style="2" customWidth="1"/>
    <col min="1028" max="1028" width="13.28515625" style="2" bestFit="1" customWidth="1"/>
    <col min="1029" max="1280" width="9.140625" style="2"/>
    <col min="1281" max="1281" width="25" style="2" customWidth="1"/>
    <col min="1282" max="1283" width="16.7109375" style="2" customWidth="1"/>
    <col min="1284" max="1284" width="13.28515625" style="2" bestFit="1" customWidth="1"/>
    <col min="1285" max="1536" width="9.140625" style="2"/>
    <col min="1537" max="1537" width="25" style="2" customWidth="1"/>
    <col min="1538" max="1539" width="16.7109375" style="2" customWidth="1"/>
    <col min="1540" max="1540" width="13.28515625" style="2" bestFit="1" customWidth="1"/>
    <col min="1541" max="1792" width="9.140625" style="2"/>
    <col min="1793" max="1793" width="25" style="2" customWidth="1"/>
    <col min="1794" max="1795" width="16.7109375" style="2" customWidth="1"/>
    <col min="1796" max="1796" width="13.28515625" style="2" bestFit="1" customWidth="1"/>
    <col min="1797" max="2048" width="9.140625" style="2"/>
    <col min="2049" max="2049" width="25" style="2" customWidth="1"/>
    <col min="2050" max="2051" width="16.7109375" style="2" customWidth="1"/>
    <col min="2052" max="2052" width="13.28515625" style="2" bestFit="1" customWidth="1"/>
    <col min="2053" max="2304" width="9.140625" style="2"/>
    <col min="2305" max="2305" width="25" style="2" customWidth="1"/>
    <col min="2306" max="2307" width="16.7109375" style="2" customWidth="1"/>
    <col min="2308" max="2308" width="13.28515625" style="2" bestFit="1" customWidth="1"/>
    <col min="2309" max="2560" width="9.140625" style="2"/>
    <col min="2561" max="2561" width="25" style="2" customWidth="1"/>
    <col min="2562" max="2563" width="16.7109375" style="2" customWidth="1"/>
    <col min="2564" max="2564" width="13.28515625" style="2" bestFit="1" customWidth="1"/>
    <col min="2565" max="2816" width="9.140625" style="2"/>
    <col min="2817" max="2817" width="25" style="2" customWidth="1"/>
    <col min="2818" max="2819" width="16.7109375" style="2" customWidth="1"/>
    <col min="2820" max="2820" width="13.28515625" style="2" bestFit="1" customWidth="1"/>
    <col min="2821" max="3072" width="9.140625" style="2"/>
    <col min="3073" max="3073" width="25" style="2" customWidth="1"/>
    <col min="3074" max="3075" width="16.7109375" style="2" customWidth="1"/>
    <col min="3076" max="3076" width="13.28515625" style="2" bestFit="1" customWidth="1"/>
    <col min="3077" max="3328" width="9.140625" style="2"/>
    <col min="3329" max="3329" width="25" style="2" customWidth="1"/>
    <col min="3330" max="3331" width="16.7109375" style="2" customWidth="1"/>
    <col min="3332" max="3332" width="13.28515625" style="2" bestFit="1" customWidth="1"/>
    <col min="3333" max="3584" width="9.140625" style="2"/>
    <col min="3585" max="3585" width="25" style="2" customWidth="1"/>
    <col min="3586" max="3587" width="16.7109375" style="2" customWidth="1"/>
    <col min="3588" max="3588" width="13.28515625" style="2" bestFit="1" customWidth="1"/>
    <col min="3589" max="3840" width="9.140625" style="2"/>
    <col min="3841" max="3841" width="25" style="2" customWidth="1"/>
    <col min="3842" max="3843" width="16.7109375" style="2" customWidth="1"/>
    <col min="3844" max="3844" width="13.28515625" style="2" bestFit="1" customWidth="1"/>
    <col min="3845" max="4096" width="9.140625" style="2"/>
    <col min="4097" max="4097" width="25" style="2" customWidth="1"/>
    <col min="4098" max="4099" width="16.7109375" style="2" customWidth="1"/>
    <col min="4100" max="4100" width="13.28515625" style="2" bestFit="1" customWidth="1"/>
    <col min="4101" max="4352" width="9.140625" style="2"/>
    <col min="4353" max="4353" width="25" style="2" customWidth="1"/>
    <col min="4354" max="4355" width="16.7109375" style="2" customWidth="1"/>
    <col min="4356" max="4356" width="13.28515625" style="2" bestFit="1" customWidth="1"/>
    <col min="4357" max="4608" width="9.140625" style="2"/>
    <col min="4609" max="4609" width="25" style="2" customWidth="1"/>
    <col min="4610" max="4611" width="16.7109375" style="2" customWidth="1"/>
    <col min="4612" max="4612" width="13.28515625" style="2" bestFit="1" customWidth="1"/>
    <col min="4613" max="4864" width="9.140625" style="2"/>
    <col min="4865" max="4865" width="25" style="2" customWidth="1"/>
    <col min="4866" max="4867" width="16.7109375" style="2" customWidth="1"/>
    <col min="4868" max="4868" width="13.28515625" style="2" bestFit="1" customWidth="1"/>
    <col min="4869" max="5120" width="9.140625" style="2"/>
    <col min="5121" max="5121" width="25" style="2" customWidth="1"/>
    <col min="5122" max="5123" width="16.7109375" style="2" customWidth="1"/>
    <col min="5124" max="5124" width="13.28515625" style="2" bestFit="1" customWidth="1"/>
    <col min="5125" max="5376" width="9.140625" style="2"/>
    <col min="5377" max="5377" width="25" style="2" customWidth="1"/>
    <col min="5378" max="5379" width="16.7109375" style="2" customWidth="1"/>
    <col min="5380" max="5380" width="13.28515625" style="2" bestFit="1" customWidth="1"/>
    <col min="5381" max="5632" width="9.140625" style="2"/>
    <col min="5633" max="5633" width="25" style="2" customWidth="1"/>
    <col min="5634" max="5635" width="16.7109375" style="2" customWidth="1"/>
    <col min="5636" max="5636" width="13.28515625" style="2" bestFit="1" customWidth="1"/>
    <col min="5637" max="5888" width="9.140625" style="2"/>
    <col min="5889" max="5889" width="25" style="2" customWidth="1"/>
    <col min="5890" max="5891" width="16.7109375" style="2" customWidth="1"/>
    <col min="5892" max="5892" width="13.28515625" style="2" bestFit="1" customWidth="1"/>
    <col min="5893" max="6144" width="9.140625" style="2"/>
    <col min="6145" max="6145" width="25" style="2" customWidth="1"/>
    <col min="6146" max="6147" width="16.7109375" style="2" customWidth="1"/>
    <col min="6148" max="6148" width="13.28515625" style="2" bestFit="1" customWidth="1"/>
    <col min="6149" max="6400" width="9.140625" style="2"/>
    <col min="6401" max="6401" width="25" style="2" customWidth="1"/>
    <col min="6402" max="6403" width="16.7109375" style="2" customWidth="1"/>
    <col min="6404" max="6404" width="13.28515625" style="2" bestFit="1" customWidth="1"/>
    <col min="6405" max="6656" width="9.140625" style="2"/>
    <col min="6657" max="6657" width="25" style="2" customWidth="1"/>
    <col min="6658" max="6659" width="16.7109375" style="2" customWidth="1"/>
    <col min="6660" max="6660" width="13.28515625" style="2" bestFit="1" customWidth="1"/>
    <col min="6661" max="6912" width="9.140625" style="2"/>
    <col min="6913" max="6913" width="25" style="2" customWidth="1"/>
    <col min="6914" max="6915" width="16.7109375" style="2" customWidth="1"/>
    <col min="6916" max="6916" width="13.28515625" style="2" bestFit="1" customWidth="1"/>
    <col min="6917" max="7168" width="9.140625" style="2"/>
    <col min="7169" max="7169" width="25" style="2" customWidth="1"/>
    <col min="7170" max="7171" width="16.7109375" style="2" customWidth="1"/>
    <col min="7172" max="7172" width="13.28515625" style="2" bestFit="1" customWidth="1"/>
    <col min="7173" max="7424" width="9.140625" style="2"/>
    <col min="7425" max="7425" width="25" style="2" customWidth="1"/>
    <col min="7426" max="7427" width="16.7109375" style="2" customWidth="1"/>
    <col min="7428" max="7428" width="13.28515625" style="2" bestFit="1" customWidth="1"/>
    <col min="7429" max="7680" width="9.140625" style="2"/>
    <col min="7681" max="7681" width="25" style="2" customWidth="1"/>
    <col min="7682" max="7683" width="16.7109375" style="2" customWidth="1"/>
    <col min="7684" max="7684" width="13.28515625" style="2" bestFit="1" customWidth="1"/>
    <col min="7685" max="7936" width="9.140625" style="2"/>
    <col min="7937" max="7937" width="25" style="2" customWidth="1"/>
    <col min="7938" max="7939" width="16.7109375" style="2" customWidth="1"/>
    <col min="7940" max="7940" width="13.28515625" style="2" bestFit="1" customWidth="1"/>
    <col min="7941" max="8192" width="9.140625" style="2"/>
    <col min="8193" max="8193" width="25" style="2" customWidth="1"/>
    <col min="8194" max="8195" width="16.7109375" style="2" customWidth="1"/>
    <col min="8196" max="8196" width="13.28515625" style="2" bestFit="1" customWidth="1"/>
    <col min="8197" max="8448" width="9.140625" style="2"/>
    <col min="8449" max="8449" width="25" style="2" customWidth="1"/>
    <col min="8450" max="8451" width="16.7109375" style="2" customWidth="1"/>
    <col min="8452" max="8452" width="13.28515625" style="2" bestFit="1" customWidth="1"/>
    <col min="8453" max="8704" width="9.140625" style="2"/>
    <col min="8705" max="8705" width="25" style="2" customWidth="1"/>
    <col min="8706" max="8707" width="16.7109375" style="2" customWidth="1"/>
    <col min="8708" max="8708" width="13.28515625" style="2" bestFit="1" customWidth="1"/>
    <col min="8709" max="8960" width="9.140625" style="2"/>
    <col min="8961" max="8961" width="25" style="2" customWidth="1"/>
    <col min="8962" max="8963" width="16.7109375" style="2" customWidth="1"/>
    <col min="8964" max="8964" width="13.28515625" style="2" bestFit="1" customWidth="1"/>
    <col min="8965" max="9216" width="9.140625" style="2"/>
    <col min="9217" max="9217" width="25" style="2" customWidth="1"/>
    <col min="9218" max="9219" width="16.7109375" style="2" customWidth="1"/>
    <col min="9220" max="9220" width="13.28515625" style="2" bestFit="1" customWidth="1"/>
    <col min="9221" max="9472" width="9.140625" style="2"/>
    <col min="9473" max="9473" width="25" style="2" customWidth="1"/>
    <col min="9474" max="9475" width="16.7109375" style="2" customWidth="1"/>
    <col min="9476" max="9476" width="13.28515625" style="2" bestFit="1" customWidth="1"/>
    <col min="9477" max="9728" width="9.140625" style="2"/>
    <col min="9729" max="9729" width="25" style="2" customWidth="1"/>
    <col min="9730" max="9731" width="16.7109375" style="2" customWidth="1"/>
    <col min="9732" max="9732" width="13.28515625" style="2" bestFit="1" customWidth="1"/>
    <col min="9733" max="9984" width="9.140625" style="2"/>
    <col min="9985" max="9985" width="25" style="2" customWidth="1"/>
    <col min="9986" max="9987" width="16.7109375" style="2" customWidth="1"/>
    <col min="9988" max="9988" width="13.28515625" style="2" bestFit="1" customWidth="1"/>
    <col min="9989" max="10240" width="9.140625" style="2"/>
    <col min="10241" max="10241" width="25" style="2" customWidth="1"/>
    <col min="10242" max="10243" width="16.7109375" style="2" customWidth="1"/>
    <col min="10244" max="10244" width="13.28515625" style="2" bestFit="1" customWidth="1"/>
    <col min="10245" max="10496" width="9.140625" style="2"/>
    <col min="10497" max="10497" width="25" style="2" customWidth="1"/>
    <col min="10498" max="10499" width="16.7109375" style="2" customWidth="1"/>
    <col min="10500" max="10500" width="13.28515625" style="2" bestFit="1" customWidth="1"/>
    <col min="10501" max="10752" width="9.140625" style="2"/>
    <col min="10753" max="10753" width="25" style="2" customWidth="1"/>
    <col min="10754" max="10755" width="16.7109375" style="2" customWidth="1"/>
    <col min="10756" max="10756" width="13.28515625" style="2" bestFit="1" customWidth="1"/>
    <col min="10757" max="11008" width="9.140625" style="2"/>
    <col min="11009" max="11009" width="25" style="2" customWidth="1"/>
    <col min="11010" max="11011" width="16.7109375" style="2" customWidth="1"/>
    <col min="11012" max="11012" width="13.28515625" style="2" bestFit="1" customWidth="1"/>
    <col min="11013" max="11264" width="9.140625" style="2"/>
    <col min="11265" max="11265" width="25" style="2" customWidth="1"/>
    <col min="11266" max="11267" width="16.7109375" style="2" customWidth="1"/>
    <col min="11268" max="11268" width="13.28515625" style="2" bestFit="1" customWidth="1"/>
    <col min="11269" max="11520" width="9.140625" style="2"/>
    <col min="11521" max="11521" width="25" style="2" customWidth="1"/>
    <col min="11522" max="11523" width="16.7109375" style="2" customWidth="1"/>
    <col min="11524" max="11524" width="13.28515625" style="2" bestFit="1" customWidth="1"/>
    <col min="11525" max="11776" width="9.140625" style="2"/>
    <col min="11777" max="11777" width="25" style="2" customWidth="1"/>
    <col min="11778" max="11779" width="16.7109375" style="2" customWidth="1"/>
    <col min="11780" max="11780" width="13.28515625" style="2" bestFit="1" customWidth="1"/>
    <col min="11781" max="12032" width="9.140625" style="2"/>
    <col min="12033" max="12033" width="25" style="2" customWidth="1"/>
    <col min="12034" max="12035" width="16.7109375" style="2" customWidth="1"/>
    <col min="12036" max="12036" width="13.28515625" style="2" bestFit="1" customWidth="1"/>
    <col min="12037" max="12288" width="9.140625" style="2"/>
    <col min="12289" max="12289" width="25" style="2" customWidth="1"/>
    <col min="12290" max="12291" width="16.7109375" style="2" customWidth="1"/>
    <col min="12292" max="12292" width="13.28515625" style="2" bestFit="1" customWidth="1"/>
    <col min="12293" max="12544" width="9.140625" style="2"/>
    <col min="12545" max="12545" width="25" style="2" customWidth="1"/>
    <col min="12546" max="12547" width="16.7109375" style="2" customWidth="1"/>
    <col min="12548" max="12548" width="13.28515625" style="2" bestFit="1" customWidth="1"/>
    <col min="12549" max="12800" width="9.140625" style="2"/>
    <col min="12801" max="12801" width="25" style="2" customWidth="1"/>
    <col min="12802" max="12803" width="16.7109375" style="2" customWidth="1"/>
    <col min="12804" max="12804" width="13.28515625" style="2" bestFit="1" customWidth="1"/>
    <col min="12805" max="13056" width="9.140625" style="2"/>
    <col min="13057" max="13057" width="25" style="2" customWidth="1"/>
    <col min="13058" max="13059" width="16.7109375" style="2" customWidth="1"/>
    <col min="13060" max="13060" width="13.28515625" style="2" bestFit="1" customWidth="1"/>
    <col min="13061" max="13312" width="9.140625" style="2"/>
    <col min="13313" max="13313" width="25" style="2" customWidth="1"/>
    <col min="13314" max="13315" width="16.7109375" style="2" customWidth="1"/>
    <col min="13316" max="13316" width="13.28515625" style="2" bestFit="1" customWidth="1"/>
    <col min="13317" max="13568" width="9.140625" style="2"/>
    <col min="13569" max="13569" width="25" style="2" customWidth="1"/>
    <col min="13570" max="13571" width="16.7109375" style="2" customWidth="1"/>
    <col min="13572" max="13572" width="13.28515625" style="2" bestFit="1" customWidth="1"/>
    <col min="13573" max="13824" width="9.140625" style="2"/>
    <col min="13825" max="13825" width="25" style="2" customWidth="1"/>
    <col min="13826" max="13827" width="16.7109375" style="2" customWidth="1"/>
    <col min="13828" max="13828" width="13.28515625" style="2" bestFit="1" customWidth="1"/>
    <col min="13829" max="14080" width="9.140625" style="2"/>
    <col min="14081" max="14081" width="25" style="2" customWidth="1"/>
    <col min="14082" max="14083" width="16.7109375" style="2" customWidth="1"/>
    <col min="14084" max="14084" width="13.28515625" style="2" bestFit="1" customWidth="1"/>
    <col min="14085" max="14336" width="9.140625" style="2"/>
    <col min="14337" max="14337" width="25" style="2" customWidth="1"/>
    <col min="14338" max="14339" width="16.7109375" style="2" customWidth="1"/>
    <col min="14340" max="14340" width="13.28515625" style="2" bestFit="1" customWidth="1"/>
    <col min="14341" max="14592" width="9.140625" style="2"/>
    <col min="14593" max="14593" width="25" style="2" customWidth="1"/>
    <col min="14594" max="14595" width="16.7109375" style="2" customWidth="1"/>
    <col min="14596" max="14596" width="13.28515625" style="2" bestFit="1" customWidth="1"/>
    <col min="14597" max="14848" width="9.140625" style="2"/>
    <col min="14849" max="14849" width="25" style="2" customWidth="1"/>
    <col min="14850" max="14851" width="16.7109375" style="2" customWidth="1"/>
    <col min="14852" max="14852" width="13.28515625" style="2" bestFit="1" customWidth="1"/>
    <col min="14853" max="15104" width="9.140625" style="2"/>
    <col min="15105" max="15105" width="25" style="2" customWidth="1"/>
    <col min="15106" max="15107" width="16.7109375" style="2" customWidth="1"/>
    <col min="15108" max="15108" width="13.28515625" style="2" bestFit="1" customWidth="1"/>
    <col min="15109" max="15360" width="9.140625" style="2"/>
    <col min="15361" max="15361" width="25" style="2" customWidth="1"/>
    <col min="15362" max="15363" width="16.7109375" style="2" customWidth="1"/>
    <col min="15364" max="15364" width="13.28515625" style="2" bestFit="1" customWidth="1"/>
    <col min="15365" max="15616" width="9.140625" style="2"/>
    <col min="15617" max="15617" width="25" style="2" customWidth="1"/>
    <col min="15618" max="15619" width="16.7109375" style="2" customWidth="1"/>
    <col min="15620" max="15620" width="13.28515625" style="2" bestFit="1" customWidth="1"/>
    <col min="15621" max="15872" width="9.140625" style="2"/>
    <col min="15873" max="15873" width="25" style="2" customWidth="1"/>
    <col min="15874" max="15875" width="16.7109375" style="2" customWidth="1"/>
    <col min="15876" max="15876" width="13.28515625" style="2" bestFit="1" customWidth="1"/>
    <col min="15877" max="16128" width="9.140625" style="2"/>
    <col min="16129" max="16129" width="25" style="2" customWidth="1"/>
    <col min="16130" max="16131" width="16.7109375" style="2" customWidth="1"/>
    <col min="16132" max="16132" width="13.28515625" style="2" bestFit="1" customWidth="1"/>
    <col min="16133" max="16384" width="9.140625" style="2"/>
  </cols>
  <sheetData>
    <row r="1" spans="1:4" ht="15.75" x14ac:dyDescent="0.25">
      <c r="A1" s="1" t="s">
        <v>0</v>
      </c>
    </row>
    <row r="2" spans="1:4" ht="15.75" x14ac:dyDescent="0.25">
      <c r="A2" s="3" t="s">
        <v>76</v>
      </c>
    </row>
    <row r="3" spans="1:4" ht="15.75" x14ac:dyDescent="0.25">
      <c r="A3" s="1" t="s">
        <v>1</v>
      </c>
    </row>
    <row r="4" spans="1:4" ht="15.75" x14ac:dyDescent="0.25">
      <c r="A4" s="3" t="s">
        <v>77</v>
      </c>
      <c r="B4" s="26" t="s">
        <v>78</v>
      </c>
    </row>
    <row r="5" spans="1:4" ht="15.75" x14ac:dyDescent="0.25">
      <c r="A5" s="3" t="s">
        <v>79</v>
      </c>
      <c r="B5" s="26" t="s">
        <v>80</v>
      </c>
    </row>
    <row r="6" spans="1:4" ht="15.75" x14ac:dyDescent="0.25">
      <c r="A6" s="3" t="s">
        <v>81</v>
      </c>
      <c r="B6" s="26" t="s">
        <v>82</v>
      </c>
    </row>
    <row r="7" spans="1:4" ht="15.75" x14ac:dyDescent="0.25">
      <c r="A7" s="3" t="s">
        <v>83</v>
      </c>
      <c r="B7" s="27" t="s">
        <v>84</v>
      </c>
    </row>
    <row r="8" spans="1:4" ht="15.75" x14ac:dyDescent="0.25">
      <c r="A8" s="3" t="s">
        <v>85</v>
      </c>
      <c r="B8" s="27" t="s">
        <v>86</v>
      </c>
    </row>
    <row r="9" spans="1:4" ht="15.75" x14ac:dyDescent="0.25">
      <c r="A9" s="1" t="s">
        <v>87</v>
      </c>
    </row>
    <row r="10" spans="1:4" ht="15.75" x14ac:dyDescent="0.25">
      <c r="A10" s="3" t="s">
        <v>88</v>
      </c>
    </row>
    <row r="11" spans="1:4" ht="15.75" x14ac:dyDescent="0.25">
      <c r="A11" s="3"/>
      <c r="D11" s="17" t="s">
        <v>89</v>
      </c>
    </row>
    <row r="12" spans="1:4" x14ac:dyDescent="0.25">
      <c r="A12" s="2">
        <v>1</v>
      </c>
      <c r="B12" s="26">
        <v>616783.19999999995</v>
      </c>
      <c r="C12" s="28"/>
      <c r="D12" s="29">
        <v>616783.19999999995</v>
      </c>
    </row>
    <row r="13" spans="1:4" x14ac:dyDescent="0.25">
      <c r="A13" s="2">
        <v>2</v>
      </c>
      <c r="B13" s="26" t="s">
        <v>90</v>
      </c>
      <c r="C13" s="28"/>
      <c r="D13" s="29">
        <v>-629500.30000000005</v>
      </c>
    </row>
    <row r="14" spans="1:4" x14ac:dyDescent="0.25">
      <c r="A14" s="2">
        <v>3</v>
      </c>
      <c r="B14" s="26">
        <v>366421.84</v>
      </c>
      <c r="C14" s="28"/>
      <c r="D14" s="29">
        <v>366421.84</v>
      </c>
    </row>
    <row r="15" spans="1:4" x14ac:dyDescent="0.25">
      <c r="A15" s="2">
        <v>4</v>
      </c>
      <c r="B15" s="26" t="s">
        <v>91</v>
      </c>
      <c r="C15" s="28"/>
      <c r="D15" s="29">
        <v>-862594.75</v>
      </c>
    </row>
    <row r="16" spans="1:4" x14ac:dyDescent="0.25">
      <c r="A16" s="2">
        <v>5</v>
      </c>
      <c r="B16" s="26">
        <v>118664.24</v>
      </c>
      <c r="C16" s="28"/>
      <c r="D16" s="29">
        <v>118664.24</v>
      </c>
    </row>
    <row r="17" spans="1:4" x14ac:dyDescent="0.25">
      <c r="A17" s="2">
        <v>6</v>
      </c>
      <c r="B17" s="26">
        <v>95531.6</v>
      </c>
      <c r="C17" s="28"/>
      <c r="D17" s="29">
        <v>95531.6</v>
      </c>
    </row>
    <row r="18" spans="1:4" x14ac:dyDescent="0.25">
      <c r="A18" s="2">
        <v>7</v>
      </c>
      <c r="B18" s="26">
        <v>171261.32</v>
      </c>
      <c r="C18" s="28"/>
      <c r="D18" s="29">
        <v>171261.32</v>
      </c>
    </row>
    <row r="19" spans="1:4" x14ac:dyDescent="0.25">
      <c r="A19" s="2">
        <v>8</v>
      </c>
      <c r="B19" s="26">
        <v>239186.19</v>
      </c>
      <c r="C19" s="28"/>
      <c r="D19" s="29">
        <v>239186.19</v>
      </c>
    </row>
    <row r="20" spans="1:4" x14ac:dyDescent="0.25">
      <c r="A20" s="2">
        <v>9</v>
      </c>
      <c r="B20" s="26" t="s">
        <v>92</v>
      </c>
      <c r="C20" s="28"/>
      <c r="D20" s="29">
        <v>-168467.09</v>
      </c>
    </row>
    <row r="21" spans="1:4" x14ac:dyDescent="0.25">
      <c r="A21" s="2">
        <v>10</v>
      </c>
      <c r="B21" s="26">
        <v>850719.6</v>
      </c>
      <c r="C21" s="28"/>
      <c r="D21" s="29">
        <v>850719.6</v>
      </c>
    </row>
    <row r="22" spans="1:4" x14ac:dyDescent="0.25">
      <c r="A22" s="2">
        <v>11</v>
      </c>
      <c r="B22" s="26" t="s">
        <v>93</v>
      </c>
      <c r="C22" s="28"/>
      <c r="D22" s="29">
        <v>-997550.28</v>
      </c>
    </row>
    <row r="23" spans="1:4" x14ac:dyDescent="0.25">
      <c r="A23" s="2">
        <v>12</v>
      </c>
      <c r="B23" s="26" t="s">
        <v>94</v>
      </c>
      <c r="C23" s="28"/>
      <c r="D23" s="29">
        <v>-175663.33</v>
      </c>
    </row>
    <row r="24" spans="1:4" x14ac:dyDescent="0.25">
      <c r="A24" s="2">
        <v>13</v>
      </c>
      <c r="B24" s="26">
        <v>436344.55</v>
      </c>
      <c r="C24" s="28"/>
      <c r="D24" s="29">
        <v>436344.55</v>
      </c>
    </row>
    <row r="25" spans="1:4" x14ac:dyDescent="0.25">
      <c r="A25" s="2">
        <v>14</v>
      </c>
      <c r="B25" s="26">
        <v>98392.68</v>
      </c>
      <c r="C25" s="28"/>
      <c r="D25" s="29">
        <v>98392.68</v>
      </c>
    </row>
    <row r="26" spans="1:4" x14ac:dyDescent="0.25">
      <c r="A26" s="2">
        <v>15</v>
      </c>
      <c r="B26" s="26" t="s">
        <v>95</v>
      </c>
      <c r="C26" s="28"/>
      <c r="D26" s="29">
        <v>-308858.06</v>
      </c>
    </row>
    <row r="27" spans="1:4" x14ac:dyDescent="0.25">
      <c r="A27" s="2">
        <v>16</v>
      </c>
      <c r="B27" s="26" t="s">
        <v>96</v>
      </c>
      <c r="C27" s="28"/>
      <c r="D27" s="29">
        <v>-284519.65000000002</v>
      </c>
    </row>
    <row r="28" spans="1:4" x14ac:dyDescent="0.25">
      <c r="A28" s="2">
        <v>17</v>
      </c>
      <c r="B28" s="26" t="s">
        <v>97</v>
      </c>
      <c r="C28" s="28"/>
      <c r="D28" s="29">
        <v>-296808.2</v>
      </c>
    </row>
    <row r="29" spans="1:4" x14ac:dyDescent="0.25">
      <c r="A29" s="2">
        <v>18</v>
      </c>
      <c r="B29" s="26" t="s">
        <v>98</v>
      </c>
      <c r="C29" s="28"/>
      <c r="D29" s="29">
        <v>-903647.46</v>
      </c>
    </row>
    <row r="30" spans="1:4" x14ac:dyDescent="0.25">
      <c r="A30" s="2">
        <v>19</v>
      </c>
      <c r="B30" s="26">
        <v>427958.91</v>
      </c>
      <c r="C30" s="28"/>
      <c r="D30" s="29">
        <v>427958.91</v>
      </c>
    </row>
    <row r="31" spans="1:4" x14ac:dyDescent="0.25">
      <c r="A31" s="2">
        <v>20</v>
      </c>
      <c r="B31" s="26">
        <v>930810.78</v>
      </c>
      <c r="C31" s="28"/>
      <c r="D31" s="29">
        <v>930810.78</v>
      </c>
    </row>
    <row r="32" spans="1:4" x14ac:dyDescent="0.25">
      <c r="A32" s="2">
        <v>21</v>
      </c>
      <c r="B32" s="26">
        <v>412098.2</v>
      </c>
      <c r="C32" s="28"/>
      <c r="D32" s="29">
        <v>412098.2</v>
      </c>
    </row>
    <row r="33" spans="1:4" x14ac:dyDescent="0.25">
      <c r="A33" s="2">
        <v>22</v>
      </c>
      <c r="B33" s="26">
        <v>585742.11</v>
      </c>
      <c r="C33" s="28"/>
      <c r="D33" s="29">
        <v>585742.11</v>
      </c>
    </row>
    <row r="34" spans="1:4" x14ac:dyDescent="0.25">
      <c r="A34" s="2">
        <v>23</v>
      </c>
      <c r="B34" s="26" t="s">
        <v>99</v>
      </c>
      <c r="C34" s="28"/>
      <c r="D34" s="29">
        <v>-465910.47</v>
      </c>
    </row>
    <row r="35" spans="1:4" x14ac:dyDescent="0.25">
      <c r="A35" s="2">
        <v>24</v>
      </c>
      <c r="B35" s="26" t="s">
        <v>100</v>
      </c>
      <c r="C35" s="28"/>
      <c r="D35" s="29">
        <v>-646012.71</v>
      </c>
    </row>
    <row r="36" spans="1:4" x14ac:dyDescent="0.25">
      <c r="A36" s="2">
        <v>25</v>
      </c>
      <c r="B36" s="26" t="s">
        <v>101</v>
      </c>
      <c r="C36" s="28"/>
      <c r="D36" s="29">
        <v>-950496.77</v>
      </c>
    </row>
    <row r="37" spans="1:4" x14ac:dyDescent="0.25">
      <c r="A37" s="2">
        <v>26</v>
      </c>
      <c r="B37" s="26">
        <v>60312.480000000003</v>
      </c>
      <c r="C37" s="28"/>
      <c r="D37" s="29">
        <v>60312.480000000003</v>
      </c>
    </row>
    <row r="38" spans="1:4" x14ac:dyDescent="0.25">
      <c r="A38" s="2">
        <v>27</v>
      </c>
      <c r="B38" s="26">
        <v>799459.16</v>
      </c>
      <c r="C38" s="28"/>
      <c r="D38" s="29">
        <v>799459.16</v>
      </c>
    </row>
    <row r="39" spans="1:4" x14ac:dyDescent="0.25">
      <c r="A39" s="2">
        <v>28</v>
      </c>
      <c r="B39" s="26">
        <v>398394.25</v>
      </c>
      <c r="C39" s="28"/>
      <c r="D39" s="29">
        <v>398394.25</v>
      </c>
    </row>
    <row r="40" spans="1:4" x14ac:dyDescent="0.25">
      <c r="A40" s="2">
        <v>29</v>
      </c>
      <c r="B40" s="26" t="s">
        <v>102</v>
      </c>
      <c r="C40" s="28"/>
      <c r="D40" s="29">
        <v>-817597.54</v>
      </c>
    </row>
    <row r="41" spans="1:4" x14ac:dyDescent="0.25">
      <c r="A41" s="2">
        <v>30</v>
      </c>
      <c r="B41" s="26" t="s">
        <v>103</v>
      </c>
      <c r="C41" s="28"/>
      <c r="D41" s="29">
        <v>-366069.64</v>
      </c>
    </row>
    <row r="42" spans="1:4" x14ac:dyDescent="0.25">
      <c r="A42" s="2">
        <v>31</v>
      </c>
      <c r="B42" s="26" t="s">
        <v>104</v>
      </c>
      <c r="C42" s="28"/>
      <c r="D42" s="29">
        <v>-634119.71</v>
      </c>
    </row>
    <row r="43" spans="1:4" x14ac:dyDescent="0.25">
      <c r="A43" s="2">
        <v>32</v>
      </c>
      <c r="B43" s="26">
        <v>457704.23</v>
      </c>
      <c r="C43" s="28"/>
      <c r="D43" s="29">
        <v>457704.23</v>
      </c>
    </row>
    <row r="44" spans="1:4" x14ac:dyDescent="0.25">
      <c r="A44" s="2">
        <v>33</v>
      </c>
      <c r="B44" s="26" t="s">
        <v>105</v>
      </c>
      <c r="C44" s="28"/>
      <c r="D44" s="29">
        <v>-670054.63</v>
      </c>
    </row>
    <row r="45" spans="1:4" x14ac:dyDescent="0.25">
      <c r="A45" s="2">
        <v>34</v>
      </c>
      <c r="B45" s="26">
        <v>192085.5</v>
      </c>
      <c r="C45" s="28"/>
      <c r="D45" s="29">
        <v>192085.5</v>
      </c>
    </row>
    <row r="46" spans="1:4" x14ac:dyDescent="0.25">
      <c r="A46" s="2">
        <v>35</v>
      </c>
      <c r="B46" s="26" t="s">
        <v>106</v>
      </c>
      <c r="C46" s="28"/>
      <c r="D46" s="29">
        <v>-962889.49</v>
      </c>
    </row>
    <row r="47" spans="1:4" x14ac:dyDescent="0.25">
      <c r="A47" s="2">
        <v>36</v>
      </c>
      <c r="B47" s="26">
        <v>138206.32999999999</v>
      </c>
      <c r="C47" s="28"/>
      <c r="D47" s="29">
        <v>138206.32999999999</v>
      </c>
    </row>
    <row r="48" spans="1:4" x14ac:dyDescent="0.25">
      <c r="A48" s="2">
        <v>37</v>
      </c>
      <c r="B48" s="26">
        <v>777305.46</v>
      </c>
      <c r="C48" s="28"/>
      <c r="D48" s="29">
        <v>777305.46</v>
      </c>
    </row>
    <row r="49" spans="1:4" x14ac:dyDescent="0.25">
      <c r="A49" s="2">
        <v>38</v>
      </c>
      <c r="B49" s="26">
        <v>207091.21</v>
      </c>
      <c r="C49" s="28"/>
      <c r="D49" s="29">
        <v>207091.21</v>
      </c>
    </row>
    <row r="50" spans="1:4" x14ac:dyDescent="0.25">
      <c r="A50" s="2">
        <v>39</v>
      </c>
      <c r="B50" s="26">
        <v>674259.76</v>
      </c>
      <c r="C50" s="28"/>
      <c r="D50" s="29">
        <v>674259.76</v>
      </c>
    </row>
    <row r="51" spans="1:4" x14ac:dyDescent="0.25">
      <c r="A51" s="2">
        <v>40</v>
      </c>
      <c r="B51" s="26">
        <v>423321.75</v>
      </c>
      <c r="C51" s="28"/>
      <c r="D51" s="29">
        <v>423321.75</v>
      </c>
    </row>
    <row r="52" spans="1:4" x14ac:dyDescent="0.25">
      <c r="A52" s="2">
        <v>41</v>
      </c>
      <c r="B52" s="26">
        <v>711028.5</v>
      </c>
      <c r="C52" s="28"/>
      <c r="D52" s="29">
        <v>711028.5</v>
      </c>
    </row>
    <row r="53" spans="1:4" x14ac:dyDescent="0.25">
      <c r="A53" s="2">
        <v>42</v>
      </c>
      <c r="B53" s="26">
        <v>584516.81000000006</v>
      </c>
      <c r="C53" s="28"/>
      <c r="D53" s="29">
        <v>584516.81000000006</v>
      </c>
    </row>
    <row r="54" spans="1:4" x14ac:dyDescent="0.25">
      <c r="A54" s="2">
        <v>43</v>
      </c>
      <c r="B54" s="26">
        <v>197947.75</v>
      </c>
      <c r="C54" s="28"/>
      <c r="D54" s="29">
        <v>197947.75</v>
      </c>
    </row>
    <row r="55" spans="1:4" x14ac:dyDescent="0.25">
      <c r="A55" s="2">
        <v>44</v>
      </c>
      <c r="B55" s="26" t="s">
        <v>107</v>
      </c>
      <c r="C55" s="28"/>
      <c r="D55" s="29">
        <v>-55254.5</v>
      </c>
    </row>
    <row r="56" spans="1:4" x14ac:dyDescent="0.25">
      <c r="A56" s="2">
        <v>45</v>
      </c>
      <c r="B56" s="26">
        <v>421642.25</v>
      </c>
      <c r="C56" s="28"/>
      <c r="D56" s="29">
        <v>421642.25</v>
      </c>
    </row>
    <row r="57" spans="1:4" x14ac:dyDescent="0.25">
      <c r="A57" s="2">
        <v>46</v>
      </c>
      <c r="B57" s="26" t="s">
        <v>108</v>
      </c>
      <c r="C57" s="28"/>
      <c r="D57" s="29">
        <v>-890568.19</v>
      </c>
    </row>
    <row r="58" spans="1:4" x14ac:dyDescent="0.25">
      <c r="A58" s="2">
        <v>47</v>
      </c>
      <c r="B58" s="26">
        <v>642361.51</v>
      </c>
      <c r="C58" s="28"/>
      <c r="D58" s="29">
        <v>642361.51</v>
      </c>
    </row>
    <row r="59" spans="1:4" x14ac:dyDescent="0.25">
      <c r="A59" s="2">
        <v>48</v>
      </c>
      <c r="B59" s="26">
        <v>597783.88</v>
      </c>
      <c r="C59" s="28"/>
      <c r="D59" s="29">
        <v>597783.88</v>
      </c>
    </row>
    <row r="60" spans="1:4" x14ac:dyDescent="0.25">
      <c r="A60" s="2">
        <v>49</v>
      </c>
      <c r="B60" s="26" t="s">
        <v>109</v>
      </c>
      <c r="C60" s="28"/>
      <c r="D60" s="29">
        <v>-116621.05</v>
      </c>
    </row>
    <row r="61" spans="1:4" x14ac:dyDescent="0.25">
      <c r="A61" s="2">
        <v>50</v>
      </c>
      <c r="B61" s="26">
        <v>985540.15</v>
      </c>
      <c r="C61" s="28"/>
      <c r="D61" s="29">
        <v>985540.15</v>
      </c>
    </row>
    <row r="62" spans="1:4" x14ac:dyDescent="0.25">
      <c r="A62" s="2">
        <v>51</v>
      </c>
      <c r="B62" s="26" t="s">
        <v>110</v>
      </c>
      <c r="C62" s="28"/>
      <c r="D62" s="29">
        <v>-901839.26</v>
      </c>
    </row>
    <row r="63" spans="1:4" x14ac:dyDescent="0.25">
      <c r="A63" s="2">
        <v>52</v>
      </c>
      <c r="B63" s="26">
        <v>90912.19</v>
      </c>
      <c r="C63" s="28"/>
      <c r="D63" s="29">
        <v>90912.19</v>
      </c>
    </row>
    <row r="64" spans="1:4" x14ac:dyDescent="0.25">
      <c r="A64" s="2">
        <v>53</v>
      </c>
      <c r="B64" s="26" t="s">
        <v>111</v>
      </c>
      <c r="C64" s="28"/>
      <c r="D64" s="29">
        <v>-332204.5</v>
      </c>
    </row>
    <row r="65" spans="1:4" x14ac:dyDescent="0.25">
      <c r="A65" s="2">
        <v>54</v>
      </c>
      <c r="B65" s="26">
        <v>251702.78</v>
      </c>
      <c r="C65" s="28"/>
      <c r="D65" s="29">
        <v>251702.78</v>
      </c>
    </row>
    <row r="66" spans="1:4" x14ac:dyDescent="0.25">
      <c r="A66" s="2">
        <v>55</v>
      </c>
      <c r="B66" s="26" t="s">
        <v>112</v>
      </c>
      <c r="C66" s="28"/>
      <c r="D66" s="29">
        <v>-765024.74</v>
      </c>
    </row>
    <row r="67" spans="1:4" x14ac:dyDescent="0.25">
      <c r="A67" s="2">
        <v>56</v>
      </c>
      <c r="B67" s="26" t="s">
        <v>113</v>
      </c>
      <c r="C67" s="28"/>
      <c r="D67" s="29">
        <v>-438868.75</v>
      </c>
    </row>
    <row r="68" spans="1:4" x14ac:dyDescent="0.25">
      <c r="A68" s="2">
        <v>57</v>
      </c>
      <c r="B68" s="26" t="s">
        <v>114</v>
      </c>
      <c r="C68" s="28"/>
      <c r="D68" s="29">
        <v>-94795.93</v>
      </c>
    </row>
    <row r="69" spans="1:4" x14ac:dyDescent="0.25">
      <c r="A69" s="2">
        <v>58</v>
      </c>
      <c r="B69" s="26" t="s">
        <v>115</v>
      </c>
      <c r="C69" s="28"/>
      <c r="D69" s="29">
        <v>-540829.75</v>
      </c>
    </row>
    <row r="70" spans="1:4" x14ac:dyDescent="0.25">
      <c r="A70" s="2">
        <v>59</v>
      </c>
      <c r="B70" s="26">
        <v>209998.81</v>
      </c>
      <c r="C70" s="28"/>
      <c r="D70" s="29">
        <v>209998.81</v>
      </c>
    </row>
    <row r="71" spans="1:4" x14ac:dyDescent="0.25">
      <c r="A71" s="2">
        <v>60</v>
      </c>
      <c r="B71" s="26" t="s">
        <v>116</v>
      </c>
      <c r="C71" s="28"/>
      <c r="D71" s="29">
        <v>-951400.44</v>
      </c>
    </row>
    <row r="72" spans="1:4" x14ac:dyDescent="0.25">
      <c r="A72" s="2">
        <v>61</v>
      </c>
      <c r="B72" s="26" t="s">
        <v>117</v>
      </c>
      <c r="C72" s="28"/>
      <c r="D72" s="29">
        <v>-621384.94999999995</v>
      </c>
    </row>
    <row r="73" spans="1:4" x14ac:dyDescent="0.25">
      <c r="A73" s="2">
        <v>62</v>
      </c>
      <c r="B73" s="26">
        <v>191681.44</v>
      </c>
      <c r="C73" s="28"/>
      <c r="D73" s="29">
        <v>191681.44</v>
      </c>
    </row>
    <row r="74" spans="1:4" x14ac:dyDescent="0.25">
      <c r="A74" s="2">
        <v>63</v>
      </c>
      <c r="B74" s="26" t="s">
        <v>118</v>
      </c>
      <c r="C74" s="28"/>
      <c r="D74" s="29">
        <v>-405120.45</v>
      </c>
    </row>
    <row r="75" spans="1:4" x14ac:dyDescent="0.25">
      <c r="A75" s="2">
        <v>64</v>
      </c>
      <c r="B75" s="26">
        <v>354204.8</v>
      </c>
      <c r="C75" s="28"/>
      <c r="D75" s="29">
        <v>354204.8</v>
      </c>
    </row>
    <row r="76" spans="1:4" x14ac:dyDescent="0.25">
      <c r="A76" s="2">
        <v>65</v>
      </c>
      <c r="B76" s="26">
        <v>571153.42000000004</v>
      </c>
      <c r="C76" s="28"/>
      <c r="D76" s="29">
        <v>571153.42000000004</v>
      </c>
    </row>
    <row r="77" spans="1:4" x14ac:dyDescent="0.25">
      <c r="A77" s="2">
        <v>66</v>
      </c>
      <c r="B77" s="26" t="s">
        <v>119</v>
      </c>
      <c r="C77" s="28"/>
      <c r="D77" s="29">
        <v>-137586.78</v>
      </c>
    </row>
    <row r="78" spans="1:4" x14ac:dyDescent="0.25">
      <c r="A78" s="2">
        <v>67</v>
      </c>
      <c r="B78" s="26">
        <v>638630.9</v>
      </c>
      <c r="C78" s="28"/>
      <c r="D78" s="29">
        <v>638630.9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6"/>
  <sheetViews>
    <sheetView topLeftCell="A4" workbookViewId="0">
      <selection activeCell="G15" sqref="G15"/>
    </sheetView>
  </sheetViews>
  <sheetFormatPr defaultRowHeight="15" x14ac:dyDescent="0.25"/>
  <cols>
    <col min="1" max="1" width="18" style="2" customWidth="1"/>
    <col min="2" max="2" width="23.7109375" style="2" bestFit="1" customWidth="1"/>
    <col min="3" max="3" width="9.7109375" style="2" customWidth="1"/>
    <col min="4" max="4" width="13.28515625" style="2" customWidth="1"/>
    <col min="5" max="5" width="9.7109375" style="2" customWidth="1"/>
    <col min="6" max="6" width="13" style="2" customWidth="1"/>
    <col min="7" max="11" width="9.7109375" style="2" customWidth="1"/>
    <col min="12" max="256" width="9.140625" style="2"/>
    <col min="257" max="257" width="18" style="2" customWidth="1"/>
    <col min="258" max="258" width="23.7109375" style="2" bestFit="1" customWidth="1"/>
    <col min="259" max="259" width="9.7109375" style="2" customWidth="1"/>
    <col min="260" max="260" width="13.28515625" style="2" customWidth="1"/>
    <col min="261" max="261" width="9.7109375" style="2" customWidth="1"/>
    <col min="262" max="262" width="13" style="2" customWidth="1"/>
    <col min="263" max="267" width="9.7109375" style="2" customWidth="1"/>
    <col min="268" max="512" width="9.140625" style="2"/>
    <col min="513" max="513" width="18" style="2" customWidth="1"/>
    <col min="514" max="514" width="23.7109375" style="2" bestFit="1" customWidth="1"/>
    <col min="515" max="515" width="9.7109375" style="2" customWidth="1"/>
    <col min="516" max="516" width="13.28515625" style="2" customWidth="1"/>
    <col min="517" max="517" width="9.7109375" style="2" customWidth="1"/>
    <col min="518" max="518" width="13" style="2" customWidth="1"/>
    <col min="519" max="523" width="9.7109375" style="2" customWidth="1"/>
    <col min="524" max="768" width="9.140625" style="2"/>
    <col min="769" max="769" width="18" style="2" customWidth="1"/>
    <col min="770" max="770" width="23.7109375" style="2" bestFit="1" customWidth="1"/>
    <col min="771" max="771" width="9.7109375" style="2" customWidth="1"/>
    <col min="772" max="772" width="13.28515625" style="2" customWidth="1"/>
    <col min="773" max="773" width="9.7109375" style="2" customWidth="1"/>
    <col min="774" max="774" width="13" style="2" customWidth="1"/>
    <col min="775" max="779" width="9.7109375" style="2" customWidth="1"/>
    <col min="780" max="1024" width="9.140625" style="2"/>
    <col min="1025" max="1025" width="18" style="2" customWidth="1"/>
    <col min="1026" max="1026" width="23.7109375" style="2" bestFit="1" customWidth="1"/>
    <col min="1027" max="1027" width="9.7109375" style="2" customWidth="1"/>
    <col min="1028" max="1028" width="13.28515625" style="2" customWidth="1"/>
    <col min="1029" max="1029" width="9.7109375" style="2" customWidth="1"/>
    <col min="1030" max="1030" width="13" style="2" customWidth="1"/>
    <col min="1031" max="1035" width="9.7109375" style="2" customWidth="1"/>
    <col min="1036" max="1280" width="9.140625" style="2"/>
    <col min="1281" max="1281" width="18" style="2" customWidth="1"/>
    <col min="1282" max="1282" width="23.7109375" style="2" bestFit="1" customWidth="1"/>
    <col min="1283" max="1283" width="9.7109375" style="2" customWidth="1"/>
    <col min="1284" max="1284" width="13.28515625" style="2" customWidth="1"/>
    <col min="1285" max="1285" width="9.7109375" style="2" customWidth="1"/>
    <col min="1286" max="1286" width="13" style="2" customWidth="1"/>
    <col min="1287" max="1291" width="9.7109375" style="2" customWidth="1"/>
    <col min="1292" max="1536" width="9.140625" style="2"/>
    <col min="1537" max="1537" width="18" style="2" customWidth="1"/>
    <col min="1538" max="1538" width="23.7109375" style="2" bestFit="1" customWidth="1"/>
    <col min="1539" max="1539" width="9.7109375" style="2" customWidth="1"/>
    <col min="1540" max="1540" width="13.28515625" style="2" customWidth="1"/>
    <col min="1541" max="1541" width="9.7109375" style="2" customWidth="1"/>
    <col min="1542" max="1542" width="13" style="2" customWidth="1"/>
    <col min="1543" max="1547" width="9.7109375" style="2" customWidth="1"/>
    <col min="1548" max="1792" width="9.140625" style="2"/>
    <col min="1793" max="1793" width="18" style="2" customWidth="1"/>
    <col min="1794" max="1794" width="23.7109375" style="2" bestFit="1" customWidth="1"/>
    <col min="1795" max="1795" width="9.7109375" style="2" customWidth="1"/>
    <col min="1796" max="1796" width="13.28515625" style="2" customWidth="1"/>
    <col min="1797" max="1797" width="9.7109375" style="2" customWidth="1"/>
    <col min="1798" max="1798" width="13" style="2" customWidth="1"/>
    <col min="1799" max="1803" width="9.7109375" style="2" customWidth="1"/>
    <col min="1804" max="2048" width="9.140625" style="2"/>
    <col min="2049" max="2049" width="18" style="2" customWidth="1"/>
    <col min="2050" max="2050" width="23.7109375" style="2" bestFit="1" customWidth="1"/>
    <col min="2051" max="2051" width="9.7109375" style="2" customWidth="1"/>
    <col min="2052" max="2052" width="13.28515625" style="2" customWidth="1"/>
    <col min="2053" max="2053" width="9.7109375" style="2" customWidth="1"/>
    <col min="2054" max="2054" width="13" style="2" customWidth="1"/>
    <col min="2055" max="2059" width="9.7109375" style="2" customWidth="1"/>
    <col min="2060" max="2304" width="9.140625" style="2"/>
    <col min="2305" max="2305" width="18" style="2" customWidth="1"/>
    <col min="2306" max="2306" width="23.7109375" style="2" bestFit="1" customWidth="1"/>
    <col min="2307" max="2307" width="9.7109375" style="2" customWidth="1"/>
    <col min="2308" max="2308" width="13.28515625" style="2" customWidth="1"/>
    <col min="2309" max="2309" width="9.7109375" style="2" customWidth="1"/>
    <col min="2310" max="2310" width="13" style="2" customWidth="1"/>
    <col min="2311" max="2315" width="9.7109375" style="2" customWidth="1"/>
    <col min="2316" max="2560" width="9.140625" style="2"/>
    <col min="2561" max="2561" width="18" style="2" customWidth="1"/>
    <col min="2562" max="2562" width="23.7109375" style="2" bestFit="1" customWidth="1"/>
    <col min="2563" max="2563" width="9.7109375" style="2" customWidth="1"/>
    <col min="2564" max="2564" width="13.28515625" style="2" customWidth="1"/>
    <col min="2565" max="2565" width="9.7109375" style="2" customWidth="1"/>
    <col min="2566" max="2566" width="13" style="2" customWidth="1"/>
    <col min="2567" max="2571" width="9.7109375" style="2" customWidth="1"/>
    <col min="2572" max="2816" width="9.140625" style="2"/>
    <col min="2817" max="2817" width="18" style="2" customWidth="1"/>
    <col min="2818" max="2818" width="23.7109375" style="2" bestFit="1" customWidth="1"/>
    <col min="2819" max="2819" width="9.7109375" style="2" customWidth="1"/>
    <col min="2820" max="2820" width="13.28515625" style="2" customWidth="1"/>
    <col min="2821" max="2821" width="9.7109375" style="2" customWidth="1"/>
    <col min="2822" max="2822" width="13" style="2" customWidth="1"/>
    <col min="2823" max="2827" width="9.7109375" style="2" customWidth="1"/>
    <col min="2828" max="3072" width="9.140625" style="2"/>
    <col min="3073" max="3073" width="18" style="2" customWidth="1"/>
    <col min="3074" max="3074" width="23.7109375" style="2" bestFit="1" customWidth="1"/>
    <col min="3075" max="3075" width="9.7109375" style="2" customWidth="1"/>
    <col min="3076" max="3076" width="13.28515625" style="2" customWidth="1"/>
    <col min="3077" max="3077" width="9.7109375" style="2" customWidth="1"/>
    <col min="3078" max="3078" width="13" style="2" customWidth="1"/>
    <col min="3079" max="3083" width="9.7109375" style="2" customWidth="1"/>
    <col min="3084" max="3328" width="9.140625" style="2"/>
    <col min="3329" max="3329" width="18" style="2" customWidth="1"/>
    <col min="3330" max="3330" width="23.7109375" style="2" bestFit="1" customWidth="1"/>
    <col min="3331" max="3331" width="9.7109375" style="2" customWidth="1"/>
    <col min="3332" max="3332" width="13.28515625" style="2" customWidth="1"/>
    <col min="3333" max="3333" width="9.7109375" style="2" customWidth="1"/>
    <col min="3334" max="3334" width="13" style="2" customWidth="1"/>
    <col min="3335" max="3339" width="9.7109375" style="2" customWidth="1"/>
    <col min="3340" max="3584" width="9.140625" style="2"/>
    <col min="3585" max="3585" width="18" style="2" customWidth="1"/>
    <col min="3586" max="3586" width="23.7109375" style="2" bestFit="1" customWidth="1"/>
    <col min="3587" max="3587" width="9.7109375" style="2" customWidth="1"/>
    <col min="3588" max="3588" width="13.28515625" style="2" customWidth="1"/>
    <col min="3589" max="3589" width="9.7109375" style="2" customWidth="1"/>
    <col min="3590" max="3590" width="13" style="2" customWidth="1"/>
    <col min="3591" max="3595" width="9.7109375" style="2" customWidth="1"/>
    <col min="3596" max="3840" width="9.140625" style="2"/>
    <col min="3841" max="3841" width="18" style="2" customWidth="1"/>
    <col min="3842" max="3842" width="23.7109375" style="2" bestFit="1" customWidth="1"/>
    <col min="3843" max="3843" width="9.7109375" style="2" customWidth="1"/>
    <col min="3844" max="3844" width="13.28515625" style="2" customWidth="1"/>
    <col min="3845" max="3845" width="9.7109375" style="2" customWidth="1"/>
    <col min="3846" max="3846" width="13" style="2" customWidth="1"/>
    <col min="3847" max="3851" width="9.7109375" style="2" customWidth="1"/>
    <col min="3852" max="4096" width="9.140625" style="2"/>
    <col min="4097" max="4097" width="18" style="2" customWidth="1"/>
    <col min="4098" max="4098" width="23.7109375" style="2" bestFit="1" customWidth="1"/>
    <col min="4099" max="4099" width="9.7109375" style="2" customWidth="1"/>
    <col min="4100" max="4100" width="13.28515625" style="2" customWidth="1"/>
    <col min="4101" max="4101" width="9.7109375" style="2" customWidth="1"/>
    <col min="4102" max="4102" width="13" style="2" customWidth="1"/>
    <col min="4103" max="4107" width="9.7109375" style="2" customWidth="1"/>
    <col min="4108" max="4352" width="9.140625" style="2"/>
    <col min="4353" max="4353" width="18" style="2" customWidth="1"/>
    <col min="4354" max="4354" width="23.7109375" style="2" bestFit="1" customWidth="1"/>
    <col min="4355" max="4355" width="9.7109375" style="2" customWidth="1"/>
    <col min="4356" max="4356" width="13.28515625" style="2" customWidth="1"/>
    <col min="4357" max="4357" width="9.7109375" style="2" customWidth="1"/>
    <col min="4358" max="4358" width="13" style="2" customWidth="1"/>
    <col min="4359" max="4363" width="9.7109375" style="2" customWidth="1"/>
    <col min="4364" max="4608" width="9.140625" style="2"/>
    <col min="4609" max="4609" width="18" style="2" customWidth="1"/>
    <col min="4610" max="4610" width="23.7109375" style="2" bestFit="1" customWidth="1"/>
    <col min="4611" max="4611" width="9.7109375" style="2" customWidth="1"/>
    <col min="4612" max="4612" width="13.28515625" style="2" customWidth="1"/>
    <col min="4613" max="4613" width="9.7109375" style="2" customWidth="1"/>
    <col min="4614" max="4614" width="13" style="2" customWidth="1"/>
    <col min="4615" max="4619" width="9.7109375" style="2" customWidth="1"/>
    <col min="4620" max="4864" width="9.140625" style="2"/>
    <col min="4865" max="4865" width="18" style="2" customWidth="1"/>
    <col min="4866" max="4866" width="23.7109375" style="2" bestFit="1" customWidth="1"/>
    <col min="4867" max="4867" width="9.7109375" style="2" customWidth="1"/>
    <col min="4868" max="4868" width="13.28515625" style="2" customWidth="1"/>
    <col min="4869" max="4869" width="9.7109375" style="2" customWidth="1"/>
    <col min="4870" max="4870" width="13" style="2" customWidth="1"/>
    <col min="4871" max="4875" width="9.7109375" style="2" customWidth="1"/>
    <col min="4876" max="5120" width="9.140625" style="2"/>
    <col min="5121" max="5121" width="18" style="2" customWidth="1"/>
    <col min="5122" max="5122" width="23.7109375" style="2" bestFit="1" customWidth="1"/>
    <col min="5123" max="5123" width="9.7109375" style="2" customWidth="1"/>
    <col min="5124" max="5124" width="13.28515625" style="2" customWidth="1"/>
    <col min="5125" max="5125" width="9.7109375" style="2" customWidth="1"/>
    <col min="5126" max="5126" width="13" style="2" customWidth="1"/>
    <col min="5127" max="5131" width="9.7109375" style="2" customWidth="1"/>
    <col min="5132" max="5376" width="9.140625" style="2"/>
    <col min="5377" max="5377" width="18" style="2" customWidth="1"/>
    <col min="5378" max="5378" width="23.7109375" style="2" bestFit="1" customWidth="1"/>
    <col min="5379" max="5379" width="9.7109375" style="2" customWidth="1"/>
    <col min="5380" max="5380" width="13.28515625" style="2" customWidth="1"/>
    <col min="5381" max="5381" width="9.7109375" style="2" customWidth="1"/>
    <col min="5382" max="5382" width="13" style="2" customWidth="1"/>
    <col min="5383" max="5387" width="9.7109375" style="2" customWidth="1"/>
    <col min="5388" max="5632" width="9.140625" style="2"/>
    <col min="5633" max="5633" width="18" style="2" customWidth="1"/>
    <col min="5634" max="5634" width="23.7109375" style="2" bestFit="1" customWidth="1"/>
    <col min="5635" max="5635" width="9.7109375" style="2" customWidth="1"/>
    <col min="5636" max="5636" width="13.28515625" style="2" customWidth="1"/>
    <col min="5637" max="5637" width="9.7109375" style="2" customWidth="1"/>
    <col min="5638" max="5638" width="13" style="2" customWidth="1"/>
    <col min="5639" max="5643" width="9.7109375" style="2" customWidth="1"/>
    <col min="5644" max="5888" width="9.140625" style="2"/>
    <col min="5889" max="5889" width="18" style="2" customWidth="1"/>
    <col min="5890" max="5890" width="23.7109375" style="2" bestFit="1" customWidth="1"/>
    <col min="5891" max="5891" width="9.7109375" style="2" customWidth="1"/>
    <col min="5892" max="5892" width="13.28515625" style="2" customWidth="1"/>
    <col min="5893" max="5893" width="9.7109375" style="2" customWidth="1"/>
    <col min="5894" max="5894" width="13" style="2" customWidth="1"/>
    <col min="5895" max="5899" width="9.7109375" style="2" customWidth="1"/>
    <col min="5900" max="6144" width="9.140625" style="2"/>
    <col min="6145" max="6145" width="18" style="2" customWidth="1"/>
    <col min="6146" max="6146" width="23.7109375" style="2" bestFit="1" customWidth="1"/>
    <col min="6147" max="6147" width="9.7109375" style="2" customWidth="1"/>
    <col min="6148" max="6148" width="13.28515625" style="2" customWidth="1"/>
    <col min="6149" max="6149" width="9.7109375" style="2" customWidth="1"/>
    <col min="6150" max="6150" width="13" style="2" customWidth="1"/>
    <col min="6151" max="6155" width="9.7109375" style="2" customWidth="1"/>
    <col min="6156" max="6400" width="9.140625" style="2"/>
    <col min="6401" max="6401" width="18" style="2" customWidth="1"/>
    <col min="6402" max="6402" width="23.7109375" style="2" bestFit="1" customWidth="1"/>
    <col min="6403" max="6403" width="9.7109375" style="2" customWidth="1"/>
    <col min="6404" max="6404" width="13.28515625" style="2" customWidth="1"/>
    <col min="6405" max="6405" width="9.7109375" style="2" customWidth="1"/>
    <col min="6406" max="6406" width="13" style="2" customWidth="1"/>
    <col min="6407" max="6411" width="9.7109375" style="2" customWidth="1"/>
    <col min="6412" max="6656" width="9.140625" style="2"/>
    <col min="6657" max="6657" width="18" style="2" customWidth="1"/>
    <col min="6658" max="6658" width="23.7109375" style="2" bestFit="1" customWidth="1"/>
    <col min="6659" max="6659" width="9.7109375" style="2" customWidth="1"/>
    <col min="6660" max="6660" width="13.28515625" style="2" customWidth="1"/>
    <col min="6661" max="6661" width="9.7109375" style="2" customWidth="1"/>
    <col min="6662" max="6662" width="13" style="2" customWidth="1"/>
    <col min="6663" max="6667" width="9.7109375" style="2" customWidth="1"/>
    <col min="6668" max="6912" width="9.140625" style="2"/>
    <col min="6913" max="6913" width="18" style="2" customWidth="1"/>
    <col min="6914" max="6914" width="23.7109375" style="2" bestFit="1" customWidth="1"/>
    <col min="6915" max="6915" width="9.7109375" style="2" customWidth="1"/>
    <col min="6916" max="6916" width="13.28515625" style="2" customWidth="1"/>
    <col min="6917" max="6917" width="9.7109375" style="2" customWidth="1"/>
    <col min="6918" max="6918" width="13" style="2" customWidth="1"/>
    <col min="6919" max="6923" width="9.7109375" style="2" customWidth="1"/>
    <col min="6924" max="7168" width="9.140625" style="2"/>
    <col min="7169" max="7169" width="18" style="2" customWidth="1"/>
    <col min="7170" max="7170" width="23.7109375" style="2" bestFit="1" customWidth="1"/>
    <col min="7171" max="7171" width="9.7109375" style="2" customWidth="1"/>
    <col min="7172" max="7172" width="13.28515625" style="2" customWidth="1"/>
    <col min="7173" max="7173" width="9.7109375" style="2" customWidth="1"/>
    <col min="7174" max="7174" width="13" style="2" customWidth="1"/>
    <col min="7175" max="7179" width="9.7109375" style="2" customWidth="1"/>
    <col min="7180" max="7424" width="9.140625" style="2"/>
    <col min="7425" max="7425" width="18" style="2" customWidth="1"/>
    <col min="7426" max="7426" width="23.7109375" style="2" bestFit="1" customWidth="1"/>
    <col min="7427" max="7427" width="9.7109375" style="2" customWidth="1"/>
    <col min="7428" max="7428" width="13.28515625" style="2" customWidth="1"/>
    <col min="7429" max="7429" width="9.7109375" style="2" customWidth="1"/>
    <col min="7430" max="7430" width="13" style="2" customWidth="1"/>
    <col min="7431" max="7435" width="9.7109375" style="2" customWidth="1"/>
    <col min="7436" max="7680" width="9.140625" style="2"/>
    <col min="7681" max="7681" width="18" style="2" customWidth="1"/>
    <col min="7682" max="7682" width="23.7109375" style="2" bestFit="1" customWidth="1"/>
    <col min="7683" max="7683" width="9.7109375" style="2" customWidth="1"/>
    <col min="7684" max="7684" width="13.28515625" style="2" customWidth="1"/>
    <col min="7685" max="7685" width="9.7109375" style="2" customWidth="1"/>
    <col min="7686" max="7686" width="13" style="2" customWidth="1"/>
    <col min="7687" max="7691" width="9.7109375" style="2" customWidth="1"/>
    <col min="7692" max="7936" width="9.140625" style="2"/>
    <col min="7937" max="7937" width="18" style="2" customWidth="1"/>
    <col min="7938" max="7938" width="23.7109375" style="2" bestFit="1" customWidth="1"/>
    <col min="7939" max="7939" width="9.7109375" style="2" customWidth="1"/>
    <col min="7940" max="7940" width="13.28515625" style="2" customWidth="1"/>
    <col min="7941" max="7941" width="9.7109375" style="2" customWidth="1"/>
    <col min="7942" max="7942" width="13" style="2" customWidth="1"/>
    <col min="7943" max="7947" width="9.7109375" style="2" customWidth="1"/>
    <col min="7948" max="8192" width="9.140625" style="2"/>
    <col min="8193" max="8193" width="18" style="2" customWidth="1"/>
    <col min="8194" max="8194" width="23.7109375" style="2" bestFit="1" customWidth="1"/>
    <col min="8195" max="8195" width="9.7109375" style="2" customWidth="1"/>
    <col min="8196" max="8196" width="13.28515625" style="2" customWidth="1"/>
    <col min="8197" max="8197" width="9.7109375" style="2" customWidth="1"/>
    <col min="8198" max="8198" width="13" style="2" customWidth="1"/>
    <col min="8199" max="8203" width="9.7109375" style="2" customWidth="1"/>
    <col min="8204" max="8448" width="9.140625" style="2"/>
    <col min="8449" max="8449" width="18" style="2" customWidth="1"/>
    <col min="8450" max="8450" width="23.7109375" style="2" bestFit="1" customWidth="1"/>
    <col min="8451" max="8451" width="9.7109375" style="2" customWidth="1"/>
    <col min="8452" max="8452" width="13.28515625" style="2" customWidth="1"/>
    <col min="8453" max="8453" width="9.7109375" style="2" customWidth="1"/>
    <col min="8454" max="8454" width="13" style="2" customWidth="1"/>
    <col min="8455" max="8459" width="9.7109375" style="2" customWidth="1"/>
    <col min="8460" max="8704" width="9.140625" style="2"/>
    <col min="8705" max="8705" width="18" style="2" customWidth="1"/>
    <col min="8706" max="8706" width="23.7109375" style="2" bestFit="1" customWidth="1"/>
    <col min="8707" max="8707" width="9.7109375" style="2" customWidth="1"/>
    <col min="8708" max="8708" width="13.28515625" style="2" customWidth="1"/>
    <col min="8709" max="8709" width="9.7109375" style="2" customWidth="1"/>
    <col min="8710" max="8710" width="13" style="2" customWidth="1"/>
    <col min="8711" max="8715" width="9.7109375" style="2" customWidth="1"/>
    <col min="8716" max="8960" width="9.140625" style="2"/>
    <col min="8961" max="8961" width="18" style="2" customWidth="1"/>
    <col min="8962" max="8962" width="23.7109375" style="2" bestFit="1" customWidth="1"/>
    <col min="8963" max="8963" width="9.7109375" style="2" customWidth="1"/>
    <col min="8964" max="8964" width="13.28515625" style="2" customWidth="1"/>
    <col min="8965" max="8965" width="9.7109375" style="2" customWidth="1"/>
    <col min="8966" max="8966" width="13" style="2" customWidth="1"/>
    <col min="8967" max="8971" width="9.7109375" style="2" customWidth="1"/>
    <col min="8972" max="9216" width="9.140625" style="2"/>
    <col min="9217" max="9217" width="18" style="2" customWidth="1"/>
    <col min="9218" max="9218" width="23.7109375" style="2" bestFit="1" customWidth="1"/>
    <col min="9219" max="9219" width="9.7109375" style="2" customWidth="1"/>
    <col min="9220" max="9220" width="13.28515625" style="2" customWidth="1"/>
    <col min="9221" max="9221" width="9.7109375" style="2" customWidth="1"/>
    <col min="9222" max="9222" width="13" style="2" customWidth="1"/>
    <col min="9223" max="9227" width="9.7109375" style="2" customWidth="1"/>
    <col min="9228" max="9472" width="9.140625" style="2"/>
    <col min="9473" max="9473" width="18" style="2" customWidth="1"/>
    <col min="9474" max="9474" width="23.7109375" style="2" bestFit="1" customWidth="1"/>
    <col min="9475" max="9475" width="9.7109375" style="2" customWidth="1"/>
    <col min="9476" max="9476" width="13.28515625" style="2" customWidth="1"/>
    <col min="9477" max="9477" width="9.7109375" style="2" customWidth="1"/>
    <col min="9478" max="9478" width="13" style="2" customWidth="1"/>
    <col min="9479" max="9483" width="9.7109375" style="2" customWidth="1"/>
    <col min="9484" max="9728" width="9.140625" style="2"/>
    <col min="9729" max="9729" width="18" style="2" customWidth="1"/>
    <col min="9730" max="9730" width="23.7109375" style="2" bestFit="1" customWidth="1"/>
    <col min="9731" max="9731" width="9.7109375" style="2" customWidth="1"/>
    <col min="9732" max="9732" width="13.28515625" style="2" customWidth="1"/>
    <col min="9733" max="9733" width="9.7109375" style="2" customWidth="1"/>
    <col min="9734" max="9734" width="13" style="2" customWidth="1"/>
    <col min="9735" max="9739" width="9.7109375" style="2" customWidth="1"/>
    <col min="9740" max="9984" width="9.140625" style="2"/>
    <col min="9985" max="9985" width="18" style="2" customWidth="1"/>
    <col min="9986" max="9986" width="23.7109375" style="2" bestFit="1" customWidth="1"/>
    <col min="9987" max="9987" width="9.7109375" style="2" customWidth="1"/>
    <col min="9988" max="9988" width="13.28515625" style="2" customWidth="1"/>
    <col min="9989" max="9989" width="9.7109375" style="2" customWidth="1"/>
    <col min="9990" max="9990" width="13" style="2" customWidth="1"/>
    <col min="9991" max="9995" width="9.7109375" style="2" customWidth="1"/>
    <col min="9996" max="10240" width="9.140625" style="2"/>
    <col min="10241" max="10241" width="18" style="2" customWidth="1"/>
    <col min="10242" max="10242" width="23.7109375" style="2" bestFit="1" customWidth="1"/>
    <col min="10243" max="10243" width="9.7109375" style="2" customWidth="1"/>
    <col min="10244" max="10244" width="13.28515625" style="2" customWidth="1"/>
    <col min="10245" max="10245" width="9.7109375" style="2" customWidth="1"/>
    <col min="10246" max="10246" width="13" style="2" customWidth="1"/>
    <col min="10247" max="10251" width="9.7109375" style="2" customWidth="1"/>
    <col min="10252" max="10496" width="9.140625" style="2"/>
    <col min="10497" max="10497" width="18" style="2" customWidth="1"/>
    <col min="10498" max="10498" width="23.7109375" style="2" bestFit="1" customWidth="1"/>
    <col min="10499" max="10499" width="9.7109375" style="2" customWidth="1"/>
    <col min="10500" max="10500" width="13.28515625" style="2" customWidth="1"/>
    <col min="10501" max="10501" width="9.7109375" style="2" customWidth="1"/>
    <col min="10502" max="10502" width="13" style="2" customWidth="1"/>
    <col min="10503" max="10507" width="9.7109375" style="2" customWidth="1"/>
    <col min="10508" max="10752" width="9.140625" style="2"/>
    <col min="10753" max="10753" width="18" style="2" customWidth="1"/>
    <col min="10754" max="10754" width="23.7109375" style="2" bestFit="1" customWidth="1"/>
    <col min="10755" max="10755" width="9.7109375" style="2" customWidth="1"/>
    <col min="10756" max="10756" width="13.28515625" style="2" customWidth="1"/>
    <col min="10757" max="10757" width="9.7109375" style="2" customWidth="1"/>
    <col min="10758" max="10758" width="13" style="2" customWidth="1"/>
    <col min="10759" max="10763" width="9.7109375" style="2" customWidth="1"/>
    <col min="10764" max="11008" width="9.140625" style="2"/>
    <col min="11009" max="11009" width="18" style="2" customWidth="1"/>
    <col min="11010" max="11010" width="23.7109375" style="2" bestFit="1" customWidth="1"/>
    <col min="11011" max="11011" width="9.7109375" style="2" customWidth="1"/>
    <col min="11012" max="11012" width="13.28515625" style="2" customWidth="1"/>
    <col min="11013" max="11013" width="9.7109375" style="2" customWidth="1"/>
    <col min="11014" max="11014" width="13" style="2" customWidth="1"/>
    <col min="11015" max="11019" width="9.7109375" style="2" customWidth="1"/>
    <col min="11020" max="11264" width="9.140625" style="2"/>
    <col min="11265" max="11265" width="18" style="2" customWidth="1"/>
    <col min="11266" max="11266" width="23.7109375" style="2" bestFit="1" customWidth="1"/>
    <col min="11267" max="11267" width="9.7109375" style="2" customWidth="1"/>
    <col min="11268" max="11268" width="13.28515625" style="2" customWidth="1"/>
    <col min="11269" max="11269" width="9.7109375" style="2" customWidth="1"/>
    <col min="11270" max="11270" width="13" style="2" customWidth="1"/>
    <col min="11271" max="11275" width="9.7109375" style="2" customWidth="1"/>
    <col min="11276" max="11520" width="9.140625" style="2"/>
    <col min="11521" max="11521" width="18" style="2" customWidth="1"/>
    <col min="11522" max="11522" width="23.7109375" style="2" bestFit="1" customWidth="1"/>
    <col min="11523" max="11523" width="9.7109375" style="2" customWidth="1"/>
    <col min="11524" max="11524" width="13.28515625" style="2" customWidth="1"/>
    <col min="11525" max="11525" width="9.7109375" style="2" customWidth="1"/>
    <col min="11526" max="11526" width="13" style="2" customWidth="1"/>
    <col min="11527" max="11531" width="9.7109375" style="2" customWidth="1"/>
    <col min="11532" max="11776" width="9.140625" style="2"/>
    <col min="11777" max="11777" width="18" style="2" customWidth="1"/>
    <col min="11778" max="11778" width="23.7109375" style="2" bestFit="1" customWidth="1"/>
    <col min="11779" max="11779" width="9.7109375" style="2" customWidth="1"/>
    <col min="11780" max="11780" width="13.28515625" style="2" customWidth="1"/>
    <col min="11781" max="11781" width="9.7109375" style="2" customWidth="1"/>
    <col min="11782" max="11782" width="13" style="2" customWidth="1"/>
    <col min="11783" max="11787" width="9.7109375" style="2" customWidth="1"/>
    <col min="11788" max="12032" width="9.140625" style="2"/>
    <col min="12033" max="12033" width="18" style="2" customWidth="1"/>
    <col min="12034" max="12034" width="23.7109375" style="2" bestFit="1" customWidth="1"/>
    <col min="12035" max="12035" width="9.7109375" style="2" customWidth="1"/>
    <col min="12036" max="12036" width="13.28515625" style="2" customWidth="1"/>
    <col min="12037" max="12037" width="9.7109375" style="2" customWidth="1"/>
    <col min="12038" max="12038" width="13" style="2" customWidth="1"/>
    <col min="12039" max="12043" width="9.7109375" style="2" customWidth="1"/>
    <col min="12044" max="12288" width="9.140625" style="2"/>
    <col min="12289" max="12289" width="18" style="2" customWidth="1"/>
    <col min="12290" max="12290" width="23.7109375" style="2" bestFit="1" customWidth="1"/>
    <col min="12291" max="12291" width="9.7109375" style="2" customWidth="1"/>
    <col min="12292" max="12292" width="13.28515625" style="2" customWidth="1"/>
    <col min="12293" max="12293" width="9.7109375" style="2" customWidth="1"/>
    <col min="12294" max="12294" width="13" style="2" customWidth="1"/>
    <col min="12295" max="12299" width="9.7109375" style="2" customWidth="1"/>
    <col min="12300" max="12544" width="9.140625" style="2"/>
    <col min="12545" max="12545" width="18" style="2" customWidth="1"/>
    <col min="12546" max="12546" width="23.7109375" style="2" bestFit="1" customWidth="1"/>
    <col min="12547" max="12547" width="9.7109375" style="2" customWidth="1"/>
    <col min="12548" max="12548" width="13.28515625" style="2" customWidth="1"/>
    <col min="12549" max="12549" width="9.7109375" style="2" customWidth="1"/>
    <col min="12550" max="12550" width="13" style="2" customWidth="1"/>
    <col min="12551" max="12555" width="9.7109375" style="2" customWidth="1"/>
    <col min="12556" max="12800" width="9.140625" style="2"/>
    <col min="12801" max="12801" width="18" style="2" customWidth="1"/>
    <col min="12802" max="12802" width="23.7109375" style="2" bestFit="1" customWidth="1"/>
    <col min="12803" max="12803" width="9.7109375" style="2" customWidth="1"/>
    <col min="12804" max="12804" width="13.28515625" style="2" customWidth="1"/>
    <col min="12805" max="12805" width="9.7109375" style="2" customWidth="1"/>
    <col min="12806" max="12806" width="13" style="2" customWidth="1"/>
    <col min="12807" max="12811" width="9.7109375" style="2" customWidth="1"/>
    <col min="12812" max="13056" width="9.140625" style="2"/>
    <col min="13057" max="13057" width="18" style="2" customWidth="1"/>
    <col min="13058" max="13058" width="23.7109375" style="2" bestFit="1" customWidth="1"/>
    <col min="13059" max="13059" width="9.7109375" style="2" customWidth="1"/>
    <col min="13060" max="13060" width="13.28515625" style="2" customWidth="1"/>
    <col min="13061" max="13061" width="9.7109375" style="2" customWidth="1"/>
    <col min="13062" max="13062" width="13" style="2" customWidth="1"/>
    <col min="13063" max="13067" width="9.7109375" style="2" customWidth="1"/>
    <col min="13068" max="13312" width="9.140625" style="2"/>
    <col min="13313" max="13313" width="18" style="2" customWidth="1"/>
    <col min="13314" max="13314" width="23.7109375" style="2" bestFit="1" customWidth="1"/>
    <col min="13315" max="13315" width="9.7109375" style="2" customWidth="1"/>
    <col min="13316" max="13316" width="13.28515625" style="2" customWidth="1"/>
    <col min="13317" max="13317" width="9.7109375" style="2" customWidth="1"/>
    <col min="13318" max="13318" width="13" style="2" customWidth="1"/>
    <col min="13319" max="13323" width="9.7109375" style="2" customWidth="1"/>
    <col min="13324" max="13568" width="9.140625" style="2"/>
    <col min="13569" max="13569" width="18" style="2" customWidth="1"/>
    <col min="13570" max="13570" width="23.7109375" style="2" bestFit="1" customWidth="1"/>
    <col min="13571" max="13571" width="9.7109375" style="2" customWidth="1"/>
    <col min="13572" max="13572" width="13.28515625" style="2" customWidth="1"/>
    <col min="13573" max="13573" width="9.7109375" style="2" customWidth="1"/>
    <col min="13574" max="13574" width="13" style="2" customWidth="1"/>
    <col min="13575" max="13579" width="9.7109375" style="2" customWidth="1"/>
    <col min="13580" max="13824" width="9.140625" style="2"/>
    <col min="13825" max="13825" width="18" style="2" customWidth="1"/>
    <col min="13826" max="13826" width="23.7109375" style="2" bestFit="1" customWidth="1"/>
    <col min="13827" max="13827" width="9.7109375" style="2" customWidth="1"/>
    <col min="13828" max="13828" width="13.28515625" style="2" customWidth="1"/>
    <col min="13829" max="13829" width="9.7109375" style="2" customWidth="1"/>
    <col min="13830" max="13830" width="13" style="2" customWidth="1"/>
    <col min="13831" max="13835" width="9.7109375" style="2" customWidth="1"/>
    <col min="13836" max="14080" width="9.140625" style="2"/>
    <col min="14081" max="14081" width="18" style="2" customWidth="1"/>
    <col min="14082" max="14082" width="23.7109375" style="2" bestFit="1" customWidth="1"/>
    <col min="14083" max="14083" width="9.7109375" style="2" customWidth="1"/>
    <col min="14084" max="14084" width="13.28515625" style="2" customWidth="1"/>
    <col min="14085" max="14085" width="9.7109375" style="2" customWidth="1"/>
    <col min="14086" max="14086" width="13" style="2" customWidth="1"/>
    <col min="14087" max="14091" width="9.7109375" style="2" customWidth="1"/>
    <col min="14092" max="14336" width="9.140625" style="2"/>
    <col min="14337" max="14337" width="18" style="2" customWidth="1"/>
    <col min="14338" max="14338" width="23.7109375" style="2" bestFit="1" customWidth="1"/>
    <col min="14339" max="14339" width="9.7109375" style="2" customWidth="1"/>
    <col min="14340" max="14340" width="13.28515625" style="2" customWidth="1"/>
    <col min="14341" max="14341" width="9.7109375" style="2" customWidth="1"/>
    <col min="14342" max="14342" width="13" style="2" customWidth="1"/>
    <col min="14343" max="14347" width="9.7109375" style="2" customWidth="1"/>
    <col min="14348" max="14592" width="9.140625" style="2"/>
    <col min="14593" max="14593" width="18" style="2" customWidth="1"/>
    <col min="14594" max="14594" width="23.7109375" style="2" bestFit="1" customWidth="1"/>
    <col min="14595" max="14595" width="9.7109375" style="2" customWidth="1"/>
    <col min="14596" max="14596" width="13.28515625" style="2" customWidth="1"/>
    <col min="14597" max="14597" width="9.7109375" style="2" customWidth="1"/>
    <col min="14598" max="14598" width="13" style="2" customWidth="1"/>
    <col min="14599" max="14603" width="9.7109375" style="2" customWidth="1"/>
    <col min="14604" max="14848" width="9.140625" style="2"/>
    <col min="14849" max="14849" width="18" style="2" customWidth="1"/>
    <col min="14850" max="14850" width="23.7109375" style="2" bestFit="1" customWidth="1"/>
    <col min="14851" max="14851" width="9.7109375" style="2" customWidth="1"/>
    <col min="14852" max="14852" width="13.28515625" style="2" customWidth="1"/>
    <col min="14853" max="14853" width="9.7109375" style="2" customWidth="1"/>
    <col min="14854" max="14854" width="13" style="2" customWidth="1"/>
    <col min="14855" max="14859" width="9.7109375" style="2" customWidth="1"/>
    <col min="14860" max="15104" width="9.140625" style="2"/>
    <col min="15105" max="15105" width="18" style="2" customWidth="1"/>
    <col min="15106" max="15106" width="23.7109375" style="2" bestFit="1" customWidth="1"/>
    <col min="15107" max="15107" width="9.7109375" style="2" customWidth="1"/>
    <col min="15108" max="15108" width="13.28515625" style="2" customWidth="1"/>
    <col min="15109" max="15109" width="9.7109375" style="2" customWidth="1"/>
    <col min="15110" max="15110" width="13" style="2" customWidth="1"/>
    <col min="15111" max="15115" width="9.7109375" style="2" customWidth="1"/>
    <col min="15116" max="15360" width="9.140625" style="2"/>
    <col min="15361" max="15361" width="18" style="2" customWidth="1"/>
    <col min="15362" max="15362" width="23.7109375" style="2" bestFit="1" customWidth="1"/>
    <col min="15363" max="15363" width="9.7109375" style="2" customWidth="1"/>
    <col min="15364" max="15364" width="13.28515625" style="2" customWidth="1"/>
    <col min="15365" max="15365" width="9.7109375" style="2" customWidth="1"/>
    <col min="15366" max="15366" width="13" style="2" customWidth="1"/>
    <col min="15367" max="15371" width="9.7109375" style="2" customWidth="1"/>
    <col min="15372" max="15616" width="9.140625" style="2"/>
    <col min="15617" max="15617" width="18" style="2" customWidth="1"/>
    <col min="15618" max="15618" width="23.7109375" style="2" bestFit="1" customWidth="1"/>
    <col min="15619" max="15619" width="9.7109375" style="2" customWidth="1"/>
    <col min="15620" max="15620" width="13.28515625" style="2" customWidth="1"/>
    <col min="15621" max="15621" width="9.7109375" style="2" customWidth="1"/>
    <col min="15622" max="15622" width="13" style="2" customWidth="1"/>
    <col min="15623" max="15627" width="9.7109375" style="2" customWidth="1"/>
    <col min="15628" max="15872" width="9.140625" style="2"/>
    <col min="15873" max="15873" width="18" style="2" customWidth="1"/>
    <col min="15874" max="15874" width="23.7109375" style="2" bestFit="1" customWidth="1"/>
    <col min="15875" max="15875" width="9.7109375" style="2" customWidth="1"/>
    <col min="15876" max="15876" width="13.28515625" style="2" customWidth="1"/>
    <col min="15877" max="15877" width="9.7109375" style="2" customWidth="1"/>
    <col min="15878" max="15878" width="13" style="2" customWidth="1"/>
    <col min="15879" max="15883" width="9.7109375" style="2" customWidth="1"/>
    <col min="15884" max="16128" width="9.140625" style="2"/>
    <col min="16129" max="16129" width="18" style="2" customWidth="1"/>
    <col min="16130" max="16130" width="23.7109375" style="2" bestFit="1" customWidth="1"/>
    <col min="16131" max="16131" width="9.7109375" style="2" customWidth="1"/>
    <col min="16132" max="16132" width="13.28515625" style="2" customWidth="1"/>
    <col min="16133" max="16133" width="9.7109375" style="2" customWidth="1"/>
    <col min="16134" max="16134" width="13" style="2" customWidth="1"/>
    <col min="16135" max="16139" width="9.7109375" style="2" customWidth="1"/>
    <col min="16140" max="16384" width="9.140625" style="2"/>
  </cols>
  <sheetData>
    <row r="1" spans="1:2" ht="15.75" x14ac:dyDescent="0.25">
      <c r="A1" s="1" t="s">
        <v>0</v>
      </c>
    </row>
    <row r="2" spans="1:2" ht="15.75" x14ac:dyDescent="0.25">
      <c r="A2" s="3" t="str">
        <f>"Написать формулы для получения соответствующей суммы на основе заданных в ячейках " &amp; ADDRESS(ROW($A$18),COLUMN($A$18),4,1) &amp;" and " &amp; ADDRESS(ROW($B$18),COLUMN($B$18),4,1) &amp;" критериях."</f>
        <v>Написать формулы для получения соответствующей суммы на основе заданных в ячейках A18 and B18 критериях.</v>
      </c>
    </row>
    <row r="3" spans="1:2" ht="15.75" x14ac:dyDescent="0.25">
      <c r="A3" s="3"/>
    </row>
    <row r="4" spans="1:2" ht="15.75" x14ac:dyDescent="0.25">
      <c r="A4" s="1" t="s">
        <v>1</v>
      </c>
    </row>
    <row r="5" spans="1:2" ht="15.75" x14ac:dyDescent="0.25">
      <c r="A5" s="3" t="s">
        <v>120</v>
      </c>
      <c r="B5" s="3" t="s">
        <v>121</v>
      </c>
    </row>
    <row r="6" spans="1:2" ht="15.75" x14ac:dyDescent="0.25">
      <c r="A6" s="3" t="s">
        <v>122</v>
      </c>
      <c r="B6" s="3" t="s">
        <v>123</v>
      </c>
    </row>
    <row r="7" spans="1:2" ht="15.75" x14ac:dyDescent="0.25">
      <c r="A7" s="3" t="s">
        <v>124</v>
      </c>
      <c r="B7" s="3" t="s">
        <v>125</v>
      </c>
    </row>
    <row r="8" spans="1:2" ht="15.75" x14ac:dyDescent="0.25">
      <c r="A8" s="3" t="s">
        <v>126</v>
      </c>
      <c r="B8" s="3" t="s">
        <v>127</v>
      </c>
    </row>
    <row r="9" spans="1:2" ht="15.75" x14ac:dyDescent="0.25">
      <c r="A9" s="3" t="s">
        <v>128</v>
      </c>
      <c r="B9" s="30" t="s">
        <v>128</v>
      </c>
    </row>
    <row r="10" spans="1:2" ht="15.75" x14ac:dyDescent="0.25">
      <c r="A10" s="1" t="s">
        <v>129</v>
      </c>
    </row>
    <row r="11" spans="1:2" ht="15.75" x14ac:dyDescent="0.25">
      <c r="A11" s="3" t="s">
        <v>120</v>
      </c>
      <c r="B11" s="30" t="s">
        <v>121</v>
      </c>
    </row>
    <row r="12" spans="1:2" ht="15.75" x14ac:dyDescent="0.25">
      <c r="A12" s="3" t="s">
        <v>126</v>
      </c>
      <c r="B12" s="2" t="s">
        <v>127</v>
      </c>
    </row>
    <row r="13" spans="1:2" ht="15.75" x14ac:dyDescent="0.25">
      <c r="A13" s="3" t="s">
        <v>130</v>
      </c>
      <c r="B13" s="30" t="s">
        <v>131</v>
      </c>
    </row>
    <row r="14" spans="1:2" ht="15.75" x14ac:dyDescent="0.25">
      <c r="A14" s="1" t="s">
        <v>87</v>
      </c>
    </row>
    <row r="15" spans="1:2" ht="15.75" x14ac:dyDescent="0.25">
      <c r="A15" s="3" t="s">
        <v>132</v>
      </c>
    </row>
    <row r="17" spans="1:12" x14ac:dyDescent="0.25">
      <c r="A17" s="17" t="s">
        <v>133</v>
      </c>
      <c r="B17" s="17" t="s">
        <v>134</v>
      </c>
      <c r="D17" s="17" t="s">
        <v>89</v>
      </c>
    </row>
    <row r="18" spans="1:12" x14ac:dyDescent="0.25">
      <c r="A18" s="2" t="s">
        <v>9</v>
      </c>
      <c r="B18" s="2" t="s">
        <v>135</v>
      </c>
      <c r="C18" s="28"/>
      <c r="D18" s="29">
        <v>1686.5086899999956</v>
      </c>
    </row>
    <row r="21" spans="1:12" x14ac:dyDescent="0.25">
      <c r="A21" s="7"/>
    </row>
    <row r="22" spans="1:12" x14ac:dyDescent="0.25">
      <c r="A22" s="7"/>
      <c r="B22" s="7"/>
      <c r="D22" s="33" t="s">
        <v>134</v>
      </c>
      <c r="E22" s="33"/>
      <c r="F22" s="33"/>
      <c r="G22" s="33"/>
      <c r="H22" s="33"/>
      <c r="I22" s="33"/>
      <c r="J22" s="33"/>
      <c r="K22" s="33"/>
      <c r="L22" s="33"/>
    </row>
    <row r="23" spans="1:12" x14ac:dyDescent="0.25">
      <c r="A23" s="7" t="s">
        <v>144</v>
      </c>
      <c r="B23" s="7" t="s">
        <v>145</v>
      </c>
      <c r="C23" s="7" t="s">
        <v>133</v>
      </c>
      <c r="D23" s="6" t="s">
        <v>136</v>
      </c>
      <c r="E23" s="6" t="s">
        <v>135</v>
      </c>
      <c r="F23" s="6" t="s">
        <v>137</v>
      </c>
      <c r="G23" s="31" t="s">
        <v>138</v>
      </c>
      <c r="H23" s="6" t="s">
        <v>139</v>
      </c>
      <c r="I23" s="6" t="s">
        <v>140</v>
      </c>
      <c r="J23" s="6" t="s">
        <v>141</v>
      </c>
      <c r="K23" s="6" t="s">
        <v>142</v>
      </c>
      <c r="L23" s="6" t="s">
        <v>143</v>
      </c>
    </row>
    <row r="24" spans="1:12" x14ac:dyDescent="0.25">
      <c r="A24" s="2" t="s">
        <v>146</v>
      </c>
      <c r="B24" s="2" t="s">
        <v>147</v>
      </c>
      <c r="C24" s="2" t="s">
        <v>9</v>
      </c>
      <c r="D24" s="32">
        <v>25.2638</v>
      </c>
      <c r="E24" s="32">
        <v>807.92380999999705</v>
      </c>
      <c r="F24" s="32">
        <v>10.327943877260815</v>
      </c>
      <c r="G24" s="32">
        <v>172.61393999999967</v>
      </c>
      <c r="H24" s="32">
        <v>624.98192612273658</v>
      </c>
      <c r="I24" s="32">
        <v>290.14242232049014</v>
      </c>
      <c r="J24" s="32">
        <v>0.99020794426200154</v>
      </c>
      <c r="K24" s="32">
        <v>1.0974566602096341</v>
      </c>
      <c r="L24" s="32">
        <v>332.75183919777476</v>
      </c>
    </row>
    <row r="25" spans="1:12" x14ac:dyDescent="0.25">
      <c r="A25" s="2" t="s">
        <v>148</v>
      </c>
      <c r="B25" s="2" t="s">
        <v>149</v>
      </c>
      <c r="C25" s="2" t="s">
        <v>9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</row>
    <row r="26" spans="1:12" x14ac:dyDescent="0.25">
      <c r="A26" s="2" t="s">
        <v>150</v>
      </c>
      <c r="B26" s="2" t="s">
        <v>151</v>
      </c>
      <c r="C26" s="2" t="s">
        <v>9</v>
      </c>
      <c r="D26" s="32">
        <v>24.764599999999998</v>
      </c>
      <c r="E26" s="32">
        <v>791.39098999999896</v>
      </c>
      <c r="F26" s="32">
        <v>9.0295510695669794</v>
      </c>
      <c r="G26" s="32">
        <v>169.33355</v>
      </c>
      <c r="H26" s="32">
        <v>613.02788893043203</v>
      </c>
      <c r="I26" s="32">
        <v>268.05472727033191</v>
      </c>
      <c r="J26" s="32">
        <v>1.1534963021539524</v>
      </c>
      <c r="K26" s="32">
        <v>1.1726706780983434</v>
      </c>
      <c r="L26" s="32">
        <v>342.64699467984775</v>
      </c>
    </row>
    <row r="27" spans="1:12" x14ac:dyDescent="0.25">
      <c r="A27" s="2" t="s">
        <v>152</v>
      </c>
      <c r="B27" s="2" t="s">
        <v>153</v>
      </c>
      <c r="C27" s="2" t="s">
        <v>9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</row>
    <row r="28" spans="1:12" x14ac:dyDescent="0.25">
      <c r="A28" s="2" t="s">
        <v>154</v>
      </c>
      <c r="B28" s="2" t="s">
        <v>155</v>
      </c>
      <c r="C28" s="2" t="s">
        <v>9</v>
      </c>
      <c r="D28" s="32">
        <v>2.7274000000000003</v>
      </c>
      <c r="E28" s="32">
        <v>87.193889999999598</v>
      </c>
      <c r="F28" s="32">
        <v>0.90067505317220342</v>
      </c>
      <c r="G28" s="32">
        <v>18.626979999999989</v>
      </c>
      <c r="H28" s="32">
        <v>67.666234946827402</v>
      </c>
      <c r="I28" s="32">
        <v>31.370830409178197</v>
      </c>
      <c r="J28" s="32">
        <v>0.1165457535840459</v>
      </c>
      <c r="K28" s="32">
        <v>8.241266169202259E-2</v>
      </c>
      <c r="L28" s="32">
        <v>36.096446122373138</v>
      </c>
    </row>
    <row r="29" spans="1:12" x14ac:dyDescent="0.25">
      <c r="A29" s="2" t="s">
        <v>156</v>
      </c>
      <c r="B29" s="2" t="s">
        <v>157</v>
      </c>
      <c r="C29" s="2" t="s">
        <v>72</v>
      </c>
      <c r="D29" s="32">
        <v>8.4623999999999988</v>
      </c>
      <c r="E29" s="32">
        <v>175.24352000000002</v>
      </c>
      <c r="F29" s="32">
        <v>2.2438965554918147</v>
      </c>
      <c r="G29" s="32">
        <v>57.757709999999889</v>
      </c>
      <c r="H29" s="32">
        <v>115.24191344450828</v>
      </c>
      <c r="I29" s="32">
        <v>82.215064385085739</v>
      </c>
      <c r="J29" s="32">
        <v>0.32467994822997043</v>
      </c>
      <c r="K29" s="32">
        <v>0.31304336973009422</v>
      </c>
      <c r="L29" s="32">
        <v>32.389125741462507</v>
      </c>
    </row>
    <row r="30" spans="1:12" x14ac:dyDescent="0.25">
      <c r="A30" s="2" t="s">
        <v>158</v>
      </c>
      <c r="B30" s="2" t="s">
        <v>159</v>
      </c>
      <c r="C30" s="2" t="s">
        <v>72</v>
      </c>
      <c r="D30" s="32">
        <v>28.983599999999999</v>
      </c>
      <c r="E30" s="32">
        <v>600.96260999999993</v>
      </c>
      <c r="F30" s="32">
        <v>6.7216234445081842</v>
      </c>
      <c r="G30" s="32">
        <v>198.03910999999991</v>
      </c>
      <c r="H30" s="32">
        <v>396.20187655549182</v>
      </c>
      <c r="I30" s="32">
        <v>274.30949561491445</v>
      </c>
      <c r="J30" s="32">
        <v>1.2098100517700294</v>
      </c>
      <c r="K30" s="32">
        <v>1.3229866302699054</v>
      </c>
      <c r="L30" s="32">
        <v>119.35958425853741</v>
      </c>
    </row>
    <row r="31" spans="1:12" x14ac:dyDescent="0.25">
      <c r="A31" s="2" t="s">
        <v>160</v>
      </c>
      <c r="B31" s="2" t="s">
        <v>161</v>
      </c>
      <c r="C31" s="2" t="s">
        <v>62</v>
      </c>
      <c r="D31" s="32">
        <v>18.5624</v>
      </c>
      <c r="E31" s="32">
        <v>405.12164999999993</v>
      </c>
      <c r="F31" s="32">
        <v>4.6663500000000004</v>
      </c>
      <c r="G31" s="32">
        <v>126.92233999999959</v>
      </c>
      <c r="H31" s="32">
        <v>273.53296000000034</v>
      </c>
      <c r="I31" s="32">
        <v>169.84014000000033</v>
      </c>
      <c r="J31" s="32">
        <v>0.79132999999999998</v>
      </c>
      <c r="K31" s="32">
        <v>0.88557999999999981</v>
      </c>
      <c r="L31" s="32">
        <v>102.01591000000002</v>
      </c>
    </row>
    <row r="32" spans="1:12" x14ac:dyDescent="0.25">
      <c r="A32" s="2" t="s">
        <v>162</v>
      </c>
      <c r="B32" s="2" t="s">
        <v>163</v>
      </c>
      <c r="C32" s="2" t="s">
        <v>38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</row>
    <row r="33" spans="1:12" x14ac:dyDescent="0.25">
      <c r="A33" s="2" t="s">
        <v>164</v>
      </c>
      <c r="B33" s="2" t="s">
        <v>165</v>
      </c>
      <c r="C33" s="2" t="s">
        <v>38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</row>
    <row r="34" spans="1:12" x14ac:dyDescent="0.25">
      <c r="A34" s="2" t="s">
        <v>166</v>
      </c>
      <c r="B34" s="2" t="s">
        <v>167</v>
      </c>
      <c r="C34" s="2" t="s">
        <v>38</v>
      </c>
      <c r="D34" s="32">
        <v>57.892799999999994</v>
      </c>
      <c r="E34" s="32">
        <v>1952.0733699999967</v>
      </c>
      <c r="F34" s="32">
        <v>21.93311132827715</v>
      </c>
      <c r="G34" s="32">
        <v>396.39917999999966</v>
      </c>
      <c r="H34" s="32">
        <v>1533.7410786717196</v>
      </c>
      <c r="I34" s="32">
        <v>429.99105491701181</v>
      </c>
      <c r="J34" s="32">
        <v>2.3522171109723375</v>
      </c>
      <c r="K34" s="32">
        <v>2.8199412058121003</v>
      </c>
      <c r="L34" s="32">
        <v>1098.5778654379235</v>
      </c>
    </row>
    <row r="35" spans="1:12" x14ac:dyDescent="0.25">
      <c r="A35" s="2" t="s">
        <v>168</v>
      </c>
      <c r="B35" s="2" t="s">
        <v>169</v>
      </c>
      <c r="C35" s="2" t="s">
        <v>38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</row>
    <row r="36" spans="1:12" x14ac:dyDescent="0.25">
      <c r="A36" s="2" t="s">
        <v>170</v>
      </c>
      <c r="B36" s="2" t="s">
        <v>171</v>
      </c>
      <c r="C36" s="2" t="s">
        <v>38</v>
      </c>
      <c r="D36" s="32">
        <v>14.6236</v>
      </c>
      <c r="E36" s="32">
        <v>495.15583999999865</v>
      </c>
      <c r="F36" s="32">
        <v>5.9800975430424304</v>
      </c>
      <c r="G36" s="32">
        <v>100.07205999999979</v>
      </c>
      <c r="H36" s="32">
        <v>389.10368245695645</v>
      </c>
      <c r="I36" s="32">
        <v>109.7293830282479</v>
      </c>
      <c r="J36" s="32">
        <v>0.54151420097773306</v>
      </c>
      <c r="K36" s="32">
        <v>0.5900118306174601</v>
      </c>
      <c r="L36" s="32">
        <v>278.24277339711335</v>
      </c>
    </row>
    <row r="37" spans="1:12" x14ac:dyDescent="0.25">
      <c r="A37" s="2" t="s">
        <v>172</v>
      </c>
      <c r="B37" s="2" t="s">
        <v>173</v>
      </c>
      <c r="C37" s="2" t="s">
        <v>38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</row>
    <row r="38" spans="1:12" x14ac:dyDescent="0.25">
      <c r="A38" s="2" t="s">
        <v>174</v>
      </c>
      <c r="B38" s="2" t="s">
        <v>175</v>
      </c>
      <c r="C38" s="2" t="s">
        <v>38</v>
      </c>
      <c r="D38" s="32">
        <v>32.004599999999996</v>
      </c>
      <c r="E38" s="32">
        <v>1084.0845899999999</v>
      </c>
      <c r="F38" s="32">
        <v>12.320841128680421</v>
      </c>
      <c r="G38" s="32">
        <v>219.08357999999993</v>
      </c>
      <c r="H38" s="32">
        <v>852.68016887131967</v>
      </c>
      <c r="I38" s="32">
        <v>238.87332205473965</v>
      </c>
      <c r="J38" s="32">
        <v>1.2673486880499292</v>
      </c>
      <c r="K38" s="32">
        <v>1.4657169635704397</v>
      </c>
      <c r="L38" s="32">
        <v>611.07378116495943</v>
      </c>
    </row>
    <row r="39" spans="1:12" x14ac:dyDescent="0.25">
      <c r="A39" s="2" t="s">
        <v>176</v>
      </c>
      <c r="B39" s="2" t="s">
        <v>177</v>
      </c>
      <c r="C39" s="2" t="s">
        <v>38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</row>
    <row r="40" spans="1:12" x14ac:dyDescent="0.25">
      <c r="A40" s="2" t="s">
        <v>178</v>
      </c>
      <c r="B40" s="2" t="s">
        <v>179</v>
      </c>
      <c r="C40" s="2" t="s">
        <v>40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</row>
    <row r="41" spans="1:12" x14ac:dyDescent="0.25">
      <c r="A41" s="2" t="s">
        <v>180</v>
      </c>
      <c r="B41" s="2" t="s">
        <v>181</v>
      </c>
      <c r="C41" s="2" t="s">
        <v>40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</row>
    <row r="42" spans="1:12" x14ac:dyDescent="0.25">
      <c r="A42" s="2" t="s">
        <v>182</v>
      </c>
      <c r="B42" s="2" t="s">
        <v>183</v>
      </c>
      <c r="C42" s="2" t="s">
        <v>40</v>
      </c>
      <c r="D42" s="32">
        <v>3.6886000000000001</v>
      </c>
      <c r="E42" s="32">
        <v>127.59688999999999</v>
      </c>
      <c r="F42" s="32">
        <v>1.6969167876054729</v>
      </c>
      <c r="G42" s="32">
        <v>22.78158999999998</v>
      </c>
      <c r="H42" s="32">
        <v>103.11838321239455</v>
      </c>
      <c r="I42" s="32">
        <v>35.073341041911348</v>
      </c>
      <c r="J42" s="32">
        <v>0.12783382662066992</v>
      </c>
      <c r="K42" s="32">
        <v>0.13259220132087085</v>
      </c>
      <c r="L42" s="32">
        <v>67.784616142541637</v>
      </c>
    </row>
    <row r="43" spans="1:12" x14ac:dyDescent="0.25">
      <c r="A43" s="2" t="s">
        <v>184</v>
      </c>
      <c r="B43" s="2" t="s">
        <v>185</v>
      </c>
      <c r="C43" s="2" t="s">
        <v>40</v>
      </c>
      <c r="D43" s="32">
        <v>4.4383999999999997</v>
      </c>
      <c r="E43" s="32">
        <v>154.63807999999989</v>
      </c>
      <c r="F43" s="32">
        <v>1.6247432123945269</v>
      </c>
      <c r="G43" s="32">
        <v>27.83678999999999</v>
      </c>
      <c r="H43" s="32">
        <v>125.17654678760536</v>
      </c>
      <c r="I43" s="32">
        <v>42.893798958088638</v>
      </c>
      <c r="J43" s="32">
        <v>0.16892617337933008</v>
      </c>
      <c r="K43" s="32">
        <v>0.17918779867912921</v>
      </c>
      <c r="L43" s="32">
        <v>81.934633857458266</v>
      </c>
    </row>
    <row r="44" spans="1:12" x14ac:dyDescent="0.25">
      <c r="A44" s="2" t="s">
        <v>186</v>
      </c>
      <c r="B44" s="2" t="s">
        <v>187</v>
      </c>
      <c r="C44" s="2" t="s">
        <v>68</v>
      </c>
      <c r="D44" s="32">
        <v>29.703600000000002</v>
      </c>
      <c r="E44" s="32">
        <v>477.82724999999891</v>
      </c>
      <c r="F44" s="32">
        <v>5.7535999999999987</v>
      </c>
      <c r="G44" s="32">
        <v>121.7285199999999</v>
      </c>
      <c r="H44" s="32">
        <v>350.34512999999896</v>
      </c>
      <c r="I44" s="32">
        <v>217.86188999999993</v>
      </c>
      <c r="J44" s="32">
        <v>1.18546</v>
      </c>
      <c r="K44" s="32">
        <v>1.2356499999999999</v>
      </c>
      <c r="L44" s="32">
        <v>130.06212999999906</v>
      </c>
    </row>
    <row r="45" spans="1:12" x14ac:dyDescent="0.25">
      <c r="A45" s="2" t="s">
        <v>188</v>
      </c>
      <c r="B45" s="2" t="s">
        <v>189</v>
      </c>
      <c r="C45" s="2" t="s">
        <v>20</v>
      </c>
      <c r="D45" s="32">
        <v>66.600999999999999</v>
      </c>
      <c r="E45" s="32">
        <v>1432.4236499999988</v>
      </c>
      <c r="F45" s="32">
        <v>17.965323610156563</v>
      </c>
      <c r="G45" s="32">
        <v>455.83791999999892</v>
      </c>
      <c r="H45" s="32">
        <v>958.62040638984354</v>
      </c>
      <c r="I45" s="32">
        <v>510.26403537235421</v>
      </c>
      <c r="J45" s="32">
        <v>2.8277327222490589</v>
      </c>
      <c r="K45" s="32">
        <v>3.0696403644134511</v>
      </c>
      <c r="L45" s="32">
        <v>442.45899793082674</v>
      </c>
    </row>
    <row r="46" spans="1:12" x14ac:dyDescent="0.25">
      <c r="A46" s="2" t="s">
        <v>190</v>
      </c>
      <c r="B46" s="2" t="s">
        <v>191</v>
      </c>
      <c r="C46" s="2" t="s">
        <v>20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</row>
    <row r="47" spans="1:12" x14ac:dyDescent="0.25">
      <c r="A47" s="2" t="s">
        <v>192</v>
      </c>
      <c r="B47" s="2" t="s">
        <v>193</v>
      </c>
      <c r="C47" s="2" t="s">
        <v>20</v>
      </c>
      <c r="D47" s="32">
        <v>144.97139999999999</v>
      </c>
      <c r="E47" s="32">
        <v>3123.2019599999981</v>
      </c>
      <c r="F47" s="32">
        <v>34.636600907582221</v>
      </c>
      <c r="G47" s="32">
        <v>993.89001999999891</v>
      </c>
      <c r="H47" s="32">
        <v>2094.6753390924168</v>
      </c>
      <c r="I47" s="32">
        <v>1090.4963720513097</v>
      </c>
      <c r="J47" s="32">
        <v>6.7043450392790556</v>
      </c>
      <c r="K47" s="32">
        <v>7.4844684178084222</v>
      </c>
      <c r="L47" s="32">
        <v>989.99015358401982</v>
      </c>
    </row>
    <row r="48" spans="1:12" x14ac:dyDescent="0.25">
      <c r="A48" s="2" t="s">
        <v>194</v>
      </c>
      <c r="B48" s="2" t="s">
        <v>195</v>
      </c>
      <c r="C48" s="2" t="s">
        <v>20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</row>
    <row r="49" spans="1:12" x14ac:dyDescent="0.25">
      <c r="A49" s="2" t="s">
        <v>196</v>
      </c>
      <c r="B49" s="2" t="s">
        <v>197</v>
      </c>
      <c r="C49" s="2" t="s">
        <v>20</v>
      </c>
      <c r="D49" s="32">
        <v>22.504999999999999</v>
      </c>
      <c r="E49" s="32">
        <v>484.41276999999963</v>
      </c>
      <c r="F49" s="32">
        <v>5.3609631746446933</v>
      </c>
      <c r="G49" s="32">
        <v>154.16172999999972</v>
      </c>
      <c r="H49" s="32">
        <v>324.89007682535521</v>
      </c>
      <c r="I49" s="32">
        <v>195.06209073533421</v>
      </c>
      <c r="J49" s="32">
        <v>0.99593032083035227</v>
      </c>
      <c r="K49" s="32">
        <v>1.0268970432372373</v>
      </c>
      <c r="L49" s="32">
        <v>127.80515872595342</v>
      </c>
    </row>
    <row r="50" spans="1:12" x14ac:dyDescent="0.25">
      <c r="A50" s="2" t="s">
        <v>198</v>
      </c>
      <c r="B50" s="2" t="s">
        <v>199</v>
      </c>
      <c r="C50" s="2" t="s">
        <v>20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</row>
    <row r="51" spans="1:12" x14ac:dyDescent="0.25">
      <c r="A51" s="2" t="s">
        <v>200</v>
      </c>
      <c r="B51" s="2" t="s">
        <v>201</v>
      </c>
      <c r="C51" s="2" t="s">
        <v>20</v>
      </c>
      <c r="D51" s="32">
        <v>52.701000000000001</v>
      </c>
      <c r="E51" s="32">
        <v>1133.7168499999989</v>
      </c>
      <c r="F51" s="32">
        <v>13.92116230761653</v>
      </c>
      <c r="G51" s="32">
        <v>360.78127999999981</v>
      </c>
      <c r="H51" s="32">
        <v>759.01440769238252</v>
      </c>
      <c r="I51" s="32">
        <v>407.1398418409994</v>
      </c>
      <c r="J51" s="32">
        <v>2.2477319176415342</v>
      </c>
      <c r="K51" s="32">
        <v>2.4517541745408895</v>
      </c>
      <c r="L51" s="32">
        <v>347.17507975920068</v>
      </c>
    </row>
    <row r="52" spans="1:12" x14ac:dyDescent="0.25">
      <c r="A52" s="2" t="s">
        <v>202</v>
      </c>
      <c r="B52" s="2" t="s">
        <v>203</v>
      </c>
      <c r="C52" s="2" t="s">
        <v>24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</row>
    <row r="53" spans="1:12" x14ac:dyDescent="0.25">
      <c r="A53" s="2" t="s">
        <v>204</v>
      </c>
      <c r="B53" s="2" t="s">
        <v>205</v>
      </c>
      <c r="C53" s="2" t="s">
        <v>24</v>
      </c>
      <c r="D53" s="32">
        <v>19.290600000000001</v>
      </c>
      <c r="E53" s="32">
        <v>431.54437999999993</v>
      </c>
      <c r="F53" s="32">
        <v>3.7456992473571482</v>
      </c>
      <c r="G53" s="32">
        <v>132.5294999999999</v>
      </c>
      <c r="H53" s="32">
        <v>295.26918075264291</v>
      </c>
      <c r="I53" s="32">
        <v>135.47636</v>
      </c>
      <c r="J53" s="32">
        <v>1.0299715033676571</v>
      </c>
      <c r="K53" s="32">
        <v>0.70981360143231298</v>
      </c>
      <c r="L53" s="32">
        <v>158.05303564784293</v>
      </c>
    </row>
    <row r="54" spans="1:12" x14ac:dyDescent="0.25">
      <c r="A54" s="2" t="s">
        <v>206</v>
      </c>
      <c r="B54" s="2" t="s">
        <v>207</v>
      </c>
      <c r="C54" s="2" t="s">
        <v>24</v>
      </c>
      <c r="D54" s="32">
        <v>112.76179999999999</v>
      </c>
      <c r="E54" s="32">
        <v>2513.170989999996</v>
      </c>
      <c r="F54" s="32">
        <v>29.398007236430285</v>
      </c>
      <c r="G54" s="32">
        <v>771.80374999999685</v>
      </c>
      <c r="H54" s="32">
        <v>1711.9692327635689</v>
      </c>
      <c r="I54" s="32">
        <v>754.64127964285581</v>
      </c>
      <c r="J54" s="32">
        <v>5.070895843748624</v>
      </c>
      <c r="K54" s="32">
        <v>5.1624215209582172</v>
      </c>
      <c r="L54" s="32">
        <v>947.09463575600626</v>
      </c>
    </row>
    <row r="55" spans="1:12" x14ac:dyDescent="0.25">
      <c r="A55" s="2" t="s">
        <v>208</v>
      </c>
      <c r="B55" s="2" t="s">
        <v>209</v>
      </c>
      <c r="C55" s="2" t="s">
        <v>24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</row>
    <row r="56" spans="1:12" x14ac:dyDescent="0.25">
      <c r="A56" s="2" t="s">
        <v>210</v>
      </c>
      <c r="B56" s="2" t="s">
        <v>211</v>
      </c>
      <c r="C56" s="2" t="s">
        <v>24</v>
      </c>
      <c r="D56" s="32">
        <v>21.0016</v>
      </c>
      <c r="E56" s="32">
        <v>468.62045999999975</v>
      </c>
      <c r="F56" s="32">
        <v>4.7953535162125647</v>
      </c>
      <c r="G56" s="32">
        <v>143.91813999999982</v>
      </c>
      <c r="H56" s="32">
        <v>319.90696648378736</v>
      </c>
      <c r="I56" s="32">
        <v>143.91158035714255</v>
      </c>
      <c r="J56" s="32">
        <v>1.0040426528837183</v>
      </c>
      <c r="K56" s="32">
        <v>1.0181248776094711</v>
      </c>
      <c r="L56" s="32">
        <v>173.97321859615161</v>
      </c>
    </row>
    <row r="57" spans="1:12" x14ac:dyDescent="0.25">
      <c r="A57" s="2" t="s">
        <v>212</v>
      </c>
      <c r="B57" s="2" t="s">
        <v>213</v>
      </c>
      <c r="C57" s="2" t="s">
        <v>24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</row>
    <row r="58" spans="1:12" x14ac:dyDescent="0.25">
      <c r="A58" s="2" t="s">
        <v>214</v>
      </c>
      <c r="B58" s="2" t="s">
        <v>215</v>
      </c>
      <c r="C58" s="2" t="s">
        <v>60</v>
      </c>
      <c r="D58" s="32">
        <v>21.808399999999999</v>
      </c>
      <c r="E58" s="32">
        <v>475.87904999999995</v>
      </c>
      <c r="F58" s="32">
        <v>5.5751400000000002</v>
      </c>
      <c r="G58" s="32">
        <v>149.02401999999989</v>
      </c>
      <c r="H58" s="32">
        <v>321.27989000000002</v>
      </c>
      <c r="I58" s="32">
        <v>199.49736999999979</v>
      </c>
      <c r="J58" s="32">
        <v>0.92293000000000003</v>
      </c>
      <c r="K58" s="32">
        <v>0.88256999999999985</v>
      </c>
      <c r="L58" s="32">
        <v>119.97702000000018</v>
      </c>
    </row>
    <row r="59" spans="1:12" x14ac:dyDescent="0.25">
      <c r="A59" s="2" t="s">
        <v>216</v>
      </c>
      <c r="B59" s="2" t="s">
        <v>217</v>
      </c>
      <c r="C59" s="2" t="s">
        <v>11</v>
      </c>
      <c r="D59" s="32">
        <v>3.2134</v>
      </c>
      <c r="E59" s="32">
        <v>116.15243999999983</v>
      </c>
      <c r="F59" s="32">
        <v>5.5965036894316125</v>
      </c>
      <c r="G59" s="32">
        <v>21.91360999999997</v>
      </c>
      <c r="H59" s="32">
        <v>88.642326310568237</v>
      </c>
      <c r="I59" s="32">
        <v>23.859569689399088</v>
      </c>
      <c r="J59" s="32">
        <v>0.10182653000853942</v>
      </c>
      <c r="K59" s="32">
        <v>9.9225964171363937E-2</v>
      </c>
      <c r="L59" s="32">
        <v>64.581704126989266</v>
      </c>
    </row>
    <row r="60" spans="1:12" x14ac:dyDescent="0.25">
      <c r="A60" s="2" t="s">
        <v>218</v>
      </c>
      <c r="B60" s="2" t="s">
        <v>219</v>
      </c>
      <c r="C60" s="2" t="s">
        <v>11</v>
      </c>
      <c r="D60" s="32">
        <v>5.1999999999999989E-3</v>
      </c>
      <c r="E60" s="32">
        <v>0.11934</v>
      </c>
      <c r="F60" s="32">
        <v>1.7711798972409484E-2</v>
      </c>
      <c r="G60" s="32">
        <v>3.567999999999999E-2</v>
      </c>
      <c r="H60" s="32">
        <v>6.5948201027590525E-2</v>
      </c>
      <c r="I60" s="32">
        <v>-0.10022410412915177</v>
      </c>
      <c r="J60" s="32">
        <v>2.5196191998665612E-4</v>
      </c>
      <c r="K60" s="32">
        <v>3.2762202348700305E-4</v>
      </c>
      <c r="L60" s="32">
        <v>0.16559272121326862</v>
      </c>
    </row>
    <row r="61" spans="1:12" x14ac:dyDescent="0.25">
      <c r="A61" s="2" t="s">
        <v>220</v>
      </c>
      <c r="B61" s="2" t="s">
        <v>219</v>
      </c>
      <c r="C61" s="2" t="s">
        <v>11</v>
      </c>
      <c r="D61" s="32">
        <v>5.0000000000000001E-3</v>
      </c>
      <c r="E61" s="32">
        <v>0.1148799999999999</v>
      </c>
      <c r="F61" s="32">
        <v>1.7724511595978817E-2</v>
      </c>
      <c r="G61" s="32">
        <v>3.4299999999999997E-2</v>
      </c>
      <c r="H61" s="32">
        <v>6.2855488404021095E-2</v>
      </c>
      <c r="I61" s="32">
        <v>-0.10187558526990582</v>
      </c>
      <c r="J61" s="32">
        <v>2.4150807147393E-4</v>
      </c>
      <c r="K61" s="32">
        <v>3.2641380514906987E-4</v>
      </c>
      <c r="L61" s="32">
        <v>0.16416315179730392</v>
      </c>
    </row>
    <row r="62" spans="1:12" x14ac:dyDescent="0.25">
      <c r="A62" s="2" t="s">
        <v>221</v>
      </c>
      <c r="B62" s="2" t="s">
        <v>222</v>
      </c>
      <c r="C62" s="2" t="s">
        <v>66</v>
      </c>
      <c r="D62" s="32">
        <v>2.2223999999999999</v>
      </c>
      <c r="E62" s="32">
        <v>46.406579999999806</v>
      </c>
      <c r="F62" s="32">
        <v>0.54919000000000007</v>
      </c>
      <c r="G62" s="32">
        <v>15.18212999999996</v>
      </c>
      <c r="H62" s="32">
        <v>30.675259999999838</v>
      </c>
      <c r="I62" s="32">
        <v>23.449800000000018</v>
      </c>
      <c r="J62" s="32">
        <v>9.758E-2</v>
      </c>
      <c r="K62" s="32">
        <v>9.8569999999999991E-2</v>
      </c>
      <c r="L62" s="32">
        <v>7.0293099999998212</v>
      </c>
    </row>
    <row r="63" spans="1:12" x14ac:dyDescent="0.25">
      <c r="A63" s="2" t="s">
        <v>223</v>
      </c>
      <c r="B63" s="2" t="s">
        <v>224</v>
      </c>
      <c r="C63" s="2" t="s">
        <v>50</v>
      </c>
      <c r="D63" s="32">
        <v>4.8</v>
      </c>
      <c r="E63" s="32">
        <v>191.82137999999981</v>
      </c>
      <c r="F63" s="32">
        <v>2.5112195775998951</v>
      </c>
      <c r="G63" s="32">
        <v>19.887819999999969</v>
      </c>
      <c r="H63" s="32">
        <v>169.42234042239994</v>
      </c>
      <c r="I63" s="32">
        <v>67.506558302431714</v>
      </c>
      <c r="J63" s="32">
        <v>0.17416727085523356</v>
      </c>
      <c r="K63" s="32">
        <v>0.19470576213049917</v>
      </c>
      <c r="L63" s="32">
        <v>101.54690908698251</v>
      </c>
    </row>
    <row r="64" spans="1:12" x14ac:dyDescent="0.25">
      <c r="A64" s="2" t="s">
        <v>225</v>
      </c>
      <c r="B64" s="2" t="s">
        <v>226</v>
      </c>
      <c r="C64" s="2" t="s">
        <v>50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</row>
    <row r="65" spans="1:12" x14ac:dyDescent="0.25">
      <c r="A65" s="2" t="s">
        <v>227</v>
      </c>
      <c r="B65" s="2" t="s">
        <v>228</v>
      </c>
      <c r="C65" s="2" t="s">
        <v>50</v>
      </c>
      <c r="D65" s="32">
        <v>84.001000000000005</v>
      </c>
      <c r="E65" s="32">
        <v>3361.8527100000001</v>
      </c>
      <c r="F65" s="32">
        <v>41.962652103182037</v>
      </c>
      <c r="G65" s="32">
        <v>419.90810999999798</v>
      </c>
      <c r="H65" s="32">
        <v>2899.9819478968202</v>
      </c>
      <c r="I65" s="32">
        <v>1026.574574444646</v>
      </c>
      <c r="J65" s="32">
        <v>3.7107137598733635</v>
      </c>
      <c r="K65" s="32">
        <v>4.2890143627169097</v>
      </c>
      <c r="L65" s="32">
        <v>1865.4076453295838</v>
      </c>
    </row>
    <row r="66" spans="1:12" x14ac:dyDescent="0.25">
      <c r="A66" s="2" t="s">
        <v>229</v>
      </c>
      <c r="B66" s="2" t="s">
        <v>230</v>
      </c>
      <c r="C66" s="2" t="s">
        <v>50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</row>
    <row r="67" spans="1:12" x14ac:dyDescent="0.25">
      <c r="A67" s="2" t="s">
        <v>231</v>
      </c>
      <c r="B67" s="2" t="s">
        <v>232</v>
      </c>
      <c r="C67" s="2" t="s">
        <v>50</v>
      </c>
      <c r="D67" s="32">
        <v>87.01</v>
      </c>
      <c r="E67" s="32">
        <v>3481.2660299999998</v>
      </c>
      <c r="F67" s="32">
        <v>42.910905225144724</v>
      </c>
      <c r="G67" s="32">
        <v>525.193209999999</v>
      </c>
      <c r="H67" s="32">
        <v>2913.1619147748561</v>
      </c>
      <c r="I67" s="32">
        <v>1026.7867907934362</v>
      </c>
      <c r="J67" s="32">
        <v>3.7306395671403747</v>
      </c>
      <c r="K67" s="32">
        <v>4.1361297479492336</v>
      </c>
      <c r="L67" s="32">
        <v>1878.5083546663307</v>
      </c>
    </row>
    <row r="68" spans="1:12" x14ac:dyDescent="0.25">
      <c r="A68" s="2" t="s">
        <v>233</v>
      </c>
      <c r="B68" s="2" t="s">
        <v>234</v>
      </c>
      <c r="C68" s="2" t="s">
        <v>50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</row>
    <row r="69" spans="1:12" x14ac:dyDescent="0.25">
      <c r="A69" s="2" t="s">
        <v>235</v>
      </c>
      <c r="B69" s="2" t="s">
        <v>236</v>
      </c>
      <c r="C69" s="2" t="s">
        <v>50</v>
      </c>
      <c r="D69" s="32">
        <v>32</v>
      </c>
      <c r="E69" s="32">
        <v>1280.993669999998</v>
      </c>
      <c r="F69" s="32">
        <v>15.491423094073349</v>
      </c>
      <c r="G69" s="32">
        <v>162.34942999999998</v>
      </c>
      <c r="H69" s="32">
        <v>1103.1528169059247</v>
      </c>
      <c r="I69" s="32">
        <v>430.06518645948671</v>
      </c>
      <c r="J69" s="32">
        <v>1.4296394021310281</v>
      </c>
      <c r="K69" s="32">
        <v>1.5812701272033585</v>
      </c>
      <c r="L69" s="32">
        <v>670.07672091710367</v>
      </c>
    </row>
    <row r="70" spans="1:12" x14ac:dyDescent="0.25">
      <c r="A70" s="2" t="s">
        <v>237</v>
      </c>
      <c r="B70" s="2" t="s">
        <v>238</v>
      </c>
      <c r="C70" s="2" t="s">
        <v>32</v>
      </c>
      <c r="D70" s="32">
        <v>0</v>
      </c>
      <c r="E70" s="32">
        <v>58.195772994715952</v>
      </c>
      <c r="F70" s="32">
        <v>0.46285603720694218</v>
      </c>
      <c r="G70" s="32">
        <v>0</v>
      </c>
      <c r="H70" s="32">
        <v>57.732916957509012</v>
      </c>
      <c r="I70" s="32">
        <v>0</v>
      </c>
      <c r="J70" s="32">
        <v>0</v>
      </c>
      <c r="K70" s="32">
        <v>0</v>
      </c>
      <c r="L70" s="32">
        <v>57.732916957509012</v>
      </c>
    </row>
    <row r="71" spans="1:12" x14ac:dyDescent="0.25">
      <c r="A71" s="2" t="s">
        <v>239</v>
      </c>
      <c r="B71" s="2" t="s">
        <v>240</v>
      </c>
      <c r="C71" s="2" t="s">
        <v>36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</row>
    <row r="72" spans="1:12" x14ac:dyDescent="0.25">
      <c r="A72" s="2" t="s">
        <v>241</v>
      </c>
      <c r="B72" s="2" t="s">
        <v>242</v>
      </c>
      <c r="C72" s="2" t="s">
        <v>32</v>
      </c>
      <c r="D72" s="32">
        <v>66.343000000000004</v>
      </c>
      <c r="E72" s="32">
        <v>2347.9004199999972</v>
      </c>
      <c r="F72" s="32">
        <v>27.634531489652112</v>
      </c>
      <c r="G72" s="32">
        <v>454.80242999999894</v>
      </c>
      <c r="H72" s="32">
        <v>1865.4634585103463</v>
      </c>
      <c r="I72" s="32">
        <v>792.4381397620009</v>
      </c>
      <c r="J72" s="32">
        <v>3.1930294020546057</v>
      </c>
      <c r="K72" s="32">
        <v>3.5054306256301708</v>
      </c>
      <c r="L72" s="32">
        <v>1066.3268587206603</v>
      </c>
    </row>
    <row r="73" spans="1:12" x14ac:dyDescent="0.25">
      <c r="A73" s="2" t="s">
        <v>243</v>
      </c>
      <c r="B73" s="2" t="s">
        <v>244</v>
      </c>
      <c r="C73" s="2" t="s">
        <v>36</v>
      </c>
      <c r="D73" s="32">
        <v>0.5212</v>
      </c>
      <c r="E73" s="32">
        <v>20.065540000000002</v>
      </c>
      <c r="F73" s="32">
        <v>0.31499871736898194</v>
      </c>
      <c r="G73" s="32">
        <v>2.2853400000000001</v>
      </c>
      <c r="H73" s="32">
        <v>17.465201282631018</v>
      </c>
      <c r="I73" s="32">
        <v>11.596942341335531</v>
      </c>
      <c r="J73" s="32">
        <v>1.2743675887705059E-3</v>
      </c>
      <c r="K73" s="32">
        <v>1.1286596865094816E-3</v>
      </c>
      <c r="L73" s="32">
        <v>5.8658559140202078</v>
      </c>
    </row>
    <row r="74" spans="1:12" x14ac:dyDescent="0.25">
      <c r="A74" s="2" t="s">
        <v>245</v>
      </c>
      <c r="B74" s="2" t="s">
        <v>246</v>
      </c>
      <c r="C74" s="2" t="s">
        <v>32</v>
      </c>
      <c r="D74" s="32">
        <v>0</v>
      </c>
      <c r="E74" s="32">
        <v>79.291740705300484</v>
      </c>
      <c r="F74" s="32">
        <v>0.63064135069445881</v>
      </c>
      <c r="G74" s="32">
        <v>0</v>
      </c>
      <c r="H74" s="32">
        <v>78.661099354606023</v>
      </c>
      <c r="I74" s="32">
        <v>0</v>
      </c>
      <c r="J74" s="32">
        <v>0</v>
      </c>
      <c r="K74" s="32">
        <v>0</v>
      </c>
      <c r="L74" s="32">
        <v>78.661099354606023</v>
      </c>
    </row>
    <row r="75" spans="1:12" x14ac:dyDescent="0.25">
      <c r="A75" s="2" t="s">
        <v>247</v>
      </c>
      <c r="B75" s="2" t="s">
        <v>248</v>
      </c>
      <c r="C75" s="2" t="s">
        <v>32</v>
      </c>
      <c r="D75" s="32">
        <v>84.141999999999996</v>
      </c>
      <c r="E75" s="32">
        <v>2974.9742999999971</v>
      </c>
      <c r="F75" s="32">
        <v>35.44690157306183</v>
      </c>
      <c r="G75" s="32">
        <v>576.47913999999992</v>
      </c>
      <c r="H75" s="32">
        <v>2363.0482584269353</v>
      </c>
      <c r="I75" s="32">
        <v>991.36573780776268</v>
      </c>
      <c r="J75" s="32">
        <v>3.9151253462079643</v>
      </c>
      <c r="K75" s="32">
        <v>4.2098182463753169</v>
      </c>
      <c r="L75" s="32">
        <v>1363.5575770265891</v>
      </c>
    </row>
    <row r="76" spans="1:12" x14ac:dyDescent="0.25">
      <c r="A76" s="2" t="s">
        <v>249</v>
      </c>
      <c r="B76" s="2" t="s">
        <v>250</v>
      </c>
      <c r="C76" s="2" t="s">
        <v>36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</row>
    <row r="77" spans="1:12" x14ac:dyDescent="0.25">
      <c r="A77" s="2" t="s">
        <v>251</v>
      </c>
      <c r="B77" s="2" t="s">
        <v>252</v>
      </c>
      <c r="C77" s="2" t="s">
        <v>36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</row>
    <row r="78" spans="1:12" x14ac:dyDescent="0.25">
      <c r="A78" s="2" t="s">
        <v>253</v>
      </c>
      <c r="B78" s="2" t="s">
        <v>254</v>
      </c>
      <c r="C78" s="2" t="s">
        <v>32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</row>
    <row r="79" spans="1:12" x14ac:dyDescent="0.25">
      <c r="A79" s="2" t="s">
        <v>255</v>
      </c>
      <c r="B79" s="2" t="s">
        <v>256</v>
      </c>
      <c r="C79" s="2" t="s">
        <v>36</v>
      </c>
      <c r="D79" s="32">
        <v>0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2">
        <v>0</v>
      </c>
      <c r="K79" s="32">
        <v>0</v>
      </c>
      <c r="L79" s="32">
        <v>0</v>
      </c>
    </row>
    <row r="80" spans="1:12" x14ac:dyDescent="0.25">
      <c r="A80" s="2" t="s">
        <v>257</v>
      </c>
      <c r="B80" s="2" t="s">
        <v>258</v>
      </c>
      <c r="C80" s="2" t="s">
        <v>36</v>
      </c>
      <c r="D80" s="32">
        <v>5.5199999999999971E-2</v>
      </c>
      <c r="E80" s="32">
        <v>2.5483899999999968</v>
      </c>
      <c r="F80" s="32">
        <v>2.7412075031815052E-2</v>
      </c>
      <c r="G80" s="32">
        <v>0.35207999999999995</v>
      </c>
      <c r="H80" s="32">
        <v>2.1688979249681823</v>
      </c>
      <c r="I80" s="32">
        <v>1.2372869206395778</v>
      </c>
      <c r="J80" s="32">
        <v>2.9192003640743287E-3</v>
      </c>
      <c r="K80" s="32">
        <v>1.6101139964185432E-3</v>
      </c>
      <c r="L80" s="32">
        <v>0.92708168996811136</v>
      </c>
    </row>
    <row r="81" spans="1:12" x14ac:dyDescent="0.25">
      <c r="A81" s="2" t="s">
        <v>259</v>
      </c>
      <c r="B81" s="2" t="s">
        <v>260</v>
      </c>
      <c r="C81" s="2" t="s">
        <v>36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</row>
    <row r="82" spans="1:12" x14ac:dyDescent="0.25">
      <c r="A82" s="2" t="s">
        <v>261</v>
      </c>
      <c r="B82" s="2" t="s">
        <v>262</v>
      </c>
      <c r="C82" s="2" t="s">
        <v>36</v>
      </c>
      <c r="D82" s="32">
        <v>0</v>
      </c>
      <c r="E82" s="32">
        <v>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32">
        <v>0</v>
      </c>
    </row>
    <row r="83" spans="1:12" x14ac:dyDescent="0.25">
      <c r="A83" s="2" t="s">
        <v>263</v>
      </c>
      <c r="B83" s="2" t="s">
        <v>264</v>
      </c>
      <c r="C83" s="2" t="s">
        <v>32</v>
      </c>
      <c r="D83" s="32">
        <v>0</v>
      </c>
      <c r="E83" s="32">
        <v>58.923220157149885</v>
      </c>
      <c r="F83" s="32">
        <v>0.46864173767202877</v>
      </c>
      <c r="G83" s="32">
        <v>0</v>
      </c>
      <c r="H83" s="32">
        <v>58.454578419477855</v>
      </c>
      <c r="I83" s="32">
        <v>0</v>
      </c>
      <c r="J83" s="32">
        <v>0</v>
      </c>
      <c r="K83" s="32">
        <v>0</v>
      </c>
      <c r="L83" s="32">
        <v>58.454578419477855</v>
      </c>
    </row>
    <row r="84" spans="1:12" x14ac:dyDescent="0.25">
      <c r="A84" s="2" t="s">
        <v>265</v>
      </c>
      <c r="B84" s="2" t="s">
        <v>266</v>
      </c>
      <c r="C84" s="2" t="s">
        <v>32</v>
      </c>
      <c r="D84" s="32">
        <v>70.138800000000003</v>
      </c>
      <c r="E84" s="32">
        <v>2487.99323</v>
      </c>
      <c r="F84" s="32">
        <v>28.975547019311822</v>
      </c>
      <c r="G84" s="32">
        <v>480.7880599999998</v>
      </c>
      <c r="H84" s="32">
        <v>1978.2296229806882</v>
      </c>
      <c r="I84" s="32">
        <v>817.85696316825761</v>
      </c>
      <c r="J84" s="32">
        <v>3.3923916837845844</v>
      </c>
      <c r="K84" s="32">
        <v>3.6254723543115839</v>
      </c>
      <c r="L84" s="32">
        <v>1153.3547957743344</v>
      </c>
    </row>
    <row r="85" spans="1:12" x14ac:dyDescent="0.25">
      <c r="A85" s="2" t="s">
        <v>267</v>
      </c>
      <c r="B85" s="2" t="s">
        <v>268</v>
      </c>
      <c r="C85" s="2" t="s">
        <v>70</v>
      </c>
      <c r="D85" s="32">
        <v>326.04662999999999</v>
      </c>
      <c r="E85" s="32">
        <v>6414.5774999999994</v>
      </c>
      <c r="F85" s="32">
        <v>71.656275127993752</v>
      </c>
      <c r="G85" s="32">
        <v>2232.1484299999993</v>
      </c>
      <c r="H85" s="32">
        <v>4110.7727948720076</v>
      </c>
      <c r="I85" s="32">
        <v>2421.0694875727495</v>
      </c>
      <c r="J85" s="32">
        <v>13.319996122057798</v>
      </c>
      <c r="K85" s="32">
        <v>13.844834683843391</v>
      </c>
      <c r="L85" s="32">
        <v>1662.538476493356</v>
      </c>
    </row>
    <row r="86" spans="1:12" x14ac:dyDescent="0.25">
      <c r="A86" s="2" t="s">
        <v>269</v>
      </c>
      <c r="B86" s="2" t="s">
        <v>270</v>
      </c>
      <c r="C86" s="2" t="s">
        <v>70</v>
      </c>
      <c r="D86" s="32">
        <v>306.55862999999999</v>
      </c>
      <c r="E86" s="32">
        <v>6029.385879999998</v>
      </c>
      <c r="F86" s="32">
        <v>69.488594872006246</v>
      </c>
      <c r="G86" s="32">
        <v>2098.1092499999982</v>
      </c>
      <c r="H86" s="32">
        <v>3861.7880351279946</v>
      </c>
      <c r="I86" s="32">
        <v>2290.6207824272487</v>
      </c>
      <c r="J86" s="32">
        <v>13.003763877942202</v>
      </c>
      <c r="K86" s="32">
        <v>13.657625316156611</v>
      </c>
      <c r="L86" s="32">
        <v>1544.5058635066466</v>
      </c>
    </row>
    <row r="87" spans="1:12" x14ac:dyDescent="0.25">
      <c r="A87" s="2" t="s">
        <v>271</v>
      </c>
      <c r="B87" s="2" t="s">
        <v>272</v>
      </c>
      <c r="C87" s="2" t="s">
        <v>44</v>
      </c>
      <c r="D87" s="32">
        <v>0</v>
      </c>
      <c r="E87" s="32">
        <v>0</v>
      </c>
      <c r="F87" s="32">
        <v>0</v>
      </c>
      <c r="G87" s="32">
        <v>0</v>
      </c>
      <c r="H87" s="32">
        <v>0</v>
      </c>
      <c r="I87" s="32">
        <v>0</v>
      </c>
      <c r="J87" s="32">
        <v>0</v>
      </c>
      <c r="K87" s="32">
        <v>0</v>
      </c>
      <c r="L87" s="32">
        <v>0</v>
      </c>
    </row>
    <row r="88" spans="1:12" x14ac:dyDescent="0.25">
      <c r="A88" s="2" t="s">
        <v>273</v>
      </c>
      <c r="B88" s="2" t="s">
        <v>274</v>
      </c>
      <c r="C88" s="2" t="s">
        <v>44</v>
      </c>
      <c r="D88" s="32">
        <v>4.8019999999999996</v>
      </c>
      <c r="E88" s="32">
        <v>148.29684999999969</v>
      </c>
      <c r="F88" s="32">
        <v>1.8066681790529562</v>
      </c>
      <c r="G88" s="32">
        <v>32.862889999999894</v>
      </c>
      <c r="H88" s="32">
        <v>113.62729182094685</v>
      </c>
      <c r="I88" s="32">
        <v>43.170879759066324</v>
      </c>
      <c r="J88" s="32">
        <v>0.19507816199801081</v>
      </c>
      <c r="K88" s="32">
        <v>0.14872877851942778</v>
      </c>
      <c r="L88" s="32">
        <v>70.112605121363089</v>
      </c>
    </row>
    <row r="89" spans="1:12" x14ac:dyDescent="0.25">
      <c r="A89" s="2" t="s">
        <v>275</v>
      </c>
      <c r="B89" s="2" t="s">
        <v>276</v>
      </c>
      <c r="C89" s="2" t="s">
        <v>42</v>
      </c>
      <c r="D89" s="32">
        <v>46.001599999999996</v>
      </c>
      <c r="E89" s="32">
        <v>1135.1018199999974</v>
      </c>
      <c r="F89" s="32">
        <v>12.915887292151783</v>
      </c>
      <c r="G89" s="32">
        <v>314.80241999999964</v>
      </c>
      <c r="H89" s="32">
        <v>807.38351270784597</v>
      </c>
      <c r="I89" s="32">
        <v>372.99941532041737</v>
      </c>
      <c r="J89" s="32">
        <v>2.0735864437987677</v>
      </c>
      <c r="K89" s="32">
        <v>2.2570513305521862</v>
      </c>
      <c r="L89" s="32">
        <v>430.05345961307756</v>
      </c>
    </row>
    <row r="90" spans="1:12" x14ac:dyDescent="0.25">
      <c r="A90" s="2" t="s">
        <v>277</v>
      </c>
      <c r="B90" s="2" t="s">
        <v>278</v>
      </c>
      <c r="C90" s="2" t="s">
        <v>44</v>
      </c>
      <c r="D90" s="32">
        <v>0</v>
      </c>
      <c r="E90" s="32">
        <v>0</v>
      </c>
      <c r="F90" s="32">
        <v>0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</row>
    <row r="91" spans="1:12" x14ac:dyDescent="0.25">
      <c r="A91" s="2" t="s">
        <v>279</v>
      </c>
      <c r="B91" s="2" t="s">
        <v>280</v>
      </c>
      <c r="C91" s="2" t="s">
        <v>44</v>
      </c>
      <c r="D91" s="32">
        <v>59.322400000000002</v>
      </c>
      <c r="E91" s="32">
        <v>1832.278449999998</v>
      </c>
      <c r="F91" s="32">
        <v>21.502921209031562</v>
      </c>
      <c r="G91" s="32">
        <v>405.97241000000002</v>
      </c>
      <c r="H91" s="32">
        <v>1404.8031187909664</v>
      </c>
      <c r="I91" s="32">
        <v>510.61479187257157</v>
      </c>
      <c r="J91" s="32">
        <v>2.7417370205885954</v>
      </c>
      <c r="K91" s="32">
        <v>2.9065334776087659</v>
      </c>
      <c r="L91" s="32">
        <v>888.54005642019752</v>
      </c>
    </row>
    <row r="92" spans="1:12" x14ac:dyDescent="0.25">
      <c r="A92" s="2" t="s">
        <v>281</v>
      </c>
      <c r="B92" s="2" t="s">
        <v>282</v>
      </c>
      <c r="C92" s="2" t="s">
        <v>42</v>
      </c>
      <c r="D92" s="32">
        <v>473.54699999999997</v>
      </c>
      <c r="E92" s="32">
        <v>11677.329579999974</v>
      </c>
      <c r="F92" s="32">
        <v>138.61034880183641</v>
      </c>
      <c r="G92" s="32">
        <v>3238.4864499999971</v>
      </c>
      <c r="H92" s="32">
        <v>8300.2327811981413</v>
      </c>
      <c r="I92" s="32">
        <v>3779.7775806457144</v>
      </c>
      <c r="J92" s="32">
        <v>19.924571790193788</v>
      </c>
      <c r="K92" s="32">
        <v>22.251115488389715</v>
      </c>
      <c r="L92" s="32">
        <v>4478.2795132738438</v>
      </c>
    </row>
    <row r="93" spans="1:12" x14ac:dyDescent="0.25">
      <c r="A93" s="2" t="s">
        <v>283</v>
      </c>
      <c r="B93" s="2" t="s">
        <v>284</v>
      </c>
      <c r="C93" s="2" t="s">
        <v>48</v>
      </c>
      <c r="D93" s="32">
        <v>29.595599999999997</v>
      </c>
      <c r="E93" s="32">
        <v>851.44578999999908</v>
      </c>
      <c r="F93" s="32">
        <v>10.293317707115033</v>
      </c>
      <c r="G93" s="32">
        <v>175.67866999999967</v>
      </c>
      <c r="H93" s="32">
        <v>665.47380229288433</v>
      </c>
      <c r="I93" s="32">
        <v>210.71583629411612</v>
      </c>
      <c r="J93" s="32">
        <v>1.193662621115203</v>
      </c>
      <c r="K93" s="32">
        <v>1.2641646348081501</v>
      </c>
      <c r="L93" s="32">
        <v>452.30013874284487</v>
      </c>
    </row>
    <row r="94" spans="1:12" x14ac:dyDescent="0.25">
      <c r="A94" s="2" t="s">
        <v>285</v>
      </c>
      <c r="B94" s="2" t="s">
        <v>286</v>
      </c>
      <c r="C94" s="2" t="s">
        <v>44</v>
      </c>
      <c r="D94" s="32">
        <v>0</v>
      </c>
      <c r="E94" s="32"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  <c r="L94" s="32">
        <v>0</v>
      </c>
    </row>
    <row r="95" spans="1:12" x14ac:dyDescent="0.25">
      <c r="A95" s="2" t="s">
        <v>287</v>
      </c>
      <c r="B95" s="2" t="s">
        <v>288</v>
      </c>
      <c r="C95" s="2" t="s">
        <v>44</v>
      </c>
      <c r="D95" s="32">
        <v>392.82679999999999</v>
      </c>
      <c r="E95" s="32">
        <v>12141.305309999978</v>
      </c>
      <c r="F95" s="32">
        <v>134.26010986624289</v>
      </c>
      <c r="G95" s="32">
        <v>2690.0817399999992</v>
      </c>
      <c r="H95" s="32">
        <v>9316.9634601337366</v>
      </c>
      <c r="I95" s="32">
        <v>3379.3106219177416</v>
      </c>
      <c r="J95" s="32">
        <v>17.472476521685223</v>
      </c>
      <c r="K95" s="32">
        <v>18.637276504782196</v>
      </c>
      <c r="L95" s="32">
        <v>5901.5430851895271</v>
      </c>
    </row>
    <row r="96" spans="1:12" x14ac:dyDescent="0.25">
      <c r="A96" s="2" t="s">
        <v>289</v>
      </c>
      <c r="B96" s="2" t="s">
        <v>290</v>
      </c>
      <c r="C96" s="2" t="s">
        <v>42</v>
      </c>
      <c r="D96" s="32">
        <v>6.1910000000000007</v>
      </c>
      <c r="E96" s="32">
        <v>152.97599999999966</v>
      </c>
      <c r="F96" s="32">
        <v>1.7099911797838601</v>
      </c>
      <c r="G96" s="32">
        <v>42.426949999999977</v>
      </c>
      <c r="H96" s="32">
        <v>108.83905882021583</v>
      </c>
      <c r="I96" s="32">
        <v>51.804224090059506</v>
      </c>
      <c r="J96" s="32">
        <v>0.31486677278442998</v>
      </c>
      <c r="K96" s="32">
        <v>0.29052981679760159</v>
      </c>
      <c r="L96" s="32">
        <v>56.429438140574277</v>
      </c>
    </row>
    <row r="97" spans="1:12" x14ac:dyDescent="0.25">
      <c r="A97" s="2" t="s">
        <v>291</v>
      </c>
      <c r="B97" s="2" t="s">
        <v>292</v>
      </c>
      <c r="C97" s="2" t="s">
        <v>48</v>
      </c>
      <c r="D97" s="32">
        <v>19.195599999999999</v>
      </c>
      <c r="E97" s="32">
        <v>547.51459999999895</v>
      </c>
      <c r="F97" s="32">
        <v>7.428656422661664</v>
      </c>
      <c r="G97" s="32">
        <v>107.91212999999981</v>
      </c>
      <c r="H97" s="32">
        <v>432.17381357733746</v>
      </c>
      <c r="I97" s="32">
        <v>143.4379224495809</v>
      </c>
      <c r="J97" s="32">
        <v>0.78856415531831447</v>
      </c>
      <c r="K97" s="32">
        <v>0.85843428048683201</v>
      </c>
      <c r="L97" s="32">
        <v>287.08889269195146</v>
      </c>
    </row>
    <row r="98" spans="1:12" x14ac:dyDescent="0.25">
      <c r="A98" s="2" t="s">
        <v>293</v>
      </c>
      <c r="B98" s="2" t="s">
        <v>294</v>
      </c>
      <c r="C98" s="2" t="s">
        <v>46</v>
      </c>
      <c r="D98" s="32">
        <v>92.000599999999991</v>
      </c>
      <c r="E98" s="32">
        <v>2342.7992899999999</v>
      </c>
      <c r="F98" s="32">
        <v>25.527435183707016</v>
      </c>
      <c r="G98" s="32">
        <v>629.99799000000007</v>
      </c>
      <c r="H98" s="32">
        <v>1687.2738648162931</v>
      </c>
      <c r="I98" s="32">
        <v>699.45603569468449</v>
      </c>
      <c r="J98" s="32">
        <v>4.4103202593327593</v>
      </c>
      <c r="K98" s="32">
        <v>4.835422534886435</v>
      </c>
      <c r="L98" s="32">
        <v>978.57208632738946</v>
      </c>
    </row>
    <row r="99" spans="1:12" x14ac:dyDescent="0.25">
      <c r="A99" s="2" t="s">
        <v>295</v>
      </c>
      <c r="B99" s="2" t="s">
        <v>296</v>
      </c>
      <c r="C99" s="2" t="s">
        <v>42</v>
      </c>
      <c r="D99" s="32">
        <v>36.500999999999998</v>
      </c>
      <c r="E99" s="32">
        <v>901.02117999999791</v>
      </c>
      <c r="F99" s="32">
        <v>10.068144158416841</v>
      </c>
      <c r="G99" s="32">
        <v>249.88308999999981</v>
      </c>
      <c r="H99" s="32">
        <v>641.0699458415811</v>
      </c>
      <c r="I99" s="32">
        <v>290.06115195603684</v>
      </c>
      <c r="J99" s="32">
        <v>1.6214862531849046</v>
      </c>
      <c r="K99" s="32">
        <v>1.6422831531686923</v>
      </c>
      <c r="L99" s="32">
        <v>347.7450244791907</v>
      </c>
    </row>
    <row r="100" spans="1:12" x14ac:dyDescent="0.25">
      <c r="A100" s="2" t="s">
        <v>297</v>
      </c>
      <c r="B100" s="2" t="s">
        <v>298</v>
      </c>
      <c r="C100" s="2" t="s">
        <v>54</v>
      </c>
      <c r="D100" s="32">
        <v>36.002400000000002</v>
      </c>
      <c r="E100" s="32">
        <v>731.23129999999901</v>
      </c>
      <c r="F100" s="32">
        <v>9.270529999999999</v>
      </c>
      <c r="G100" s="32">
        <v>245.95298999999983</v>
      </c>
      <c r="H100" s="32">
        <v>476.00777999999923</v>
      </c>
      <c r="I100" s="32">
        <v>312.80962000000022</v>
      </c>
      <c r="J100" s="32">
        <v>1.4450699999999999</v>
      </c>
      <c r="K100" s="32">
        <v>1.3696599999999999</v>
      </c>
      <c r="L100" s="32">
        <v>160.38342999999901</v>
      </c>
    </row>
    <row r="101" spans="1:12" x14ac:dyDescent="0.25">
      <c r="A101" s="2" t="s">
        <v>299</v>
      </c>
      <c r="B101" s="2" t="s">
        <v>300</v>
      </c>
      <c r="C101" s="2" t="s">
        <v>26</v>
      </c>
      <c r="D101" s="32">
        <v>0.45679999999999998</v>
      </c>
      <c r="E101" s="32">
        <v>39.512839999999997</v>
      </c>
      <c r="F101" s="32">
        <v>0.45001298011547697</v>
      </c>
      <c r="G101" s="32">
        <v>2.4760699999999973</v>
      </c>
      <c r="H101" s="32">
        <v>36.58675701988453</v>
      </c>
      <c r="I101" s="32">
        <v>19.102082871116608</v>
      </c>
      <c r="J101" s="32">
        <v>2.0014791862574724E-2</v>
      </c>
      <c r="K101" s="32">
        <v>2.4186200628894094E-2</v>
      </c>
      <c r="L101" s="32">
        <v>17.440473156276447</v>
      </c>
    </row>
    <row r="102" spans="1:12" x14ac:dyDescent="0.25">
      <c r="A102" s="2" t="s">
        <v>301</v>
      </c>
      <c r="B102" s="2" t="s">
        <v>302</v>
      </c>
      <c r="C102" s="2" t="s">
        <v>26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</row>
    <row r="103" spans="1:12" x14ac:dyDescent="0.25">
      <c r="A103" s="2" t="s">
        <v>303</v>
      </c>
      <c r="B103" s="2" t="s">
        <v>304</v>
      </c>
      <c r="C103" s="2" t="s">
        <v>26</v>
      </c>
      <c r="D103" s="32">
        <v>0.2616</v>
      </c>
      <c r="E103" s="32">
        <v>22.605079999999987</v>
      </c>
      <c r="F103" s="32">
        <v>0.26410046792075098</v>
      </c>
      <c r="G103" s="32">
        <v>1.4179599999999972</v>
      </c>
      <c r="H103" s="32">
        <v>20.923019532079241</v>
      </c>
      <c r="I103" s="32">
        <v>10.714579743887523</v>
      </c>
      <c r="J103" s="32">
        <v>1.2938675121955522E-2</v>
      </c>
      <c r="K103" s="32">
        <v>1.4964836067959881E-2</v>
      </c>
      <c r="L103" s="32">
        <v>10.180536277001801</v>
      </c>
    </row>
    <row r="104" spans="1:12" x14ac:dyDescent="0.25">
      <c r="A104" s="2" t="s">
        <v>305</v>
      </c>
      <c r="B104" s="2" t="s">
        <v>306</v>
      </c>
      <c r="C104" s="2" t="s">
        <v>26</v>
      </c>
      <c r="D104" s="32">
        <v>0.26640000000000003</v>
      </c>
      <c r="E104" s="32">
        <v>19.459819999999979</v>
      </c>
      <c r="F104" s="32">
        <v>0.25324655196377199</v>
      </c>
      <c r="G104" s="32">
        <v>1.4440099999999971</v>
      </c>
      <c r="H104" s="32">
        <v>17.762563448036211</v>
      </c>
      <c r="I104" s="32">
        <v>9.4106373849958302</v>
      </c>
      <c r="J104" s="32">
        <v>1.2686533015469754E-2</v>
      </c>
      <c r="K104" s="32">
        <v>7.7889633031460234E-3</v>
      </c>
      <c r="L104" s="32">
        <v>8.3314505667217649</v>
      </c>
    </row>
    <row r="105" spans="1:12" x14ac:dyDescent="0.25">
      <c r="A105" s="2" t="s">
        <v>307</v>
      </c>
      <c r="B105" s="2" t="s">
        <v>308</v>
      </c>
      <c r="C105" s="2" t="s">
        <v>26</v>
      </c>
      <c r="D105" s="32">
        <v>0</v>
      </c>
      <c r="E105" s="32"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  <c r="L105" s="32">
        <v>0</v>
      </c>
    </row>
    <row r="106" spans="1:12" x14ac:dyDescent="0.25">
      <c r="A106" s="2" t="s">
        <v>309</v>
      </c>
      <c r="B106" s="2" t="s">
        <v>310</v>
      </c>
      <c r="C106" s="2" t="s">
        <v>13</v>
      </c>
      <c r="D106" s="32">
        <v>0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</row>
    <row r="107" spans="1:12" x14ac:dyDescent="0.25">
      <c r="A107" s="2" t="s">
        <v>311</v>
      </c>
      <c r="B107" s="2" t="s">
        <v>312</v>
      </c>
      <c r="C107" s="2" t="s">
        <v>13</v>
      </c>
      <c r="D107" s="32">
        <v>6.1022000000000007</v>
      </c>
      <c r="E107" s="32">
        <v>169.09829999999971</v>
      </c>
      <c r="F107" s="32">
        <v>2.0934421833735781</v>
      </c>
      <c r="G107" s="32">
        <v>41.7203799999998</v>
      </c>
      <c r="H107" s="32">
        <v>125.28447781662632</v>
      </c>
      <c r="I107" s="32">
        <v>56.421912574891337</v>
      </c>
      <c r="J107" s="32">
        <v>0.25932352183468982</v>
      </c>
      <c r="K107" s="32">
        <v>0.3792396147731249</v>
      </c>
      <c r="L107" s="32">
        <v>68.224002105127184</v>
      </c>
    </row>
    <row r="108" spans="1:12" x14ac:dyDescent="0.25">
      <c r="A108" s="2" t="s">
        <v>313</v>
      </c>
      <c r="B108" s="2" t="s">
        <v>314</v>
      </c>
      <c r="C108" s="2" t="s">
        <v>13</v>
      </c>
      <c r="D108" s="32">
        <v>0</v>
      </c>
      <c r="E108" s="32">
        <v>0</v>
      </c>
      <c r="F108" s="32">
        <v>0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  <c r="L108" s="32">
        <v>0</v>
      </c>
    </row>
    <row r="109" spans="1:12" x14ac:dyDescent="0.25">
      <c r="A109" s="2" t="s">
        <v>315</v>
      </c>
      <c r="B109" s="2" t="s">
        <v>316</v>
      </c>
      <c r="C109" s="2" t="s">
        <v>13</v>
      </c>
      <c r="D109" s="32">
        <v>127.1294</v>
      </c>
      <c r="E109" s="32">
        <v>3524.5363199999983</v>
      </c>
      <c r="F109" s="32">
        <v>38.20321849220845</v>
      </c>
      <c r="G109" s="32">
        <v>870.54346999999905</v>
      </c>
      <c r="H109" s="32">
        <v>2615.7896315077905</v>
      </c>
      <c r="I109" s="32">
        <v>1127.5594722245787</v>
      </c>
      <c r="J109" s="32">
        <v>5.8763339483190666</v>
      </c>
      <c r="K109" s="32">
        <v>6.7050617247688109</v>
      </c>
      <c r="L109" s="32">
        <v>1475.648763610124</v>
      </c>
    </row>
    <row r="110" spans="1:12" x14ac:dyDescent="0.25">
      <c r="A110" s="2" t="s">
        <v>317</v>
      </c>
      <c r="B110" s="2" t="s">
        <v>318</v>
      </c>
      <c r="C110" s="2" t="s">
        <v>13</v>
      </c>
      <c r="D110" s="32">
        <v>0</v>
      </c>
      <c r="E110" s="32">
        <v>0</v>
      </c>
      <c r="F110" s="32">
        <v>0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</row>
    <row r="111" spans="1:12" x14ac:dyDescent="0.25">
      <c r="A111" s="2" t="s">
        <v>319</v>
      </c>
      <c r="B111" s="2" t="s">
        <v>320</v>
      </c>
      <c r="C111" s="2" t="s">
        <v>19</v>
      </c>
      <c r="D111" s="32">
        <v>0.44359999999999988</v>
      </c>
      <c r="E111" s="32">
        <v>14.523649999999989</v>
      </c>
      <c r="F111" s="32">
        <v>0.2096533471673796</v>
      </c>
      <c r="G111" s="32">
        <v>2.4043299999999874</v>
      </c>
      <c r="H111" s="32">
        <v>11.909666652832623</v>
      </c>
      <c r="I111" s="32">
        <v>26.242798354790938</v>
      </c>
      <c r="J111" s="32">
        <v>2.0989733311331606E-2</v>
      </c>
      <c r="K111" s="32">
        <v>2.9113597407845658E-2</v>
      </c>
      <c r="L111" s="32">
        <v>-14.383235032677494</v>
      </c>
    </row>
    <row r="112" spans="1:12" x14ac:dyDescent="0.25">
      <c r="A112" s="2" t="s">
        <v>321</v>
      </c>
      <c r="B112" s="2" t="s">
        <v>322</v>
      </c>
      <c r="C112" s="2" t="s">
        <v>13</v>
      </c>
      <c r="D112" s="32">
        <v>40.001399999999997</v>
      </c>
      <c r="E112" s="32">
        <v>1110.0873799999977</v>
      </c>
      <c r="F112" s="32">
        <v>13.200844591610124</v>
      </c>
      <c r="G112" s="32">
        <v>273.85725999999988</v>
      </c>
      <c r="H112" s="32">
        <v>823.02927540838778</v>
      </c>
      <c r="I112" s="32">
        <v>368.6224531858627</v>
      </c>
      <c r="J112" s="32">
        <v>1.7410502803318573</v>
      </c>
      <c r="K112" s="32">
        <v>1.7530768562799817</v>
      </c>
      <c r="L112" s="32">
        <v>450.91269508591324</v>
      </c>
    </row>
    <row r="113" spans="1:12" x14ac:dyDescent="0.25">
      <c r="A113" s="2" t="s">
        <v>323</v>
      </c>
      <c r="B113" s="2" t="s">
        <v>324</v>
      </c>
      <c r="C113" s="2" t="s">
        <v>13</v>
      </c>
      <c r="D113" s="32">
        <v>0</v>
      </c>
      <c r="E113" s="32">
        <v>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</row>
    <row r="114" spans="1:12" x14ac:dyDescent="0.25">
      <c r="A114" s="2" t="s">
        <v>325</v>
      </c>
      <c r="B114" s="2" t="s">
        <v>326</v>
      </c>
      <c r="C114" s="2" t="s">
        <v>13</v>
      </c>
      <c r="D114" s="32">
        <v>38.001399999999997</v>
      </c>
      <c r="E114" s="32">
        <v>1054.4437399999997</v>
      </c>
      <c r="F114" s="32">
        <v>11.792941385640461</v>
      </c>
      <c r="G114" s="32">
        <v>260.13104999999979</v>
      </c>
      <c r="H114" s="32">
        <v>782.51974861435951</v>
      </c>
      <c r="I114" s="32">
        <v>352.46397365987451</v>
      </c>
      <c r="J114" s="32">
        <v>1.6566825162030547</v>
      </c>
      <c r="K114" s="32">
        <v>1.8791482067702368</v>
      </c>
      <c r="L114" s="32">
        <v>426.5199442315116</v>
      </c>
    </row>
    <row r="115" spans="1:12" x14ac:dyDescent="0.25">
      <c r="A115" s="2" t="s">
        <v>327</v>
      </c>
      <c r="B115" s="2" t="s">
        <v>328</v>
      </c>
      <c r="C115" s="2" t="s">
        <v>13</v>
      </c>
      <c r="D115" s="32">
        <v>0</v>
      </c>
      <c r="E115" s="32">
        <v>0</v>
      </c>
      <c r="F115" s="32">
        <v>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  <c r="L115" s="32">
        <v>0</v>
      </c>
    </row>
    <row r="116" spans="1:12" x14ac:dyDescent="0.25">
      <c r="A116" s="2" t="s">
        <v>329</v>
      </c>
      <c r="B116" s="2" t="s">
        <v>330</v>
      </c>
      <c r="C116" s="2" t="s">
        <v>331</v>
      </c>
      <c r="D116" s="32">
        <v>0</v>
      </c>
      <c r="E116" s="32"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</row>
    <row r="117" spans="1:12" x14ac:dyDescent="0.25">
      <c r="A117" s="2" t="s">
        <v>332</v>
      </c>
      <c r="B117" s="2" t="s">
        <v>333</v>
      </c>
      <c r="C117" s="2" t="s">
        <v>15</v>
      </c>
      <c r="D117" s="32">
        <v>0</v>
      </c>
      <c r="E117" s="32"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  <c r="L117" s="32">
        <v>0</v>
      </c>
    </row>
    <row r="118" spans="1:12" x14ac:dyDescent="0.25">
      <c r="A118" s="2" t="s">
        <v>334</v>
      </c>
      <c r="B118" s="2" t="s">
        <v>335</v>
      </c>
      <c r="C118" s="2" t="s">
        <v>15</v>
      </c>
      <c r="D118" s="32">
        <v>32.003600000000006</v>
      </c>
      <c r="E118" s="32">
        <v>942.96280999999976</v>
      </c>
      <c r="F118" s="32">
        <v>10.426029033122436</v>
      </c>
      <c r="G118" s="32">
        <v>219.0759599999999</v>
      </c>
      <c r="H118" s="32">
        <v>713.46082096687735</v>
      </c>
      <c r="I118" s="32">
        <v>274.83222615384597</v>
      </c>
      <c r="J118" s="32">
        <v>1.4133533347931846</v>
      </c>
      <c r="K118" s="32">
        <v>1.5019144174294432</v>
      </c>
      <c r="L118" s="32">
        <v>435.71332706080875</v>
      </c>
    </row>
    <row r="119" spans="1:12" x14ac:dyDescent="0.25">
      <c r="A119" s="2" t="s">
        <v>336</v>
      </c>
      <c r="B119" s="2" t="s">
        <v>337</v>
      </c>
      <c r="C119" s="2" t="s">
        <v>15</v>
      </c>
      <c r="D119" s="32">
        <v>0</v>
      </c>
      <c r="E119" s="32">
        <v>0</v>
      </c>
      <c r="F119" s="32">
        <v>0</v>
      </c>
      <c r="G119" s="32">
        <v>0</v>
      </c>
      <c r="H119" s="32">
        <v>0</v>
      </c>
      <c r="I119" s="32">
        <v>0</v>
      </c>
      <c r="J119" s="32">
        <v>0</v>
      </c>
      <c r="K119" s="32">
        <v>0</v>
      </c>
      <c r="L119" s="32">
        <v>0</v>
      </c>
    </row>
    <row r="120" spans="1:12" x14ac:dyDescent="0.25">
      <c r="A120" s="2" t="s">
        <v>338</v>
      </c>
      <c r="B120" s="2" t="s">
        <v>339</v>
      </c>
      <c r="C120" s="2" t="s">
        <v>15</v>
      </c>
      <c r="D120" s="32">
        <v>31.1158</v>
      </c>
      <c r="E120" s="32">
        <v>916.5177499999993</v>
      </c>
      <c r="F120" s="32">
        <v>10.378270966877565</v>
      </c>
      <c r="G120" s="32">
        <v>212.93988999999948</v>
      </c>
      <c r="H120" s="32">
        <v>693.19958903312227</v>
      </c>
      <c r="I120" s="32">
        <v>259.42230384615357</v>
      </c>
      <c r="J120" s="32">
        <v>1.4389866652068153</v>
      </c>
      <c r="K120" s="32">
        <v>1.491945582570557</v>
      </c>
      <c r="L120" s="32">
        <v>430.84635293919132</v>
      </c>
    </row>
    <row r="121" spans="1:12" x14ac:dyDescent="0.25">
      <c r="A121" s="2" t="s">
        <v>340</v>
      </c>
      <c r="B121" s="2" t="s">
        <v>341</v>
      </c>
      <c r="C121" s="2" t="s">
        <v>15</v>
      </c>
      <c r="D121" s="32">
        <v>0</v>
      </c>
      <c r="E121" s="32">
        <v>0</v>
      </c>
      <c r="F121" s="32">
        <v>0</v>
      </c>
      <c r="G121" s="32">
        <v>0</v>
      </c>
      <c r="H121" s="32">
        <v>0</v>
      </c>
      <c r="I121" s="32">
        <v>0</v>
      </c>
      <c r="J121" s="32">
        <v>0</v>
      </c>
      <c r="K121" s="32">
        <v>0</v>
      </c>
      <c r="L121" s="32">
        <v>0</v>
      </c>
    </row>
    <row r="122" spans="1:12" x14ac:dyDescent="0.25">
      <c r="A122" s="2" t="s">
        <v>342</v>
      </c>
      <c r="B122" s="2" t="s">
        <v>343</v>
      </c>
      <c r="C122" s="2" t="s">
        <v>17</v>
      </c>
      <c r="D122" s="32">
        <v>23.448999999999998</v>
      </c>
      <c r="E122" s="32">
        <v>691.01468999999804</v>
      </c>
      <c r="F122" s="32">
        <v>7.5043949353325088</v>
      </c>
      <c r="G122" s="32">
        <v>182.6108499999998</v>
      </c>
      <c r="H122" s="32">
        <v>500.89944506466577</v>
      </c>
      <c r="I122" s="32">
        <v>232.37571334152778</v>
      </c>
      <c r="J122" s="32">
        <v>1.0126601839424294</v>
      </c>
      <c r="K122" s="32">
        <v>1.1066250678035983</v>
      </c>
      <c r="L122" s="32">
        <v>266.40444647139191</v>
      </c>
    </row>
    <row r="123" spans="1:12" x14ac:dyDescent="0.25">
      <c r="A123" s="2" t="s">
        <v>344</v>
      </c>
      <c r="B123" s="2" t="s">
        <v>345</v>
      </c>
      <c r="C123" s="2" t="s">
        <v>17</v>
      </c>
      <c r="D123" s="32">
        <v>0</v>
      </c>
      <c r="E123" s="32">
        <v>0</v>
      </c>
      <c r="F123" s="32">
        <v>0</v>
      </c>
      <c r="G123" s="32">
        <v>0</v>
      </c>
      <c r="H123" s="32">
        <v>0</v>
      </c>
      <c r="I123" s="32">
        <v>0</v>
      </c>
      <c r="J123" s="32">
        <v>0</v>
      </c>
      <c r="K123" s="32">
        <v>0</v>
      </c>
      <c r="L123" s="32">
        <v>0</v>
      </c>
    </row>
    <row r="124" spans="1:12" x14ac:dyDescent="0.25">
      <c r="A124" s="2" t="s">
        <v>346</v>
      </c>
      <c r="B124" s="2" t="s">
        <v>347</v>
      </c>
      <c r="C124" s="2" t="s">
        <v>17</v>
      </c>
      <c r="D124" s="32">
        <v>13.506399999999999</v>
      </c>
      <c r="E124" s="32">
        <v>397.82302999999894</v>
      </c>
      <c r="F124" s="32">
        <v>4.4582950646674906</v>
      </c>
      <c r="G124" s="32">
        <v>115.16540999999991</v>
      </c>
      <c r="H124" s="32">
        <v>278.1993249353315</v>
      </c>
      <c r="I124" s="32">
        <v>123.13534665847212</v>
      </c>
      <c r="J124" s="32">
        <v>0.60163981605757044</v>
      </c>
      <c r="K124" s="32">
        <v>0.69036493219640205</v>
      </c>
      <c r="L124" s="32">
        <v>153.77197352860543</v>
      </c>
    </row>
    <row r="125" spans="1:12" x14ac:dyDescent="0.25">
      <c r="A125" s="2" t="s">
        <v>348</v>
      </c>
      <c r="B125" s="2" t="s">
        <v>349</v>
      </c>
      <c r="C125" s="2" t="s">
        <v>17</v>
      </c>
      <c r="D125" s="32">
        <v>0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</row>
    <row r="126" spans="1:12" x14ac:dyDescent="0.25">
      <c r="A126" s="2" t="s">
        <v>350</v>
      </c>
      <c r="B126" s="2" t="s">
        <v>350</v>
      </c>
      <c r="C126" s="2" t="s">
        <v>350</v>
      </c>
      <c r="D126" s="32">
        <v>0</v>
      </c>
      <c r="E126" s="32">
        <v>0</v>
      </c>
      <c r="F126" s="32">
        <v>0</v>
      </c>
      <c r="G126" s="32">
        <v>0</v>
      </c>
      <c r="H126" s="32">
        <v>0</v>
      </c>
      <c r="I126" s="32">
        <v>163.0221600000001</v>
      </c>
      <c r="J126" s="32">
        <v>47.355819999999994</v>
      </c>
      <c r="K126" s="32">
        <v>34.198469999999972</v>
      </c>
      <c r="L126" s="32">
        <v>-244.57645000000008</v>
      </c>
    </row>
  </sheetData>
  <autoFilter ref="A23:WVS23" xr:uid="{00000000-0001-0000-0300-000000000000}"/>
  <mergeCells count="1">
    <mergeCell ref="D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2025-01-21T12:18:53Z</dcterms:modified>
</cp:coreProperties>
</file>