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jorge.oviedo\source\repos\webPrueba1\ArchivosDB_SQL\"/>
    </mc:Choice>
  </mc:AlternateContent>
  <xr:revisionPtr revIDLastSave="0" documentId="13_ncr:1_{156BAD5F-7881-4FF7-A590-A398E65693E3}" xr6:coauthVersionLast="47" xr6:coauthVersionMax="47" xr10:uidLastSave="{00000000-0000-0000-0000-000000000000}"/>
  <bookViews>
    <workbookView xWindow="-120" yWindow="-120" windowWidth="38640" windowHeight="15720" activeTab="3" xr2:uid="{00000000-000D-0000-FFFF-FFFF00000000}"/>
  </bookViews>
  <sheets>
    <sheet name="Hoja1" sheetId="1" r:id="rId1"/>
    <sheet name="Hoja2" sheetId="2" r:id="rId2"/>
    <sheet name="unidad de medida" sheetId="3" r:id="rId3"/>
    <sheet name="Articulos" sheetId="4" r:id="rId4"/>
  </sheets>
  <definedNames>
    <definedName name="_xlnm._FilterDatabase" localSheetId="1" hidden="1">Hoja2!$A$1:$I$327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7" i="2" l="1"/>
  <c r="O326" i="2"/>
  <c r="O325" i="2"/>
  <c r="O324" i="2"/>
  <c r="O322" i="2"/>
  <c r="O321" i="2"/>
  <c r="O320" i="2"/>
  <c r="O319" i="2"/>
  <c r="O318" i="2"/>
  <c r="O317" i="2"/>
  <c r="O316" i="2"/>
  <c r="O315" i="2"/>
  <c r="O314" i="2"/>
  <c r="O312" i="2"/>
  <c r="O311" i="2"/>
  <c r="O310" i="2"/>
  <c r="O309" i="2"/>
  <c r="O308" i="2"/>
  <c r="O307" i="2"/>
  <c r="O306" i="2"/>
  <c r="O305" i="2"/>
  <c r="O304" i="2"/>
  <c r="O302" i="2"/>
  <c r="O301" i="2"/>
  <c r="O300" i="2"/>
  <c r="O299" i="2"/>
  <c r="O298" i="2"/>
  <c r="O297" i="2"/>
  <c r="O296" i="2"/>
  <c r="O295" i="2"/>
  <c r="O294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6" i="2"/>
  <c r="O35" i="2"/>
  <c r="O34" i="2"/>
  <c r="O33" i="2"/>
  <c r="O32" i="2"/>
  <c r="O31" i="2"/>
  <c r="O30" i="2"/>
  <c r="O29" i="2"/>
  <c r="O28" i="2"/>
  <c r="O27" i="2"/>
  <c r="O26" i="2"/>
  <c r="O24" i="2"/>
  <c r="O23" i="2"/>
  <c r="O22" i="2"/>
  <c r="O21" i="2"/>
  <c r="O20" i="2"/>
  <c r="O19" i="2"/>
  <c r="O18" i="2"/>
  <c r="O17" i="2"/>
  <c r="O16" i="2"/>
  <c r="O15" i="2"/>
  <c r="O13" i="2"/>
  <c r="O12" i="2"/>
  <c r="O11" i="2"/>
  <c r="O10" i="2"/>
  <c r="O9" i="2"/>
  <c r="O8" i="2"/>
  <c r="O7" i="2"/>
  <c r="O6" i="2"/>
  <c r="O5" i="2"/>
  <c r="O4" i="2"/>
  <c r="O3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2" i="2"/>
</calcChain>
</file>

<file path=xl/sharedStrings.xml><?xml version="1.0" encoding="utf-8"?>
<sst xmlns="http://schemas.openxmlformats.org/spreadsheetml/2006/main" count="2395" uniqueCount="181">
  <si>
    <t>Tipo de trabajo</t>
  </si>
  <si>
    <t>Pasos de operación</t>
  </si>
  <si>
    <t>Materiales de operación</t>
  </si>
  <si>
    <t>Cantidades</t>
  </si>
  <si>
    <t>Zirconia</t>
  </si>
  <si>
    <t>Corrido</t>
  </si>
  <si>
    <t>Recorte de modelo</t>
  </si>
  <si>
    <t>Zocalo</t>
  </si>
  <si>
    <t>Delimitar dado</t>
  </si>
  <si>
    <t>Scannear</t>
  </si>
  <si>
    <t>Diseñar</t>
  </si>
  <si>
    <t>Fresar</t>
  </si>
  <si>
    <t>Sinterizar</t>
  </si>
  <si>
    <t>Montar porcelana</t>
  </si>
  <si>
    <t>Colocación de wash</t>
  </si>
  <si>
    <t>Ajustar</t>
  </si>
  <si>
    <t>Glacear y samblastear</t>
  </si>
  <si>
    <t>Yeso tipo 5</t>
  </si>
  <si>
    <t>Yeso piedra</t>
  </si>
  <si>
    <t>Silicon</t>
  </si>
  <si>
    <t>Porcelana para wash</t>
  </si>
  <si>
    <t>Oxido</t>
  </si>
  <si>
    <t>Glass</t>
  </si>
  <si>
    <t>Porcelana por capas:</t>
  </si>
  <si>
    <t>Dentina</t>
  </si>
  <si>
    <t>Esmalte</t>
  </si>
  <si>
    <t>Traslucido</t>
  </si>
  <si>
    <t>Corona Prettau</t>
  </si>
  <si>
    <t>Ajustar en modelo</t>
  </si>
  <si>
    <t>Samblastear</t>
  </si>
  <si>
    <t>Glacear</t>
  </si>
  <si>
    <t>Encia Rosa</t>
  </si>
  <si>
    <t>Porcelanas para encia</t>
  </si>
  <si>
    <t>Metales</t>
  </si>
  <si>
    <t>Scanear</t>
  </si>
  <si>
    <t>Articular</t>
  </si>
  <si>
    <t>Imprimir estructura</t>
  </si>
  <si>
    <t>Lavar estructurs</t>
  </si>
  <si>
    <t>Fotocurar estructura</t>
  </si>
  <si>
    <t>Revisar estructura en modelo</t>
  </si>
  <si>
    <t>Colocar cueles</t>
  </si>
  <si>
    <t>Colocar en cubilete</t>
  </si>
  <si>
    <t>Revesti cubiete</t>
  </si>
  <si>
    <t>Meter en horno desencerado</t>
  </si>
  <si>
    <t>Vaciar metal cubilete</t>
  </si>
  <si>
    <t>Rescatar cubilete</t>
  </si>
  <si>
    <t>Cortar cueles</t>
  </si>
  <si>
    <t>Ajustar metales</t>
  </si>
  <si>
    <t>Samblastear metales</t>
  </si>
  <si>
    <t>Lavar y colocar en ultrasonido</t>
  </si>
  <si>
    <t>Yeso Piedra</t>
  </si>
  <si>
    <t>Cueles</t>
  </si>
  <si>
    <t>Revestimento</t>
  </si>
  <si>
    <t>Cera</t>
  </si>
  <si>
    <t>Ceparador</t>
  </si>
  <si>
    <t>Metal</t>
  </si>
  <si>
    <t>Corona total metalica</t>
  </si>
  <si>
    <t>Incrustación metálica</t>
  </si>
  <si>
    <t>Cubilete</t>
  </si>
  <si>
    <t>Revestir</t>
  </si>
  <si>
    <t>Desencerar</t>
  </si>
  <si>
    <t>Vaciar metal en cubilete</t>
  </si>
  <si>
    <t>Metal amarillo</t>
  </si>
  <si>
    <t xml:space="preserve">Poste vaciado </t>
  </si>
  <si>
    <t>Recorte</t>
  </si>
  <si>
    <t>Corona richmond</t>
  </si>
  <si>
    <t>Metal Porcelana</t>
  </si>
  <si>
    <t>Recorte modelos</t>
  </si>
  <si>
    <t>Lavar estructura</t>
  </si>
  <si>
    <t>Colocar cubilete</t>
  </si>
  <si>
    <t>Revestir cubilete</t>
  </si>
  <si>
    <t xml:space="preserve">Colocar bond </t>
  </si>
  <si>
    <t>Opacar</t>
  </si>
  <si>
    <t>Montaje de porcelana</t>
  </si>
  <si>
    <t xml:space="preserve">Ajustar  </t>
  </si>
  <si>
    <t>Yeso Tipo 5</t>
  </si>
  <si>
    <t>Separador</t>
  </si>
  <si>
    <t>Porcelana</t>
  </si>
  <si>
    <t>Bond</t>
  </si>
  <si>
    <t>Opaco</t>
  </si>
  <si>
    <t>Dentina opaca</t>
  </si>
  <si>
    <t>Dentina oclusa</t>
  </si>
  <si>
    <t>Luster</t>
  </si>
  <si>
    <t xml:space="preserve">Corona metálica </t>
  </si>
  <si>
    <t>porcelana</t>
  </si>
  <si>
    <t>Porcelana para margen</t>
  </si>
  <si>
    <t>porcelana "Collar Less"</t>
  </si>
  <si>
    <t>Encia</t>
  </si>
  <si>
    <t>Cortar aditamento o calcinable</t>
  </si>
  <si>
    <t>Revestir cubiletes</t>
  </si>
  <si>
    <t>Vacia metal en cubilete</t>
  </si>
  <si>
    <t>Ajustar metales en aditamento</t>
  </si>
  <si>
    <t>Samblastear metal</t>
  </si>
  <si>
    <t>Colocar bond</t>
  </si>
  <si>
    <t>Montaje porcelana</t>
  </si>
  <si>
    <t>Pulir parte escpuesta</t>
  </si>
  <si>
    <t xml:space="preserve">Samblastear  </t>
  </si>
  <si>
    <t>Corona S/Implante</t>
  </si>
  <si>
    <t>Corte de aditamento o calcinable</t>
  </si>
  <si>
    <t>Poner en cubilete</t>
  </si>
  <si>
    <t>Vaciar metal</t>
  </si>
  <si>
    <t>Limpiar cubilete</t>
  </si>
  <si>
    <t>Tallar</t>
  </si>
  <si>
    <t xml:space="preserve">Vaciado y tallado de </t>
  </si>
  <si>
    <t>calcinable</t>
  </si>
  <si>
    <t>Montaje de porcelana para encia</t>
  </si>
  <si>
    <t>Porcelana para encia</t>
  </si>
  <si>
    <t>Recortar modelo</t>
  </si>
  <si>
    <t>Imprimir estructua</t>
  </si>
  <si>
    <t>Meter a horno desencerado</t>
  </si>
  <si>
    <t>Inyectado</t>
  </si>
  <si>
    <t>Rescate de cubilete</t>
  </si>
  <si>
    <t>Colocar el acido</t>
  </si>
  <si>
    <t>Ajustar en modelos</t>
  </si>
  <si>
    <t xml:space="preserve">Lavar   </t>
  </si>
  <si>
    <t>Colocación de glass</t>
  </si>
  <si>
    <t xml:space="preserve">Ajustar   </t>
  </si>
  <si>
    <t>Pastilla</t>
  </si>
  <si>
    <t>Porcelana por capas</t>
  </si>
  <si>
    <t xml:space="preserve">Corona e.max </t>
  </si>
  <si>
    <t>con montaje</t>
  </si>
  <si>
    <t>Corona Monilitica</t>
  </si>
  <si>
    <t>Incrustacion</t>
  </si>
  <si>
    <t>Carillas</t>
  </si>
  <si>
    <t>E.max</t>
  </si>
  <si>
    <t>Ceromero</t>
  </si>
  <si>
    <t>Colocar separador</t>
  </si>
  <si>
    <t>Hacer corona en resina</t>
  </si>
  <si>
    <t>Se mete a cocer al horno</t>
  </si>
  <si>
    <t>Pulir</t>
  </si>
  <si>
    <t xml:space="preserve">Dentina </t>
  </si>
  <si>
    <t xml:space="preserve">Corona </t>
  </si>
  <si>
    <t>Carilla</t>
  </si>
  <si>
    <t>Acrilico</t>
  </si>
  <si>
    <t>Prepara modelo</t>
  </si>
  <si>
    <t>Encerar</t>
  </si>
  <si>
    <t>Encerado</t>
  </si>
  <si>
    <t>7- CORONA ESTRATIFICADA</t>
  </si>
  <si>
    <t>MATERIAL</t>
  </si>
  <si>
    <t>METALES</t>
  </si>
  <si>
    <t>Corona</t>
  </si>
  <si>
    <t>Tipo Trabajo</t>
  </si>
  <si>
    <t>OPERACIÓN</t>
  </si>
  <si>
    <t>Seq</t>
  </si>
  <si>
    <t>YESOS</t>
  </si>
  <si>
    <t>intOperacion</t>
  </si>
  <si>
    <t>intTipoTrabajo</t>
  </si>
  <si>
    <t>intMaterial</t>
  </si>
  <si>
    <t>OTRO</t>
  </si>
  <si>
    <t>Time&amp;Qty o BackFlush</t>
  </si>
  <si>
    <t>TQ</t>
  </si>
  <si>
    <t>BF</t>
  </si>
  <si>
    <t xml:space="preserve"> </t>
  </si>
  <si>
    <t>YS5</t>
  </si>
  <si>
    <t>YSP</t>
  </si>
  <si>
    <t>SIL</t>
  </si>
  <si>
    <t>CUE</t>
  </si>
  <si>
    <t>REV</t>
  </si>
  <si>
    <t>CEP</t>
  </si>
  <si>
    <t>CERA</t>
  </si>
  <si>
    <t>MET01</t>
  </si>
  <si>
    <t>OXI01</t>
  </si>
  <si>
    <t>Folio(automatico)</t>
  </si>
  <si>
    <t>Abreviatura</t>
  </si>
  <si>
    <t>Nombre</t>
  </si>
  <si>
    <t>UM Compra</t>
  </si>
  <si>
    <t>UM Almacenamiento</t>
  </si>
  <si>
    <t>UM Salida(fabricación)</t>
  </si>
  <si>
    <t>CAJA</t>
  </si>
  <si>
    <t>factor conv.</t>
  </si>
  <si>
    <t>BOLSA 1 KG</t>
  </si>
  <si>
    <t>BOLSA 2 KG</t>
  </si>
  <si>
    <t>GRAMOS</t>
  </si>
  <si>
    <t>Piezas</t>
  </si>
  <si>
    <t>se uso para ejemplo</t>
  </si>
  <si>
    <t>PW</t>
  </si>
  <si>
    <t>GL</t>
  </si>
  <si>
    <t>PCP</t>
  </si>
  <si>
    <t>DENT</t>
  </si>
  <si>
    <t>ESM</t>
  </si>
  <si>
    <t>TRSL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</si>
</sst>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 indent="27"/>
    </xf>
    <xf numFmtId="0" fontId="0" fillId="3" borderId="4" xfId="0" applyFill="1" applyBorder="1" applyAlignment="1">
      <alignment horizontal="left" indent="2"/>
    </xf>
    <xf numFmtId="0" fontId="0" fillId="3" borderId="5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4" borderId="9" xfId="0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left" indent="29"/>
    </xf>
    <xf numFmtId="0" fontId="0" fillId="4" borderId="4" xfId="0" applyFill="1" applyBorder="1"/>
    <xf numFmtId="0" fontId="0" fillId="4" borderId="5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Alignment="1">
      <alignment horizontal="left" indent="32"/>
    </xf>
    <xf numFmtId="0" fontId="0" fillId="0" borderId="0" xfId="0" applyAlignment="1">
      <alignment horizontal="left" indent="33"/>
    </xf>
    <xf numFmtId="0" fontId="0" fillId="0" borderId="0" xfId="0" applyAlignment="1">
      <alignment horizontal="left" indent="34"/>
    </xf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wrapText="1"/>
    </xf>
    <xf numFmtId="0" fontId="0" fillId="6" borderId="0" xfId="0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7" borderId="3" xfId="0" applyFill="1" applyBorder="1" applyAlignment="1">
      <alignment horizontal="center" wrapText="1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1"/>
  <sheetViews>
    <sheetView workbookViewId="0">
      <selection activeCell="C3" sqref="C3:C12"/>
    </sheetView>
  </sheetViews>
  <sheetFormatPr baseColWidth="10" defaultRowHeight="15" x14ac:dyDescent="0.25"/>
  <cols>
    <col min="1" max="1" width="53.7109375" bestFit="1" customWidth="1"/>
    <col min="2" max="2" width="29.85546875" customWidth="1"/>
    <col min="3" max="3" width="22.7109375" bestFit="1" customWidth="1"/>
  </cols>
  <sheetData>
    <row r="1" spans="1:4" x14ac:dyDescent="0.25">
      <c r="A1" s="1" t="s">
        <v>4</v>
      </c>
      <c r="B1" s="2"/>
      <c r="C1" s="3"/>
    </row>
    <row r="2" spans="1:4" x14ac:dyDescent="0.25">
      <c r="A2" s="5" t="s">
        <v>0</v>
      </c>
      <c r="B2" s="5" t="s">
        <v>1</v>
      </c>
      <c r="C2" s="5" t="s">
        <v>2</v>
      </c>
      <c r="D2" s="5" t="s">
        <v>3</v>
      </c>
    </row>
    <row r="3" spans="1:4" x14ac:dyDescent="0.25">
      <c r="A3" s="11"/>
      <c r="B3" s="7" t="s">
        <v>5</v>
      </c>
      <c r="C3" s="7" t="s">
        <v>17</v>
      </c>
      <c r="D3" s="7"/>
    </row>
    <row r="4" spans="1:4" x14ac:dyDescent="0.25">
      <c r="A4" s="12"/>
      <c r="B4" s="7" t="s">
        <v>6</v>
      </c>
      <c r="C4" s="7" t="s">
        <v>18</v>
      </c>
      <c r="D4" s="7"/>
    </row>
    <row r="5" spans="1:4" x14ac:dyDescent="0.25">
      <c r="A5" s="12"/>
      <c r="B5" s="7" t="s">
        <v>7</v>
      </c>
      <c r="C5" s="7" t="s">
        <v>19</v>
      </c>
      <c r="D5" s="7"/>
    </row>
    <row r="6" spans="1:4" x14ac:dyDescent="0.25">
      <c r="A6" s="12"/>
      <c r="B6" s="37" t="s">
        <v>8</v>
      </c>
      <c r="C6" s="7" t="s">
        <v>20</v>
      </c>
      <c r="D6" s="7"/>
    </row>
    <row r="7" spans="1:4" x14ac:dyDescent="0.25">
      <c r="A7" s="12"/>
      <c r="B7" s="7" t="s">
        <v>9</v>
      </c>
      <c r="C7" s="7" t="s">
        <v>21</v>
      </c>
      <c r="D7" s="7"/>
    </row>
    <row r="8" spans="1:4" x14ac:dyDescent="0.25">
      <c r="A8" s="12" t="s">
        <v>137</v>
      </c>
      <c r="B8" s="38" t="s">
        <v>10</v>
      </c>
      <c r="C8" s="7" t="s">
        <v>22</v>
      </c>
      <c r="D8" s="7"/>
    </row>
    <row r="9" spans="1:4" x14ac:dyDescent="0.25">
      <c r="A9" s="12"/>
      <c r="B9" s="7" t="s">
        <v>11</v>
      </c>
      <c r="C9" s="7" t="s">
        <v>23</v>
      </c>
      <c r="D9" s="7"/>
    </row>
    <row r="10" spans="1:4" x14ac:dyDescent="0.25">
      <c r="A10" s="12"/>
      <c r="B10" s="7" t="s">
        <v>12</v>
      </c>
      <c r="C10" s="7" t="s">
        <v>24</v>
      </c>
      <c r="D10" s="7"/>
    </row>
    <row r="11" spans="1:4" x14ac:dyDescent="0.25">
      <c r="A11" s="12"/>
      <c r="B11" s="37" t="s">
        <v>13</v>
      </c>
      <c r="C11" s="7" t="s">
        <v>25</v>
      </c>
      <c r="D11" s="7"/>
    </row>
    <row r="12" spans="1:4" x14ac:dyDescent="0.25">
      <c r="A12" s="12"/>
      <c r="B12" s="7" t="s">
        <v>14</v>
      </c>
      <c r="C12" s="7" t="s">
        <v>26</v>
      </c>
      <c r="D12" s="7"/>
    </row>
    <row r="13" spans="1:4" x14ac:dyDescent="0.25">
      <c r="A13" s="12"/>
      <c r="B13" s="7" t="s">
        <v>15</v>
      </c>
      <c r="C13" s="27"/>
      <c r="D13" s="27"/>
    </row>
    <row r="14" spans="1:4" x14ac:dyDescent="0.25">
      <c r="A14" s="13"/>
      <c r="B14" s="37" t="s">
        <v>16</v>
      </c>
      <c r="C14" s="27"/>
      <c r="D14" s="27"/>
    </row>
    <row r="16" spans="1:4" x14ac:dyDescent="0.25">
      <c r="A16" s="5" t="s">
        <v>0</v>
      </c>
      <c r="B16" s="5" t="s">
        <v>1</v>
      </c>
      <c r="C16" s="5" t="s">
        <v>2</v>
      </c>
      <c r="D16" s="5" t="s">
        <v>3</v>
      </c>
    </row>
    <row r="17" spans="1:4" x14ac:dyDescent="0.25">
      <c r="A17" s="16"/>
      <c r="B17" s="7" t="s">
        <v>5</v>
      </c>
      <c r="C17" s="7" t="s">
        <v>17</v>
      </c>
      <c r="D17" s="4"/>
    </row>
    <row r="18" spans="1:4" x14ac:dyDescent="0.25">
      <c r="A18" s="17"/>
      <c r="B18" s="7" t="s">
        <v>6</v>
      </c>
      <c r="C18" s="7" t="s">
        <v>18</v>
      </c>
      <c r="D18" s="4"/>
    </row>
    <row r="19" spans="1:4" x14ac:dyDescent="0.25">
      <c r="A19" s="17"/>
      <c r="B19" s="7" t="s">
        <v>7</v>
      </c>
      <c r="C19" s="7" t="s">
        <v>19</v>
      </c>
      <c r="D19" s="4"/>
    </row>
    <row r="20" spans="1:4" x14ac:dyDescent="0.25">
      <c r="A20" s="17"/>
      <c r="B20" s="7" t="s">
        <v>8</v>
      </c>
      <c r="C20" s="7" t="s">
        <v>21</v>
      </c>
      <c r="D20" s="4"/>
    </row>
    <row r="21" spans="1:4" x14ac:dyDescent="0.25">
      <c r="A21" s="17"/>
      <c r="B21" s="7" t="s">
        <v>9</v>
      </c>
      <c r="C21" s="7" t="s">
        <v>22</v>
      </c>
      <c r="D21" s="4"/>
    </row>
    <row r="22" spans="1:4" x14ac:dyDescent="0.25">
      <c r="A22" s="12" t="s">
        <v>27</v>
      </c>
      <c r="B22" s="10" t="s">
        <v>10</v>
      </c>
      <c r="C22" s="21"/>
      <c r="D22" s="22"/>
    </row>
    <row r="23" spans="1:4" x14ac:dyDescent="0.25">
      <c r="A23" s="17"/>
      <c r="B23" s="7" t="s">
        <v>11</v>
      </c>
      <c r="C23" s="23"/>
      <c r="D23" s="24"/>
    </row>
    <row r="24" spans="1:4" x14ac:dyDescent="0.25">
      <c r="A24" s="17"/>
      <c r="B24" s="7" t="s">
        <v>12</v>
      </c>
      <c r="C24" s="23"/>
      <c r="D24" s="24"/>
    </row>
    <row r="25" spans="1:4" x14ac:dyDescent="0.25">
      <c r="A25" s="17"/>
      <c r="B25" s="7" t="s">
        <v>28</v>
      </c>
      <c r="C25" s="23"/>
      <c r="D25" s="24"/>
    </row>
    <row r="26" spans="1:4" x14ac:dyDescent="0.25">
      <c r="A26" s="17"/>
      <c r="B26" s="7" t="s">
        <v>29</v>
      </c>
      <c r="C26" s="23"/>
      <c r="D26" s="24"/>
    </row>
    <row r="27" spans="1:4" x14ac:dyDescent="0.25">
      <c r="A27" s="18"/>
      <c r="B27" s="7" t="s">
        <v>30</v>
      </c>
      <c r="C27" s="25"/>
      <c r="D27" s="26"/>
    </row>
    <row r="29" spans="1:4" x14ac:dyDescent="0.25">
      <c r="A29" s="5" t="s">
        <v>0</v>
      </c>
      <c r="B29" s="5" t="s">
        <v>1</v>
      </c>
      <c r="C29" s="5" t="s">
        <v>2</v>
      </c>
      <c r="D29" s="5" t="s">
        <v>3</v>
      </c>
    </row>
    <row r="30" spans="1:4" x14ac:dyDescent="0.25">
      <c r="A30" s="11"/>
      <c r="B30" s="19" t="s">
        <v>5</v>
      </c>
      <c r="C30" s="7" t="s">
        <v>17</v>
      </c>
      <c r="D30" s="4"/>
    </row>
    <row r="31" spans="1:4" x14ac:dyDescent="0.25">
      <c r="A31" s="12"/>
      <c r="B31" s="19" t="s">
        <v>6</v>
      </c>
      <c r="C31" s="7" t="s">
        <v>18</v>
      </c>
      <c r="D31" s="4"/>
    </row>
    <row r="32" spans="1:4" x14ac:dyDescent="0.25">
      <c r="A32" s="12"/>
      <c r="B32" s="19" t="s">
        <v>7</v>
      </c>
      <c r="C32" s="7" t="s">
        <v>19</v>
      </c>
      <c r="D32" s="4"/>
    </row>
    <row r="33" spans="1:4" x14ac:dyDescent="0.25">
      <c r="A33" s="12"/>
      <c r="B33" s="19" t="s">
        <v>8</v>
      </c>
      <c r="C33" s="7" t="s">
        <v>20</v>
      </c>
      <c r="D33" s="4"/>
    </row>
    <row r="34" spans="1:4" x14ac:dyDescent="0.25">
      <c r="A34" s="12"/>
      <c r="B34" s="19" t="s">
        <v>9</v>
      </c>
      <c r="C34" s="7" t="s">
        <v>21</v>
      </c>
      <c r="D34" s="4"/>
    </row>
    <row r="35" spans="1:4" x14ac:dyDescent="0.25">
      <c r="A35" s="12" t="s">
        <v>31</v>
      </c>
      <c r="B35" s="14" t="s">
        <v>10</v>
      </c>
      <c r="C35" s="7" t="s">
        <v>22</v>
      </c>
      <c r="D35" s="4"/>
    </row>
    <row r="36" spans="1:4" x14ac:dyDescent="0.25">
      <c r="A36" s="12"/>
      <c r="B36" s="19" t="s">
        <v>11</v>
      </c>
      <c r="C36" s="7" t="s">
        <v>32</v>
      </c>
      <c r="D36" s="4"/>
    </row>
    <row r="37" spans="1:4" x14ac:dyDescent="0.25">
      <c r="A37" s="12"/>
      <c r="B37" s="7" t="s">
        <v>12</v>
      </c>
      <c r="C37" s="28"/>
      <c r="D37" s="22"/>
    </row>
    <row r="38" spans="1:4" x14ac:dyDescent="0.25">
      <c r="A38" s="12"/>
      <c r="B38" s="7" t="s">
        <v>13</v>
      </c>
      <c r="C38" s="15"/>
      <c r="D38" s="24"/>
    </row>
    <row r="39" spans="1:4" x14ac:dyDescent="0.25">
      <c r="A39" s="12"/>
      <c r="B39" s="7" t="s">
        <v>14</v>
      </c>
      <c r="C39" s="15"/>
      <c r="D39" s="24"/>
    </row>
    <row r="40" spans="1:4" x14ac:dyDescent="0.25">
      <c r="A40" s="12"/>
      <c r="B40" s="7" t="s">
        <v>15</v>
      </c>
      <c r="C40" s="23"/>
      <c r="D40" s="24"/>
    </row>
    <row r="41" spans="1:4" x14ac:dyDescent="0.25">
      <c r="A41" s="13"/>
      <c r="B41" s="7" t="s">
        <v>16</v>
      </c>
      <c r="C41" s="25"/>
      <c r="D41" s="26"/>
    </row>
    <row r="48" spans="1:4" x14ac:dyDescent="0.25">
      <c r="A48" s="29" t="s">
        <v>33</v>
      </c>
      <c r="B48" s="2"/>
      <c r="C48" s="3"/>
    </row>
    <row r="49" spans="1:4" x14ac:dyDescent="0.25">
      <c r="A49" s="5" t="s">
        <v>0</v>
      </c>
      <c r="B49" s="5" t="s">
        <v>1</v>
      </c>
      <c r="C49" s="5" t="s">
        <v>2</v>
      </c>
      <c r="D49" s="5" t="s">
        <v>3</v>
      </c>
    </row>
    <row r="50" spans="1:4" x14ac:dyDescent="0.25">
      <c r="A50" s="11"/>
      <c r="B50" s="7" t="s">
        <v>5</v>
      </c>
      <c r="C50" s="7" t="s">
        <v>17</v>
      </c>
      <c r="D50" s="7"/>
    </row>
    <row r="51" spans="1:4" x14ac:dyDescent="0.25">
      <c r="A51" s="12"/>
      <c r="B51" s="7" t="s">
        <v>6</v>
      </c>
      <c r="C51" s="7" t="s">
        <v>50</v>
      </c>
      <c r="D51" s="7"/>
    </row>
    <row r="52" spans="1:4" x14ac:dyDescent="0.25">
      <c r="A52" s="12"/>
      <c r="B52" s="7" t="s">
        <v>7</v>
      </c>
      <c r="C52" s="7" t="s">
        <v>19</v>
      </c>
      <c r="D52" s="7"/>
    </row>
    <row r="53" spans="1:4" x14ac:dyDescent="0.25">
      <c r="A53" s="12"/>
      <c r="B53" s="7" t="s">
        <v>8</v>
      </c>
      <c r="C53" s="7" t="s">
        <v>51</v>
      </c>
      <c r="D53" s="7"/>
    </row>
    <row r="54" spans="1:4" x14ac:dyDescent="0.25">
      <c r="A54" s="12"/>
      <c r="B54" s="7" t="s">
        <v>34</v>
      </c>
      <c r="C54" s="7" t="s">
        <v>52</v>
      </c>
      <c r="D54" s="7"/>
    </row>
    <row r="55" spans="1:4" x14ac:dyDescent="0.25">
      <c r="A55" s="12"/>
      <c r="B55" s="7" t="s">
        <v>10</v>
      </c>
      <c r="C55" s="7" t="s">
        <v>53</v>
      </c>
      <c r="D55" s="7"/>
    </row>
    <row r="56" spans="1:4" x14ac:dyDescent="0.25">
      <c r="A56" s="12"/>
      <c r="B56" s="7" t="s">
        <v>35</v>
      </c>
      <c r="C56" s="6" t="s">
        <v>76</v>
      </c>
      <c r="D56" s="7"/>
    </row>
    <row r="57" spans="1:4" x14ac:dyDescent="0.25">
      <c r="A57" s="12"/>
      <c r="B57" s="7" t="s">
        <v>36</v>
      </c>
      <c r="C57" s="7" t="s">
        <v>55</v>
      </c>
      <c r="D57" s="7"/>
    </row>
    <row r="58" spans="1:4" x14ac:dyDescent="0.25">
      <c r="A58" s="12"/>
      <c r="B58" s="7" t="s">
        <v>37</v>
      </c>
      <c r="C58" s="7" t="s">
        <v>21</v>
      </c>
      <c r="D58" s="7"/>
    </row>
    <row r="59" spans="1:4" x14ac:dyDescent="0.25">
      <c r="A59" s="12"/>
      <c r="B59" s="7" t="s">
        <v>38</v>
      </c>
      <c r="C59" s="28"/>
      <c r="D59" s="32"/>
    </row>
    <row r="60" spans="1:4" x14ac:dyDescent="0.25">
      <c r="A60" s="12" t="s">
        <v>56</v>
      </c>
      <c r="B60" s="7" t="s">
        <v>39</v>
      </c>
      <c r="C60" s="15"/>
      <c r="D60" s="33"/>
    </row>
    <row r="61" spans="1:4" x14ac:dyDescent="0.25">
      <c r="A61" s="12"/>
      <c r="B61" s="7" t="s">
        <v>40</v>
      </c>
      <c r="C61" s="15"/>
      <c r="D61" s="33"/>
    </row>
    <row r="62" spans="1:4" x14ac:dyDescent="0.25">
      <c r="A62" s="12"/>
      <c r="B62" s="7" t="s">
        <v>41</v>
      </c>
      <c r="C62" s="15"/>
      <c r="D62" s="33"/>
    </row>
    <row r="63" spans="1:4" x14ac:dyDescent="0.25">
      <c r="A63" s="12"/>
      <c r="B63" s="7" t="s">
        <v>42</v>
      </c>
      <c r="C63" s="15"/>
      <c r="D63" s="33"/>
    </row>
    <row r="64" spans="1:4" x14ac:dyDescent="0.25">
      <c r="A64" s="12"/>
      <c r="B64" s="7" t="s">
        <v>43</v>
      </c>
      <c r="C64" s="15"/>
      <c r="D64" s="33"/>
    </row>
    <row r="65" spans="1:4" x14ac:dyDescent="0.25">
      <c r="A65" s="12"/>
      <c r="B65" s="7" t="s">
        <v>44</v>
      </c>
      <c r="C65" s="15"/>
      <c r="D65" s="33"/>
    </row>
    <row r="66" spans="1:4" x14ac:dyDescent="0.25">
      <c r="A66" s="12"/>
      <c r="B66" s="7" t="s">
        <v>45</v>
      </c>
      <c r="C66" s="15"/>
      <c r="D66" s="33"/>
    </row>
    <row r="67" spans="1:4" x14ac:dyDescent="0.25">
      <c r="A67" s="12"/>
      <c r="B67" s="7" t="s">
        <v>46</v>
      </c>
      <c r="C67" s="15"/>
      <c r="D67" s="33"/>
    </row>
    <row r="68" spans="1:4" x14ac:dyDescent="0.25">
      <c r="A68" s="12"/>
      <c r="B68" s="7" t="s">
        <v>47</v>
      </c>
      <c r="C68" s="15"/>
      <c r="D68" s="33"/>
    </row>
    <row r="69" spans="1:4" x14ac:dyDescent="0.25">
      <c r="A69" s="12"/>
      <c r="B69" s="7" t="s">
        <v>48</v>
      </c>
      <c r="C69" s="15"/>
      <c r="D69" s="33"/>
    </row>
    <row r="70" spans="1:4" x14ac:dyDescent="0.25">
      <c r="A70" s="13"/>
      <c r="B70" s="7" t="s">
        <v>49</v>
      </c>
      <c r="C70" s="34"/>
      <c r="D70" s="35"/>
    </row>
    <row r="72" spans="1:4" x14ac:dyDescent="0.25">
      <c r="A72" s="5" t="s">
        <v>0</v>
      </c>
      <c r="B72" s="5" t="s">
        <v>1</v>
      </c>
      <c r="C72" s="5" t="s">
        <v>2</v>
      </c>
      <c r="D72" s="5" t="s">
        <v>3</v>
      </c>
    </row>
    <row r="73" spans="1:4" x14ac:dyDescent="0.25">
      <c r="A73" s="11"/>
      <c r="B73" s="7" t="s">
        <v>5</v>
      </c>
      <c r="C73" s="7" t="s">
        <v>17</v>
      </c>
      <c r="D73" s="7"/>
    </row>
    <row r="74" spans="1:4" x14ac:dyDescent="0.25">
      <c r="A74" s="12"/>
      <c r="B74" s="7" t="s">
        <v>6</v>
      </c>
      <c r="C74" s="7" t="s">
        <v>50</v>
      </c>
      <c r="D74" s="7"/>
    </row>
    <row r="75" spans="1:4" x14ac:dyDescent="0.25">
      <c r="A75" s="12"/>
      <c r="B75" s="7" t="s">
        <v>7</v>
      </c>
      <c r="C75" s="7" t="s">
        <v>19</v>
      </c>
      <c r="D75" s="7"/>
    </row>
    <row r="76" spans="1:4" x14ac:dyDescent="0.25">
      <c r="A76" s="12"/>
      <c r="B76" s="7" t="s">
        <v>8</v>
      </c>
      <c r="C76" s="7" t="s">
        <v>51</v>
      </c>
      <c r="D76" s="7"/>
    </row>
    <row r="77" spans="1:4" x14ac:dyDescent="0.25">
      <c r="A77" s="12"/>
      <c r="B77" s="7" t="s">
        <v>34</v>
      </c>
      <c r="C77" s="7" t="s">
        <v>52</v>
      </c>
      <c r="D77" s="7"/>
    </row>
    <row r="78" spans="1:4" x14ac:dyDescent="0.25">
      <c r="A78" s="12"/>
      <c r="B78" s="7" t="s">
        <v>10</v>
      </c>
      <c r="C78" s="7" t="s">
        <v>53</v>
      </c>
      <c r="D78" s="7"/>
    </row>
    <row r="79" spans="1:4" x14ac:dyDescent="0.25">
      <c r="A79" s="12"/>
      <c r="B79" s="7" t="s">
        <v>35</v>
      </c>
      <c r="C79" s="7" t="s">
        <v>54</v>
      </c>
      <c r="D79" s="7"/>
    </row>
    <row r="80" spans="1:4" x14ac:dyDescent="0.25">
      <c r="A80" s="12"/>
      <c r="B80" s="7" t="s">
        <v>36</v>
      </c>
      <c r="C80" s="7" t="s">
        <v>55</v>
      </c>
      <c r="D80" s="7"/>
    </row>
    <row r="81" spans="1:4" x14ac:dyDescent="0.25">
      <c r="A81" s="12"/>
      <c r="B81" s="7" t="s">
        <v>37</v>
      </c>
      <c r="C81" s="7" t="s">
        <v>21</v>
      </c>
      <c r="D81" s="7"/>
    </row>
    <row r="82" spans="1:4" x14ac:dyDescent="0.25">
      <c r="A82" s="12"/>
      <c r="B82" s="7" t="s">
        <v>38</v>
      </c>
      <c r="C82" s="28"/>
      <c r="D82" s="32"/>
    </row>
    <row r="83" spans="1:4" x14ac:dyDescent="0.25">
      <c r="A83" s="12" t="s">
        <v>57</v>
      </c>
      <c r="B83" s="7" t="s">
        <v>39</v>
      </c>
      <c r="C83" s="15"/>
      <c r="D83" s="33"/>
    </row>
    <row r="84" spans="1:4" x14ac:dyDescent="0.25">
      <c r="A84" s="12"/>
      <c r="B84" s="7" t="s">
        <v>40</v>
      </c>
      <c r="C84" s="15"/>
      <c r="D84" s="33"/>
    </row>
    <row r="85" spans="1:4" x14ac:dyDescent="0.25">
      <c r="A85" s="12"/>
      <c r="B85" s="7" t="s">
        <v>41</v>
      </c>
      <c r="C85" s="15"/>
      <c r="D85" s="33"/>
    </row>
    <row r="86" spans="1:4" x14ac:dyDescent="0.25">
      <c r="A86" s="12"/>
      <c r="B86" s="7" t="s">
        <v>42</v>
      </c>
      <c r="C86" s="15"/>
      <c r="D86" s="33"/>
    </row>
    <row r="87" spans="1:4" x14ac:dyDescent="0.25">
      <c r="A87" s="12"/>
      <c r="B87" s="7" t="s">
        <v>43</v>
      </c>
      <c r="C87" s="15"/>
      <c r="D87" s="33"/>
    </row>
    <row r="88" spans="1:4" x14ac:dyDescent="0.25">
      <c r="A88" s="12"/>
      <c r="B88" s="7" t="s">
        <v>44</v>
      </c>
      <c r="C88" s="15"/>
      <c r="D88" s="33"/>
    </row>
    <row r="89" spans="1:4" x14ac:dyDescent="0.25">
      <c r="A89" s="12"/>
      <c r="B89" s="7" t="s">
        <v>45</v>
      </c>
      <c r="C89" s="15"/>
      <c r="D89" s="33"/>
    </row>
    <row r="90" spans="1:4" x14ac:dyDescent="0.25">
      <c r="A90" s="12"/>
      <c r="B90" s="7" t="s">
        <v>46</v>
      </c>
      <c r="C90" s="15"/>
      <c r="D90" s="33"/>
    </row>
    <row r="91" spans="1:4" x14ac:dyDescent="0.25">
      <c r="A91" s="12"/>
      <c r="B91" s="7" t="s">
        <v>47</v>
      </c>
      <c r="C91" s="15"/>
      <c r="D91" s="33"/>
    </row>
    <row r="92" spans="1:4" x14ac:dyDescent="0.25">
      <c r="A92" s="12"/>
      <c r="B92" s="7" t="s">
        <v>48</v>
      </c>
      <c r="C92" s="15"/>
      <c r="D92" s="33"/>
    </row>
    <row r="93" spans="1:4" x14ac:dyDescent="0.25">
      <c r="A93" s="13"/>
      <c r="B93" s="7" t="s">
        <v>49</v>
      </c>
      <c r="C93" s="34"/>
      <c r="D93" s="35"/>
    </row>
    <row r="95" spans="1:4" x14ac:dyDescent="0.25">
      <c r="A95" s="5" t="s">
        <v>0</v>
      </c>
      <c r="B95" s="5" t="s">
        <v>1</v>
      </c>
      <c r="C95" s="5" t="s">
        <v>2</v>
      </c>
      <c r="D95" s="5" t="s">
        <v>3</v>
      </c>
    </row>
    <row r="96" spans="1:4" x14ac:dyDescent="0.25">
      <c r="A96" s="11"/>
      <c r="B96" s="7" t="s">
        <v>40</v>
      </c>
      <c r="C96" s="7" t="s">
        <v>62</v>
      </c>
      <c r="D96" s="7"/>
    </row>
    <row r="97" spans="1:4" x14ac:dyDescent="0.25">
      <c r="A97" s="12"/>
      <c r="B97" s="7" t="s">
        <v>58</v>
      </c>
      <c r="C97" s="7" t="s">
        <v>51</v>
      </c>
      <c r="D97" s="7"/>
    </row>
    <row r="98" spans="1:4" x14ac:dyDescent="0.25">
      <c r="A98" s="12"/>
      <c r="B98" s="7" t="s">
        <v>59</v>
      </c>
      <c r="C98" s="7" t="s">
        <v>52</v>
      </c>
      <c r="D98" s="7"/>
    </row>
    <row r="99" spans="1:4" x14ac:dyDescent="0.25">
      <c r="A99" s="12" t="s">
        <v>63</v>
      </c>
      <c r="B99" s="7" t="s">
        <v>60</v>
      </c>
      <c r="C99" s="7" t="s">
        <v>21</v>
      </c>
      <c r="D99" s="7"/>
    </row>
    <row r="100" spans="1:4" x14ac:dyDescent="0.25">
      <c r="A100" s="12"/>
      <c r="B100" s="7" t="s">
        <v>61</v>
      </c>
      <c r="C100" s="28"/>
      <c r="D100" s="32"/>
    </row>
    <row r="101" spans="1:4" x14ac:dyDescent="0.25">
      <c r="A101" s="12"/>
      <c r="B101" s="7" t="s">
        <v>45</v>
      </c>
      <c r="C101" s="15"/>
      <c r="D101" s="33"/>
    </row>
    <row r="102" spans="1:4" x14ac:dyDescent="0.25">
      <c r="A102" s="12"/>
      <c r="B102" s="7" t="s">
        <v>46</v>
      </c>
      <c r="C102" s="15"/>
      <c r="D102" s="33"/>
    </row>
    <row r="103" spans="1:4" x14ac:dyDescent="0.25">
      <c r="A103" s="13"/>
      <c r="B103" s="7" t="s">
        <v>29</v>
      </c>
      <c r="C103" s="34"/>
      <c r="D103" s="35"/>
    </row>
    <row r="105" spans="1:4" x14ac:dyDescent="0.25">
      <c r="A105" s="5" t="s">
        <v>0</v>
      </c>
      <c r="B105" s="5" t="s">
        <v>1</v>
      </c>
      <c r="C105" s="5" t="s">
        <v>2</v>
      </c>
      <c r="D105" s="5" t="s">
        <v>3</v>
      </c>
    </row>
    <row r="106" spans="1:4" x14ac:dyDescent="0.25">
      <c r="A106" s="11"/>
      <c r="B106" s="7" t="s">
        <v>5</v>
      </c>
      <c r="C106" s="7" t="s">
        <v>17</v>
      </c>
      <c r="D106" s="7"/>
    </row>
    <row r="107" spans="1:4" x14ac:dyDescent="0.25">
      <c r="A107" s="12"/>
      <c r="B107" s="7" t="s">
        <v>6</v>
      </c>
      <c r="C107" s="7" t="s">
        <v>50</v>
      </c>
      <c r="D107" s="7"/>
    </row>
    <row r="108" spans="1:4" x14ac:dyDescent="0.25">
      <c r="A108" s="12"/>
      <c r="B108" s="7" t="s">
        <v>7</v>
      </c>
      <c r="C108" s="7" t="s">
        <v>19</v>
      </c>
      <c r="D108" s="7"/>
    </row>
    <row r="109" spans="1:4" x14ac:dyDescent="0.25">
      <c r="A109" s="12"/>
      <c r="B109" s="7" t="s">
        <v>8</v>
      </c>
      <c r="C109" s="7" t="s">
        <v>51</v>
      </c>
      <c r="D109" s="7"/>
    </row>
    <row r="110" spans="1:4" x14ac:dyDescent="0.25">
      <c r="A110" s="12"/>
      <c r="B110" s="7" t="s">
        <v>34</v>
      </c>
      <c r="C110" s="7" t="s">
        <v>52</v>
      </c>
      <c r="D110" s="7"/>
    </row>
    <row r="111" spans="1:4" x14ac:dyDescent="0.25">
      <c r="A111" s="12"/>
      <c r="B111" s="7" t="s">
        <v>10</v>
      </c>
      <c r="C111" s="7" t="s">
        <v>53</v>
      </c>
      <c r="D111" s="7"/>
    </row>
    <row r="112" spans="1:4" x14ac:dyDescent="0.25">
      <c r="A112" s="12"/>
      <c r="B112" s="7" t="s">
        <v>35</v>
      </c>
      <c r="C112" s="6" t="s">
        <v>76</v>
      </c>
      <c r="D112" s="7"/>
    </row>
    <row r="113" spans="1:4" x14ac:dyDescent="0.25">
      <c r="A113" s="12"/>
      <c r="B113" s="7" t="s">
        <v>36</v>
      </c>
      <c r="C113" s="7" t="s">
        <v>55</v>
      </c>
      <c r="D113" s="7"/>
    </row>
    <row r="114" spans="1:4" x14ac:dyDescent="0.25">
      <c r="A114" s="12"/>
      <c r="B114" s="7" t="s">
        <v>37</v>
      </c>
      <c r="C114" s="7" t="s">
        <v>21</v>
      </c>
      <c r="D114" s="7"/>
    </row>
    <row r="115" spans="1:4" x14ac:dyDescent="0.25">
      <c r="A115" s="12"/>
      <c r="B115" s="7" t="s">
        <v>38</v>
      </c>
      <c r="C115" s="28"/>
      <c r="D115" s="32"/>
    </row>
    <row r="116" spans="1:4" x14ac:dyDescent="0.25">
      <c r="A116" s="9" t="s">
        <v>65</v>
      </c>
      <c r="B116" s="7" t="s">
        <v>39</v>
      </c>
      <c r="C116" s="15"/>
      <c r="D116" s="33"/>
    </row>
    <row r="117" spans="1:4" x14ac:dyDescent="0.25">
      <c r="A117" s="12"/>
      <c r="B117" s="7" t="s">
        <v>40</v>
      </c>
      <c r="C117" s="15"/>
      <c r="D117" s="33"/>
    </row>
    <row r="118" spans="1:4" x14ac:dyDescent="0.25">
      <c r="A118" s="12"/>
      <c r="B118" s="7" t="s">
        <v>41</v>
      </c>
      <c r="C118" s="15"/>
      <c r="D118" s="33"/>
    </row>
    <row r="119" spans="1:4" x14ac:dyDescent="0.25">
      <c r="A119" s="12"/>
      <c r="B119" s="7" t="s">
        <v>42</v>
      </c>
      <c r="C119" s="15"/>
      <c r="D119" s="33"/>
    </row>
    <row r="120" spans="1:4" x14ac:dyDescent="0.25">
      <c r="A120" s="12"/>
      <c r="B120" s="7" t="s">
        <v>43</v>
      </c>
      <c r="C120" s="15"/>
      <c r="D120" s="33"/>
    </row>
    <row r="121" spans="1:4" x14ac:dyDescent="0.25">
      <c r="A121" s="12"/>
      <c r="B121" s="7" t="s">
        <v>44</v>
      </c>
      <c r="C121" s="15"/>
      <c r="D121" s="33"/>
    </row>
    <row r="122" spans="1:4" x14ac:dyDescent="0.25">
      <c r="A122" s="12"/>
      <c r="B122" s="7" t="s">
        <v>45</v>
      </c>
      <c r="C122" s="15"/>
      <c r="D122" s="33"/>
    </row>
    <row r="123" spans="1:4" x14ac:dyDescent="0.25">
      <c r="A123" s="12"/>
      <c r="B123" s="7" t="s">
        <v>46</v>
      </c>
      <c r="C123" s="15"/>
      <c r="D123" s="33"/>
    </row>
    <row r="124" spans="1:4" x14ac:dyDescent="0.25">
      <c r="A124" s="12"/>
      <c r="B124" s="7" t="s">
        <v>47</v>
      </c>
      <c r="C124" s="15"/>
      <c r="D124" s="33"/>
    </row>
    <row r="125" spans="1:4" x14ac:dyDescent="0.25">
      <c r="A125" s="12"/>
      <c r="B125" s="7" t="s">
        <v>48</v>
      </c>
      <c r="C125" s="15"/>
      <c r="D125" s="33"/>
    </row>
    <row r="126" spans="1:4" x14ac:dyDescent="0.25">
      <c r="A126" s="13"/>
      <c r="B126" s="7" t="s">
        <v>49</v>
      </c>
      <c r="C126" s="34"/>
      <c r="D126" s="35"/>
    </row>
    <row r="128" spans="1:4" x14ac:dyDescent="0.25">
      <c r="A128" s="20" t="s">
        <v>66</v>
      </c>
      <c r="B128" s="2"/>
      <c r="C128" s="3"/>
    </row>
    <row r="129" spans="1:4" x14ac:dyDescent="0.25">
      <c r="A129" s="5" t="s">
        <v>0</v>
      </c>
      <c r="B129" s="5" t="s">
        <v>1</v>
      </c>
      <c r="C129" s="5" t="s">
        <v>2</v>
      </c>
      <c r="D129" s="5" t="s">
        <v>3</v>
      </c>
    </row>
    <row r="130" spans="1:4" x14ac:dyDescent="0.25">
      <c r="A130" s="11"/>
      <c r="B130" s="7" t="s">
        <v>5</v>
      </c>
      <c r="C130" s="7" t="s">
        <v>75</v>
      </c>
      <c r="D130" s="7"/>
    </row>
    <row r="131" spans="1:4" x14ac:dyDescent="0.25">
      <c r="A131" s="12"/>
      <c r="B131" s="7" t="s">
        <v>67</v>
      </c>
      <c r="C131" s="7" t="s">
        <v>50</v>
      </c>
      <c r="D131" s="7"/>
    </row>
    <row r="132" spans="1:4" x14ac:dyDescent="0.25">
      <c r="A132" s="12"/>
      <c r="B132" s="7" t="s">
        <v>7</v>
      </c>
      <c r="C132" s="7" t="s">
        <v>19</v>
      </c>
      <c r="D132" s="7"/>
    </row>
    <row r="133" spans="1:4" x14ac:dyDescent="0.25">
      <c r="A133" s="12"/>
      <c r="B133" s="7" t="s">
        <v>8</v>
      </c>
      <c r="C133" s="7" t="s">
        <v>51</v>
      </c>
      <c r="D133" s="7"/>
    </row>
    <row r="134" spans="1:4" x14ac:dyDescent="0.25">
      <c r="A134" s="12"/>
      <c r="B134" s="7" t="s">
        <v>9</v>
      </c>
      <c r="C134" s="7" t="s">
        <v>52</v>
      </c>
      <c r="D134" s="7"/>
    </row>
    <row r="135" spans="1:4" x14ac:dyDescent="0.25">
      <c r="A135" s="12"/>
      <c r="B135" s="7" t="s">
        <v>10</v>
      </c>
      <c r="C135" s="7" t="s">
        <v>53</v>
      </c>
      <c r="D135" s="7"/>
    </row>
    <row r="136" spans="1:4" x14ac:dyDescent="0.25">
      <c r="A136" s="12"/>
      <c r="B136" s="7" t="s">
        <v>35</v>
      </c>
      <c r="C136" s="7" t="s">
        <v>76</v>
      </c>
      <c r="D136" s="7"/>
    </row>
    <row r="137" spans="1:4" x14ac:dyDescent="0.25">
      <c r="A137" s="12"/>
      <c r="B137" s="7" t="s">
        <v>36</v>
      </c>
      <c r="C137" s="7" t="s">
        <v>55</v>
      </c>
      <c r="D137" s="7"/>
    </row>
    <row r="138" spans="1:4" x14ac:dyDescent="0.25">
      <c r="A138" s="12"/>
      <c r="B138" s="7" t="s">
        <v>68</v>
      </c>
      <c r="C138" s="7" t="s">
        <v>21</v>
      </c>
      <c r="D138" s="7"/>
    </row>
    <row r="139" spans="1:4" x14ac:dyDescent="0.25">
      <c r="A139" s="12"/>
      <c r="B139" s="7" t="s">
        <v>38</v>
      </c>
      <c r="C139" s="7" t="s">
        <v>77</v>
      </c>
      <c r="D139" s="7"/>
    </row>
    <row r="140" spans="1:4" x14ac:dyDescent="0.25">
      <c r="A140" s="12"/>
      <c r="B140" s="7" t="s">
        <v>39</v>
      </c>
      <c r="C140" s="7" t="s">
        <v>78</v>
      </c>
      <c r="D140" s="7"/>
    </row>
    <row r="141" spans="1:4" x14ac:dyDescent="0.25">
      <c r="A141" s="12"/>
      <c r="B141" s="7" t="s">
        <v>40</v>
      </c>
      <c r="C141" s="7" t="s">
        <v>79</v>
      </c>
      <c r="D141" s="7"/>
    </row>
    <row r="142" spans="1:4" x14ac:dyDescent="0.25">
      <c r="A142" s="12" t="s">
        <v>83</v>
      </c>
      <c r="B142" s="7" t="s">
        <v>69</v>
      </c>
      <c r="C142" s="7" t="s">
        <v>80</v>
      </c>
      <c r="D142" s="7"/>
    </row>
    <row r="143" spans="1:4" x14ac:dyDescent="0.25">
      <c r="A143" s="12" t="s">
        <v>84</v>
      </c>
      <c r="B143" s="7" t="s">
        <v>70</v>
      </c>
      <c r="C143" s="7" t="s">
        <v>81</v>
      </c>
      <c r="D143" s="7"/>
    </row>
    <row r="144" spans="1:4" x14ac:dyDescent="0.25">
      <c r="A144" s="12"/>
      <c r="B144" s="7" t="s">
        <v>43</v>
      </c>
      <c r="C144" s="7" t="s">
        <v>24</v>
      </c>
      <c r="D144" s="7"/>
    </row>
    <row r="145" spans="1:4" x14ac:dyDescent="0.25">
      <c r="A145" s="12"/>
      <c r="B145" s="7" t="s">
        <v>61</v>
      </c>
      <c r="C145" s="7" t="s">
        <v>25</v>
      </c>
      <c r="D145" s="7"/>
    </row>
    <row r="146" spans="1:4" x14ac:dyDescent="0.25">
      <c r="A146" s="12"/>
      <c r="B146" s="7" t="s">
        <v>45</v>
      </c>
      <c r="C146" s="7" t="s">
        <v>26</v>
      </c>
      <c r="D146" s="7"/>
    </row>
    <row r="147" spans="1:4" x14ac:dyDescent="0.25">
      <c r="A147" s="12"/>
      <c r="B147" s="7" t="s">
        <v>46</v>
      </c>
      <c r="C147" s="7" t="s">
        <v>82</v>
      </c>
      <c r="D147" s="7"/>
    </row>
    <row r="148" spans="1:4" x14ac:dyDescent="0.25">
      <c r="A148" s="12"/>
      <c r="B148" s="7" t="s">
        <v>47</v>
      </c>
      <c r="C148" s="7" t="s">
        <v>22</v>
      </c>
      <c r="D148" s="7"/>
    </row>
    <row r="149" spans="1:4" x14ac:dyDescent="0.25">
      <c r="A149" s="12"/>
      <c r="B149" s="7" t="s">
        <v>48</v>
      </c>
      <c r="C149" s="28"/>
      <c r="D149" s="32"/>
    </row>
    <row r="150" spans="1:4" x14ac:dyDescent="0.25">
      <c r="A150" s="12"/>
      <c r="B150" s="7" t="s">
        <v>49</v>
      </c>
      <c r="C150" s="15"/>
      <c r="D150" s="33"/>
    </row>
    <row r="151" spans="1:4" x14ac:dyDescent="0.25">
      <c r="A151" s="12"/>
      <c r="B151" s="7" t="s">
        <v>71</v>
      </c>
      <c r="C151" s="15"/>
      <c r="D151" s="33"/>
    </row>
    <row r="152" spans="1:4" x14ac:dyDescent="0.25">
      <c r="A152" s="12"/>
      <c r="B152" s="7" t="s">
        <v>72</v>
      </c>
      <c r="C152" s="15"/>
      <c r="D152" s="33"/>
    </row>
    <row r="153" spans="1:4" x14ac:dyDescent="0.25">
      <c r="A153" s="12"/>
      <c r="B153" s="7" t="s">
        <v>73</v>
      </c>
      <c r="C153" s="15"/>
      <c r="D153" s="33"/>
    </row>
    <row r="154" spans="1:4" x14ac:dyDescent="0.25">
      <c r="A154" s="12"/>
      <c r="B154" s="7" t="s">
        <v>74</v>
      </c>
      <c r="C154" s="15"/>
      <c r="D154" s="33"/>
    </row>
    <row r="155" spans="1:4" x14ac:dyDescent="0.25">
      <c r="A155" s="13"/>
      <c r="B155" s="7" t="s">
        <v>30</v>
      </c>
      <c r="C155" s="34"/>
      <c r="D155" s="35"/>
    </row>
    <row r="157" spans="1:4" x14ac:dyDescent="0.25">
      <c r="A157" s="5" t="s">
        <v>0</v>
      </c>
      <c r="B157" s="5" t="s">
        <v>1</v>
      </c>
      <c r="C157" s="5" t="s">
        <v>2</v>
      </c>
      <c r="D157" s="5" t="s">
        <v>3</v>
      </c>
    </row>
    <row r="158" spans="1:4" x14ac:dyDescent="0.25">
      <c r="A158" s="11"/>
      <c r="B158" s="7" t="s">
        <v>5</v>
      </c>
      <c r="C158" s="7" t="s">
        <v>75</v>
      </c>
      <c r="D158" s="7"/>
    </row>
    <row r="159" spans="1:4" x14ac:dyDescent="0.25">
      <c r="A159" s="12"/>
      <c r="B159" s="7" t="s">
        <v>67</v>
      </c>
      <c r="C159" s="7" t="s">
        <v>50</v>
      </c>
      <c r="D159" s="7"/>
    </row>
    <row r="160" spans="1:4" x14ac:dyDescent="0.25">
      <c r="A160" s="12"/>
      <c r="B160" s="7" t="s">
        <v>7</v>
      </c>
      <c r="C160" s="7" t="s">
        <v>19</v>
      </c>
      <c r="D160" s="7"/>
    </row>
    <row r="161" spans="1:4" x14ac:dyDescent="0.25">
      <c r="A161" s="12"/>
      <c r="B161" s="7" t="s">
        <v>8</v>
      </c>
      <c r="C161" s="7" t="s">
        <v>51</v>
      </c>
      <c r="D161" s="7"/>
    </row>
    <row r="162" spans="1:4" x14ac:dyDescent="0.25">
      <c r="A162" s="12"/>
      <c r="B162" s="7" t="s">
        <v>9</v>
      </c>
      <c r="C162" s="7" t="s">
        <v>52</v>
      </c>
      <c r="D162" s="7"/>
    </row>
    <row r="163" spans="1:4" x14ac:dyDescent="0.25">
      <c r="A163" s="12"/>
      <c r="B163" s="7" t="s">
        <v>10</v>
      </c>
      <c r="C163" s="7" t="s">
        <v>53</v>
      </c>
      <c r="D163" s="7"/>
    </row>
    <row r="164" spans="1:4" x14ac:dyDescent="0.25">
      <c r="A164" s="12"/>
      <c r="B164" s="7" t="s">
        <v>35</v>
      </c>
      <c r="C164" s="7" t="s">
        <v>76</v>
      </c>
      <c r="D164" s="7"/>
    </row>
    <row r="165" spans="1:4" x14ac:dyDescent="0.25">
      <c r="A165" s="12"/>
      <c r="B165" s="7" t="s">
        <v>36</v>
      </c>
      <c r="C165" s="7" t="s">
        <v>55</v>
      </c>
      <c r="D165" s="7"/>
    </row>
    <row r="166" spans="1:4" x14ac:dyDescent="0.25">
      <c r="A166" s="12"/>
      <c r="B166" s="7" t="s">
        <v>68</v>
      </c>
      <c r="C166" s="7" t="s">
        <v>21</v>
      </c>
      <c r="D166" s="7"/>
    </row>
    <row r="167" spans="1:4" x14ac:dyDescent="0.25">
      <c r="A167" s="12"/>
      <c r="B167" s="7" t="s">
        <v>38</v>
      </c>
      <c r="C167" s="7" t="s">
        <v>77</v>
      </c>
      <c r="D167" s="7"/>
    </row>
    <row r="168" spans="1:4" x14ac:dyDescent="0.25">
      <c r="A168" s="12"/>
      <c r="B168" s="7" t="s">
        <v>39</v>
      </c>
      <c r="C168" s="7" t="s">
        <v>85</v>
      </c>
      <c r="D168" s="7"/>
    </row>
    <row r="169" spans="1:4" x14ac:dyDescent="0.25">
      <c r="A169" s="12"/>
      <c r="B169" s="7" t="s">
        <v>40</v>
      </c>
      <c r="C169" s="7" t="s">
        <v>78</v>
      </c>
      <c r="D169" s="7"/>
    </row>
    <row r="170" spans="1:4" x14ac:dyDescent="0.25">
      <c r="A170" s="12" t="s">
        <v>83</v>
      </c>
      <c r="B170" s="7" t="s">
        <v>69</v>
      </c>
      <c r="C170" s="7" t="s">
        <v>79</v>
      </c>
      <c r="D170" s="7"/>
    </row>
    <row r="171" spans="1:4" x14ac:dyDescent="0.25">
      <c r="A171" s="12" t="s">
        <v>86</v>
      </c>
      <c r="B171" s="7" t="s">
        <v>70</v>
      </c>
      <c r="C171" s="7" t="s">
        <v>80</v>
      </c>
      <c r="D171" s="7"/>
    </row>
    <row r="172" spans="1:4" x14ac:dyDescent="0.25">
      <c r="A172" s="12"/>
      <c r="B172" s="7" t="s">
        <v>43</v>
      </c>
      <c r="C172" s="7" t="s">
        <v>81</v>
      </c>
      <c r="D172" s="7"/>
    </row>
    <row r="173" spans="1:4" x14ac:dyDescent="0.25">
      <c r="A173" s="12"/>
      <c r="B173" s="7" t="s">
        <v>61</v>
      </c>
      <c r="C173" s="7" t="s">
        <v>24</v>
      </c>
      <c r="D173" s="7"/>
    </row>
    <row r="174" spans="1:4" x14ac:dyDescent="0.25">
      <c r="A174" s="12"/>
      <c r="B174" s="7" t="s">
        <v>45</v>
      </c>
      <c r="C174" s="7" t="s">
        <v>25</v>
      </c>
      <c r="D174" s="7"/>
    </row>
    <row r="175" spans="1:4" x14ac:dyDescent="0.25">
      <c r="A175" s="12"/>
      <c r="B175" s="7" t="s">
        <v>46</v>
      </c>
      <c r="C175" s="7" t="s">
        <v>26</v>
      </c>
      <c r="D175" s="7"/>
    </row>
    <row r="176" spans="1:4" x14ac:dyDescent="0.25">
      <c r="A176" s="12"/>
      <c r="B176" s="7" t="s">
        <v>47</v>
      </c>
      <c r="C176" s="7" t="s">
        <v>82</v>
      </c>
      <c r="D176" s="7"/>
    </row>
    <row r="177" spans="1:4" x14ac:dyDescent="0.25">
      <c r="A177" s="12"/>
      <c r="B177" s="7" t="s">
        <v>48</v>
      </c>
      <c r="C177" s="7" t="s">
        <v>22</v>
      </c>
      <c r="D177" s="7"/>
    </row>
    <row r="178" spans="1:4" x14ac:dyDescent="0.25">
      <c r="A178" s="12"/>
      <c r="B178" s="7" t="s">
        <v>49</v>
      </c>
      <c r="C178" s="15"/>
      <c r="D178" s="33"/>
    </row>
    <row r="179" spans="1:4" x14ac:dyDescent="0.25">
      <c r="A179" s="12"/>
      <c r="B179" s="7" t="s">
        <v>71</v>
      </c>
      <c r="C179" s="15"/>
      <c r="D179" s="33"/>
    </row>
    <row r="180" spans="1:4" x14ac:dyDescent="0.25">
      <c r="A180" s="12"/>
      <c r="B180" s="7" t="s">
        <v>72</v>
      </c>
      <c r="C180" s="15"/>
      <c r="D180" s="33"/>
    </row>
    <row r="181" spans="1:4" x14ac:dyDescent="0.25">
      <c r="A181" s="12"/>
      <c r="B181" s="7" t="s">
        <v>73</v>
      </c>
      <c r="C181" s="15"/>
      <c r="D181" s="33"/>
    </row>
    <row r="182" spans="1:4" x14ac:dyDescent="0.25">
      <c r="A182" s="12"/>
      <c r="B182" s="7" t="s">
        <v>74</v>
      </c>
      <c r="C182" s="15"/>
      <c r="D182" s="33"/>
    </row>
    <row r="183" spans="1:4" x14ac:dyDescent="0.25">
      <c r="A183" s="13"/>
      <c r="B183" s="7" t="s">
        <v>30</v>
      </c>
      <c r="C183" s="34"/>
      <c r="D183" s="35"/>
    </row>
    <row r="185" spans="1:4" x14ac:dyDescent="0.25">
      <c r="A185" s="5" t="s">
        <v>0</v>
      </c>
      <c r="B185" s="5" t="s">
        <v>1</v>
      </c>
      <c r="C185" s="5" t="s">
        <v>2</v>
      </c>
      <c r="D185" s="5" t="s">
        <v>3</v>
      </c>
    </row>
    <row r="186" spans="1:4" x14ac:dyDescent="0.25">
      <c r="A186" s="11"/>
      <c r="B186" s="7" t="s">
        <v>87</v>
      </c>
      <c r="C186" s="19" t="s">
        <v>75</v>
      </c>
      <c r="D186" s="7"/>
    </row>
    <row r="187" spans="1:4" x14ac:dyDescent="0.25">
      <c r="A187" s="12"/>
      <c r="B187" s="7" t="s">
        <v>5</v>
      </c>
      <c r="C187" s="19" t="s">
        <v>50</v>
      </c>
      <c r="D187" s="7"/>
    </row>
    <row r="188" spans="1:4" x14ac:dyDescent="0.25">
      <c r="A188" s="12"/>
      <c r="B188" s="7" t="s">
        <v>67</v>
      </c>
      <c r="C188" s="19" t="s">
        <v>19</v>
      </c>
      <c r="D188" s="7"/>
    </row>
    <row r="189" spans="1:4" x14ac:dyDescent="0.25">
      <c r="A189" s="12"/>
      <c r="B189" s="7" t="s">
        <v>7</v>
      </c>
      <c r="C189" s="19" t="s">
        <v>51</v>
      </c>
      <c r="D189" s="7"/>
    </row>
    <row r="190" spans="1:4" x14ac:dyDescent="0.25">
      <c r="A190" s="12"/>
      <c r="B190" s="7" t="s">
        <v>88</v>
      </c>
      <c r="C190" s="19" t="s">
        <v>52</v>
      </c>
      <c r="D190" s="7"/>
    </row>
    <row r="191" spans="1:4" x14ac:dyDescent="0.25">
      <c r="A191" s="12"/>
      <c r="B191" s="7" t="s">
        <v>9</v>
      </c>
      <c r="C191" s="19" t="s">
        <v>53</v>
      </c>
      <c r="D191" s="7"/>
    </row>
    <row r="192" spans="1:4" x14ac:dyDescent="0.25">
      <c r="A192" s="12"/>
      <c r="B192" s="7" t="s">
        <v>10</v>
      </c>
      <c r="C192" s="19" t="s">
        <v>76</v>
      </c>
      <c r="D192" s="7"/>
    </row>
    <row r="193" spans="1:4" x14ac:dyDescent="0.25">
      <c r="A193" s="12"/>
      <c r="B193" s="7" t="s">
        <v>35</v>
      </c>
      <c r="C193" s="19" t="s">
        <v>55</v>
      </c>
      <c r="D193" s="7"/>
    </row>
    <row r="194" spans="1:4" x14ac:dyDescent="0.25">
      <c r="A194" s="12"/>
      <c r="B194" s="7" t="s">
        <v>36</v>
      </c>
      <c r="C194" s="19" t="s">
        <v>21</v>
      </c>
      <c r="D194" s="7"/>
    </row>
    <row r="195" spans="1:4" x14ac:dyDescent="0.25">
      <c r="A195" s="12"/>
      <c r="B195" s="7" t="s">
        <v>68</v>
      </c>
      <c r="C195" s="19" t="s">
        <v>77</v>
      </c>
      <c r="D195" s="7"/>
    </row>
    <row r="196" spans="1:4" x14ac:dyDescent="0.25">
      <c r="A196" s="12"/>
      <c r="B196" s="7" t="s">
        <v>38</v>
      </c>
      <c r="C196" s="19" t="s">
        <v>78</v>
      </c>
      <c r="D196" s="7"/>
    </row>
    <row r="197" spans="1:4" x14ac:dyDescent="0.25">
      <c r="A197" s="12"/>
      <c r="B197" s="7" t="s">
        <v>39</v>
      </c>
      <c r="C197" s="19" t="s">
        <v>79</v>
      </c>
      <c r="D197" s="7"/>
    </row>
    <row r="198" spans="1:4" x14ac:dyDescent="0.25">
      <c r="A198" s="12"/>
      <c r="B198" s="7" t="s">
        <v>40</v>
      </c>
      <c r="C198" s="19" t="s">
        <v>80</v>
      </c>
      <c r="D198" s="7"/>
    </row>
    <row r="199" spans="1:4" x14ac:dyDescent="0.25">
      <c r="A199" s="12"/>
      <c r="B199" s="7" t="s">
        <v>41</v>
      </c>
      <c r="C199" s="19" t="s">
        <v>81</v>
      </c>
      <c r="D199" s="7"/>
    </row>
    <row r="200" spans="1:4" x14ac:dyDescent="0.25">
      <c r="A200" s="12" t="s">
        <v>97</v>
      </c>
      <c r="B200" s="7" t="s">
        <v>89</v>
      </c>
      <c r="C200" s="19" t="s">
        <v>24</v>
      </c>
      <c r="D200" s="7"/>
    </row>
    <row r="201" spans="1:4" x14ac:dyDescent="0.25">
      <c r="A201" s="12" t="s">
        <v>66</v>
      </c>
      <c r="B201" s="7" t="s">
        <v>60</v>
      </c>
      <c r="C201" s="19" t="s">
        <v>25</v>
      </c>
      <c r="D201" s="7"/>
    </row>
    <row r="202" spans="1:4" x14ac:dyDescent="0.25">
      <c r="A202" s="12"/>
      <c r="B202" s="7" t="s">
        <v>90</v>
      </c>
      <c r="C202" s="19" t="s">
        <v>26</v>
      </c>
      <c r="D202" s="7"/>
    </row>
    <row r="203" spans="1:4" x14ac:dyDescent="0.25">
      <c r="A203" s="12"/>
      <c r="B203" s="7" t="s">
        <v>45</v>
      </c>
      <c r="C203" s="19" t="s">
        <v>82</v>
      </c>
      <c r="D203" s="7"/>
    </row>
    <row r="204" spans="1:4" x14ac:dyDescent="0.25">
      <c r="A204" s="12"/>
      <c r="B204" s="7" t="s">
        <v>46</v>
      </c>
      <c r="C204" s="19" t="s">
        <v>22</v>
      </c>
      <c r="D204" s="7"/>
    </row>
    <row r="205" spans="1:4" x14ac:dyDescent="0.25">
      <c r="A205" s="12"/>
      <c r="B205" s="7" t="s">
        <v>91</v>
      </c>
      <c r="C205" s="28"/>
      <c r="D205" s="32"/>
    </row>
    <row r="206" spans="1:4" x14ac:dyDescent="0.25">
      <c r="A206" s="12"/>
      <c r="B206" s="7" t="s">
        <v>92</v>
      </c>
      <c r="C206" s="15"/>
      <c r="D206" s="33"/>
    </row>
    <row r="207" spans="1:4" x14ac:dyDescent="0.25">
      <c r="A207" s="12"/>
      <c r="B207" s="7" t="s">
        <v>49</v>
      </c>
      <c r="C207" s="15"/>
      <c r="D207" s="33"/>
    </row>
    <row r="208" spans="1:4" x14ac:dyDescent="0.25">
      <c r="A208" s="12"/>
      <c r="B208" s="7" t="s">
        <v>93</v>
      </c>
      <c r="C208" s="15"/>
      <c r="D208" s="33"/>
    </row>
    <row r="209" spans="1:4" x14ac:dyDescent="0.25">
      <c r="A209" s="12"/>
      <c r="B209" s="7" t="s">
        <v>72</v>
      </c>
      <c r="C209" s="15"/>
      <c r="D209" s="33"/>
    </row>
    <row r="210" spans="1:4" x14ac:dyDescent="0.25">
      <c r="A210" s="12"/>
      <c r="B210" s="7" t="s">
        <v>94</v>
      </c>
      <c r="C210" s="15"/>
      <c r="D210" s="33"/>
    </row>
    <row r="211" spans="1:4" x14ac:dyDescent="0.25">
      <c r="A211" s="12"/>
      <c r="B211" s="7" t="s">
        <v>74</v>
      </c>
      <c r="C211" s="15"/>
      <c r="D211" s="33"/>
    </row>
    <row r="212" spans="1:4" x14ac:dyDescent="0.25">
      <c r="A212" s="12"/>
      <c r="B212" s="7" t="s">
        <v>30</v>
      </c>
      <c r="C212" s="15"/>
      <c r="D212" s="33"/>
    </row>
    <row r="213" spans="1:4" x14ac:dyDescent="0.25">
      <c r="A213" s="12"/>
      <c r="B213" s="7" t="s">
        <v>95</v>
      </c>
      <c r="C213" s="15"/>
      <c r="D213" s="33"/>
    </row>
    <row r="214" spans="1:4" x14ac:dyDescent="0.25">
      <c r="A214" s="13"/>
      <c r="B214" s="7" t="s">
        <v>96</v>
      </c>
      <c r="C214" s="34"/>
      <c r="D214" s="35"/>
    </row>
    <row r="216" spans="1:4" x14ac:dyDescent="0.25">
      <c r="A216" s="5" t="s">
        <v>0</v>
      </c>
      <c r="B216" s="5" t="s">
        <v>1</v>
      </c>
      <c r="C216" s="5" t="s">
        <v>2</v>
      </c>
      <c r="D216" s="5" t="s">
        <v>3</v>
      </c>
    </row>
    <row r="217" spans="1:4" x14ac:dyDescent="0.25">
      <c r="A217" s="11"/>
      <c r="B217" s="7" t="s">
        <v>5</v>
      </c>
      <c r="C217" s="7" t="s">
        <v>17</v>
      </c>
      <c r="D217" s="7"/>
    </row>
    <row r="218" spans="1:4" x14ac:dyDescent="0.25">
      <c r="A218" s="12"/>
      <c r="B218" s="7" t="s">
        <v>64</v>
      </c>
      <c r="C218" s="7" t="s">
        <v>50</v>
      </c>
      <c r="D218" s="7"/>
    </row>
    <row r="219" spans="1:4" x14ac:dyDescent="0.25">
      <c r="A219" s="12"/>
      <c r="B219" s="7" t="s">
        <v>7</v>
      </c>
      <c r="C219" s="7" t="s">
        <v>51</v>
      </c>
      <c r="D219" s="7"/>
    </row>
    <row r="220" spans="1:4" x14ac:dyDescent="0.25">
      <c r="A220" s="12"/>
      <c r="B220" s="7" t="s">
        <v>98</v>
      </c>
      <c r="C220" s="7" t="s">
        <v>52</v>
      </c>
      <c r="D220" s="7"/>
    </row>
    <row r="221" spans="1:4" x14ac:dyDescent="0.25">
      <c r="A221" s="12"/>
      <c r="B221" s="7" t="s">
        <v>51</v>
      </c>
      <c r="C221" s="7" t="s">
        <v>55</v>
      </c>
      <c r="D221" s="7"/>
    </row>
    <row r="222" spans="1:4" x14ac:dyDescent="0.25">
      <c r="A222" s="12"/>
      <c r="B222" s="7" t="s">
        <v>99</v>
      </c>
      <c r="C222" s="7" t="s">
        <v>21</v>
      </c>
      <c r="D222" s="7"/>
    </row>
    <row r="223" spans="1:4" x14ac:dyDescent="0.25">
      <c r="A223" s="12" t="s">
        <v>103</v>
      </c>
      <c r="B223" s="7" t="s">
        <v>70</v>
      </c>
      <c r="C223" s="28"/>
      <c r="D223" s="32"/>
    </row>
    <row r="224" spans="1:4" x14ac:dyDescent="0.25">
      <c r="A224" s="12" t="s">
        <v>104</v>
      </c>
      <c r="B224" s="7" t="s">
        <v>60</v>
      </c>
      <c r="C224" s="15"/>
      <c r="D224" s="33"/>
    </row>
    <row r="225" spans="1:4" x14ac:dyDescent="0.25">
      <c r="A225" s="12"/>
      <c r="B225" s="7" t="s">
        <v>100</v>
      </c>
      <c r="C225" s="15"/>
      <c r="D225" s="33"/>
    </row>
    <row r="226" spans="1:4" x14ac:dyDescent="0.25">
      <c r="A226" s="12"/>
      <c r="B226" s="7" t="s">
        <v>101</v>
      </c>
      <c r="C226" s="15"/>
      <c r="D226" s="33"/>
    </row>
    <row r="227" spans="1:4" x14ac:dyDescent="0.25">
      <c r="A227" s="12"/>
      <c r="B227" s="7" t="s">
        <v>46</v>
      </c>
      <c r="C227" s="15"/>
      <c r="D227" s="33"/>
    </row>
    <row r="228" spans="1:4" x14ac:dyDescent="0.25">
      <c r="A228" s="12"/>
      <c r="B228" s="7" t="s">
        <v>102</v>
      </c>
      <c r="C228" s="15"/>
      <c r="D228" s="33"/>
    </row>
    <row r="229" spans="1:4" x14ac:dyDescent="0.25">
      <c r="A229" s="13"/>
      <c r="B229" s="7" t="s">
        <v>29</v>
      </c>
      <c r="C229" s="34"/>
      <c r="D229" s="35"/>
    </row>
    <row r="230" spans="1:4" x14ac:dyDescent="0.25">
      <c r="B230" s="6"/>
      <c r="C230" s="6"/>
      <c r="D230" s="6"/>
    </row>
    <row r="231" spans="1:4" x14ac:dyDescent="0.25">
      <c r="A231" s="5" t="s">
        <v>0</v>
      </c>
      <c r="B231" s="5" t="s">
        <v>1</v>
      </c>
      <c r="C231" s="5" t="s">
        <v>2</v>
      </c>
      <c r="D231" s="5" t="s">
        <v>3</v>
      </c>
    </row>
    <row r="232" spans="1:4" x14ac:dyDescent="0.25">
      <c r="A232" s="11"/>
      <c r="B232" s="7" t="s">
        <v>5</v>
      </c>
      <c r="C232" s="7" t="s">
        <v>75</v>
      </c>
      <c r="D232" s="7"/>
    </row>
    <row r="233" spans="1:4" x14ac:dyDescent="0.25">
      <c r="A233" s="12"/>
      <c r="B233" s="7" t="s">
        <v>67</v>
      </c>
      <c r="C233" s="7" t="s">
        <v>50</v>
      </c>
      <c r="D233" s="7"/>
    </row>
    <row r="234" spans="1:4" x14ac:dyDescent="0.25">
      <c r="A234" s="12"/>
      <c r="B234" s="7" t="s">
        <v>7</v>
      </c>
      <c r="C234" s="7" t="s">
        <v>19</v>
      </c>
      <c r="D234" s="7"/>
    </row>
    <row r="235" spans="1:4" x14ac:dyDescent="0.25">
      <c r="A235" s="12"/>
      <c r="B235" s="7" t="s">
        <v>8</v>
      </c>
      <c r="C235" s="7" t="s">
        <v>51</v>
      </c>
      <c r="D235" s="7"/>
    </row>
    <row r="236" spans="1:4" x14ac:dyDescent="0.25">
      <c r="A236" s="12"/>
      <c r="B236" s="7" t="s">
        <v>9</v>
      </c>
      <c r="C236" s="7" t="s">
        <v>52</v>
      </c>
      <c r="D236" s="7"/>
    </row>
    <row r="237" spans="1:4" x14ac:dyDescent="0.25">
      <c r="A237" s="12"/>
      <c r="B237" s="7" t="s">
        <v>10</v>
      </c>
      <c r="C237" s="7" t="s">
        <v>53</v>
      </c>
      <c r="D237" s="7"/>
    </row>
    <row r="238" spans="1:4" x14ac:dyDescent="0.25">
      <c r="A238" s="12"/>
      <c r="B238" s="7" t="s">
        <v>35</v>
      </c>
      <c r="C238" s="7" t="s">
        <v>76</v>
      </c>
      <c r="D238" s="7"/>
    </row>
    <row r="239" spans="1:4" x14ac:dyDescent="0.25">
      <c r="A239" s="12"/>
      <c r="B239" s="7" t="s">
        <v>36</v>
      </c>
      <c r="C239" s="7" t="s">
        <v>55</v>
      </c>
      <c r="D239" s="7"/>
    </row>
    <row r="240" spans="1:4" x14ac:dyDescent="0.25">
      <c r="A240" s="12"/>
      <c r="B240" s="7" t="s">
        <v>68</v>
      </c>
      <c r="C240" s="7" t="s">
        <v>21</v>
      </c>
      <c r="D240" s="7"/>
    </row>
    <row r="241" spans="1:4" x14ac:dyDescent="0.25">
      <c r="A241" s="12"/>
      <c r="B241" s="7" t="s">
        <v>38</v>
      </c>
      <c r="C241" s="7" t="s">
        <v>77</v>
      </c>
      <c r="D241" s="7"/>
    </row>
    <row r="242" spans="1:4" x14ac:dyDescent="0.25">
      <c r="A242" s="12"/>
      <c r="B242" s="7" t="s">
        <v>39</v>
      </c>
      <c r="C242" s="7" t="s">
        <v>106</v>
      </c>
      <c r="D242" s="7"/>
    </row>
    <row r="243" spans="1:4" x14ac:dyDescent="0.25">
      <c r="A243" s="12"/>
      <c r="B243" s="7" t="s">
        <v>40</v>
      </c>
      <c r="C243" s="7" t="s">
        <v>78</v>
      </c>
      <c r="D243" s="7"/>
    </row>
    <row r="244" spans="1:4" x14ac:dyDescent="0.25">
      <c r="A244" s="12"/>
      <c r="B244" s="7" t="s">
        <v>69</v>
      </c>
      <c r="C244" s="7" t="s">
        <v>79</v>
      </c>
      <c r="D244" s="7"/>
    </row>
    <row r="245" spans="1:4" x14ac:dyDescent="0.25">
      <c r="A245" s="12" t="s">
        <v>31</v>
      </c>
      <c r="B245" s="7" t="s">
        <v>70</v>
      </c>
      <c r="C245" s="7" t="s">
        <v>80</v>
      </c>
      <c r="D245" s="7"/>
    </row>
    <row r="246" spans="1:4" x14ac:dyDescent="0.25">
      <c r="A246" s="12"/>
      <c r="B246" s="7" t="s">
        <v>43</v>
      </c>
      <c r="C246" s="7" t="s">
        <v>81</v>
      </c>
      <c r="D246" s="7"/>
    </row>
    <row r="247" spans="1:4" x14ac:dyDescent="0.25">
      <c r="A247" s="12"/>
      <c r="B247" s="7" t="s">
        <v>61</v>
      </c>
      <c r="C247" s="7" t="s">
        <v>24</v>
      </c>
      <c r="D247" s="7"/>
    </row>
    <row r="248" spans="1:4" x14ac:dyDescent="0.25">
      <c r="A248" s="12"/>
      <c r="B248" s="7" t="s">
        <v>45</v>
      </c>
      <c r="C248" s="7" t="s">
        <v>25</v>
      </c>
      <c r="D248" s="7"/>
    </row>
    <row r="249" spans="1:4" x14ac:dyDescent="0.25">
      <c r="A249" s="12"/>
      <c r="B249" s="7" t="s">
        <v>46</v>
      </c>
      <c r="C249" s="7" t="s">
        <v>26</v>
      </c>
      <c r="D249" s="7"/>
    </row>
    <row r="250" spans="1:4" x14ac:dyDescent="0.25">
      <c r="A250" s="12"/>
      <c r="B250" s="7" t="s">
        <v>47</v>
      </c>
      <c r="C250" s="7" t="s">
        <v>82</v>
      </c>
      <c r="D250" s="7"/>
    </row>
    <row r="251" spans="1:4" x14ac:dyDescent="0.25">
      <c r="A251" s="12"/>
      <c r="B251" s="7" t="s">
        <v>48</v>
      </c>
      <c r="C251" s="7" t="s">
        <v>22</v>
      </c>
      <c r="D251" s="7"/>
    </row>
    <row r="252" spans="1:4" x14ac:dyDescent="0.25">
      <c r="A252" s="12"/>
      <c r="B252" s="7" t="s">
        <v>49</v>
      </c>
      <c r="C252" s="28"/>
      <c r="D252" s="32"/>
    </row>
    <row r="253" spans="1:4" x14ac:dyDescent="0.25">
      <c r="A253" s="12"/>
      <c r="B253" s="7" t="s">
        <v>71</v>
      </c>
      <c r="C253" s="15"/>
      <c r="D253" s="33"/>
    </row>
    <row r="254" spans="1:4" x14ac:dyDescent="0.25">
      <c r="A254" s="12"/>
      <c r="B254" s="7" t="s">
        <v>72</v>
      </c>
      <c r="C254" s="15"/>
      <c r="D254" s="33"/>
    </row>
    <row r="255" spans="1:4" x14ac:dyDescent="0.25">
      <c r="A255" s="12"/>
      <c r="B255" s="7" t="s">
        <v>105</v>
      </c>
      <c r="C255" s="15"/>
      <c r="D255" s="33"/>
    </row>
    <row r="256" spans="1:4" x14ac:dyDescent="0.25">
      <c r="A256" s="12"/>
      <c r="B256" s="7" t="s">
        <v>74</v>
      </c>
      <c r="C256" s="15"/>
      <c r="D256" s="33"/>
    </row>
    <row r="257" spans="1:4" x14ac:dyDescent="0.25">
      <c r="A257" s="13"/>
      <c r="B257" s="7" t="s">
        <v>30</v>
      </c>
      <c r="C257" s="34"/>
      <c r="D257" s="35"/>
    </row>
    <row r="259" spans="1:4" x14ac:dyDescent="0.25">
      <c r="A259" s="31" t="s">
        <v>124</v>
      </c>
      <c r="B259" s="2"/>
      <c r="C259" s="3"/>
    </row>
    <row r="260" spans="1:4" x14ac:dyDescent="0.25">
      <c r="A260" s="5" t="s">
        <v>0</v>
      </c>
      <c r="B260" s="5" t="s">
        <v>1</v>
      </c>
      <c r="C260" s="5" t="s">
        <v>2</v>
      </c>
      <c r="D260" s="5" t="s">
        <v>3</v>
      </c>
    </row>
    <row r="261" spans="1:4" x14ac:dyDescent="0.25">
      <c r="A261" s="11"/>
      <c r="B261" s="7" t="s">
        <v>5</v>
      </c>
      <c r="C261" s="7" t="s">
        <v>17</v>
      </c>
      <c r="D261" s="7"/>
    </row>
    <row r="262" spans="1:4" x14ac:dyDescent="0.25">
      <c r="A262" s="12"/>
      <c r="B262" s="7" t="s">
        <v>107</v>
      </c>
      <c r="C262" s="7" t="s">
        <v>50</v>
      </c>
      <c r="D262" s="7"/>
    </row>
    <row r="263" spans="1:4" x14ac:dyDescent="0.25">
      <c r="A263" s="12"/>
      <c r="B263" s="7" t="s">
        <v>7</v>
      </c>
      <c r="C263" s="7" t="s">
        <v>19</v>
      </c>
      <c r="D263" s="7"/>
    </row>
    <row r="264" spans="1:4" x14ac:dyDescent="0.25">
      <c r="A264" s="12"/>
      <c r="B264" s="7" t="s">
        <v>8</v>
      </c>
      <c r="C264" s="7" t="s">
        <v>51</v>
      </c>
      <c r="D264" s="7"/>
    </row>
    <row r="265" spans="1:4" x14ac:dyDescent="0.25">
      <c r="A265" s="12"/>
      <c r="B265" s="7" t="s">
        <v>9</v>
      </c>
      <c r="C265" s="7" t="s">
        <v>52</v>
      </c>
      <c r="D265" s="7"/>
    </row>
    <row r="266" spans="1:4" x14ac:dyDescent="0.25">
      <c r="A266" s="12"/>
      <c r="B266" s="7" t="s">
        <v>10</v>
      </c>
      <c r="C266" s="7" t="s">
        <v>53</v>
      </c>
      <c r="D266" s="7"/>
    </row>
    <row r="267" spans="1:4" x14ac:dyDescent="0.25">
      <c r="A267" s="12"/>
      <c r="B267" s="7" t="s">
        <v>35</v>
      </c>
      <c r="C267" s="7" t="s">
        <v>54</v>
      </c>
      <c r="D267" s="7"/>
    </row>
    <row r="268" spans="1:4" x14ac:dyDescent="0.25">
      <c r="A268" s="12"/>
      <c r="B268" s="7" t="s">
        <v>108</v>
      </c>
      <c r="C268" s="7" t="s">
        <v>117</v>
      </c>
      <c r="D268" s="7"/>
    </row>
    <row r="269" spans="1:4" x14ac:dyDescent="0.25">
      <c r="A269" s="12"/>
      <c r="B269" s="7" t="s">
        <v>68</v>
      </c>
      <c r="C269" s="7" t="s">
        <v>21</v>
      </c>
      <c r="D269" s="7"/>
    </row>
    <row r="270" spans="1:4" x14ac:dyDescent="0.25">
      <c r="A270" s="12"/>
      <c r="B270" s="7" t="s">
        <v>38</v>
      </c>
      <c r="C270" s="7" t="s">
        <v>77</v>
      </c>
      <c r="D270" s="7"/>
    </row>
    <row r="271" spans="1:4" x14ac:dyDescent="0.25">
      <c r="A271" s="12"/>
      <c r="B271" s="7" t="s">
        <v>39</v>
      </c>
      <c r="C271" s="7" t="s">
        <v>22</v>
      </c>
      <c r="D271" s="7"/>
    </row>
    <row r="272" spans="1:4" x14ac:dyDescent="0.25">
      <c r="A272" s="12"/>
      <c r="B272" s="7" t="s">
        <v>40</v>
      </c>
      <c r="C272" s="7" t="s">
        <v>118</v>
      </c>
      <c r="D272" s="7"/>
    </row>
    <row r="273" spans="1:4" x14ac:dyDescent="0.25">
      <c r="A273" s="12" t="s">
        <v>119</v>
      </c>
      <c r="B273" s="7" t="s">
        <v>41</v>
      </c>
      <c r="C273" s="7" t="s">
        <v>24</v>
      </c>
      <c r="D273" s="7"/>
    </row>
    <row r="274" spans="1:4" x14ac:dyDescent="0.25">
      <c r="A274" s="12" t="s">
        <v>120</v>
      </c>
      <c r="B274" s="7" t="s">
        <v>70</v>
      </c>
      <c r="C274" s="7" t="s">
        <v>25</v>
      </c>
      <c r="D274" s="7"/>
    </row>
    <row r="275" spans="1:4" x14ac:dyDescent="0.25">
      <c r="A275" s="12"/>
      <c r="B275" s="7" t="s">
        <v>109</v>
      </c>
      <c r="C275" s="8" t="s">
        <v>26</v>
      </c>
      <c r="D275" s="8"/>
    </row>
    <row r="276" spans="1:4" x14ac:dyDescent="0.25">
      <c r="A276" s="12"/>
      <c r="B276" s="36" t="s">
        <v>110</v>
      </c>
      <c r="C276" s="28"/>
      <c r="D276" s="32"/>
    </row>
    <row r="277" spans="1:4" x14ac:dyDescent="0.25">
      <c r="A277" s="12"/>
      <c r="B277" s="36" t="s">
        <v>111</v>
      </c>
      <c r="C277" s="15"/>
      <c r="D277" s="33"/>
    </row>
    <row r="278" spans="1:4" x14ac:dyDescent="0.25">
      <c r="A278" s="12"/>
      <c r="B278" s="36" t="s">
        <v>112</v>
      </c>
      <c r="C278" s="15"/>
      <c r="D278" s="33"/>
    </row>
    <row r="279" spans="1:4" x14ac:dyDescent="0.25">
      <c r="A279" s="12"/>
      <c r="B279" s="36" t="s">
        <v>113</v>
      </c>
      <c r="C279" s="15"/>
      <c r="D279" s="33"/>
    </row>
    <row r="280" spans="1:4" x14ac:dyDescent="0.25">
      <c r="A280" s="12"/>
      <c r="B280" s="36" t="s">
        <v>29</v>
      </c>
      <c r="C280" s="15"/>
      <c r="D280" s="33"/>
    </row>
    <row r="281" spans="1:4" x14ac:dyDescent="0.25">
      <c r="A281" s="12"/>
      <c r="B281" s="36" t="s">
        <v>114</v>
      </c>
      <c r="C281" s="15"/>
      <c r="D281" s="33"/>
    </row>
    <row r="282" spans="1:4" x14ac:dyDescent="0.25">
      <c r="A282" s="12"/>
      <c r="B282" s="36" t="s">
        <v>115</v>
      </c>
      <c r="C282" s="15"/>
      <c r="D282" s="33"/>
    </row>
    <row r="283" spans="1:4" x14ac:dyDescent="0.25">
      <c r="A283" s="12"/>
      <c r="B283" s="36" t="s">
        <v>13</v>
      </c>
      <c r="C283" s="15"/>
      <c r="D283" s="33"/>
    </row>
    <row r="284" spans="1:4" x14ac:dyDescent="0.25">
      <c r="A284" s="12"/>
      <c r="B284" s="36" t="s">
        <v>116</v>
      </c>
      <c r="C284" s="15"/>
      <c r="D284" s="33"/>
    </row>
    <row r="285" spans="1:4" x14ac:dyDescent="0.25">
      <c r="A285" s="12"/>
      <c r="B285" s="36" t="s">
        <v>30</v>
      </c>
      <c r="C285" s="15"/>
      <c r="D285" s="33"/>
    </row>
    <row r="286" spans="1:4" x14ac:dyDescent="0.25">
      <c r="A286" s="13"/>
      <c r="B286" s="36" t="s">
        <v>29</v>
      </c>
      <c r="C286" s="34"/>
      <c r="D286" s="35"/>
    </row>
    <row r="288" spans="1:4" x14ac:dyDescent="0.25">
      <c r="A288" s="5" t="s">
        <v>0</v>
      </c>
      <c r="B288" s="5" t="s">
        <v>1</v>
      </c>
      <c r="C288" s="5" t="s">
        <v>2</v>
      </c>
      <c r="D288" s="5" t="s">
        <v>3</v>
      </c>
    </row>
    <row r="289" spans="1:4" x14ac:dyDescent="0.25">
      <c r="A289" s="11"/>
      <c r="B289" s="7" t="s">
        <v>5</v>
      </c>
      <c r="C289" s="7" t="s">
        <v>17</v>
      </c>
      <c r="D289" s="7"/>
    </row>
    <row r="290" spans="1:4" x14ac:dyDescent="0.25">
      <c r="A290" s="12"/>
      <c r="B290" s="7" t="s">
        <v>107</v>
      </c>
      <c r="C290" s="7" t="s">
        <v>50</v>
      </c>
      <c r="D290" s="7"/>
    </row>
    <row r="291" spans="1:4" x14ac:dyDescent="0.25">
      <c r="A291" s="12"/>
      <c r="B291" s="7" t="s">
        <v>7</v>
      </c>
      <c r="C291" s="7" t="s">
        <v>19</v>
      </c>
      <c r="D291" s="7"/>
    </row>
    <row r="292" spans="1:4" x14ac:dyDescent="0.25">
      <c r="A292" s="12"/>
      <c r="B292" s="7" t="s">
        <v>8</v>
      </c>
      <c r="C292" s="7" t="s">
        <v>51</v>
      </c>
      <c r="D292" s="7"/>
    </row>
    <row r="293" spans="1:4" x14ac:dyDescent="0.25">
      <c r="A293" s="12"/>
      <c r="B293" s="7" t="s">
        <v>9</v>
      </c>
      <c r="C293" s="7" t="s">
        <v>52</v>
      </c>
      <c r="D293" s="7"/>
    </row>
    <row r="294" spans="1:4" x14ac:dyDescent="0.25">
      <c r="A294" s="12"/>
      <c r="B294" s="7" t="s">
        <v>10</v>
      </c>
      <c r="C294" s="7" t="s">
        <v>53</v>
      </c>
      <c r="D294" s="7"/>
    </row>
    <row r="295" spans="1:4" x14ac:dyDescent="0.25">
      <c r="A295" s="12"/>
      <c r="B295" s="7" t="s">
        <v>35</v>
      </c>
      <c r="C295" s="7" t="s">
        <v>54</v>
      </c>
      <c r="D295" s="7"/>
    </row>
    <row r="296" spans="1:4" x14ac:dyDescent="0.25">
      <c r="A296" s="12"/>
      <c r="B296" s="7" t="s">
        <v>108</v>
      </c>
      <c r="C296" s="7" t="s">
        <v>117</v>
      </c>
      <c r="D296" s="7"/>
    </row>
    <row r="297" spans="1:4" x14ac:dyDescent="0.25">
      <c r="A297" s="12"/>
      <c r="B297" s="7" t="s">
        <v>68</v>
      </c>
      <c r="C297" s="7" t="s">
        <v>21</v>
      </c>
      <c r="D297" s="7"/>
    </row>
    <row r="298" spans="1:4" x14ac:dyDescent="0.25">
      <c r="A298" s="12"/>
      <c r="B298" s="7" t="s">
        <v>38</v>
      </c>
      <c r="C298" s="7" t="s">
        <v>22</v>
      </c>
      <c r="D298" s="7"/>
    </row>
    <row r="299" spans="1:4" x14ac:dyDescent="0.25">
      <c r="A299" s="12"/>
      <c r="B299" s="7" t="s">
        <v>39</v>
      </c>
      <c r="C299" s="28"/>
      <c r="D299" s="32"/>
    </row>
    <row r="300" spans="1:4" x14ac:dyDescent="0.25">
      <c r="A300" s="12"/>
      <c r="B300" s="7" t="s">
        <v>40</v>
      </c>
      <c r="C300" s="15"/>
      <c r="D300" s="33"/>
    </row>
    <row r="301" spans="1:4" x14ac:dyDescent="0.25">
      <c r="A301" s="12" t="s">
        <v>121</v>
      </c>
      <c r="B301" s="7" t="s">
        <v>41</v>
      </c>
      <c r="C301" s="15"/>
      <c r="D301" s="33"/>
    </row>
    <row r="302" spans="1:4" x14ac:dyDescent="0.25">
      <c r="A302" s="12"/>
      <c r="B302" s="7" t="s">
        <v>70</v>
      </c>
      <c r="C302" s="15"/>
      <c r="D302" s="33"/>
    </row>
    <row r="303" spans="1:4" x14ac:dyDescent="0.25">
      <c r="A303" s="12"/>
      <c r="B303" s="7" t="s">
        <v>109</v>
      </c>
      <c r="C303" s="15"/>
      <c r="D303" s="33"/>
    </row>
    <row r="304" spans="1:4" x14ac:dyDescent="0.25">
      <c r="A304" s="12"/>
      <c r="B304" s="7" t="s">
        <v>110</v>
      </c>
      <c r="C304" s="15"/>
      <c r="D304" s="33"/>
    </row>
    <row r="305" spans="1:4" x14ac:dyDescent="0.25">
      <c r="A305" s="12"/>
      <c r="B305" s="7" t="s">
        <v>111</v>
      </c>
      <c r="C305" s="15"/>
      <c r="D305" s="33"/>
    </row>
    <row r="306" spans="1:4" x14ac:dyDescent="0.25">
      <c r="A306" s="12"/>
      <c r="B306" s="7" t="s">
        <v>112</v>
      </c>
      <c r="C306" s="15"/>
      <c r="D306" s="33"/>
    </row>
    <row r="307" spans="1:4" x14ac:dyDescent="0.25">
      <c r="A307" s="12"/>
      <c r="B307" s="7" t="s">
        <v>113</v>
      </c>
      <c r="C307" s="15"/>
      <c r="D307" s="33"/>
    </row>
    <row r="308" spans="1:4" x14ac:dyDescent="0.25">
      <c r="A308" s="12"/>
      <c r="B308" s="7" t="s">
        <v>29</v>
      </c>
      <c r="C308" s="15"/>
      <c r="D308" s="33"/>
    </row>
    <row r="309" spans="1:4" x14ac:dyDescent="0.25">
      <c r="A309" s="12"/>
      <c r="B309" s="7" t="s">
        <v>114</v>
      </c>
      <c r="C309" s="15"/>
      <c r="D309" s="33"/>
    </row>
    <row r="310" spans="1:4" x14ac:dyDescent="0.25">
      <c r="A310" s="12"/>
      <c r="B310" s="7" t="s">
        <v>115</v>
      </c>
      <c r="C310" s="15"/>
      <c r="D310" s="33"/>
    </row>
    <row r="311" spans="1:4" x14ac:dyDescent="0.25">
      <c r="A311" s="12"/>
      <c r="B311" s="7" t="s">
        <v>116</v>
      </c>
      <c r="C311" s="15"/>
      <c r="D311" s="33"/>
    </row>
    <row r="312" spans="1:4" x14ac:dyDescent="0.25">
      <c r="A312" s="12"/>
      <c r="B312" s="7" t="s">
        <v>30</v>
      </c>
      <c r="C312" s="15"/>
      <c r="D312" s="33"/>
    </row>
    <row r="313" spans="1:4" x14ac:dyDescent="0.25">
      <c r="A313" s="13"/>
      <c r="B313" s="7" t="s">
        <v>29</v>
      </c>
      <c r="C313" s="34"/>
      <c r="D313" s="35"/>
    </row>
    <row r="315" spans="1:4" x14ac:dyDescent="0.25">
      <c r="A315" s="5" t="s">
        <v>0</v>
      </c>
      <c r="B315" s="5" t="s">
        <v>1</v>
      </c>
      <c r="C315" s="5" t="s">
        <v>2</v>
      </c>
      <c r="D315" s="5" t="s">
        <v>3</v>
      </c>
    </row>
    <row r="316" spans="1:4" x14ac:dyDescent="0.25">
      <c r="A316" s="11"/>
      <c r="B316" s="7" t="s">
        <v>5</v>
      </c>
      <c r="C316" s="7" t="s">
        <v>17</v>
      </c>
      <c r="D316" s="7"/>
    </row>
    <row r="317" spans="1:4" x14ac:dyDescent="0.25">
      <c r="A317" s="12"/>
      <c r="B317" s="7" t="s">
        <v>107</v>
      </c>
      <c r="C317" s="7" t="s">
        <v>50</v>
      </c>
      <c r="D317" s="7"/>
    </row>
    <row r="318" spans="1:4" x14ac:dyDescent="0.25">
      <c r="A318" s="12"/>
      <c r="B318" s="7" t="s">
        <v>7</v>
      </c>
      <c r="C318" s="7" t="s">
        <v>19</v>
      </c>
      <c r="D318" s="7"/>
    </row>
    <row r="319" spans="1:4" x14ac:dyDescent="0.25">
      <c r="A319" s="12"/>
      <c r="B319" s="7" t="s">
        <v>8</v>
      </c>
      <c r="C319" s="7" t="s">
        <v>51</v>
      </c>
      <c r="D319" s="7"/>
    </row>
    <row r="320" spans="1:4" x14ac:dyDescent="0.25">
      <c r="A320" s="12"/>
      <c r="B320" s="7" t="s">
        <v>9</v>
      </c>
      <c r="C320" s="7" t="s">
        <v>52</v>
      </c>
      <c r="D320" s="7"/>
    </row>
    <row r="321" spans="1:4" x14ac:dyDescent="0.25">
      <c r="A321" s="12"/>
      <c r="B321" s="7" t="s">
        <v>10</v>
      </c>
      <c r="C321" s="7" t="s">
        <v>53</v>
      </c>
      <c r="D321" s="7"/>
    </row>
    <row r="322" spans="1:4" x14ac:dyDescent="0.25">
      <c r="A322" s="12"/>
      <c r="B322" s="7" t="s">
        <v>35</v>
      </c>
      <c r="C322" s="7" t="s">
        <v>54</v>
      </c>
      <c r="D322" s="7"/>
    </row>
    <row r="323" spans="1:4" x14ac:dyDescent="0.25">
      <c r="A323" s="12"/>
      <c r="B323" s="7" t="s">
        <v>108</v>
      </c>
      <c r="C323" s="7" t="s">
        <v>117</v>
      </c>
      <c r="D323" s="7"/>
    </row>
    <row r="324" spans="1:4" x14ac:dyDescent="0.25">
      <c r="A324" s="12"/>
      <c r="B324" s="7" t="s">
        <v>68</v>
      </c>
      <c r="C324" s="7" t="s">
        <v>21</v>
      </c>
      <c r="D324" s="7"/>
    </row>
    <row r="325" spans="1:4" x14ac:dyDescent="0.25">
      <c r="A325" s="12"/>
      <c r="B325" s="7" t="s">
        <v>38</v>
      </c>
      <c r="C325" s="7" t="s">
        <v>22</v>
      </c>
      <c r="D325" s="7"/>
    </row>
    <row r="326" spans="1:4" x14ac:dyDescent="0.25">
      <c r="A326" s="12"/>
      <c r="B326" s="7" t="s">
        <v>39</v>
      </c>
      <c r="C326" s="28"/>
      <c r="D326" s="32"/>
    </row>
    <row r="327" spans="1:4" x14ac:dyDescent="0.25">
      <c r="A327" s="12"/>
      <c r="B327" s="7" t="s">
        <v>40</v>
      </c>
      <c r="C327" s="15"/>
      <c r="D327" s="33"/>
    </row>
    <row r="328" spans="1:4" x14ac:dyDescent="0.25">
      <c r="A328" s="12" t="s">
        <v>122</v>
      </c>
      <c r="B328" s="7" t="s">
        <v>41</v>
      </c>
      <c r="C328" s="15"/>
      <c r="D328" s="33"/>
    </row>
    <row r="329" spans="1:4" x14ac:dyDescent="0.25">
      <c r="A329" s="12"/>
      <c r="B329" s="7" t="s">
        <v>70</v>
      </c>
      <c r="C329" s="15"/>
      <c r="D329" s="33"/>
    </row>
    <row r="330" spans="1:4" x14ac:dyDescent="0.25">
      <c r="A330" s="12"/>
      <c r="B330" s="7" t="s">
        <v>109</v>
      </c>
      <c r="C330" s="15"/>
      <c r="D330" s="33"/>
    </row>
    <row r="331" spans="1:4" x14ac:dyDescent="0.25">
      <c r="A331" s="12"/>
      <c r="B331" s="7" t="s">
        <v>110</v>
      </c>
      <c r="C331" s="15"/>
      <c r="D331" s="33"/>
    </row>
    <row r="332" spans="1:4" x14ac:dyDescent="0.25">
      <c r="A332" s="12"/>
      <c r="B332" s="7" t="s">
        <v>111</v>
      </c>
      <c r="C332" s="15"/>
      <c r="D332" s="33"/>
    </row>
    <row r="333" spans="1:4" x14ac:dyDescent="0.25">
      <c r="A333" s="12"/>
      <c r="B333" s="7" t="s">
        <v>112</v>
      </c>
      <c r="C333" s="15"/>
      <c r="D333" s="33"/>
    </row>
    <row r="334" spans="1:4" x14ac:dyDescent="0.25">
      <c r="A334" s="12"/>
      <c r="B334" s="7" t="s">
        <v>113</v>
      </c>
      <c r="C334" s="15"/>
      <c r="D334" s="33"/>
    </row>
    <row r="335" spans="1:4" x14ac:dyDescent="0.25">
      <c r="A335" s="12"/>
      <c r="B335" s="7" t="s">
        <v>29</v>
      </c>
      <c r="C335" s="15"/>
      <c r="D335" s="33"/>
    </row>
    <row r="336" spans="1:4" x14ac:dyDescent="0.25">
      <c r="A336" s="12"/>
      <c r="B336" s="7" t="s">
        <v>114</v>
      </c>
      <c r="C336" s="15"/>
      <c r="D336" s="33"/>
    </row>
    <row r="337" spans="1:4" x14ac:dyDescent="0.25">
      <c r="A337" s="12"/>
      <c r="B337" s="7" t="s">
        <v>115</v>
      </c>
      <c r="C337" s="15"/>
      <c r="D337" s="33"/>
    </row>
    <row r="338" spans="1:4" x14ac:dyDescent="0.25">
      <c r="A338" s="12"/>
      <c r="B338" s="7" t="s">
        <v>116</v>
      </c>
      <c r="C338" s="15"/>
      <c r="D338" s="33"/>
    </row>
    <row r="339" spans="1:4" x14ac:dyDescent="0.25">
      <c r="A339" s="12"/>
      <c r="B339" s="7" t="s">
        <v>30</v>
      </c>
      <c r="C339" s="15"/>
      <c r="D339" s="33"/>
    </row>
    <row r="340" spans="1:4" x14ac:dyDescent="0.25">
      <c r="A340" s="13"/>
      <c r="B340" s="7" t="s">
        <v>29</v>
      </c>
      <c r="C340" s="34"/>
      <c r="D340" s="35"/>
    </row>
    <row r="342" spans="1:4" x14ac:dyDescent="0.25">
      <c r="A342" s="5" t="s">
        <v>0</v>
      </c>
      <c r="B342" s="5" t="s">
        <v>1</v>
      </c>
      <c r="C342" s="5" t="s">
        <v>2</v>
      </c>
      <c r="D342" s="5" t="s">
        <v>3</v>
      </c>
    </row>
    <row r="343" spans="1:4" x14ac:dyDescent="0.25">
      <c r="A343" s="11"/>
      <c r="B343" s="7" t="s">
        <v>5</v>
      </c>
      <c r="C343" s="7" t="s">
        <v>17</v>
      </c>
      <c r="D343" s="7"/>
    </row>
    <row r="344" spans="1:4" x14ac:dyDescent="0.25">
      <c r="A344" s="12"/>
      <c r="B344" s="7" t="s">
        <v>107</v>
      </c>
      <c r="C344" s="7" t="s">
        <v>50</v>
      </c>
      <c r="D344" s="7"/>
    </row>
    <row r="345" spans="1:4" x14ac:dyDescent="0.25">
      <c r="A345" s="12"/>
      <c r="B345" s="7" t="s">
        <v>7</v>
      </c>
      <c r="C345" s="7" t="s">
        <v>19</v>
      </c>
      <c r="D345" s="7"/>
    </row>
    <row r="346" spans="1:4" x14ac:dyDescent="0.25">
      <c r="A346" s="12"/>
      <c r="B346" s="7" t="s">
        <v>8</v>
      </c>
      <c r="C346" s="7" t="s">
        <v>51</v>
      </c>
      <c r="D346" s="7"/>
    </row>
    <row r="347" spans="1:4" x14ac:dyDescent="0.25">
      <c r="A347" s="12"/>
      <c r="B347" s="7" t="s">
        <v>9</v>
      </c>
      <c r="C347" s="7" t="s">
        <v>52</v>
      </c>
      <c r="D347" s="7"/>
    </row>
    <row r="348" spans="1:4" x14ac:dyDescent="0.25">
      <c r="A348" s="12"/>
      <c r="B348" s="7" t="s">
        <v>10</v>
      </c>
      <c r="C348" s="7" t="s">
        <v>53</v>
      </c>
      <c r="D348" s="7"/>
    </row>
    <row r="349" spans="1:4" x14ac:dyDescent="0.25">
      <c r="A349" s="12"/>
      <c r="B349" s="7" t="s">
        <v>35</v>
      </c>
      <c r="C349" s="7" t="s">
        <v>54</v>
      </c>
      <c r="D349" s="7"/>
    </row>
    <row r="350" spans="1:4" x14ac:dyDescent="0.25">
      <c r="A350" s="12"/>
      <c r="B350" s="7" t="s">
        <v>108</v>
      </c>
      <c r="C350" s="7" t="s">
        <v>117</v>
      </c>
      <c r="D350" s="7"/>
    </row>
    <row r="351" spans="1:4" x14ac:dyDescent="0.25">
      <c r="A351" s="12"/>
      <c r="B351" s="7" t="s">
        <v>68</v>
      </c>
      <c r="C351" s="7" t="s">
        <v>21</v>
      </c>
      <c r="D351" s="7"/>
    </row>
    <row r="352" spans="1:4" x14ac:dyDescent="0.25">
      <c r="A352" s="12"/>
      <c r="B352" s="7" t="s">
        <v>38</v>
      </c>
      <c r="C352" s="7" t="s">
        <v>77</v>
      </c>
      <c r="D352" s="7"/>
    </row>
    <row r="353" spans="1:4" x14ac:dyDescent="0.25">
      <c r="A353" s="12"/>
      <c r="B353" s="7" t="s">
        <v>39</v>
      </c>
      <c r="C353" s="7" t="s">
        <v>22</v>
      </c>
      <c r="D353" s="7"/>
    </row>
    <row r="354" spans="1:4" x14ac:dyDescent="0.25">
      <c r="A354" s="12"/>
      <c r="B354" s="7" t="s">
        <v>40</v>
      </c>
      <c r="C354" s="7" t="s">
        <v>118</v>
      </c>
      <c r="D354" s="7"/>
    </row>
    <row r="355" spans="1:4" x14ac:dyDescent="0.25">
      <c r="A355" s="12" t="s">
        <v>123</v>
      </c>
      <c r="B355" s="7" t="s">
        <v>41</v>
      </c>
      <c r="C355" s="7" t="s">
        <v>24</v>
      </c>
      <c r="D355" s="7"/>
    </row>
    <row r="356" spans="1:4" x14ac:dyDescent="0.25">
      <c r="A356" s="12"/>
      <c r="B356" s="7" t="s">
        <v>70</v>
      </c>
      <c r="C356" s="7" t="s">
        <v>25</v>
      </c>
      <c r="D356" s="7"/>
    </row>
    <row r="357" spans="1:4" x14ac:dyDescent="0.25">
      <c r="A357" s="12"/>
      <c r="B357" s="7" t="s">
        <v>109</v>
      </c>
      <c r="C357" s="8" t="s">
        <v>26</v>
      </c>
      <c r="D357" s="8"/>
    </row>
    <row r="358" spans="1:4" x14ac:dyDescent="0.25">
      <c r="A358" s="12"/>
      <c r="B358" s="36" t="s">
        <v>110</v>
      </c>
      <c r="C358" s="28"/>
      <c r="D358" s="32"/>
    </row>
    <row r="359" spans="1:4" x14ac:dyDescent="0.25">
      <c r="A359" s="12"/>
      <c r="B359" s="36" t="s">
        <v>111</v>
      </c>
      <c r="C359" s="15"/>
      <c r="D359" s="33"/>
    </row>
    <row r="360" spans="1:4" x14ac:dyDescent="0.25">
      <c r="A360" s="12"/>
      <c r="B360" s="36" t="s">
        <v>112</v>
      </c>
      <c r="C360" s="15"/>
      <c r="D360" s="33"/>
    </row>
    <row r="361" spans="1:4" x14ac:dyDescent="0.25">
      <c r="A361" s="12"/>
      <c r="B361" s="36" t="s">
        <v>113</v>
      </c>
      <c r="C361" s="15"/>
      <c r="D361" s="33"/>
    </row>
    <row r="362" spans="1:4" x14ac:dyDescent="0.25">
      <c r="A362" s="12"/>
      <c r="B362" s="36" t="s">
        <v>29</v>
      </c>
      <c r="C362" s="15"/>
      <c r="D362" s="33"/>
    </row>
    <row r="363" spans="1:4" x14ac:dyDescent="0.25">
      <c r="A363" s="12"/>
      <c r="B363" s="36" t="s">
        <v>114</v>
      </c>
      <c r="C363" s="15"/>
      <c r="D363" s="33"/>
    </row>
    <row r="364" spans="1:4" x14ac:dyDescent="0.25">
      <c r="A364" s="12"/>
      <c r="B364" s="36" t="s">
        <v>115</v>
      </c>
      <c r="C364" s="15"/>
      <c r="D364" s="33"/>
    </row>
    <row r="365" spans="1:4" x14ac:dyDescent="0.25">
      <c r="A365" s="12"/>
      <c r="B365" s="36" t="s">
        <v>13</v>
      </c>
      <c r="C365" s="15"/>
      <c r="D365" s="33"/>
    </row>
    <row r="366" spans="1:4" x14ac:dyDescent="0.25">
      <c r="A366" s="12"/>
      <c r="B366" s="36" t="s">
        <v>116</v>
      </c>
      <c r="C366" s="15"/>
      <c r="D366" s="33"/>
    </row>
    <row r="367" spans="1:4" x14ac:dyDescent="0.25">
      <c r="A367" s="12"/>
      <c r="B367" s="36" t="s">
        <v>30</v>
      </c>
      <c r="C367" s="15"/>
      <c r="D367" s="33"/>
    </row>
    <row r="368" spans="1:4" x14ac:dyDescent="0.25">
      <c r="A368" s="13"/>
      <c r="B368" s="36" t="s">
        <v>29</v>
      </c>
      <c r="C368" s="34"/>
      <c r="D368" s="35"/>
    </row>
    <row r="370" spans="1:7" x14ac:dyDescent="0.25">
      <c r="A370" s="5" t="s">
        <v>0</v>
      </c>
      <c r="B370" s="5" t="s">
        <v>1</v>
      </c>
      <c r="C370" s="5" t="s">
        <v>2</v>
      </c>
      <c r="D370" s="5" t="s">
        <v>3</v>
      </c>
    </row>
    <row r="371" spans="1:7" x14ac:dyDescent="0.25">
      <c r="A371" s="27"/>
      <c r="B371" s="7" t="s">
        <v>5</v>
      </c>
      <c r="C371" s="7" t="s">
        <v>75</v>
      </c>
      <c r="D371" s="7"/>
    </row>
    <row r="372" spans="1:7" x14ac:dyDescent="0.25">
      <c r="A372" s="27"/>
      <c r="B372" s="7" t="s">
        <v>67</v>
      </c>
      <c r="C372" s="7" t="s">
        <v>50</v>
      </c>
      <c r="D372" s="7"/>
    </row>
    <row r="373" spans="1:7" x14ac:dyDescent="0.25">
      <c r="A373" s="27"/>
      <c r="B373" s="7" t="s">
        <v>7</v>
      </c>
      <c r="C373" s="7" t="s">
        <v>19</v>
      </c>
      <c r="D373" s="7"/>
    </row>
    <row r="374" spans="1:7" x14ac:dyDescent="0.25">
      <c r="A374" s="27"/>
      <c r="B374" s="7" t="s">
        <v>8</v>
      </c>
      <c r="C374" s="7" t="s">
        <v>51</v>
      </c>
      <c r="D374" s="7"/>
    </row>
    <row r="375" spans="1:7" x14ac:dyDescent="0.25">
      <c r="A375" s="27"/>
      <c r="B375" s="7" t="s">
        <v>9</v>
      </c>
      <c r="C375" s="7" t="s">
        <v>52</v>
      </c>
      <c r="D375" s="7"/>
      <c r="G375" s="6"/>
    </row>
    <row r="376" spans="1:7" x14ac:dyDescent="0.25">
      <c r="A376" s="27"/>
      <c r="B376" s="7" t="s">
        <v>10</v>
      </c>
      <c r="C376" s="7" t="s">
        <v>53</v>
      </c>
      <c r="D376" s="7"/>
    </row>
    <row r="377" spans="1:7" x14ac:dyDescent="0.25">
      <c r="A377" s="27"/>
      <c r="B377" s="7" t="s">
        <v>35</v>
      </c>
      <c r="C377" s="7" t="s">
        <v>76</v>
      </c>
      <c r="D377" s="7"/>
    </row>
    <row r="378" spans="1:7" x14ac:dyDescent="0.25">
      <c r="A378" s="27"/>
      <c r="B378" s="7" t="s">
        <v>36</v>
      </c>
      <c r="C378" s="7" t="s">
        <v>55</v>
      </c>
      <c r="D378" s="7"/>
    </row>
    <row r="379" spans="1:7" x14ac:dyDescent="0.25">
      <c r="A379" s="27"/>
      <c r="B379" s="7" t="s">
        <v>68</v>
      </c>
      <c r="C379" s="7" t="s">
        <v>21</v>
      </c>
      <c r="D379" s="7"/>
    </row>
    <row r="380" spans="1:7" x14ac:dyDescent="0.25">
      <c r="A380" s="27"/>
      <c r="B380" s="7" t="s">
        <v>38</v>
      </c>
      <c r="C380" s="7" t="s">
        <v>77</v>
      </c>
      <c r="D380" s="7"/>
    </row>
    <row r="381" spans="1:7" x14ac:dyDescent="0.25">
      <c r="A381" s="27"/>
      <c r="B381" s="7" t="s">
        <v>39</v>
      </c>
      <c r="C381" s="7" t="s">
        <v>106</v>
      </c>
      <c r="D381" s="7"/>
    </row>
    <row r="382" spans="1:7" x14ac:dyDescent="0.25">
      <c r="A382" s="27"/>
      <c r="B382" s="7" t="s">
        <v>40</v>
      </c>
      <c r="C382" s="7" t="s">
        <v>78</v>
      </c>
      <c r="D382" s="7"/>
    </row>
    <row r="383" spans="1:7" x14ac:dyDescent="0.25">
      <c r="A383" s="27"/>
      <c r="B383" s="7" t="s">
        <v>69</v>
      </c>
      <c r="C383" s="7" t="s">
        <v>79</v>
      </c>
      <c r="D383" s="7"/>
    </row>
    <row r="384" spans="1:7" x14ac:dyDescent="0.25">
      <c r="A384" s="27" t="s">
        <v>31</v>
      </c>
      <c r="B384" s="7" t="s">
        <v>70</v>
      </c>
      <c r="C384" s="7" t="s">
        <v>80</v>
      </c>
      <c r="D384" s="7"/>
    </row>
    <row r="385" spans="1:4" x14ac:dyDescent="0.25">
      <c r="A385" s="27"/>
      <c r="B385" s="7" t="s">
        <v>43</v>
      </c>
      <c r="C385" s="7" t="s">
        <v>81</v>
      </c>
      <c r="D385" s="7"/>
    </row>
    <row r="386" spans="1:4" x14ac:dyDescent="0.25">
      <c r="A386" s="27"/>
      <c r="B386" s="7" t="s">
        <v>61</v>
      </c>
      <c r="C386" s="7" t="s">
        <v>24</v>
      </c>
      <c r="D386" s="7"/>
    </row>
    <row r="387" spans="1:4" x14ac:dyDescent="0.25">
      <c r="A387" s="27"/>
      <c r="B387" s="7" t="s">
        <v>45</v>
      </c>
      <c r="C387" s="7" t="s">
        <v>25</v>
      </c>
      <c r="D387" s="7"/>
    </row>
    <row r="388" spans="1:4" x14ac:dyDescent="0.25">
      <c r="A388" s="27"/>
      <c r="B388" s="7" t="s">
        <v>46</v>
      </c>
      <c r="C388" s="7" t="s">
        <v>26</v>
      </c>
      <c r="D388" s="7"/>
    </row>
    <row r="389" spans="1:4" x14ac:dyDescent="0.25">
      <c r="A389" s="27"/>
      <c r="B389" s="7" t="s">
        <v>47</v>
      </c>
      <c r="C389" s="7" t="s">
        <v>82</v>
      </c>
      <c r="D389" s="7"/>
    </row>
    <row r="390" spans="1:4" x14ac:dyDescent="0.25">
      <c r="A390" s="27"/>
      <c r="B390" s="7" t="s">
        <v>48</v>
      </c>
      <c r="C390" s="8" t="s">
        <v>22</v>
      </c>
      <c r="D390" s="8"/>
    </row>
    <row r="391" spans="1:4" x14ac:dyDescent="0.25">
      <c r="A391" s="27"/>
      <c r="B391" s="36" t="s">
        <v>49</v>
      </c>
      <c r="C391" s="28"/>
      <c r="D391" s="32"/>
    </row>
    <row r="392" spans="1:4" x14ac:dyDescent="0.25">
      <c r="A392" s="27"/>
      <c r="B392" s="36" t="s">
        <v>71</v>
      </c>
      <c r="C392" s="15"/>
      <c r="D392" s="33"/>
    </row>
    <row r="393" spans="1:4" x14ac:dyDescent="0.25">
      <c r="A393" s="27"/>
      <c r="B393" s="36" t="s">
        <v>72</v>
      </c>
      <c r="C393" s="15"/>
      <c r="D393" s="33"/>
    </row>
    <row r="394" spans="1:4" x14ac:dyDescent="0.25">
      <c r="A394" s="27"/>
      <c r="B394" s="36" t="s">
        <v>105</v>
      </c>
      <c r="C394" s="15"/>
      <c r="D394" s="33"/>
    </row>
    <row r="395" spans="1:4" x14ac:dyDescent="0.25">
      <c r="A395" s="27"/>
      <c r="B395" s="36" t="s">
        <v>74</v>
      </c>
      <c r="C395" s="15"/>
      <c r="D395" s="33"/>
    </row>
    <row r="396" spans="1:4" x14ac:dyDescent="0.25">
      <c r="A396" s="27"/>
      <c r="B396" s="36" t="s">
        <v>30</v>
      </c>
      <c r="C396" s="34"/>
      <c r="D396" s="35"/>
    </row>
    <row r="398" spans="1:4" x14ac:dyDescent="0.25">
      <c r="A398" s="30" t="s">
        <v>125</v>
      </c>
      <c r="B398" s="2"/>
      <c r="C398" s="3"/>
    </row>
    <row r="399" spans="1:4" x14ac:dyDescent="0.25">
      <c r="A399" s="5" t="s">
        <v>0</v>
      </c>
      <c r="B399" s="5" t="s">
        <v>1</v>
      </c>
      <c r="C399" s="5" t="s">
        <v>2</v>
      </c>
      <c r="D399" s="5" t="s">
        <v>3</v>
      </c>
    </row>
    <row r="400" spans="1:4" x14ac:dyDescent="0.25">
      <c r="A400" s="11"/>
      <c r="B400" s="7" t="s">
        <v>5</v>
      </c>
      <c r="C400" s="7" t="s">
        <v>75</v>
      </c>
      <c r="D400" s="7"/>
    </row>
    <row r="401" spans="1:4" x14ac:dyDescent="0.25">
      <c r="A401" s="12"/>
      <c r="B401" s="7" t="s">
        <v>107</v>
      </c>
      <c r="C401" s="7" t="s">
        <v>50</v>
      </c>
      <c r="D401" s="7"/>
    </row>
    <row r="402" spans="1:4" x14ac:dyDescent="0.25">
      <c r="A402" s="12"/>
      <c r="B402" s="7" t="s">
        <v>7</v>
      </c>
      <c r="C402" s="7" t="s">
        <v>76</v>
      </c>
      <c r="D402" s="7"/>
    </row>
    <row r="403" spans="1:4" x14ac:dyDescent="0.25">
      <c r="A403" s="12"/>
      <c r="B403" s="7" t="s">
        <v>8</v>
      </c>
      <c r="C403" s="7" t="s">
        <v>130</v>
      </c>
      <c r="D403" s="7"/>
    </row>
    <row r="404" spans="1:4" x14ac:dyDescent="0.25">
      <c r="A404" s="12" t="s">
        <v>122</v>
      </c>
      <c r="B404" s="7" t="s">
        <v>126</v>
      </c>
      <c r="C404" s="7" t="s">
        <v>25</v>
      </c>
      <c r="D404" s="7"/>
    </row>
    <row r="405" spans="1:4" x14ac:dyDescent="0.25">
      <c r="A405" s="12"/>
      <c r="B405" s="7" t="s">
        <v>127</v>
      </c>
      <c r="C405" s="28"/>
      <c r="D405" s="32"/>
    </row>
    <row r="406" spans="1:4" x14ac:dyDescent="0.25">
      <c r="A406" s="12"/>
      <c r="B406" s="7" t="s">
        <v>128</v>
      </c>
      <c r="C406" s="15"/>
      <c r="D406" s="33"/>
    </row>
    <row r="407" spans="1:4" x14ac:dyDescent="0.25">
      <c r="A407" s="12"/>
      <c r="B407" s="7" t="s">
        <v>15</v>
      </c>
      <c r="C407" s="15"/>
      <c r="D407" s="33"/>
    </row>
    <row r="408" spans="1:4" x14ac:dyDescent="0.25">
      <c r="A408" s="12"/>
      <c r="B408" s="7" t="s">
        <v>129</v>
      </c>
      <c r="C408" s="15"/>
      <c r="D408" s="33"/>
    </row>
    <row r="409" spans="1:4" x14ac:dyDescent="0.25">
      <c r="A409" s="13"/>
      <c r="B409" s="7" t="s">
        <v>29</v>
      </c>
      <c r="C409" s="34"/>
      <c r="D409" s="35"/>
    </row>
    <row r="411" spans="1:4" x14ac:dyDescent="0.25">
      <c r="A411" s="5" t="s">
        <v>0</v>
      </c>
      <c r="B411" s="5" t="s">
        <v>1</v>
      </c>
      <c r="C411" s="5" t="s">
        <v>2</v>
      </c>
      <c r="D411" s="5" t="s">
        <v>3</v>
      </c>
    </row>
    <row r="412" spans="1:4" x14ac:dyDescent="0.25">
      <c r="A412" s="11"/>
      <c r="B412" s="7" t="s">
        <v>5</v>
      </c>
      <c r="C412" s="7" t="s">
        <v>75</v>
      </c>
      <c r="D412" s="7"/>
    </row>
    <row r="413" spans="1:4" x14ac:dyDescent="0.25">
      <c r="A413" s="12"/>
      <c r="B413" s="7" t="s">
        <v>107</v>
      </c>
      <c r="C413" s="7" t="s">
        <v>50</v>
      </c>
      <c r="D413" s="7"/>
    </row>
    <row r="414" spans="1:4" x14ac:dyDescent="0.25">
      <c r="A414" s="12"/>
      <c r="B414" s="7" t="s">
        <v>7</v>
      </c>
      <c r="C414" s="7" t="s">
        <v>76</v>
      </c>
      <c r="D414" s="7"/>
    </row>
    <row r="415" spans="1:4" x14ac:dyDescent="0.25">
      <c r="A415" s="12"/>
      <c r="B415" s="7" t="s">
        <v>8</v>
      </c>
      <c r="C415" s="7" t="s">
        <v>130</v>
      </c>
      <c r="D415" s="7"/>
    </row>
    <row r="416" spans="1:4" x14ac:dyDescent="0.25">
      <c r="A416" s="12" t="s">
        <v>131</v>
      </c>
      <c r="B416" s="7" t="s">
        <v>126</v>
      </c>
      <c r="C416" s="7" t="s">
        <v>25</v>
      </c>
      <c r="D416" s="7"/>
    </row>
    <row r="417" spans="1:4" x14ac:dyDescent="0.25">
      <c r="A417" s="12"/>
      <c r="B417" s="7" t="s">
        <v>127</v>
      </c>
      <c r="C417" s="28"/>
      <c r="D417" s="32"/>
    </row>
    <row r="418" spans="1:4" x14ac:dyDescent="0.25">
      <c r="A418" s="12"/>
      <c r="B418" s="7" t="s">
        <v>128</v>
      </c>
      <c r="C418" s="15"/>
      <c r="D418" s="33"/>
    </row>
    <row r="419" spans="1:4" x14ac:dyDescent="0.25">
      <c r="A419" s="12"/>
      <c r="B419" s="7" t="s">
        <v>15</v>
      </c>
      <c r="C419" s="15"/>
      <c r="D419" s="33"/>
    </row>
    <row r="420" spans="1:4" x14ac:dyDescent="0.25">
      <c r="A420" s="12"/>
      <c r="B420" s="7" t="s">
        <v>129</v>
      </c>
      <c r="C420" s="15"/>
      <c r="D420" s="33"/>
    </row>
    <row r="421" spans="1:4" x14ac:dyDescent="0.25">
      <c r="A421" s="13"/>
      <c r="B421" s="7" t="s">
        <v>29</v>
      </c>
      <c r="C421" s="34"/>
      <c r="D421" s="35"/>
    </row>
    <row r="423" spans="1:4" x14ac:dyDescent="0.25">
      <c r="A423" s="5" t="s">
        <v>0</v>
      </c>
      <c r="B423" s="5" t="s">
        <v>1</v>
      </c>
      <c r="C423" s="5" t="s">
        <v>2</v>
      </c>
      <c r="D423" s="5" t="s">
        <v>3</v>
      </c>
    </row>
    <row r="424" spans="1:4" x14ac:dyDescent="0.25">
      <c r="A424" s="11"/>
      <c r="B424" s="7" t="s">
        <v>5</v>
      </c>
      <c r="C424" s="7" t="s">
        <v>75</v>
      </c>
      <c r="D424" s="7"/>
    </row>
    <row r="425" spans="1:4" x14ac:dyDescent="0.25">
      <c r="A425" s="12"/>
      <c r="B425" s="7" t="s">
        <v>107</v>
      </c>
      <c r="C425" s="7" t="s">
        <v>50</v>
      </c>
      <c r="D425" s="7"/>
    </row>
    <row r="426" spans="1:4" x14ac:dyDescent="0.25">
      <c r="A426" s="12"/>
      <c r="B426" s="7" t="s">
        <v>7</v>
      </c>
      <c r="C426" s="7" t="s">
        <v>76</v>
      </c>
      <c r="D426" s="7"/>
    </row>
    <row r="427" spans="1:4" x14ac:dyDescent="0.25">
      <c r="A427" s="12"/>
      <c r="B427" s="7" t="s">
        <v>8</v>
      </c>
      <c r="C427" s="7" t="s">
        <v>130</v>
      </c>
      <c r="D427" s="7"/>
    </row>
    <row r="428" spans="1:4" x14ac:dyDescent="0.25">
      <c r="A428" s="12" t="s">
        <v>132</v>
      </c>
      <c r="B428" s="7" t="s">
        <v>126</v>
      </c>
      <c r="C428" s="7" t="s">
        <v>25</v>
      </c>
      <c r="D428" s="7"/>
    </row>
    <row r="429" spans="1:4" x14ac:dyDescent="0.25">
      <c r="A429" s="12"/>
      <c r="B429" s="7" t="s">
        <v>127</v>
      </c>
      <c r="C429" s="28"/>
      <c r="D429" s="32"/>
    </row>
    <row r="430" spans="1:4" x14ac:dyDescent="0.25">
      <c r="A430" s="12"/>
      <c r="B430" s="7" t="s">
        <v>128</v>
      </c>
      <c r="C430" s="15"/>
      <c r="D430" s="33"/>
    </row>
    <row r="431" spans="1:4" x14ac:dyDescent="0.25">
      <c r="A431" s="12"/>
      <c r="B431" s="7" t="s">
        <v>15</v>
      </c>
      <c r="C431" s="15"/>
      <c r="D431" s="33"/>
    </row>
    <row r="432" spans="1:4" x14ac:dyDescent="0.25">
      <c r="A432" s="12"/>
      <c r="B432" s="7" t="s">
        <v>129</v>
      </c>
      <c r="C432" s="15"/>
      <c r="D432" s="33"/>
    </row>
    <row r="433" spans="1:4" x14ac:dyDescent="0.25">
      <c r="A433" s="13"/>
      <c r="B433" s="7" t="s">
        <v>29</v>
      </c>
      <c r="C433" s="34"/>
      <c r="D433" s="35"/>
    </row>
    <row r="435" spans="1:4" x14ac:dyDescent="0.25">
      <c r="A435" s="30" t="s">
        <v>133</v>
      </c>
      <c r="B435" s="2"/>
      <c r="C435" s="3"/>
    </row>
    <row r="436" spans="1:4" x14ac:dyDescent="0.25">
      <c r="A436" s="5" t="s">
        <v>0</v>
      </c>
      <c r="B436" s="5" t="s">
        <v>1</v>
      </c>
      <c r="C436" s="5" t="s">
        <v>2</v>
      </c>
      <c r="D436" s="5" t="s">
        <v>3</v>
      </c>
    </row>
    <row r="437" spans="1:4" x14ac:dyDescent="0.25">
      <c r="A437" s="11"/>
      <c r="B437" s="7" t="s">
        <v>5</v>
      </c>
      <c r="C437" s="7" t="s">
        <v>75</v>
      </c>
      <c r="D437" s="7"/>
    </row>
    <row r="438" spans="1:4" x14ac:dyDescent="0.25">
      <c r="A438" s="12"/>
      <c r="B438" s="7" t="s">
        <v>107</v>
      </c>
      <c r="C438" s="7" t="s">
        <v>50</v>
      </c>
      <c r="D438" s="7"/>
    </row>
    <row r="439" spans="1:4" x14ac:dyDescent="0.25">
      <c r="A439" s="12" t="s">
        <v>136</v>
      </c>
      <c r="B439" s="7" t="s">
        <v>7</v>
      </c>
      <c r="C439" s="7" t="s">
        <v>53</v>
      </c>
      <c r="D439" s="7"/>
    </row>
    <row r="440" spans="1:4" x14ac:dyDescent="0.25">
      <c r="A440" s="12"/>
      <c r="B440" s="7" t="s">
        <v>134</v>
      </c>
      <c r="C440" s="28"/>
      <c r="D440" s="32"/>
    </row>
    <row r="441" spans="1:4" x14ac:dyDescent="0.25">
      <c r="A441" s="13"/>
      <c r="B441" s="7" t="s">
        <v>135</v>
      </c>
      <c r="C441" s="34"/>
      <c r="D441" s="35"/>
    </row>
  </sheetData>
  <pageMargins left="0.7" right="0.7" top="0.75" bottom="0.75" header="0.3" footer="0.3"/>
  <pageSetup paperSize="12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C24D3-CD4D-4726-A5C7-CD32AF4CB8AC}">
  <dimension ref="A1:P327"/>
  <sheetViews>
    <sheetView zoomScale="80" zoomScaleNormal="80" workbookViewId="0">
      <pane ySplit="1" topLeftCell="A2" activePane="bottomLeft" state="frozen"/>
      <selection pane="bottomLeft" activeCell="C2" sqref="C2:C13"/>
    </sheetView>
  </sheetViews>
  <sheetFormatPr baseColWidth="10" defaultRowHeight="15" x14ac:dyDescent="0.25"/>
  <cols>
    <col min="1" max="1" width="17.140625" bestFit="1" customWidth="1"/>
    <col min="2" max="2" width="26.5703125" bestFit="1" customWidth="1"/>
    <col min="3" max="3" width="34.28515625" bestFit="1" customWidth="1"/>
    <col min="4" max="4" width="7.7109375" bestFit="1" customWidth="1"/>
    <col min="5" max="5" width="16.7109375" bestFit="1" customWidth="1"/>
    <col min="6" max="6" width="18.42578125" bestFit="1" customWidth="1"/>
    <col min="7" max="7" width="15.140625" bestFit="1" customWidth="1"/>
    <col min="8" max="8" width="25.85546875" bestFit="1" customWidth="1"/>
    <col min="9" max="9" width="9.28515625" bestFit="1" customWidth="1"/>
    <col min="13" max="13" width="15.7109375" customWidth="1"/>
  </cols>
  <sheetData>
    <row r="1" spans="1:16" x14ac:dyDescent="0.25">
      <c r="A1" t="s">
        <v>138</v>
      </c>
      <c r="B1" s="5" t="s">
        <v>141</v>
      </c>
      <c r="C1" s="5" t="s">
        <v>142</v>
      </c>
      <c r="D1" t="s">
        <v>143</v>
      </c>
      <c r="E1" t="s">
        <v>145</v>
      </c>
      <c r="F1" t="s">
        <v>146</v>
      </c>
      <c r="G1" t="s">
        <v>147</v>
      </c>
      <c r="H1" t="s">
        <v>149</v>
      </c>
      <c r="I1" t="s">
        <v>148</v>
      </c>
    </row>
    <row r="2" spans="1:16" x14ac:dyDescent="0.25">
      <c r="A2" t="s">
        <v>4</v>
      </c>
      <c r="B2" s="12" t="s">
        <v>137</v>
      </c>
      <c r="C2" s="7" t="s">
        <v>144</v>
      </c>
      <c r="D2">
        <v>5</v>
      </c>
      <c r="E2">
        <v>1</v>
      </c>
      <c r="F2">
        <v>7</v>
      </c>
      <c r="G2">
        <v>8</v>
      </c>
      <c r="H2" t="s">
        <v>150</v>
      </c>
      <c r="M2" t="str">
        <f>_xlfn.CONCAT(",('",C2,"')")</f>
        <v>,('YESOS')</v>
      </c>
      <c r="N2" t="s">
        <v>152</v>
      </c>
      <c r="O2" t="str">
        <f>_xlfn.CONCAT("INSERT tbOperacionXTipoTrabajo(intOperacion,intTipoTrabajo,Seq,TypeOpr,strDescripcion,strDescripcionTrabajo,strUsuarioAlta,strMaquinaAlta,datFechaAlta) ","SELECT O.intOperacion,T.intTipoTrabajo, Seq = ",D2,", TypeOpr = '",H2,"', DEscripcion = O.strNombre, DESCRIPCIONTrabajo = T.strNombre+' // '+M.strNombre,","strUsuarioAlta = 'MR-JOC', strMaquinaAlta = '127.0.0.1', datFechaAlta = GETDATE() FROM tbTipoTrabajo2024  AS T WITH(NOLOCK),","tbMaterial2024  AS M WITH(NOLOCK), tbOperacion AS O WHERE M.intMaterial = T.intMaterial AND T.isActivo = 1"," AND T.isBorrado = 0 AND M.isActivo = 1 AND M.isBorrado = 0 AND O.intOperacion = ",E2," AND T.intTipoTrabajo = ",F2)</f>
        <v>INSERT tbOperacionXTipoTrabajo(intOperacion,intTipoTrabajo,Seq,TypeOpr,strDescripcion,strDescripcionTrabajo,strUsuarioAlta,strMaquinaAlta,datFechaAlta) SELECT O.intOperacion,T.intTipoTrabajo, Seq = 5, TypeOpr = 'TQ',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 AND T.intTipoTrabajo = 7</v>
      </c>
      <c r="P2" t="s">
        <v>152</v>
      </c>
    </row>
    <row r="3" spans="1:16" x14ac:dyDescent="0.25">
      <c r="A3" t="s">
        <v>4</v>
      </c>
      <c r="B3" s="12" t="s">
        <v>137</v>
      </c>
      <c r="C3" s="7" t="s">
        <v>6</v>
      </c>
      <c r="D3">
        <v>10</v>
      </c>
      <c r="E3">
        <v>46</v>
      </c>
      <c r="F3">
        <v>7</v>
      </c>
      <c r="G3">
        <v>8</v>
      </c>
      <c r="H3" t="s">
        <v>151</v>
      </c>
      <c r="M3" t="str">
        <f t="shared" ref="M3:M66" si="0">_xlfn.CONCAT(",('",C3,"')")</f>
        <v>,('Recorte de modelo')</v>
      </c>
      <c r="N3" t="s">
        <v>152</v>
      </c>
      <c r="O3" t="str">
        <f t="shared" ref="O3:O66" si="1">_xlfn.CONCAT("INSERT tbOperacionXTipoTrabajo(intOperacion,intTipoTrabajo,Seq,TypeOpr,strDescripcion,strDescripcionTrabajo,strUsuarioAlta,strMaquinaAlta,datFechaAlta) ","SELECT O.intOperacion,T.intTipoTrabajo, Seq = ",D3,", TypeOpr = '",H3,"', DEscripcion = O.strNombre, DESCRIPCIONTrabajo = T.strNombre+' // '+M.strNombre,","strUsuarioAlta = 'MR-JOC', strMaquinaAlta = '127.0.0.1', datFechaAlta = GETDATE() FROM tbTipoTrabajo2024  AS T WITH(NOLOCK),","tbMaterial2024  AS M WITH(NOLOCK), tbOperacion AS O WHERE M.intMaterial = T.intMaterial AND T.isActivo = 1"," AND T.isBorrado = 0 AND M.isActivo = 1 AND M.isBorrado = 0 AND O.intOperacion = ",E3," AND T.intTipoTrabajo = ",F3)</f>
        <v>INSERT tbOperacionXTipoTrabajo(intOperacion,intTipoTrabajo,Seq,TypeOpr,strDescripcion,strDescripcionTrabajo,strUsuarioAlta,strMaquinaAlta,datFechaAlta) SELECT O.intOperacion,T.intTipoTrabajo, Seq = 10,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46 AND T.intTipoTrabajo = 7</v>
      </c>
    </row>
    <row r="4" spans="1:16" x14ac:dyDescent="0.25">
      <c r="A4" t="s">
        <v>4</v>
      </c>
      <c r="B4" s="12" t="s">
        <v>137</v>
      </c>
      <c r="C4" s="7" t="s">
        <v>7</v>
      </c>
      <c r="D4">
        <v>20</v>
      </c>
      <c r="E4">
        <v>65</v>
      </c>
      <c r="F4">
        <v>7</v>
      </c>
      <c r="G4">
        <v>8</v>
      </c>
      <c r="H4" t="s">
        <v>151</v>
      </c>
      <c r="M4" t="str">
        <f t="shared" si="0"/>
        <v>,('Zocalo')</v>
      </c>
      <c r="N4" t="s">
        <v>152</v>
      </c>
      <c r="O4" t="str">
        <f t="shared" si="1"/>
        <v>INSERT tbOperacionXTipoTrabajo(intOperacion,intTipoTrabajo,Seq,TypeOpr,strDescripcion,strDescripcionTrabajo,strUsuarioAlta,strMaquinaAlta,datFechaAlta) SELECT O.intOperacion,T.intTipoTrabajo, Seq = 20,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65 AND T.intTipoTrabajo = 7</v>
      </c>
    </row>
    <row r="5" spans="1:16" x14ac:dyDescent="0.25">
      <c r="A5" t="s">
        <v>4</v>
      </c>
      <c r="B5" s="12" t="s">
        <v>137</v>
      </c>
      <c r="C5" s="37" t="s">
        <v>8</v>
      </c>
      <c r="D5">
        <v>30</v>
      </c>
      <c r="E5">
        <v>18</v>
      </c>
      <c r="F5">
        <v>7</v>
      </c>
      <c r="G5">
        <v>8</v>
      </c>
      <c r="H5" t="s">
        <v>151</v>
      </c>
      <c r="M5" t="str">
        <f t="shared" si="0"/>
        <v>,('Delimitar dado')</v>
      </c>
      <c r="N5" t="s">
        <v>152</v>
      </c>
      <c r="O5" t="str">
        <f t="shared" si="1"/>
        <v>INSERT tbOperacionXTipoTrabajo(intOperacion,intTipoTrabajo,Seq,TypeOpr,strDescripcion,strDescripcionTrabajo,strUsuarioAlta,strMaquinaAlta,datFechaAlta) SELECT O.intOperacion,T.intTipoTrabajo, Seq = 30,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18 AND T.intTipoTrabajo = 7</v>
      </c>
    </row>
    <row r="6" spans="1:16" x14ac:dyDescent="0.25">
      <c r="A6" t="s">
        <v>4</v>
      </c>
      <c r="B6" s="12" t="s">
        <v>137</v>
      </c>
      <c r="C6" s="7" t="s">
        <v>9</v>
      </c>
      <c r="D6">
        <v>40</v>
      </c>
      <c r="E6">
        <v>59</v>
      </c>
      <c r="F6">
        <v>7</v>
      </c>
      <c r="G6">
        <v>8</v>
      </c>
      <c r="H6" t="s">
        <v>151</v>
      </c>
      <c r="M6" t="str">
        <f t="shared" si="0"/>
        <v>,('Scannear')</v>
      </c>
      <c r="N6" t="s">
        <v>152</v>
      </c>
      <c r="O6" t="str">
        <f t="shared" si="1"/>
        <v>INSERT tbOperacionXTipoTrabajo(intOperacion,intTipoTrabajo,Seq,TypeOpr,strDescripcion,strDescripcionTrabajo,strUsuarioAlta,strMaquinaAlta,datFechaAlta) SELECT O.intOperacion,T.intTipoTrabajo, Seq = 40,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59 AND T.intTipoTrabajo = 7</v>
      </c>
    </row>
    <row r="7" spans="1:16" x14ac:dyDescent="0.25">
      <c r="A7" t="s">
        <v>4</v>
      </c>
      <c r="B7" s="12" t="s">
        <v>137</v>
      </c>
      <c r="C7" s="38" t="s">
        <v>10</v>
      </c>
      <c r="D7">
        <v>50</v>
      </c>
      <c r="E7">
        <v>20</v>
      </c>
      <c r="F7">
        <v>7</v>
      </c>
      <c r="G7">
        <v>8</v>
      </c>
      <c r="H7" t="s">
        <v>151</v>
      </c>
      <c r="M7" t="str">
        <f t="shared" si="0"/>
        <v>,('Diseñar')</v>
      </c>
      <c r="N7" t="s">
        <v>152</v>
      </c>
      <c r="O7" t="str">
        <f t="shared" si="1"/>
        <v>INSERT tbOperacionXTipoTrabajo(intOperacion,intTipoTrabajo,Seq,TypeOpr,strDescripcion,strDescripcionTrabajo,strUsuarioAlta,strMaquinaAlta,datFechaAlta) SELECT O.intOperacion,T.intTipoTrabajo, Seq = 50,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20 AND T.intTipoTrabajo = 7</v>
      </c>
    </row>
    <row r="8" spans="1:16" x14ac:dyDescent="0.25">
      <c r="A8" t="s">
        <v>4</v>
      </c>
      <c r="B8" s="12" t="s">
        <v>137</v>
      </c>
      <c r="C8" s="7" t="s">
        <v>11</v>
      </c>
      <c r="D8">
        <v>60</v>
      </c>
      <c r="E8">
        <v>24</v>
      </c>
      <c r="F8">
        <v>7</v>
      </c>
      <c r="G8">
        <v>8</v>
      </c>
      <c r="H8" t="s">
        <v>151</v>
      </c>
      <c r="M8" t="str">
        <f t="shared" si="0"/>
        <v>,('Fresar')</v>
      </c>
      <c r="N8" t="s">
        <v>152</v>
      </c>
      <c r="O8" t="str">
        <f t="shared" si="1"/>
        <v>INSERT tbOperacionXTipoTrabajo(intOperacion,intTipoTrabajo,Seq,TypeOpr,strDescripcion,strDescripcionTrabajo,strUsuarioAlta,strMaquinaAlta,datFechaAlta) SELECT O.intOperacion,T.intTipoTrabajo, Seq = 60,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24 AND T.intTipoTrabajo = 7</v>
      </c>
    </row>
    <row r="9" spans="1:16" x14ac:dyDescent="0.25">
      <c r="A9" t="s">
        <v>4</v>
      </c>
      <c r="B9" s="12" t="s">
        <v>137</v>
      </c>
      <c r="C9" s="7" t="s">
        <v>12</v>
      </c>
      <c r="D9">
        <v>70</v>
      </c>
      <c r="E9">
        <v>61</v>
      </c>
      <c r="F9">
        <v>7</v>
      </c>
      <c r="G9">
        <v>8</v>
      </c>
      <c r="H9" t="s">
        <v>151</v>
      </c>
      <c r="M9" t="str">
        <f t="shared" si="0"/>
        <v>,('Sinterizar')</v>
      </c>
      <c r="N9" t="s">
        <v>152</v>
      </c>
      <c r="O9" t="str">
        <f t="shared" si="1"/>
        <v>INSERT tbOperacionXTipoTrabajo(intOperacion,intTipoTrabajo,Seq,TypeOpr,strDescripcion,strDescripcionTrabajo,strUsuarioAlta,strMaquinaAlta,datFechaAlta) SELECT O.intOperacion,T.intTipoTrabajo, Seq = 70,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61 AND T.intTipoTrabajo = 7</v>
      </c>
    </row>
    <row r="10" spans="1:16" x14ac:dyDescent="0.25">
      <c r="A10" t="s">
        <v>4</v>
      </c>
      <c r="B10" s="12" t="s">
        <v>137</v>
      </c>
      <c r="C10" s="37" t="s">
        <v>13</v>
      </c>
      <c r="D10">
        <v>80</v>
      </c>
      <c r="E10">
        <v>40</v>
      </c>
      <c r="F10">
        <v>7</v>
      </c>
      <c r="G10">
        <v>8</v>
      </c>
      <c r="H10" t="s">
        <v>151</v>
      </c>
      <c r="M10" t="str">
        <f t="shared" si="0"/>
        <v>,('Montar porcelana')</v>
      </c>
      <c r="N10" t="s">
        <v>152</v>
      </c>
      <c r="O10" t="str">
        <f t="shared" si="1"/>
        <v>INSERT tbOperacionXTipoTrabajo(intOperacion,intTipoTrabajo,Seq,TypeOpr,strDescripcion,strDescripcionTrabajo,strUsuarioAlta,strMaquinaAlta,datFechaAlta) SELECT O.intOperacion,T.intTipoTrabajo, Seq = 80,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40 AND T.intTipoTrabajo = 7</v>
      </c>
    </row>
    <row r="11" spans="1:16" x14ac:dyDescent="0.25">
      <c r="A11" t="s">
        <v>4</v>
      </c>
      <c r="B11" s="12" t="s">
        <v>137</v>
      </c>
      <c r="C11" s="7" t="s">
        <v>14</v>
      </c>
      <c r="D11">
        <v>90</v>
      </c>
      <c r="E11">
        <v>8</v>
      </c>
      <c r="F11">
        <v>7</v>
      </c>
      <c r="G11">
        <v>8</v>
      </c>
      <c r="H11" t="s">
        <v>151</v>
      </c>
      <c r="M11" t="str">
        <f t="shared" si="0"/>
        <v>,('Colocación de wash')</v>
      </c>
      <c r="N11" t="s">
        <v>152</v>
      </c>
      <c r="O11" t="str">
        <f t="shared" si="1"/>
        <v>INSERT tbOperacionXTipoTrabajo(intOperacion,intTipoTrabajo,Seq,TypeOpr,strDescripcion,strDescripcionTrabajo,strUsuarioAlta,strMaquinaAlta,datFechaAlta) SELECT O.intOperacion,T.intTipoTrabajo, Seq = 90,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8 AND T.intTipoTrabajo = 7</v>
      </c>
    </row>
    <row r="12" spans="1:16" x14ac:dyDescent="0.25">
      <c r="A12" t="s">
        <v>4</v>
      </c>
      <c r="B12" s="12" t="s">
        <v>137</v>
      </c>
      <c r="C12" s="7" t="s">
        <v>15</v>
      </c>
      <c r="D12">
        <v>100</v>
      </c>
      <c r="E12">
        <v>2</v>
      </c>
      <c r="F12">
        <v>7</v>
      </c>
      <c r="G12">
        <v>8</v>
      </c>
      <c r="H12" t="s">
        <v>151</v>
      </c>
      <c r="M12" t="str">
        <f t="shared" si="0"/>
        <v>,('Ajustar')</v>
      </c>
      <c r="N12" t="s">
        <v>152</v>
      </c>
      <c r="O12" t="str">
        <f t="shared" si="1"/>
        <v>INSERT tbOperacionXTipoTrabajo(intOperacion,intTipoTrabajo,Seq,TypeOpr,strDescripcion,strDescripcionTrabajo,strUsuarioAlta,strMaquinaAlta,datFechaAlta) SELECT O.intOperacion,T.intTipoTrabajo, Seq = 100,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 AND T.intTipoTrabajo = 7</v>
      </c>
    </row>
    <row r="13" spans="1:16" x14ac:dyDescent="0.25">
      <c r="A13" t="s">
        <v>4</v>
      </c>
      <c r="B13" s="12" t="s">
        <v>137</v>
      </c>
      <c r="C13" s="37" t="s">
        <v>16</v>
      </c>
      <c r="D13">
        <v>110</v>
      </c>
      <c r="E13">
        <v>26</v>
      </c>
      <c r="F13">
        <v>7</v>
      </c>
      <c r="G13">
        <v>8</v>
      </c>
      <c r="H13" t="s">
        <v>150</v>
      </c>
      <c r="M13" t="str">
        <f t="shared" si="0"/>
        <v>,('Glacear y samblastear')</v>
      </c>
      <c r="N13" t="s">
        <v>152</v>
      </c>
      <c r="O13" t="str">
        <f t="shared" si="1"/>
        <v>INSERT tbOperacionXTipoTrabajo(intOperacion,intTipoTrabajo,Seq,TypeOpr,strDescripcion,strDescripcionTrabajo,strUsuarioAlta,strMaquinaAlta,datFechaAlta) SELECT O.intOperacion,T.intTipoTrabajo, Seq = 110, TypeOpr = 'TQ',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26 AND T.intTipoTrabajo = 7</v>
      </c>
    </row>
    <row r="14" spans="1:16" x14ac:dyDescent="0.25">
      <c r="A14" t="s">
        <v>4</v>
      </c>
      <c r="B14" s="12" t="s">
        <v>27</v>
      </c>
      <c r="C14" s="7" t="s">
        <v>144</v>
      </c>
      <c r="D14">
        <v>5</v>
      </c>
      <c r="E14">
        <v>1</v>
      </c>
      <c r="F14">
        <v>6</v>
      </c>
      <c r="G14">
        <v>8</v>
      </c>
      <c r="H14" t="s">
        <v>150</v>
      </c>
      <c r="M14" t="str">
        <f t="shared" si="0"/>
        <v>,('YESOS')</v>
      </c>
      <c r="N14" t="s">
        <v>152</v>
      </c>
    </row>
    <row r="15" spans="1:16" x14ac:dyDescent="0.25">
      <c r="A15" t="s">
        <v>4</v>
      </c>
      <c r="B15" s="12" t="s">
        <v>27</v>
      </c>
      <c r="C15" s="7" t="s">
        <v>6</v>
      </c>
      <c r="D15">
        <v>10</v>
      </c>
      <c r="E15">
        <v>46</v>
      </c>
      <c r="F15">
        <v>6</v>
      </c>
      <c r="G15">
        <v>8</v>
      </c>
      <c r="H15" t="s">
        <v>151</v>
      </c>
      <c r="M15" t="str">
        <f t="shared" si="0"/>
        <v>,('Recorte de modelo')</v>
      </c>
      <c r="N15" t="s">
        <v>152</v>
      </c>
      <c r="O15" t="str">
        <f t="shared" si="1"/>
        <v>INSERT tbOperacionXTipoTrabajo(intOperacion,intTipoTrabajo,Seq,TypeOpr,strDescripcion,strDescripcionTrabajo,strUsuarioAlta,strMaquinaAlta,datFechaAlta) SELECT O.intOperacion,T.intTipoTrabajo, Seq = 10,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46 AND T.intTipoTrabajo = 6</v>
      </c>
    </row>
    <row r="16" spans="1:16" x14ac:dyDescent="0.25">
      <c r="A16" t="s">
        <v>4</v>
      </c>
      <c r="B16" s="12" t="s">
        <v>27</v>
      </c>
      <c r="C16" s="7" t="s">
        <v>7</v>
      </c>
      <c r="D16">
        <v>20</v>
      </c>
      <c r="E16">
        <v>65</v>
      </c>
      <c r="F16">
        <v>6</v>
      </c>
      <c r="G16">
        <v>8</v>
      </c>
      <c r="H16" t="s">
        <v>151</v>
      </c>
      <c r="M16" t="str">
        <f t="shared" si="0"/>
        <v>,('Zocalo')</v>
      </c>
      <c r="N16" t="s">
        <v>152</v>
      </c>
      <c r="O16" t="str">
        <f t="shared" si="1"/>
        <v>INSERT tbOperacionXTipoTrabajo(intOperacion,intTipoTrabajo,Seq,TypeOpr,strDescripcion,strDescripcionTrabajo,strUsuarioAlta,strMaquinaAlta,datFechaAlta) SELECT O.intOperacion,T.intTipoTrabajo, Seq = 20,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65 AND T.intTipoTrabajo = 6</v>
      </c>
    </row>
    <row r="17" spans="1:15" x14ac:dyDescent="0.25">
      <c r="A17" t="s">
        <v>4</v>
      </c>
      <c r="B17" s="12" t="s">
        <v>27</v>
      </c>
      <c r="C17" s="7" t="s">
        <v>8</v>
      </c>
      <c r="D17">
        <v>30</v>
      </c>
      <c r="E17">
        <v>18</v>
      </c>
      <c r="F17">
        <v>6</v>
      </c>
      <c r="G17">
        <v>8</v>
      </c>
      <c r="H17" t="s">
        <v>151</v>
      </c>
      <c r="M17" t="str">
        <f t="shared" si="0"/>
        <v>,('Delimitar dado')</v>
      </c>
      <c r="N17" t="s">
        <v>152</v>
      </c>
      <c r="O17" t="str">
        <f t="shared" si="1"/>
        <v>INSERT tbOperacionXTipoTrabajo(intOperacion,intTipoTrabajo,Seq,TypeOpr,strDescripcion,strDescripcionTrabajo,strUsuarioAlta,strMaquinaAlta,datFechaAlta) SELECT O.intOperacion,T.intTipoTrabajo, Seq = 30,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18 AND T.intTipoTrabajo = 6</v>
      </c>
    </row>
    <row r="18" spans="1:15" x14ac:dyDescent="0.25">
      <c r="A18" t="s">
        <v>4</v>
      </c>
      <c r="B18" s="12" t="s">
        <v>27</v>
      </c>
      <c r="C18" s="7" t="s">
        <v>9</v>
      </c>
      <c r="D18">
        <v>40</v>
      </c>
      <c r="E18">
        <v>59</v>
      </c>
      <c r="F18">
        <v>6</v>
      </c>
      <c r="G18">
        <v>8</v>
      </c>
      <c r="H18" t="s">
        <v>151</v>
      </c>
      <c r="M18" t="str">
        <f t="shared" si="0"/>
        <v>,('Scannear')</v>
      </c>
      <c r="N18" t="s">
        <v>152</v>
      </c>
      <c r="O18" t="str">
        <f t="shared" si="1"/>
        <v>INSERT tbOperacionXTipoTrabajo(intOperacion,intTipoTrabajo,Seq,TypeOpr,strDescripcion,strDescripcionTrabajo,strUsuarioAlta,strMaquinaAlta,datFechaAlta) SELECT O.intOperacion,T.intTipoTrabajo, Seq = 40,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59 AND T.intTipoTrabajo = 6</v>
      </c>
    </row>
    <row r="19" spans="1:15" x14ac:dyDescent="0.25">
      <c r="A19" t="s">
        <v>4</v>
      </c>
      <c r="B19" s="12" t="s">
        <v>27</v>
      </c>
      <c r="C19" s="10" t="s">
        <v>10</v>
      </c>
      <c r="D19">
        <v>50</v>
      </c>
      <c r="E19">
        <v>20</v>
      </c>
      <c r="F19">
        <v>6</v>
      </c>
      <c r="G19">
        <v>8</v>
      </c>
      <c r="H19" t="s">
        <v>151</v>
      </c>
      <c r="M19" t="str">
        <f t="shared" si="0"/>
        <v>,('Diseñar')</v>
      </c>
      <c r="N19" t="s">
        <v>152</v>
      </c>
      <c r="O19" t="str">
        <f t="shared" si="1"/>
        <v>INSERT tbOperacionXTipoTrabajo(intOperacion,intTipoTrabajo,Seq,TypeOpr,strDescripcion,strDescripcionTrabajo,strUsuarioAlta,strMaquinaAlta,datFechaAlta) SELECT O.intOperacion,T.intTipoTrabajo, Seq = 50,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20 AND T.intTipoTrabajo = 6</v>
      </c>
    </row>
    <row r="20" spans="1:15" x14ac:dyDescent="0.25">
      <c r="A20" t="s">
        <v>4</v>
      </c>
      <c r="B20" s="12" t="s">
        <v>27</v>
      </c>
      <c r="C20" s="7" t="s">
        <v>11</v>
      </c>
      <c r="D20">
        <v>60</v>
      </c>
      <c r="E20">
        <v>24</v>
      </c>
      <c r="F20">
        <v>6</v>
      </c>
      <c r="G20">
        <v>8</v>
      </c>
      <c r="H20" t="s">
        <v>151</v>
      </c>
      <c r="M20" t="str">
        <f t="shared" si="0"/>
        <v>,('Fresar')</v>
      </c>
      <c r="N20" t="s">
        <v>152</v>
      </c>
      <c r="O20" t="str">
        <f t="shared" si="1"/>
        <v>INSERT tbOperacionXTipoTrabajo(intOperacion,intTipoTrabajo,Seq,TypeOpr,strDescripcion,strDescripcionTrabajo,strUsuarioAlta,strMaquinaAlta,datFechaAlta) SELECT O.intOperacion,T.intTipoTrabajo, Seq = 60,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24 AND T.intTipoTrabajo = 6</v>
      </c>
    </row>
    <row r="21" spans="1:15" x14ac:dyDescent="0.25">
      <c r="A21" t="s">
        <v>4</v>
      </c>
      <c r="B21" s="12" t="s">
        <v>27</v>
      </c>
      <c r="C21" s="7" t="s">
        <v>12</v>
      </c>
      <c r="D21">
        <v>70</v>
      </c>
      <c r="E21">
        <v>61</v>
      </c>
      <c r="F21">
        <v>6</v>
      </c>
      <c r="G21">
        <v>8</v>
      </c>
      <c r="H21" t="s">
        <v>151</v>
      </c>
      <c r="M21" t="str">
        <f t="shared" si="0"/>
        <v>,('Sinterizar')</v>
      </c>
      <c r="N21" t="s">
        <v>152</v>
      </c>
      <c r="O21" t="str">
        <f t="shared" si="1"/>
        <v>INSERT tbOperacionXTipoTrabajo(intOperacion,intTipoTrabajo,Seq,TypeOpr,strDescripcion,strDescripcionTrabajo,strUsuarioAlta,strMaquinaAlta,datFechaAlta) SELECT O.intOperacion,T.intTipoTrabajo, Seq = 70,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61 AND T.intTipoTrabajo = 6</v>
      </c>
    </row>
    <row r="22" spans="1:15" x14ac:dyDescent="0.25">
      <c r="A22" t="s">
        <v>4</v>
      </c>
      <c r="B22" s="12" t="s">
        <v>27</v>
      </c>
      <c r="C22" s="7" t="s">
        <v>28</v>
      </c>
      <c r="D22">
        <v>80</v>
      </c>
      <c r="E22">
        <v>3</v>
      </c>
      <c r="F22">
        <v>6</v>
      </c>
      <c r="G22">
        <v>8</v>
      </c>
      <c r="H22" t="s">
        <v>151</v>
      </c>
      <c r="M22" t="str">
        <f t="shared" si="0"/>
        <v>,('Ajustar en modelo')</v>
      </c>
      <c r="N22" t="s">
        <v>152</v>
      </c>
      <c r="O22" t="str">
        <f t="shared" si="1"/>
        <v>INSERT tbOperacionXTipoTrabajo(intOperacion,intTipoTrabajo,Seq,TypeOpr,strDescripcion,strDescripcionTrabajo,strUsuarioAlta,strMaquinaAlta,datFechaAlta) SELECT O.intOperacion,T.intTipoTrabajo, Seq = 80,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3 AND T.intTipoTrabajo = 6</v>
      </c>
    </row>
    <row r="23" spans="1:15" x14ac:dyDescent="0.25">
      <c r="A23" t="s">
        <v>4</v>
      </c>
      <c r="B23" s="12" t="s">
        <v>27</v>
      </c>
      <c r="C23" s="7" t="s">
        <v>29</v>
      </c>
      <c r="D23">
        <v>90</v>
      </c>
      <c r="E23">
        <v>55</v>
      </c>
      <c r="F23">
        <v>6</v>
      </c>
      <c r="G23">
        <v>8</v>
      </c>
      <c r="H23" t="s">
        <v>151</v>
      </c>
      <c r="M23" t="str">
        <f t="shared" si="0"/>
        <v>,('Samblastear')</v>
      </c>
      <c r="N23" t="s">
        <v>152</v>
      </c>
      <c r="O23" t="str">
        <f t="shared" si="1"/>
        <v>INSERT tbOperacionXTipoTrabajo(intOperacion,intTipoTrabajo,Seq,TypeOpr,strDescripcion,strDescripcionTrabajo,strUsuarioAlta,strMaquinaAlta,datFechaAlta) SELECT O.intOperacion,T.intTipoTrabajo, Seq = 90,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55 AND T.intTipoTrabajo = 6</v>
      </c>
    </row>
    <row r="24" spans="1:15" x14ac:dyDescent="0.25">
      <c r="A24" t="s">
        <v>4</v>
      </c>
      <c r="B24" s="12" t="s">
        <v>27</v>
      </c>
      <c r="C24" s="7" t="s">
        <v>30</v>
      </c>
      <c r="D24">
        <v>100</v>
      </c>
      <c r="E24">
        <v>25</v>
      </c>
      <c r="F24">
        <v>6</v>
      </c>
      <c r="G24">
        <v>8</v>
      </c>
      <c r="H24" t="s">
        <v>150</v>
      </c>
      <c r="M24" t="str">
        <f t="shared" si="0"/>
        <v>,('Glacear')</v>
      </c>
      <c r="N24" t="s">
        <v>152</v>
      </c>
      <c r="O24" t="str">
        <f t="shared" si="1"/>
        <v>INSERT tbOperacionXTipoTrabajo(intOperacion,intTipoTrabajo,Seq,TypeOpr,strDescripcion,strDescripcionTrabajo,strUsuarioAlta,strMaquinaAlta,datFechaAlta) SELECT O.intOperacion,T.intTipoTrabajo, Seq = 100, TypeOpr = 'TQ',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25 AND T.intTipoTrabajo = 6</v>
      </c>
    </row>
    <row r="25" spans="1:15" x14ac:dyDescent="0.25">
      <c r="A25" t="s">
        <v>4</v>
      </c>
      <c r="B25" s="12" t="s">
        <v>31</v>
      </c>
      <c r="C25" s="7" t="s">
        <v>144</v>
      </c>
      <c r="D25">
        <v>5</v>
      </c>
      <c r="E25">
        <v>1</v>
      </c>
      <c r="F25">
        <v>8</v>
      </c>
      <c r="G25">
        <v>8</v>
      </c>
      <c r="H25" t="s">
        <v>150</v>
      </c>
      <c r="M25" t="str">
        <f t="shared" si="0"/>
        <v>,('YESOS')</v>
      </c>
      <c r="N25" t="s">
        <v>152</v>
      </c>
    </row>
    <row r="26" spans="1:15" x14ac:dyDescent="0.25">
      <c r="A26" t="s">
        <v>4</v>
      </c>
      <c r="B26" s="12" t="s">
        <v>31</v>
      </c>
      <c r="C26" s="19" t="s">
        <v>6</v>
      </c>
      <c r="D26">
        <v>10</v>
      </c>
      <c r="E26">
        <v>46</v>
      </c>
      <c r="F26">
        <v>8</v>
      </c>
      <c r="G26">
        <v>8</v>
      </c>
      <c r="H26" t="s">
        <v>151</v>
      </c>
      <c r="M26" t="str">
        <f t="shared" si="0"/>
        <v>,('Recorte de modelo')</v>
      </c>
      <c r="N26" t="s">
        <v>152</v>
      </c>
      <c r="O26" t="str">
        <f t="shared" si="1"/>
        <v>INSERT tbOperacionXTipoTrabajo(intOperacion,intTipoTrabajo,Seq,TypeOpr,strDescripcion,strDescripcionTrabajo,strUsuarioAlta,strMaquinaAlta,datFechaAlta) SELECT O.intOperacion,T.intTipoTrabajo, Seq = 10,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46 AND T.intTipoTrabajo = 8</v>
      </c>
    </row>
    <row r="27" spans="1:15" x14ac:dyDescent="0.25">
      <c r="A27" t="s">
        <v>4</v>
      </c>
      <c r="B27" s="12" t="s">
        <v>31</v>
      </c>
      <c r="C27" s="19" t="s">
        <v>7</v>
      </c>
      <c r="D27">
        <v>20</v>
      </c>
      <c r="E27">
        <v>65</v>
      </c>
      <c r="F27">
        <v>8</v>
      </c>
      <c r="G27">
        <v>8</v>
      </c>
      <c r="H27" t="s">
        <v>151</v>
      </c>
      <c r="M27" t="str">
        <f t="shared" si="0"/>
        <v>,('Zocalo')</v>
      </c>
      <c r="N27" t="s">
        <v>152</v>
      </c>
      <c r="O27" t="str">
        <f t="shared" si="1"/>
        <v>INSERT tbOperacionXTipoTrabajo(intOperacion,intTipoTrabajo,Seq,TypeOpr,strDescripcion,strDescripcionTrabajo,strUsuarioAlta,strMaquinaAlta,datFechaAlta) SELECT O.intOperacion,T.intTipoTrabajo, Seq = 20,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65 AND T.intTipoTrabajo = 8</v>
      </c>
    </row>
    <row r="28" spans="1:15" x14ac:dyDescent="0.25">
      <c r="A28" t="s">
        <v>4</v>
      </c>
      <c r="B28" s="12" t="s">
        <v>31</v>
      </c>
      <c r="C28" s="19" t="s">
        <v>8</v>
      </c>
      <c r="D28">
        <v>30</v>
      </c>
      <c r="E28">
        <v>18</v>
      </c>
      <c r="F28">
        <v>8</v>
      </c>
      <c r="G28">
        <v>8</v>
      </c>
      <c r="H28" t="s">
        <v>151</v>
      </c>
      <c r="M28" t="str">
        <f t="shared" si="0"/>
        <v>,('Delimitar dado')</v>
      </c>
      <c r="N28" t="s">
        <v>152</v>
      </c>
      <c r="O28" t="str">
        <f t="shared" si="1"/>
        <v>INSERT tbOperacionXTipoTrabajo(intOperacion,intTipoTrabajo,Seq,TypeOpr,strDescripcion,strDescripcionTrabajo,strUsuarioAlta,strMaquinaAlta,datFechaAlta) SELECT O.intOperacion,T.intTipoTrabajo, Seq = 30,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18 AND T.intTipoTrabajo = 8</v>
      </c>
    </row>
    <row r="29" spans="1:15" x14ac:dyDescent="0.25">
      <c r="A29" t="s">
        <v>4</v>
      </c>
      <c r="B29" s="12" t="s">
        <v>31</v>
      </c>
      <c r="C29" s="19" t="s">
        <v>9</v>
      </c>
      <c r="D29">
        <v>40</v>
      </c>
      <c r="E29">
        <v>59</v>
      </c>
      <c r="F29">
        <v>8</v>
      </c>
      <c r="G29">
        <v>8</v>
      </c>
      <c r="H29" t="s">
        <v>151</v>
      </c>
      <c r="M29" t="str">
        <f t="shared" si="0"/>
        <v>,('Scannear')</v>
      </c>
      <c r="N29" t="s">
        <v>152</v>
      </c>
      <c r="O29" t="str">
        <f t="shared" si="1"/>
        <v>INSERT tbOperacionXTipoTrabajo(intOperacion,intTipoTrabajo,Seq,TypeOpr,strDescripcion,strDescripcionTrabajo,strUsuarioAlta,strMaquinaAlta,datFechaAlta) SELECT O.intOperacion,T.intTipoTrabajo, Seq = 40,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59 AND T.intTipoTrabajo = 8</v>
      </c>
    </row>
    <row r="30" spans="1:15" x14ac:dyDescent="0.25">
      <c r="A30" t="s">
        <v>4</v>
      </c>
      <c r="B30" s="12" t="s">
        <v>31</v>
      </c>
      <c r="C30" s="14" t="s">
        <v>10</v>
      </c>
      <c r="D30">
        <v>50</v>
      </c>
      <c r="E30">
        <v>20</v>
      </c>
      <c r="F30">
        <v>8</v>
      </c>
      <c r="G30">
        <v>8</v>
      </c>
      <c r="H30" t="s">
        <v>151</v>
      </c>
      <c r="M30" t="str">
        <f t="shared" si="0"/>
        <v>,('Diseñar')</v>
      </c>
      <c r="N30" t="s">
        <v>152</v>
      </c>
      <c r="O30" t="str">
        <f t="shared" si="1"/>
        <v>INSERT tbOperacionXTipoTrabajo(intOperacion,intTipoTrabajo,Seq,TypeOpr,strDescripcion,strDescripcionTrabajo,strUsuarioAlta,strMaquinaAlta,datFechaAlta) SELECT O.intOperacion,T.intTipoTrabajo, Seq = 50,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20 AND T.intTipoTrabajo = 8</v>
      </c>
    </row>
    <row r="31" spans="1:15" x14ac:dyDescent="0.25">
      <c r="A31" t="s">
        <v>4</v>
      </c>
      <c r="B31" s="12" t="s">
        <v>31</v>
      </c>
      <c r="C31" s="19" t="s">
        <v>11</v>
      </c>
      <c r="D31">
        <v>60</v>
      </c>
      <c r="E31">
        <v>24</v>
      </c>
      <c r="F31">
        <v>8</v>
      </c>
      <c r="G31">
        <v>8</v>
      </c>
      <c r="H31" t="s">
        <v>151</v>
      </c>
      <c r="M31" t="str">
        <f t="shared" si="0"/>
        <v>,('Fresar')</v>
      </c>
      <c r="N31" t="s">
        <v>152</v>
      </c>
      <c r="O31" t="str">
        <f t="shared" si="1"/>
        <v>INSERT tbOperacionXTipoTrabajo(intOperacion,intTipoTrabajo,Seq,TypeOpr,strDescripcion,strDescripcionTrabajo,strUsuarioAlta,strMaquinaAlta,datFechaAlta) SELECT O.intOperacion,T.intTipoTrabajo, Seq = 60,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24 AND T.intTipoTrabajo = 8</v>
      </c>
    </row>
    <row r="32" spans="1:15" x14ac:dyDescent="0.25">
      <c r="A32" t="s">
        <v>4</v>
      </c>
      <c r="B32" s="12" t="s">
        <v>31</v>
      </c>
      <c r="C32" s="7" t="s">
        <v>12</v>
      </c>
      <c r="D32">
        <v>70</v>
      </c>
      <c r="E32">
        <v>61</v>
      </c>
      <c r="F32">
        <v>8</v>
      </c>
      <c r="G32">
        <v>8</v>
      </c>
      <c r="H32" t="s">
        <v>151</v>
      </c>
      <c r="M32" t="str">
        <f t="shared" si="0"/>
        <v>,('Sinterizar')</v>
      </c>
      <c r="N32" t="s">
        <v>152</v>
      </c>
      <c r="O32" t="str">
        <f t="shared" si="1"/>
        <v>INSERT tbOperacionXTipoTrabajo(intOperacion,intTipoTrabajo,Seq,TypeOpr,strDescripcion,strDescripcionTrabajo,strUsuarioAlta,strMaquinaAlta,datFechaAlta) SELECT O.intOperacion,T.intTipoTrabajo, Seq = 70,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61 AND T.intTipoTrabajo = 8</v>
      </c>
    </row>
    <row r="33" spans="1:15" x14ac:dyDescent="0.25">
      <c r="A33" t="s">
        <v>4</v>
      </c>
      <c r="B33" s="12" t="s">
        <v>31</v>
      </c>
      <c r="C33" s="7" t="s">
        <v>13</v>
      </c>
      <c r="D33">
        <v>80</v>
      </c>
      <c r="E33">
        <v>40</v>
      </c>
      <c r="F33">
        <v>8</v>
      </c>
      <c r="G33">
        <v>8</v>
      </c>
      <c r="H33" t="s">
        <v>151</v>
      </c>
      <c r="M33" t="str">
        <f t="shared" si="0"/>
        <v>,('Montar porcelana')</v>
      </c>
      <c r="N33" t="s">
        <v>152</v>
      </c>
      <c r="O33" t="str">
        <f t="shared" si="1"/>
        <v>INSERT tbOperacionXTipoTrabajo(intOperacion,intTipoTrabajo,Seq,TypeOpr,strDescripcion,strDescripcionTrabajo,strUsuarioAlta,strMaquinaAlta,datFechaAlta) SELECT O.intOperacion,T.intTipoTrabajo, Seq = 80,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40 AND T.intTipoTrabajo = 8</v>
      </c>
    </row>
    <row r="34" spans="1:15" x14ac:dyDescent="0.25">
      <c r="A34" t="s">
        <v>4</v>
      </c>
      <c r="B34" s="12" t="s">
        <v>31</v>
      </c>
      <c r="C34" s="7" t="s">
        <v>14</v>
      </c>
      <c r="D34">
        <v>90</v>
      </c>
      <c r="E34">
        <v>8</v>
      </c>
      <c r="F34">
        <v>8</v>
      </c>
      <c r="G34">
        <v>8</v>
      </c>
      <c r="H34" t="s">
        <v>151</v>
      </c>
      <c r="M34" t="str">
        <f t="shared" si="0"/>
        <v>,('Colocación de wash')</v>
      </c>
      <c r="N34" t="s">
        <v>152</v>
      </c>
      <c r="O34" t="str">
        <f t="shared" si="1"/>
        <v>INSERT tbOperacionXTipoTrabajo(intOperacion,intTipoTrabajo,Seq,TypeOpr,strDescripcion,strDescripcionTrabajo,strUsuarioAlta,strMaquinaAlta,datFechaAlta) SELECT O.intOperacion,T.intTipoTrabajo, Seq = 90,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8 AND T.intTipoTrabajo = 8</v>
      </c>
    </row>
    <row r="35" spans="1:15" x14ac:dyDescent="0.25">
      <c r="A35" t="s">
        <v>4</v>
      </c>
      <c r="B35" s="12" t="s">
        <v>31</v>
      </c>
      <c r="C35" s="7" t="s">
        <v>15</v>
      </c>
      <c r="D35">
        <v>100</v>
      </c>
      <c r="E35">
        <v>2</v>
      </c>
      <c r="F35">
        <v>8</v>
      </c>
      <c r="G35">
        <v>8</v>
      </c>
      <c r="H35" t="s">
        <v>151</v>
      </c>
      <c r="M35" t="str">
        <f t="shared" si="0"/>
        <v>,('Ajustar')</v>
      </c>
      <c r="N35" t="s">
        <v>152</v>
      </c>
      <c r="O35" t="str">
        <f t="shared" si="1"/>
        <v>INSERT tbOperacionXTipoTrabajo(intOperacion,intTipoTrabajo,Seq,TypeOpr,strDescripcion,strDescripcionTrabajo,strUsuarioAlta,strMaquinaAlta,datFechaAlta) SELECT O.intOperacion,T.intTipoTrabajo, Seq = 100,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 AND T.intTipoTrabajo = 8</v>
      </c>
    </row>
    <row r="36" spans="1:15" x14ac:dyDescent="0.25">
      <c r="A36" t="s">
        <v>4</v>
      </c>
      <c r="B36" s="12" t="s">
        <v>31</v>
      </c>
      <c r="C36" s="7" t="s">
        <v>16</v>
      </c>
      <c r="D36">
        <v>110</v>
      </c>
      <c r="E36">
        <v>26</v>
      </c>
      <c r="F36">
        <v>8</v>
      </c>
      <c r="G36">
        <v>8</v>
      </c>
      <c r="H36" t="s">
        <v>150</v>
      </c>
      <c r="M36" t="str">
        <f t="shared" si="0"/>
        <v>,('Glacear y samblastear')</v>
      </c>
      <c r="N36" t="s">
        <v>152</v>
      </c>
      <c r="O36" t="str">
        <f t="shared" si="1"/>
        <v>INSERT tbOperacionXTipoTrabajo(intOperacion,intTipoTrabajo,Seq,TypeOpr,strDescripcion,strDescripcionTrabajo,strUsuarioAlta,strMaquinaAlta,datFechaAlta) SELECT O.intOperacion,T.intTipoTrabajo, Seq = 110, TypeOpr = 'TQ',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26 AND T.intTipoTrabajo = 8</v>
      </c>
    </row>
    <row r="37" spans="1:15" x14ac:dyDescent="0.25">
      <c r="A37" t="s">
        <v>139</v>
      </c>
      <c r="B37" s="12" t="s">
        <v>56</v>
      </c>
      <c r="C37" s="7" t="s">
        <v>144</v>
      </c>
      <c r="D37">
        <v>5</v>
      </c>
      <c r="E37">
        <v>1</v>
      </c>
      <c r="F37">
        <v>9</v>
      </c>
      <c r="G37">
        <v>7</v>
      </c>
      <c r="H37" t="s">
        <v>150</v>
      </c>
      <c r="M37" t="str">
        <f t="shared" si="0"/>
        <v>,('YESOS')</v>
      </c>
      <c r="N37" t="s">
        <v>152</v>
      </c>
    </row>
    <row r="38" spans="1:15" x14ac:dyDescent="0.25">
      <c r="A38" t="s">
        <v>139</v>
      </c>
      <c r="B38" s="12" t="s">
        <v>56</v>
      </c>
      <c r="C38" s="7" t="s">
        <v>6</v>
      </c>
      <c r="D38">
        <v>10</v>
      </c>
      <c r="E38">
        <v>46</v>
      </c>
      <c r="F38">
        <v>9</v>
      </c>
      <c r="G38">
        <v>7</v>
      </c>
      <c r="H38" t="s">
        <v>151</v>
      </c>
      <c r="M38" t="str">
        <f t="shared" si="0"/>
        <v>,('Recorte de modelo')</v>
      </c>
      <c r="N38" t="s">
        <v>152</v>
      </c>
      <c r="O38" t="str">
        <f t="shared" si="1"/>
        <v>INSERT tbOperacionXTipoTrabajo(intOperacion,intTipoTrabajo,Seq,TypeOpr,strDescripcion,strDescripcionTrabajo,strUsuarioAlta,strMaquinaAlta,datFechaAlta) SELECT O.intOperacion,T.intTipoTrabajo, Seq = 10,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46 AND T.intTipoTrabajo = 9</v>
      </c>
    </row>
    <row r="39" spans="1:15" x14ac:dyDescent="0.25">
      <c r="A39" t="s">
        <v>139</v>
      </c>
      <c r="B39" s="12" t="s">
        <v>56</v>
      </c>
      <c r="C39" s="7" t="s">
        <v>7</v>
      </c>
      <c r="D39">
        <v>20</v>
      </c>
      <c r="E39">
        <v>65</v>
      </c>
      <c r="F39">
        <v>9</v>
      </c>
      <c r="G39">
        <v>7</v>
      </c>
      <c r="H39" t="s">
        <v>151</v>
      </c>
      <c r="M39" t="str">
        <f t="shared" si="0"/>
        <v>,('Zocalo')</v>
      </c>
      <c r="N39" t="s">
        <v>152</v>
      </c>
      <c r="O39" t="str">
        <f t="shared" si="1"/>
        <v>INSERT tbOperacionXTipoTrabajo(intOperacion,intTipoTrabajo,Seq,TypeOpr,strDescripcion,strDescripcionTrabajo,strUsuarioAlta,strMaquinaAlta,datFechaAlta) SELECT O.intOperacion,T.intTipoTrabajo, Seq = 20,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65 AND T.intTipoTrabajo = 9</v>
      </c>
    </row>
    <row r="40" spans="1:15" x14ac:dyDescent="0.25">
      <c r="A40" t="s">
        <v>139</v>
      </c>
      <c r="B40" s="12" t="s">
        <v>56</v>
      </c>
      <c r="C40" s="7" t="s">
        <v>8</v>
      </c>
      <c r="D40">
        <v>30</v>
      </c>
      <c r="E40">
        <v>18</v>
      </c>
      <c r="F40">
        <v>9</v>
      </c>
      <c r="G40">
        <v>7</v>
      </c>
      <c r="H40" t="s">
        <v>151</v>
      </c>
      <c r="M40" t="str">
        <f t="shared" si="0"/>
        <v>,('Delimitar dado')</v>
      </c>
      <c r="N40" t="s">
        <v>152</v>
      </c>
      <c r="O40" t="str">
        <f t="shared" si="1"/>
        <v>INSERT tbOperacionXTipoTrabajo(intOperacion,intTipoTrabajo,Seq,TypeOpr,strDescripcion,strDescripcionTrabajo,strUsuarioAlta,strMaquinaAlta,datFechaAlta) SELECT O.intOperacion,T.intTipoTrabajo, Seq = 30,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18 AND T.intTipoTrabajo = 9</v>
      </c>
    </row>
    <row r="41" spans="1:15" x14ac:dyDescent="0.25">
      <c r="A41" t="s">
        <v>139</v>
      </c>
      <c r="B41" s="12" t="s">
        <v>56</v>
      </c>
      <c r="C41" s="7" t="s">
        <v>34</v>
      </c>
      <c r="D41">
        <v>40</v>
      </c>
      <c r="E41">
        <v>58</v>
      </c>
      <c r="F41">
        <v>9</v>
      </c>
      <c r="G41">
        <v>7</v>
      </c>
      <c r="H41" t="s">
        <v>151</v>
      </c>
      <c r="M41" t="str">
        <f t="shared" si="0"/>
        <v>,('Scanear')</v>
      </c>
      <c r="N41" t="s">
        <v>152</v>
      </c>
      <c r="O41" t="str">
        <f t="shared" si="1"/>
        <v>INSERT tbOperacionXTipoTrabajo(intOperacion,intTipoTrabajo,Seq,TypeOpr,strDescripcion,strDescripcionTrabajo,strUsuarioAlta,strMaquinaAlta,datFechaAlta) SELECT O.intOperacion,T.intTipoTrabajo, Seq = 40,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58 AND T.intTipoTrabajo = 9</v>
      </c>
    </row>
    <row r="42" spans="1:15" x14ac:dyDescent="0.25">
      <c r="A42" t="s">
        <v>139</v>
      </c>
      <c r="B42" s="12" t="s">
        <v>56</v>
      </c>
      <c r="C42" s="7" t="s">
        <v>10</v>
      </c>
      <c r="D42">
        <v>50</v>
      </c>
      <c r="E42">
        <v>20</v>
      </c>
      <c r="F42">
        <v>9</v>
      </c>
      <c r="G42">
        <v>7</v>
      </c>
      <c r="H42" t="s">
        <v>151</v>
      </c>
      <c r="M42" t="str">
        <f t="shared" si="0"/>
        <v>,('Diseñar')</v>
      </c>
      <c r="N42" t="s">
        <v>152</v>
      </c>
      <c r="O42" t="str">
        <f t="shared" si="1"/>
        <v>INSERT tbOperacionXTipoTrabajo(intOperacion,intTipoTrabajo,Seq,TypeOpr,strDescripcion,strDescripcionTrabajo,strUsuarioAlta,strMaquinaAlta,datFechaAlta) SELECT O.intOperacion,T.intTipoTrabajo, Seq = 50,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20 AND T.intTipoTrabajo = 9</v>
      </c>
    </row>
    <row r="43" spans="1:15" x14ac:dyDescent="0.25">
      <c r="A43" t="s">
        <v>139</v>
      </c>
      <c r="B43" s="12" t="s">
        <v>56</v>
      </c>
      <c r="C43" s="7" t="s">
        <v>35</v>
      </c>
      <c r="D43">
        <v>60</v>
      </c>
      <c r="E43">
        <v>6</v>
      </c>
      <c r="F43">
        <v>9</v>
      </c>
      <c r="G43">
        <v>7</v>
      </c>
      <c r="H43" t="s">
        <v>151</v>
      </c>
      <c r="M43" t="str">
        <f t="shared" si="0"/>
        <v>,('Articular')</v>
      </c>
      <c r="N43" t="s">
        <v>152</v>
      </c>
      <c r="O43" t="str">
        <f t="shared" si="1"/>
        <v>INSERT tbOperacionXTipoTrabajo(intOperacion,intTipoTrabajo,Seq,TypeOpr,strDescripcion,strDescripcionTrabajo,strUsuarioAlta,strMaquinaAlta,datFechaAlta) SELECT O.intOperacion,T.intTipoTrabajo, Seq = 60,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6 AND T.intTipoTrabajo = 9</v>
      </c>
    </row>
    <row r="44" spans="1:15" x14ac:dyDescent="0.25">
      <c r="A44" t="s">
        <v>139</v>
      </c>
      <c r="B44" s="12" t="s">
        <v>56</v>
      </c>
      <c r="C44" s="7" t="s">
        <v>36</v>
      </c>
      <c r="D44">
        <v>70</v>
      </c>
      <c r="E44">
        <v>29</v>
      </c>
      <c r="F44">
        <v>9</v>
      </c>
      <c r="G44">
        <v>7</v>
      </c>
      <c r="H44" t="s">
        <v>151</v>
      </c>
      <c r="M44" t="str">
        <f t="shared" si="0"/>
        <v>,('Imprimir estructura')</v>
      </c>
      <c r="N44" t="s">
        <v>152</v>
      </c>
      <c r="O44" t="str">
        <f t="shared" si="1"/>
        <v>INSERT tbOperacionXTipoTrabajo(intOperacion,intTipoTrabajo,Seq,TypeOpr,strDescripcion,strDescripcionTrabajo,strUsuarioAlta,strMaquinaAlta,datFechaAlta) SELECT O.intOperacion,T.intTipoTrabajo, Seq = 70,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29 AND T.intTipoTrabajo = 9</v>
      </c>
    </row>
    <row r="45" spans="1:15" x14ac:dyDescent="0.25">
      <c r="A45" t="s">
        <v>139</v>
      </c>
      <c r="B45" s="12" t="s">
        <v>56</v>
      </c>
      <c r="C45" s="7" t="s">
        <v>37</v>
      </c>
      <c r="D45">
        <v>80</v>
      </c>
      <c r="E45">
        <v>33</v>
      </c>
      <c r="F45">
        <v>9</v>
      </c>
      <c r="G45">
        <v>7</v>
      </c>
      <c r="H45" t="s">
        <v>151</v>
      </c>
      <c r="M45" t="str">
        <f t="shared" si="0"/>
        <v>,('Lavar estructurs')</v>
      </c>
      <c r="N45" t="s">
        <v>152</v>
      </c>
      <c r="O45" t="str">
        <f t="shared" si="1"/>
        <v>INSERT tbOperacionXTipoTrabajo(intOperacion,intTipoTrabajo,Seq,TypeOpr,strDescripcion,strDescripcionTrabajo,strUsuarioAlta,strMaquinaAlta,datFechaAlta) SELECT O.intOperacion,T.intTipoTrabajo, Seq = 80,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33 AND T.intTipoTrabajo = 9</v>
      </c>
    </row>
    <row r="46" spans="1:15" x14ac:dyDescent="0.25">
      <c r="A46" t="s">
        <v>139</v>
      </c>
      <c r="B46" s="12" t="s">
        <v>56</v>
      </c>
      <c r="C46" s="7" t="s">
        <v>38</v>
      </c>
      <c r="D46">
        <v>90</v>
      </c>
      <c r="E46">
        <v>23</v>
      </c>
      <c r="F46">
        <v>9</v>
      </c>
      <c r="G46">
        <v>7</v>
      </c>
      <c r="H46" t="s">
        <v>151</v>
      </c>
      <c r="M46" t="str">
        <f t="shared" si="0"/>
        <v>,('Fotocurar estructura')</v>
      </c>
      <c r="N46" t="s">
        <v>152</v>
      </c>
      <c r="O46" t="str">
        <f t="shared" si="1"/>
        <v>INSERT tbOperacionXTipoTrabajo(intOperacion,intTipoTrabajo,Seq,TypeOpr,strDescripcion,strDescripcionTrabajo,strUsuarioAlta,strMaquinaAlta,datFechaAlta) SELECT O.intOperacion,T.intTipoTrabajo, Seq = 90,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23 AND T.intTipoTrabajo = 9</v>
      </c>
    </row>
    <row r="47" spans="1:15" x14ac:dyDescent="0.25">
      <c r="A47" t="s">
        <v>139</v>
      </c>
      <c r="B47" s="12" t="s">
        <v>56</v>
      </c>
      <c r="C47" s="7" t="s">
        <v>39</v>
      </c>
      <c r="D47">
        <v>100</v>
      </c>
      <c r="E47">
        <v>54</v>
      </c>
      <c r="F47">
        <v>9</v>
      </c>
      <c r="G47">
        <v>7</v>
      </c>
      <c r="H47" t="s">
        <v>151</v>
      </c>
      <c r="M47" t="str">
        <f t="shared" si="0"/>
        <v>,('Revisar estructura en modelo')</v>
      </c>
      <c r="N47" t="s">
        <v>152</v>
      </c>
      <c r="O47" t="str">
        <f t="shared" si="1"/>
        <v>INSERT tbOperacionXTipoTrabajo(intOperacion,intTipoTrabajo,Seq,TypeOpr,strDescripcion,strDescripcionTrabajo,strUsuarioAlta,strMaquinaAlta,datFechaAlta) SELECT O.intOperacion,T.intTipoTrabajo, Seq = 100,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54 AND T.intTipoTrabajo = 9</v>
      </c>
    </row>
    <row r="48" spans="1:15" x14ac:dyDescent="0.25">
      <c r="A48" t="s">
        <v>139</v>
      </c>
      <c r="B48" s="12" t="s">
        <v>56</v>
      </c>
      <c r="C48" s="7" t="s">
        <v>40</v>
      </c>
      <c r="D48">
        <v>110</v>
      </c>
      <c r="E48">
        <v>11</v>
      </c>
      <c r="F48">
        <v>9</v>
      </c>
      <c r="G48">
        <v>7</v>
      </c>
      <c r="H48" t="s">
        <v>151</v>
      </c>
      <c r="M48" t="str">
        <f t="shared" si="0"/>
        <v>,('Colocar cueles')</v>
      </c>
      <c r="N48" t="s">
        <v>152</v>
      </c>
      <c r="O48" t="str">
        <f t="shared" si="1"/>
        <v>INSERT tbOperacionXTipoTrabajo(intOperacion,intTipoTrabajo,Seq,TypeOpr,strDescripcion,strDescripcionTrabajo,strUsuarioAlta,strMaquinaAlta,datFechaAlta) SELECT O.intOperacion,T.intTipoTrabajo, Seq = 110,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11 AND T.intTipoTrabajo = 9</v>
      </c>
    </row>
    <row r="49" spans="1:15" x14ac:dyDescent="0.25">
      <c r="A49" t="s">
        <v>139</v>
      </c>
      <c r="B49" s="12" t="s">
        <v>56</v>
      </c>
      <c r="C49" s="7" t="s">
        <v>41</v>
      </c>
      <c r="D49">
        <v>120</v>
      </c>
      <c r="E49">
        <v>13</v>
      </c>
      <c r="F49">
        <v>9</v>
      </c>
      <c r="G49">
        <v>7</v>
      </c>
      <c r="H49" t="s">
        <v>151</v>
      </c>
      <c r="M49" t="str">
        <f t="shared" si="0"/>
        <v>,('Colocar en cubilete')</v>
      </c>
      <c r="N49" t="s">
        <v>152</v>
      </c>
      <c r="O49" t="str">
        <f t="shared" si="1"/>
        <v>INSERT tbOperacionXTipoTrabajo(intOperacion,intTipoTrabajo,Seq,TypeOpr,strDescripcion,strDescripcionTrabajo,strUsuarioAlta,strMaquinaAlta,datFechaAlta) SELECT O.intOperacion,T.intTipoTrabajo, Seq = 120,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13 AND T.intTipoTrabajo = 9</v>
      </c>
    </row>
    <row r="50" spans="1:15" x14ac:dyDescent="0.25">
      <c r="A50" t="s">
        <v>139</v>
      </c>
      <c r="B50" s="12" t="s">
        <v>56</v>
      </c>
      <c r="C50" s="7" t="s">
        <v>42</v>
      </c>
      <c r="D50">
        <v>130</v>
      </c>
      <c r="E50">
        <v>50</v>
      </c>
      <c r="F50">
        <v>9</v>
      </c>
      <c r="G50">
        <v>7</v>
      </c>
      <c r="H50" t="s">
        <v>151</v>
      </c>
      <c r="M50" t="str">
        <f t="shared" si="0"/>
        <v>,('Revesti cubiete')</v>
      </c>
      <c r="N50" t="s">
        <v>152</v>
      </c>
      <c r="O50" t="str">
        <f t="shared" si="1"/>
        <v>INSERT tbOperacionXTipoTrabajo(intOperacion,intTipoTrabajo,Seq,TypeOpr,strDescripcion,strDescripcionTrabajo,strUsuarioAlta,strMaquinaAlta,datFechaAlta) SELECT O.intOperacion,T.intTipoTrabajo, Seq = 130,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50 AND T.intTipoTrabajo = 9</v>
      </c>
    </row>
    <row r="51" spans="1:15" x14ac:dyDescent="0.25">
      <c r="A51" t="s">
        <v>139</v>
      </c>
      <c r="B51" s="12" t="s">
        <v>56</v>
      </c>
      <c r="C51" s="7" t="s">
        <v>43</v>
      </c>
      <c r="D51">
        <v>140</v>
      </c>
      <c r="E51">
        <v>36</v>
      </c>
      <c r="F51">
        <v>9</v>
      </c>
      <c r="G51">
        <v>7</v>
      </c>
      <c r="H51" t="s">
        <v>151</v>
      </c>
      <c r="M51" t="str">
        <f t="shared" si="0"/>
        <v>,('Meter en horno desencerado')</v>
      </c>
      <c r="N51" t="s">
        <v>152</v>
      </c>
      <c r="O51" t="str">
        <f t="shared" si="1"/>
        <v>INSERT tbOperacionXTipoTrabajo(intOperacion,intTipoTrabajo,Seq,TypeOpr,strDescripcion,strDescripcionTrabajo,strUsuarioAlta,strMaquinaAlta,datFechaAlta) SELECT O.intOperacion,T.intTipoTrabajo, Seq = 140,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36 AND T.intTipoTrabajo = 9</v>
      </c>
    </row>
    <row r="52" spans="1:15" x14ac:dyDescent="0.25">
      <c r="A52" t="s">
        <v>139</v>
      </c>
      <c r="B52" s="12" t="s">
        <v>56</v>
      </c>
      <c r="C52" s="7" t="s">
        <v>44</v>
      </c>
      <c r="D52">
        <v>150</v>
      </c>
      <c r="E52">
        <v>63</v>
      </c>
      <c r="F52">
        <v>9</v>
      </c>
      <c r="G52">
        <v>7</v>
      </c>
      <c r="H52" t="s">
        <v>151</v>
      </c>
      <c r="M52" t="str">
        <f t="shared" si="0"/>
        <v>,('Vaciar metal cubilete')</v>
      </c>
      <c r="N52" t="s">
        <v>152</v>
      </c>
      <c r="O52" t="str">
        <f t="shared" si="1"/>
        <v>INSERT tbOperacionXTipoTrabajo(intOperacion,intTipoTrabajo,Seq,TypeOpr,strDescripcion,strDescripcionTrabajo,strUsuarioAlta,strMaquinaAlta,datFechaAlta) SELECT O.intOperacion,T.intTipoTrabajo, Seq = 150,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63 AND T.intTipoTrabajo = 9</v>
      </c>
    </row>
    <row r="53" spans="1:15" x14ac:dyDescent="0.25">
      <c r="A53" t="s">
        <v>139</v>
      </c>
      <c r="B53" s="12" t="s">
        <v>56</v>
      </c>
      <c r="C53" s="7" t="s">
        <v>45</v>
      </c>
      <c r="D53">
        <v>160</v>
      </c>
      <c r="E53">
        <v>48</v>
      </c>
      <c r="F53">
        <v>9</v>
      </c>
      <c r="G53">
        <v>7</v>
      </c>
      <c r="H53" t="s">
        <v>151</v>
      </c>
      <c r="M53" t="str">
        <f t="shared" si="0"/>
        <v>,('Rescatar cubilete')</v>
      </c>
      <c r="N53" t="s">
        <v>152</v>
      </c>
      <c r="O53" t="str">
        <f t="shared" si="1"/>
        <v>INSERT tbOperacionXTipoTrabajo(intOperacion,intTipoTrabajo,Seq,TypeOpr,strDescripcion,strDescripcionTrabajo,strUsuarioAlta,strMaquinaAlta,datFechaAlta) SELECT O.intOperacion,T.intTipoTrabajo, Seq = 160,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48 AND T.intTipoTrabajo = 9</v>
      </c>
    </row>
    <row r="54" spans="1:15" x14ac:dyDescent="0.25">
      <c r="A54" t="s">
        <v>139</v>
      </c>
      <c r="B54" s="12" t="s">
        <v>56</v>
      </c>
      <c r="C54" s="7" t="s">
        <v>46</v>
      </c>
      <c r="D54">
        <v>170</v>
      </c>
      <c r="E54">
        <v>16</v>
      </c>
      <c r="F54">
        <v>9</v>
      </c>
      <c r="G54">
        <v>7</v>
      </c>
      <c r="H54" t="s">
        <v>151</v>
      </c>
      <c r="M54" t="str">
        <f t="shared" si="0"/>
        <v>,('Cortar cueles')</v>
      </c>
      <c r="N54" t="s">
        <v>152</v>
      </c>
      <c r="O54" t="str">
        <f t="shared" si="1"/>
        <v>INSERT tbOperacionXTipoTrabajo(intOperacion,intTipoTrabajo,Seq,TypeOpr,strDescripcion,strDescripcionTrabajo,strUsuarioAlta,strMaquinaAlta,datFechaAlta) SELECT O.intOperacion,T.intTipoTrabajo, Seq = 170,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16 AND T.intTipoTrabajo = 9</v>
      </c>
    </row>
    <row r="55" spans="1:15" x14ac:dyDescent="0.25">
      <c r="A55" t="s">
        <v>139</v>
      </c>
      <c r="B55" s="12" t="s">
        <v>56</v>
      </c>
      <c r="C55" s="7" t="s">
        <v>47</v>
      </c>
      <c r="D55">
        <v>180</v>
      </c>
      <c r="E55">
        <v>4</v>
      </c>
      <c r="F55">
        <v>9</v>
      </c>
      <c r="G55">
        <v>7</v>
      </c>
      <c r="H55" t="s">
        <v>151</v>
      </c>
      <c r="M55" t="str">
        <f t="shared" si="0"/>
        <v>,('Ajustar metales')</v>
      </c>
      <c r="N55" t="s">
        <v>152</v>
      </c>
      <c r="O55" t="str">
        <f t="shared" si="1"/>
        <v>INSERT tbOperacionXTipoTrabajo(intOperacion,intTipoTrabajo,Seq,TypeOpr,strDescripcion,strDescripcionTrabajo,strUsuarioAlta,strMaquinaAlta,datFechaAlta) SELECT O.intOperacion,T.intTipoTrabajo, Seq = 180,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4 AND T.intTipoTrabajo = 9</v>
      </c>
    </row>
    <row r="56" spans="1:15" x14ac:dyDescent="0.25">
      <c r="A56" t="s">
        <v>139</v>
      </c>
      <c r="B56" s="12" t="s">
        <v>56</v>
      </c>
      <c r="C56" s="7" t="s">
        <v>48</v>
      </c>
      <c r="D56">
        <v>190</v>
      </c>
      <c r="E56">
        <v>57</v>
      </c>
      <c r="F56">
        <v>9</v>
      </c>
      <c r="G56">
        <v>7</v>
      </c>
      <c r="H56" t="s">
        <v>151</v>
      </c>
      <c r="M56" t="str">
        <f t="shared" si="0"/>
        <v>,('Samblastear metales')</v>
      </c>
      <c r="N56" t="s">
        <v>152</v>
      </c>
      <c r="O56" t="str">
        <f t="shared" si="1"/>
        <v>INSERT tbOperacionXTipoTrabajo(intOperacion,intTipoTrabajo,Seq,TypeOpr,strDescripcion,strDescripcionTrabajo,strUsuarioAlta,strMaquinaAlta,datFechaAlta) SELECT O.intOperacion,T.intTipoTrabajo, Seq = 190,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57 AND T.intTipoTrabajo = 9</v>
      </c>
    </row>
    <row r="57" spans="1:15" x14ac:dyDescent="0.25">
      <c r="A57" t="s">
        <v>139</v>
      </c>
      <c r="B57" s="12" t="s">
        <v>56</v>
      </c>
      <c r="C57" s="7" t="s">
        <v>49</v>
      </c>
      <c r="D57">
        <v>200</v>
      </c>
      <c r="E57">
        <v>34</v>
      </c>
      <c r="F57">
        <v>9</v>
      </c>
      <c r="G57">
        <v>7</v>
      </c>
      <c r="H57" t="s">
        <v>150</v>
      </c>
      <c r="M57" t="str">
        <f t="shared" si="0"/>
        <v>,('Lavar y colocar en ultrasonido')</v>
      </c>
      <c r="N57" t="s">
        <v>152</v>
      </c>
      <c r="O57" t="str">
        <f t="shared" si="1"/>
        <v>INSERT tbOperacionXTipoTrabajo(intOperacion,intTipoTrabajo,Seq,TypeOpr,strDescripcion,strDescripcionTrabajo,strUsuarioAlta,strMaquinaAlta,datFechaAlta) SELECT O.intOperacion,T.intTipoTrabajo, Seq = 200, TypeOpr = 'TQ',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34 AND T.intTipoTrabajo = 9</v>
      </c>
    </row>
    <row r="58" spans="1:15" x14ac:dyDescent="0.25">
      <c r="A58" t="s">
        <v>139</v>
      </c>
      <c r="B58" s="12" t="s">
        <v>57</v>
      </c>
      <c r="C58" s="7" t="s">
        <v>144</v>
      </c>
      <c r="D58">
        <v>5</v>
      </c>
      <c r="E58">
        <v>1</v>
      </c>
      <c r="F58">
        <v>10</v>
      </c>
      <c r="G58">
        <v>7</v>
      </c>
      <c r="H58" t="s">
        <v>150</v>
      </c>
      <c r="M58" t="str">
        <f t="shared" si="0"/>
        <v>,('YESOS')</v>
      </c>
      <c r="N58" t="s">
        <v>152</v>
      </c>
    </row>
    <row r="59" spans="1:15" x14ac:dyDescent="0.25">
      <c r="A59" t="s">
        <v>139</v>
      </c>
      <c r="B59" s="12" t="s">
        <v>57</v>
      </c>
      <c r="C59" s="7" t="s">
        <v>6</v>
      </c>
      <c r="D59">
        <v>10</v>
      </c>
      <c r="E59">
        <v>46</v>
      </c>
      <c r="F59">
        <v>10</v>
      </c>
      <c r="G59">
        <v>7</v>
      </c>
      <c r="H59" t="s">
        <v>151</v>
      </c>
      <c r="M59" t="str">
        <f t="shared" si="0"/>
        <v>,('Recorte de modelo')</v>
      </c>
      <c r="N59" t="s">
        <v>152</v>
      </c>
      <c r="O59" t="str">
        <f t="shared" si="1"/>
        <v>INSERT tbOperacionXTipoTrabajo(intOperacion,intTipoTrabajo,Seq,TypeOpr,strDescripcion,strDescripcionTrabajo,strUsuarioAlta,strMaquinaAlta,datFechaAlta) SELECT O.intOperacion,T.intTipoTrabajo, Seq = 10,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46 AND T.intTipoTrabajo = 10</v>
      </c>
    </row>
    <row r="60" spans="1:15" x14ac:dyDescent="0.25">
      <c r="A60" t="s">
        <v>139</v>
      </c>
      <c r="B60" s="12" t="s">
        <v>57</v>
      </c>
      <c r="C60" s="7" t="s">
        <v>7</v>
      </c>
      <c r="D60">
        <v>20</v>
      </c>
      <c r="E60">
        <v>65</v>
      </c>
      <c r="F60">
        <v>10</v>
      </c>
      <c r="G60">
        <v>7</v>
      </c>
      <c r="H60" t="s">
        <v>151</v>
      </c>
      <c r="M60" t="str">
        <f t="shared" si="0"/>
        <v>,('Zocalo')</v>
      </c>
      <c r="N60" t="s">
        <v>152</v>
      </c>
      <c r="O60" t="str">
        <f t="shared" si="1"/>
        <v>INSERT tbOperacionXTipoTrabajo(intOperacion,intTipoTrabajo,Seq,TypeOpr,strDescripcion,strDescripcionTrabajo,strUsuarioAlta,strMaquinaAlta,datFechaAlta) SELECT O.intOperacion,T.intTipoTrabajo, Seq = 20,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65 AND T.intTipoTrabajo = 10</v>
      </c>
    </row>
    <row r="61" spans="1:15" x14ac:dyDescent="0.25">
      <c r="A61" t="s">
        <v>139</v>
      </c>
      <c r="B61" s="12" t="s">
        <v>57</v>
      </c>
      <c r="C61" s="7" t="s">
        <v>8</v>
      </c>
      <c r="D61">
        <v>30</v>
      </c>
      <c r="E61">
        <v>18</v>
      </c>
      <c r="F61">
        <v>10</v>
      </c>
      <c r="G61">
        <v>7</v>
      </c>
      <c r="H61" t="s">
        <v>151</v>
      </c>
      <c r="M61" t="str">
        <f t="shared" si="0"/>
        <v>,('Delimitar dado')</v>
      </c>
      <c r="N61" t="s">
        <v>152</v>
      </c>
      <c r="O61" t="str">
        <f t="shared" si="1"/>
        <v>INSERT tbOperacionXTipoTrabajo(intOperacion,intTipoTrabajo,Seq,TypeOpr,strDescripcion,strDescripcionTrabajo,strUsuarioAlta,strMaquinaAlta,datFechaAlta) SELECT O.intOperacion,T.intTipoTrabajo, Seq = 30,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18 AND T.intTipoTrabajo = 10</v>
      </c>
    </row>
    <row r="62" spans="1:15" x14ac:dyDescent="0.25">
      <c r="A62" t="s">
        <v>139</v>
      </c>
      <c r="B62" s="12" t="s">
        <v>57</v>
      </c>
      <c r="C62" s="7" t="s">
        <v>34</v>
      </c>
      <c r="D62">
        <v>40</v>
      </c>
      <c r="E62">
        <v>58</v>
      </c>
      <c r="F62">
        <v>10</v>
      </c>
      <c r="G62">
        <v>7</v>
      </c>
      <c r="H62" t="s">
        <v>151</v>
      </c>
      <c r="M62" t="str">
        <f t="shared" si="0"/>
        <v>,('Scanear')</v>
      </c>
      <c r="N62" t="s">
        <v>152</v>
      </c>
      <c r="O62" t="str">
        <f t="shared" si="1"/>
        <v>INSERT tbOperacionXTipoTrabajo(intOperacion,intTipoTrabajo,Seq,TypeOpr,strDescripcion,strDescripcionTrabajo,strUsuarioAlta,strMaquinaAlta,datFechaAlta) SELECT O.intOperacion,T.intTipoTrabajo, Seq = 40,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58 AND T.intTipoTrabajo = 10</v>
      </c>
    </row>
    <row r="63" spans="1:15" x14ac:dyDescent="0.25">
      <c r="A63" t="s">
        <v>139</v>
      </c>
      <c r="B63" s="12" t="s">
        <v>57</v>
      </c>
      <c r="C63" s="7" t="s">
        <v>10</v>
      </c>
      <c r="D63">
        <v>50</v>
      </c>
      <c r="E63">
        <v>20</v>
      </c>
      <c r="F63">
        <v>10</v>
      </c>
      <c r="G63">
        <v>7</v>
      </c>
      <c r="H63" t="s">
        <v>151</v>
      </c>
      <c r="M63" t="str">
        <f t="shared" si="0"/>
        <v>,('Diseñar')</v>
      </c>
      <c r="N63" t="s">
        <v>152</v>
      </c>
      <c r="O63" t="str">
        <f t="shared" si="1"/>
        <v>INSERT tbOperacionXTipoTrabajo(intOperacion,intTipoTrabajo,Seq,TypeOpr,strDescripcion,strDescripcionTrabajo,strUsuarioAlta,strMaquinaAlta,datFechaAlta) SELECT O.intOperacion,T.intTipoTrabajo, Seq = 50,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20 AND T.intTipoTrabajo = 10</v>
      </c>
    </row>
    <row r="64" spans="1:15" x14ac:dyDescent="0.25">
      <c r="A64" t="s">
        <v>139</v>
      </c>
      <c r="B64" s="12" t="s">
        <v>57</v>
      </c>
      <c r="C64" s="7" t="s">
        <v>35</v>
      </c>
      <c r="D64">
        <v>60</v>
      </c>
      <c r="E64">
        <v>6</v>
      </c>
      <c r="F64">
        <v>10</v>
      </c>
      <c r="G64">
        <v>7</v>
      </c>
      <c r="H64" t="s">
        <v>151</v>
      </c>
      <c r="M64" t="str">
        <f t="shared" si="0"/>
        <v>,('Articular')</v>
      </c>
      <c r="N64" t="s">
        <v>152</v>
      </c>
      <c r="O64" t="str">
        <f t="shared" si="1"/>
        <v>INSERT tbOperacionXTipoTrabajo(intOperacion,intTipoTrabajo,Seq,TypeOpr,strDescripcion,strDescripcionTrabajo,strUsuarioAlta,strMaquinaAlta,datFechaAlta) SELECT O.intOperacion,T.intTipoTrabajo, Seq = 60,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6 AND T.intTipoTrabajo = 10</v>
      </c>
    </row>
    <row r="65" spans="1:15" x14ac:dyDescent="0.25">
      <c r="A65" t="s">
        <v>139</v>
      </c>
      <c r="B65" s="12" t="s">
        <v>57</v>
      </c>
      <c r="C65" s="7" t="s">
        <v>36</v>
      </c>
      <c r="D65">
        <v>70</v>
      </c>
      <c r="E65">
        <v>29</v>
      </c>
      <c r="F65">
        <v>10</v>
      </c>
      <c r="G65">
        <v>7</v>
      </c>
      <c r="H65" t="s">
        <v>151</v>
      </c>
      <c r="M65" t="str">
        <f t="shared" si="0"/>
        <v>,('Imprimir estructura')</v>
      </c>
      <c r="N65" t="s">
        <v>152</v>
      </c>
      <c r="O65" t="str">
        <f t="shared" si="1"/>
        <v>INSERT tbOperacionXTipoTrabajo(intOperacion,intTipoTrabajo,Seq,TypeOpr,strDescripcion,strDescripcionTrabajo,strUsuarioAlta,strMaquinaAlta,datFechaAlta) SELECT O.intOperacion,T.intTipoTrabajo, Seq = 70,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29 AND T.intTipoTrabajo = 10</v>
      </c>
    </row>
    <row r="66" spans="1:15" x14ac:dyDescent="0.25">
      <c r="A66" t="s">
        <v>139</v>
      </c>
      <c r="B66" s="12" t="s">
        <v>57</v>
      </c>
      <c r="C66" s="7" t="s">
        <v>37</v>
      </c>
      <c r="D66">
        <v>80</v>
      </c>
      <c r="E66">
        <v>33</v>
      </c>
      <c r="F66">
        <v>10</v>
      </c>
      <c r="G66">
        <v>7</v>
      </c>
      <c r="H66" t="s">
        <v>151</v>
      </c>
      <c r="M66" t="str">
        <f t="shared" si="0"/>
        <v>,('Lavar estructurs')</v>
      </c>
      <c r="N66" t="s">
        <v>152</v>
      </c>
      <c r="O66" t="str">
        <f t="shared" si="1"/>
        <v>INSERT tbOperacionXTipoTrabajo(intOperacion,intTipoTrabajo,Seq,TypeOpr,strDescripcion,strDescripcionTrabajo,strUsuarioAlta,strMaquinaAlta,datFechaAlta) SELECT O.intOperacion,T.intTipoTrabajo, Seq = 80,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33 AND T.intTipoTrabajo = 10</v>
      </c>
    </row>
    <row r="67" spans="1:15" x14ac:dyDescent="0.25">
      <c r="A67" t="s">
        <v>139</v>
      </c>
      <c r="B67" s="12" t="s">
        <v>57</v>
      </c>
      <c r="C67" s="7" t="s">
        <v>38</v>
      </c>
      <c r="D67">
        <v>90</v>
      </c>
      <c r="E67">
        <v>23</v>
      </c>
      <c r="F67">
        <v>10</v>
      </c>
      <c r="G67">
        <v>7</v>
      </c>
      <c r="H67" t="s">
        <v>151</v>
      </c>
      <c r="M67" t="str">
        <f t="shared" ref="M67:M130" si="2">_xlfn.CONCAT(",('",C67,"')")</f>
        <v>,('Fotocurar estructura')</v>
      </c>
      <c r="N67" t="s">
        <v>152</v>
      </c>
      <c r="O67" t="str">
        <f t="shared" ref="O67:O86" si="3">_xlfn.CONCAT("INSERT tbOperacionXTipoTrabajo(intOperacion,intTipoTrabajo,Seq,TypeOpr,strDescripcion,strDescripcionTrabajo,strUsuarioAlta,strMaquinaAlta,datFechaAlta) ","SELECT O.intOperacion,T.intTipoTrabajo, Seq = ",D67,", TypeOpr = '",H67,"', DEscripcion = O.strNombre, DESCRIPCIONTrabajo = T.strNombre+' // '+M.strNombre,","strUsuarioAlta = 'MR-JOC', strMaquinaAlta = '127.0.0.1', datFechaAlta = GETDATE() FROM tbTipoTrabajo2024  AS T WITH(NOLOCK),","tbMaterial2024  AS M WITH(NOLOCK), tbOperacion AS O WHERE M.intMaterial = T.intMaterial AND T.isActivo = 1"," AND T.isBorrado = 0 AND M.isActivo = 1 AND M.isBorrado = 0 AND O.intOperacion = ",E67," AND T.intTipoTrabajo = ",F67)</f>
        <v>INSERT tbOperacionXTipoTrabajo(intOperacion,intTipoTrabajo,Seq,TypeOpr,strDescripcion,strDescripcionTrabajo,strUsuarioAlta,strMaquinaAlta,datFechaAlta) SELECT O.intOperacion,T.intTipoTrabajo, Seq = 90,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23 AND T.intTipoTrabajo = 10</v>
      </c>
    </row>
    <row r="68" spans="1:15" x14ac:dyDescent="0.25">
      <c r="A68" t="s">
        <v>139</v>
      </c>
      <c r="B68" s="12" t="s">
        <v>57</v>
      </c>
      <c r="C68" s="7" t="s">
        <v>39</v>
      </c>
      <c r="D68">
        <v>100</v>
      </c>
      <c r="E68">
        <v>54</v>
      </c>
      <c r="F68">
        <v>10</v>
      </c>
      <c r="G68">
        <v>7</v>
      </c>
      <c r="H68" t="s">
        <v>151</v>
      </c>
      <c r="M68" t="str">
        <f t="shared" si="2"/>
        <v>,('Revisar estructura en modelo')</v>
      </c>
      <c r="N68" t="s">
        <v>152</v>
      </c>
      <c r="O68" t="str">
        <f t="shared" si="3"/>
        <v>INSERT tbOperacionXTipoTrabajo(intOperacion,intTipoTrabajo,Seq,TypeOpr,strDescripcion,strDescripcionTrabajo,strUsuarioAlta,strMaquinaAlta,datFechaAlta) SELECT O.intOperacion,T.intTipoTrabajo, Seq = 100,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54 AND T.intTipoTrabajo = 10</v>
      </c>
    </row>
    <row r="69" spans="1:15" x14ac:dyDescent="0.25">
      <c r="A69" t="s">
        <v>139</v>
      </c>
      <c r="B69" s="12" t="s">
        <v>57</v>
      </c>
      <c r="C69" s="7" t="s">
        <v>40</v>
      </c>
      <c r="D69">
        <v>110</v>
      </c>
      <c r="E69">
        <v>11</v>
      </c>
      <c r="F69">
        <v>10</v>
      </c>
      <c r="G69">
        <v>7</v>
      </c>
      <c r="H69" t="s">
        <v>151</v>
      </c>
      <c r="M69" t="str">
        <f t="shared" si="2"/>
        <v>,('Colocar cueles')</v>
      </c>
      <c r="N69" t="s">
        <v>152</v>
      </c>
      <c r="O69" t="str">
        <f t="shared" si="3"/>
        <v>INSERT tbOperacionXTipoTrabajo(intOperacion,intTipoTrabajo,Seq,TypeOpr,strDescripcion,strDescripcionTrabajo,strUsuarioAlta,strMaquinaAlta,datFechaAlta) SELECT O.intOperacion,T.intTipoTrabajo, Seq = 110,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11 AND T.intTipoTrabajo = 10</v>
      </c>
    </row>
    <row r="70" spans="1:15" x14ac:dyDescent="0.25">
      <c r="A70" t="s">
        <v>139</v>
      </c>
      <c r="B70" s="12" t="s">
        <v>57</v>
      </c>
      <c r="C70" s="7" t="s">
        <v>41</v>
      </c>
      <c r="D70">
        <v>120</v>
      </c>
      <c r="E70">
        <v>13</v>
      </c>
      <c r="F70">
        <v>10</v>
      </c>
      <c r="G70">
        <v>7</v>
      </c>
      <c r="H70" t="s">
        <v>151</v>
      </c>
      <c r="M70" t="str">
        <f t="shared" si="2"/>
        <v>,('Colocar en cubilete')</v>
      </c>
      <c r="N70" t="s">
        <v>152</v>
      </c>
      <c r="O70" t="str">
        <f t="shared" si="3"/>
        <v>INSERT tbOperacionXTipoTrabajo(intOperacion,intTipoTrabajo,Seq,TypeOpr,strDescripcion,strDescripcionTrabajo,strUsuarioAlta,strMaquinaAlta,datFechaAlta) SELECT O.intOperacion,T.intTipoTrabajo, Seq = 120,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13 AND T.intTipoTrabajo = 10</v>
      </c>
    </row>
    <row r="71" spans="1:15" x14ac:dyDescent="0.25">
      <c r="A71" t="s">
        <v>139</v>
      </c>
      <c r="B71" s="12" t="s">
        <v>57</v>
      </c>
      <c r="C71" s="7" t="s">
        <v>42</v>
      </c>
      <c r="D71">
        <v>130</v>
      </c>
      <c r="E71">
        <v>50</v>
      </c>
      <c r="F71">
        <v>10</v>
      </c>
      <c r="G71">
        <v>7</v>
      </c>
      <c r="H71" t="s">
        <v>151</v>
      </c>
      <c r="M71" t="str">
        <f t="shared" si="2"/>
        <v>,('Revesti cubiete')</v>
      </c>
      <c r="N71" t="s">
        <v>152</v>
      </c>
      <c r="O71" t="str">
        <f t="shared" si="3"/>
        <v>INSERT tbOperacionXTipoTrabajo(intOperacion,intTipoTrabajo,Seq,TypeOpr,strDescripcion,strDescripcionTrabajo,strUsuarioAlta,strMaquinaAlta,datFechaAlta) SELECT O.intOperacion,T.intTipoTrabajo, Seq = 130,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50 AND T.intTipoTrabajo = 10</v>
      </c>
    </row>
    <row r="72" spans="1:15" x14ac:dyDescent="0.25">
      <c r="A72" t="s">
        <v>139</v>
      </c>
      <c r="B72" s="12" t="s">
        <v>57</v>
      </c>
      <c r="C72" s="7" t="s">
        <v>43</v>
      </c>
      <c r="D72">
        <v>140</v>
      </c>
      <c r="E72">
        <v>36</v>
      </c>
      <c r="F72">
        <v>10</v>
      </c>
      <c r="G72">
        <v>7</v>
      </c>
      <c r="H72" t="s">
        <v>151</v>
      </c>
      <c r="M72" t="str">
        <f t="shared" si="2"/>
        <v>,('Meter en horno desencerado')</v>
      </c>
      <c r="N72" t="s">
        <v>152</v>
      </c>
      <c r="O72" t="str">
        <f t="shared" si="3"/>
        <v>INSERT tbOperacionXTipoTrabajo(intOperacion,intTipoTrabajo,Seq,TypeOpr,strDescripcion,strDescripcionTrabajo,strUsuarioAlta,strMaquinaAlta,datFechaAlta) SELECT O.intOperacion,T.intTipoTrabajo, Seq = 140,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36 AND T.intTipoTrabajo = 10</v>
      </c>
    </row>
    <row r="73" spans="1:15" x14ac:dyDescent="0.25">
      <c r="A73" t="s">
        <v>139</v>
      </c>
      <c r="B73" s="12" t="s">
        <v>57</v>
      </c>
      <c r="C73" s="7" t="s">
        <v>44</v>
      </c>
      <c r="D73">
        <v>150</v>
      </c>
      <c r="E73">
        <v>63</v>
      </c>
      <c r="F73">
        <v>10</v>
      </c>
      <c r="G73">
        <v>7</v>
      </c>
      <c r="H73" t="s">
        <v>151</v>
      </c>
      <c r="M73" t="str">
        <f t="shared" si="2"/>
        <v>,('Vaciar metal cubilete')</v>
      </c>
      <c r="N73" t="s">
        <v>152</v>
      </c>
      <c r="O73" t="str">
        <f t="shared" si="3"/>
        <v>INSERT tbOperacionXTipoTrabajo(intOperacion,intTipoTrabajo,Seq,TypeOpr,strDescripcion,strDescripcionTrabajo,strUsuarioAlta,strMaquinaAlta,datFechaAlta) SELECT O.intOperacion,T.intTipoTrabajo, Seq = 150,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63 AND T.intTipoTrabajo = 10</v>
      </c>
    </row>
    <row r="74" spans="1:15" x14ac:dyDescent="0.25">
      <c r="A74" t="s">
        <v>139</v>
      </c>
      <c r="B74" s="12" t="s">
        <v>57</v>
      </c>
      <c r="C74" s="7" t="s">
        <v>45</v>
      </c>
      <c r="D74">
        <v>160</v>
      </c>
      <c r="E74">
        <v>48</v>
      </c>
      <c r="F74">
        <v>10</v>
      </c>
      <c r="G74">
        <v>7</v>
      </c>
      <c r="H74" t="s">
        <v>151</v>
      </c>
      <c r="M74" t="str">
        <f t="shared" si="2"/>
        <v>,('Rescatar cubilete')</v>
      </c>
      <c r="N74" t="s">
        <v>152</v>
      </c>
      <c r="O74" t="str">
        <f t="shared" si="3"/>
        <v>INSERT tbOperacionXTipoTrabajo(intOperacion,intTipoTrabajo,Seq,TypeOpr,strDescripcion,strDescripcionTrabajo,strUsuarioAlta,strMaquinaAlta,datFechaAlta) SELECT O.intOperacion,T.intTipoTrabajo, Seq = 160,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48 AND T.intTipoTrabajo = 10</v>
      </c>
    </row>
    <row r="75" spans="1:15" x14ac:dyDescent="0.25">
      <c r="A75" t="s">
        <v>139</v>
      </c>
      <c r="B75" s="12" t="s">
        <v>57</v>
      </c>
      <c r="C75" s="7" t="s">
        <v>46</v>
      </c>
      <c r="D75">
        <v>170</v>
      </c>
      <c r="E75">
        <v>16</v>
      </c>
      <c r="F75">
        <v>10</v>
      </c>
      <c r="G75">
        <v>7</v>
      </c>
      <c r="H75" t="s">
        <v>151</v>
      </c>
      <c r="M75" t="str">
        <f t="shared" si="2"/>
        <v>,('Cortar cueles')</v>
      </c>
      <c r="N75" t="s">
        <v>152</v>
      </c>
      <c r="O75" t="str">
        <f t="shared" si="3"/>
        <v>INSERT tbOperacionXTipoTrabajo(intOperacion,intTipoTrabajo,Seq,TypeOpr,strDescripcion,strDescripcionTrabajo,strUsuarioAlta,strMaquinaAlta,datFechaAlta) SELECT O.intOperacion,T.intTipoTrabajo, Seq = 170,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16 AND T.intTipoTrabajo = 10</v>
      </c>
    </row>
    <row r="76" spans="1:15" x14ac:dyDescent="0.25">
      <c r="A76" t="s">
        <v>139</v>
      </c>
      <c r="B76" s="12" t="s">
        <v>57</v>
      </c>
      <c r="C76" s="7" t="s">
        <v>47</v>
      </c>
      <c r="D76">
        <v>180</v>
      </c>
      <c r="E76">
        <v>4</v>
      </c>
      <c r="F76">
        <v>10</v>
      </c>
      <c r="G76">
        <v>7</v>
      </c>
      <c r="H76" t="s">
        <v>151</v>
      </c>
      <c r="M76" t="str">
        <f t="shared" si="2"/>
        <v>,('Ajustar metales')</v>
      </c>
      <c r="N76" t="s">
        <v>152</v>
      </c>
      <c r="O76" t="str">
        <f t="shared" si="3"/>
        <v>INSERT tbOperacionXTipoTrabajo(intOperacion,intTipoTrabajo,Seq,TypeOpr,strDescripcion,strDescripcionTrabajo,strUsuarioAlta,strMaquinaAlta,datFechaAlta) SELECT O.intOperacion,T.intTipoTrabajo, Seq = 180,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4 AND T.intTipoTrabajo = 10</v>
      </c>
    </row>
    <row r="77" spans="1:15" x14ac:dyDescent="0.25">
      <c r="A77" t="s">
        <v>139</v>
      </c>
      <c r="B77" s="12" t="s">
        <v>57</v>
      </c>
      <c r="C77" s="7" t="s">
        <v>48</v>
      </c>
      <c r="D77">
        <v>190</v>
      </c>
      <c r="E77">
        <v>57</v>
      </c>
      <c r="F77">
        <v>10</v>
      </c>
      <c r="G77">
        <v>7</v>
      </c>
      <c r="H77" t="s">
        <v>151</v>
      </c>
      <c r="M77" t="str">
        <f t="shared" si="2"/>
        <v>,('Samblastear metales')</v>
      </c>
      <c r="N77" t="s">
        <v>152</v>
      </c>
      <c r="O77" t="str">
        <f t="shared" si="3"/>
        <v>INSERT tbOperacionXTipoTrabajo(intOperacion,intTipoTrabajo,Seq,TypeOpr,strDescripcion,strDescripcionTrabajo,strUsuarioAlta,strMaquinaAlta,datFechaAlta) SELECT O.intOperacion,T.intTipoTrabajo, Seq = 190,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57 AND T.intTipoTrabajo = 10</v>
      </c>
    </row>
    <row r="78" spans="1:15" x14ac:dyDescent="0.25">
      <c r="A78" t="s">
        <v>139</v>
      </c>
      <c r="B78" s="12" t="s">
        <v>57</v>
      </c>
      <c r="C78" s="7" t="s">
        <v>49</v>
      </c>
      <c r="D78">
        <v>200</v>
      </c>
      <c r="E78">
        <v>34</v>
      </c>
      <c r="F78">
        <v>10</v>
      </c>
      <c r="G78">
        <v>7</v>
      </c>
      <c r="H78" t="s">
        <v>151</v>
      </c>
      <c r="M78" t="str">
        <f t="shared" si="2"/>
        <v>,('Lavar y colocar en ultrasonido')</v>
      </c>
      <c r="N78" t="s">
        <v>152</v>
      </c>
      <c r="O78" t="str">
        <f t="shared" si="3"/>
        <v>INSERT tbOperacionXTipoTrabajo(intOperacion,intTipoTrabajo,Seq,TypeOpr,strDescripcion,strDescripcionTrabajo,strUsuarioAlta,strMaquinaAlta,datFechaAlta) SELECT O.intOperacion,T.intTipoTrabajo, Seq = 200,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34 AND T.intTipoTrabajo = 10</v>
      </c>
    </row>
    <row r="79" spans="1:15" x14ac:dyDescent="0.25">
      <c r="A79" t="s">
        <v>139</v>
      </c>
      <c r="B79" s="12" t="s">
        <v>63</v>
      </c>
      <c r="C79" s="7" t="s">
        <v>40</v>
      </c>
      <c r="D79">
        <v>10</v>
      </c>
      <c r="E79">
        <v>11</v>
      </c>
      <c r="F79">
        <v>11</v>
      </c>
      <c r="G79">
        <v>7</v>
      </c>
      <c r="H79" t="s">
        <v>151</v>
      </c>
      <c r="M79" t="str">
        <f t="shared" si="2"/>
        <v>,('Colocar cueles')</v>
      </c>
      <c r="N79" t="s">
        <v>152</v>
      </c>
      <c r="O79" t="str">
        <f t="shared" si="3"/>
        <v>INSERT tbOperacionXTipoTrabajo(intOperacion,intTipoTrabajo,Seq,TypeOpr,strDescripcion,strDescripcionTrabajo,strUsuarioAlta,strMaquinaAlta,datFechaAlta) SELECT O.intOperacion,T.intTipoTrabajo, Seq = 10,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11 AND T.intTipoTrabajo = 11</v>
      </c>
    </row>
    <row r="80" spans="1:15" x14ac:dyDescent="0.25">
      <c r="A80" t="s">
        <v>139</v>
      </c>
      <c r="B80" s="12" t="s">
        <v>63</v>
      </c>
      <c r="C80" s="7" t="s">
        <v>58</v>
      </c>
      <c r="D80">
        <v>20</v>
      </c>
      <c r="E80">
        <v>17</v>
      </c>
      <c r="F80">
        <v>11</v>
      </c>
      <c r="G80">
        <v>7</v>
      </c>
      <c r="H80" t="s">
        <v>151</v>
      </c>
      <c r="M80" t="str">
        <f t="shared" si="2"/>
        <v>,('Cubilete')</v>
      </c>
      <c r="N80" t="s">
        <v>152</v>
      </c>
      <c r="O80" t="str">
        <f t="shared" si="3"/>
        <v>INSERT tbOperacionXTipoTrabajo(intOperacion,intTipoTrabajo,Seq,TypeOpr,strDescripcion,strDescripcionTrabajo,strUsuarioAlta,strMaquinaAlta,datFechaAlta) SELECT O.intOperacion,T.intTipoTrabajo, Seq = 20,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17 AND T.intTipoTrabajo = 11</v>
      </c>
    </row>
    <row r="81" spans="1:15" x14ac:dyDescent="0.25">
      <c r="A81" t="s">
        <v>139</v>
      </c>
      <c r="B81" s="12" t="s">
        <v>63</v>
      </c>
      <c r="C81" s="7" t="s">
        <v>59</v>
      </c>
      <c r="D81">
        <v>30</v>
      </c>
      <c r="E81">
        <v>51</v>
      </c>
      <c r="F81">
        <v>11</v>
      </c>
      <c r="G81">
        <v>7</v>
      </c>
      <c r="H81" t="s">
        <v>151</v>
      </c>
      <c r="M81" t="str">
        <f t="shared" si="2"/>
        <v>,('Revestir')</v>
      </c>
      <c r="N81" t="s">
        <v>152</v>
      </c>
      <c r="O81" t="str">
        <f t="shared" si="3"/>
        <v>INSERT tbOperacionXTipoTrabajo(intOperacion,intTipoTrabajo,Seq,TypeOpr,strDescripcion,strDescripcionTrabajo,strUsuarioAlta,strMaquinaAlta,datFechaAlta) SELECT O.intOperacion,T.intTipoTrabajo, Seq = 30,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51 AND T.intTipoTrabajo = 11</v>
      </c>
    </row>
    <row r="82" spans="1:15" x14ac:dyDescent="0.25">
      <c r="A82" t="s">
        <v>139</v>
      </c>
      <c r="B82" s="12" t="s">
        <v>63</v>
      </c>
      <c r="C82" s="7" t="s">
        <v>60</v>
      </c>
      <c r="D82">
        <v>40</v>
      </c>
      <c r="E82">
        <v>19</v>
      </c>
      <c r="F82">
        <v>11</v>
      </c>
      <c r="G82">
        <v>7</v>
      </c>
      <c r="H82" t="s">
        <v>151</v>
      </c>
      <c r="M82" t="str">
        <f t="shared" si="2"/>
        <v>,('Desencerar')</v>
      </c>
      <c r="N82" t="s">
        <v>152</v>
      </c>
      <c r="O82" t="str">
        <f t="shared" si="3"/>
        <v>INSERT tbOperacionXTipoTrabajo(intOperacion,intTipoTrabajo,Seq,TypeOpr,strDescripcion,strDescripcionTrabajo,strUsuarioAlta,strMaquinaAlta,datFechaAlta) SELECT O.intOperacion,T.intTipoTrabajo, Seq = 40,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19 AND T.intTipoTrabajo = 11</v>
      </c>
    </row>
    <row r="83" spans="1:15" x14ac:dyDescent="0.25">
      <c r="A83" t="s">
        <v>139</v>
      </c>
      <c r="B83" s="12" t="s">
        <v>63</v>
      </c>
      <c r="C83" s="7" t="s">
        <v>61</v>
      </c>
      <c r="D83">
        <v>50</v>
      </c>
      <c r="E83">
        <v>64</v>
      </c>
      <c r="F83">
        <v>11</v>
      </c>
      <c r="G83">
        <v>7</v>
      </c>
      <c r="H83" t="s">
        <v>151</v>
      </c>
      <c r="M83" t="str">
        <f t="shared" si="2"/>
        <v>,('Vaciar metal en cubilete')</v>
      </c>
      <c r="N83" t="s">
        <v>152</v>
      </c>
      <c r="O83" t="str">
        <f t="shared" si="3"/>
        <v>INSERT tbOperacionXTipoTrabajo(intOperacion,intTipoTrabajo,Seq,TypeOpr,strDescripcion,strDescripcionTrabajo,strUsuarioAlta,strMaquinaAlta,datFechaAlta) SELECT O.intOperacion,T.intTipoTrabajo, Seq = 50,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64 AND T.intTipoTrabajo = 11</v>
      </c>
    </row>
    <row r="84" spans="1:15" x14ac:dyDescent="0.25">
      <c r="A84" t="s">
        <v>139</v>
      </c>
      <c r="B84" s="12" t="s">
        <v>63</v>
      </c>
      <c r="C84" s="7" t="s">
        <v>45</v>
      </c>
      <c r="D84">
        <v>60</v>
      </c>
      <c r="E84">
        <v>48</v>
      </c>
      <c r="F84">
        <v>11</v>
      </c>
      <c r="G84">
        <v>7</v>
      </c>
      <c r="H84" t="s">
        <v>151</v>
      </c>
      <c r="M84" t="str">
        <f t="shared" si="2"/>
        <v>,('Rescatar cubilete')</v>
      </c>
      <c r="N84" t="s">
        <v>152</v>
      </c>
      <c r="O84" t="str">
        <f t="shared" si="3"/>
        <v>INSERT tbOperacionXTipoTrabajo(intOperacion,intTipoTrabajo,Seq,TypeOpr,strDescripcion,strDescripcionTrabajo,strUsuarioAlta,strMaquinaAlta,datFechaAlta) SELECT O.intOperacion,T.intTipoTrabajo, Seq = 60,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48 AND T.intTipoTrabajo = 11</v>
      </c>
    </row>
    <row r="85" spans="1:15" x14ac:dyDescent="0.25">
      <c r="A85" t="s">
        <v>139</v>
      </c>
      <c r="B85" s="12" t="s">
        <v>63</v>
      </c>
      <c r="C85" s="7" t="s">
        <v>46</v>
      </c>
      <c r="D85">
        <v>70</v>
      </c>
      <c r="E85">
        <v>16</v>
      </c>
      <c r="F85">
        <v>11</v>
      </c>
      <c r="G85">
        <v>7</v>
      </c>
      <c r="H85" t="s">
        <v>151</v>
      </c>
      <c r="M85" t="str">
        <f t="shared" si="2"/>
        <v>,('Cortar cueles')</v>
      </c>
      <c r="N85" t="s">
        <v>152</v>
      </c>
      <c r="O85" t="str">
        <f t="shared" si="3"/>
        <v>INSERT tbOperacionXTipoTrabajo(intOperacion,intTipoTrabajo,Seq,TypeOpr,strDescripcion,strDescripcionTrabajo,strUsuarioAlta,strMaquinaAlta,datFechaAlta) SELECT O.intOperacion,T.intTipoTrabajo, Seq = 70,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16 AND T.intTipoTrabajo = 11</v>
      </c>
    </row>
    <row r="86" spans="1:15" x14ac:dyDescent="0.25">
      <c r="A86" t="s">
        <v>139</v>
      </c>
      <c r="B86" s="12" t="s">
        <v>63</v>
      </c>
      <c r="C86" s="7" t="s">
        <v>29</v>
      </c>
      <c r="D86">
        <v>80</v>
      </c>
      <c r="E86">
        <v>55</v>
      </c>
      <c r="F86">
        <v>11</v>
      </c>
      <c r="G86">
        <v>7</v>
      </c>
      <c r="H86" t="s">
        <v>150</v>
      </c>
      <c r="M86" t="str">
        <f t="shared" si="2"/>
        <v>,('Samblastear')</v>
      </c>
      <c r="N86" t="s">
        <v>152</v>
      </c>
      <c r="O86" t="str">
        <f t="shared" si="3"/>
        <v>INSERT tbOperacionXTipoTrabajo(intOperacion,intTipoTrabajo,Seq,TypeOpr,strDescripcion,strDescripcionTrabajo,strUsuarioAlta,strMaquinaAlta,datFechaAlta) SELECT O.intOperacion,T.intTipoTrabajo, Seq = 80, TypeOpr = 'TQ',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55 AND T.intTipoTrabajo = 11</v>
      </c>
    </row>
    <row r="87" spans="1:15" s="39" customFormat="1" x14ac:dyDescent="0.25">
      <c r="A87" s="39" t="s">
        <v>139</v>
      </c>
      <c r="B87" s="42" t="s">
        <v>65</v>
      </c>
      <c r="C87" s="40" t="s">
        <v>144</v>
      </c>
      <c r="D87" s="39">
        <v>5</v>
      </c>
      <c r="E87" s="39">
        <v>1</v>
      </c>
      <c r="F87" s="39">
        <v>0</v>
      </c>
      <c r="G87" s="39">
        <v>7</v>
      </c>
      <c r="H87" t="s">
        <v>150</v>
      </c>
      <c r="M87" s="39" t="str">
        <f t="shared" si="2"/>
        <v>,('YESOS')</v>
      </c>
      <c r="N87" s="39" t="s">
        <v>152</v>
      </c>
    </row>
    <row r="88" spans="1:15" s="39" customFormat="1" x14ac:dyDescent="0.25">
      <c r="A88" s="39" t="s">
        <v>139</v>
      </c>
      <c r="B88" s="42" t="s">
        <v>65</v>
      </c>
      <c r="C88" s="40" t="s">
        <v>6</v>
      </c>
      <c r="D88" s="39">
        <v>10</v>
      </c>
      <c r="E88" s="39">
        <v>46</v>
      </c>
      <c r="F88" s="39">
        <v>0</v>
      </c>
      <c r="G88" s="39">
        <v>7</v>
      </c>
      <c r="M88" s="39" t="str">
        <f t="shared" si="2"/>
        <v>,('Recorte de modelo')</v>
      </c>
      <c r="N88" s="39" t="s">
        <v>152</v>
      </c>
    </row>
    <row r="89" spans="1:15" s="39" customFormat="1" x14ac:dyDescent="0.25">
      <c r="A89" s="39" t="s">
        <v>139</v>
      </c>
      <c r="B89" s="42" t="s">
        <v>65</v>
      </c>
      <c r="C89" s="40" t="s">
        <v>7</v>
      </c>
      <c r="D89" s="39">
        <v>20</v>
      </c>
      <c r="E89" s="39">
        <v>65</v>
      </c>
      <c r="F89" s="39">
        <v>0</v>
      </c>
      <c r="G89" s="39">
        <v>7</v>
      </c>
      <c r="M89" s="39" t="str">
        <f t="shared" si="2"/>
        <v>,('Zocalo')</v>
      </c>
      <c r="N89" s="39" t="s">
        <v>152</v>
      </c>
    </row>
    <row r="90" spans="1:15" s="39" customFormat="1" x14ac:dyDescent="0.25">
      <c r="A90" s="39" t="s">
        <v>139</v>
      </c>
      <c r="B90" s="42" t="s">
        <v>65</v>
      </c>
      <c r="C90" s="40" t="s">
        <v>8</v>
      </c>
      <c r="D90" s="39">
        <v>30</v>
      </c>
      <c r="E90" s="39">
        <v>18</v>
      </c>
      <c r="F90" s="39">
        <v>0</v>
      </c>
      <c r="G90" s="39">
        <v>7</v>
      </c>
      <c r="M90" s="39" t="str">
        <f t="shared" si="2"/>
        <v>,('Delimitar dado')</v>
      </c>
      <c r="N90" s="39" t="s">
        <v>152</v>
      </c>
    </row>
    <row r="91" spans="1:15" s="39" customFormat="1" x14ac:dyDescent="0.25">
      <c r="A91" s="39" t="s">
        <v>139</v>
      </c>
      <c r="B91" s="42" t="s">
        <v>65</v>
      </c>
      <c r="C91" s="40" t="s">
        <v>34</v>
      </c>
      <c r="D91" s="39">
        <v>40</v>
      </c>
      <c r="E91" s="39">
        <v>58</v>
      </c>
      <c r="F91" s="39">
        <v>0</v>
      </c>
      <c r="G91" s="39">
        <v>7</v>
      </c>
      <c r="M91" s="39" t="str">
        <f t="shared" si="2"/>
        <v>,('Scanear')</v>
      </c>
      <c r="N91" s="39" t="s">
        <v>152</v>
      </c>
    </row>
    <row r="92" spans="1:15" s="39" customFormat="1" x14ac:dyDescent="0.25">
      <c r="A92" s="39" t="s">
        <v>139</v>
      </c>
      <c r="B92" s="42" t="s">
        <v>65</v>
      </c>
      <c r="C92" s="40" t="s">
        <v>10</v>
      </c>
      <c r="D92" s="39">
        <v>50</v>
      </c>
      <c r="E92" s="39">
        <v>20</v>
      </c>
      <c r="F92" s="39">
        <v>0</v>
      </c>
      <c r="G92" s="39">
        <v>7</v>
      </c>
      <c r="M92" s="39" t="str">
        <f t="shared" si="2"/>
        <v>,('Diseñar')</v>
      </c>
      <c r="N92" s="39" t="s">
        <v>152</v>
      </c>
    </row>
    <row r="93" spans="1:15" s="39" customFormat="1" x14ac:dyDescent="0.25">
      <c r="A93" s="39" t="s">
        <v>139</v>
      </c>
      <c r="B93" s="42" t="s">
        <v>65</v>
      </c>
      <c r="C93" s="40" t="s">
        <v>35</v>
      </c>
      <c r="D93" s="39">
        <v>60</v>
      </c>
      <c r="E93" s="39">
        <v>6</v>
      </c>
      <c r="F93" s="39">
        <v>0</v>
      </c>
      <c r="G93" s="39">
        <v>7</v>
      </c>
      <c r="M93" s="39" t="str">
        <f t="shared" si="2"/>
        <v>,('Articular')</v>
      </c>
      <c r="N93" s="39" t="s">
        <v>152</v>
      </c>
    </row>
    <row r="94" spans="1:15" s="39" customFormat="1" x14ac:dyDescent="0.25">
      <c r="A94" s="39" t="s">
        <v>139</v>
      </c>
      <c r="B94" s="42" t="s">
        <v>65</v>
      </c>
      <c r="C94" s="40" t="s">
        <v>36</v>
      </c>
      <c r="D94" s="39">
        <v>70</v>
      </c>
      <c r="E94" s="39">
        <v>29</v>
      </c>
      <c r="F94" s="39">
        <v>0</v>
      </c>
      <c r="G94" s="39">
        <v>7</v>
      </c>
      <c r="M94" s="39" t="str">
        <f t="shared" si="2"/>
        <v>,('Imprimir estructura')</v>
      </c>
      <c r="N94" s="39" t="s">
        <v>152</v>
      </c>
    </row>
    <row r="95" spans="1:15" s="39" customFormat="1" x14ac:dyDescent="0.25">
      <c r="A95" s="39" t="s">
        <v>139</v>
      </c>
      <c r="B95" s="42" t="s">
        <v>65</v>
      </c>
      <c r="C95" s="40" t="s">
        <v>37</v>
      </c>
      <c r="D95" s="39">
        <v>80</v>
      </c>
      <c r="E95" s="39">
        <v>33</v>
      </c>
      <c r="F95" s="39">
        <v>0</v>
      </c>
      <c r="G95" s="39">
        <v>7</v>
      </c>
      <c r="M95" s="39" t="str">
        <f t="shared" si="2"/>
        <v>,('Lavar estructurs')</v>
      </c>
      <c r="N95" s="39" t="s">
        <v>152</v>
      </c>
    </row>
    <row r="96" spans="1:15" s="39" customFormat="1" x14ac:dyDescent="0.25">
      <c r="A96" s="39" t="s">
        <v>139</v>
      </c>
      <c r="B96" s="42" t="s">
        <v>65</v>
      </c>
      <c r="C96" s="40" t="s">
        <v>38</v>
      </c>
      <c r="D96" s="39">
        <v>90</v>
      </c>
      <c r="E96" s="39">
        <v>23</v>
      </c>
      <c r="F96" s="39">
        <v>0</v>
      </c>
      <c r="G96" s="39">
        <v>7</v>
      </c>
      <c r="M96" s="39" t="str">
        <f t="shared" si="2"/>
        <v>,('Fotocurar estructura')</v>
      </c>
      <c r="N96" s="39" t="s">
        <v>152</v>
      </c>
    </row>
    <row r="97" spans="1:15" s="39" customFormat="1" x14ac:dyDescent="0.25">
      <c r="A97" s="39" t="s">
        <v>139</v>
      </c>
      <c r="B97" s="42" t="s">
        <v>65</v>
      </c>
      <c r="C97" s="40" t="s">
        <v>39</v>
      </c>
      <c r="D97" s="39">
        <v>100</v>
      </c>
      <c r="E97" s="39">
        <v>54</v>
      </c>
      <c r="F97" s="39">
        <v>0</v>
      </c>
      <c r="G97" s="39">
        <v>7</v>
      </c>
      <c r="M97" s="39" t="str">
        <f t="shared" si="2"/>
        <v>,('Revisar estructura en modelo')</v>
      </c>
      <c r="N97" s="39" t="s">
        <v>152</v>
      </c>
    </row>
    <row r="98" spans="1:15" s="39" customFormat="1" x14ac:dyDescent="0.25">
      <c r="A98" s="39" t="s">
        <v>139</v>
      </c>
      <c r="B98" s="42" t="s">
        <v>65</v>
      </c>
      <c r="C98" s="40" t="s">
        <v>40</v>
      </c>
      <c r="D98" s="39">
        <v>110</v>
      </c>
      <c r="E98" s="39">
        <v>11</v>
      </c>
      <c r="F98" s="39">
        <v>0</v>
      </c>
      <c r="G98" s="39">
        <v>7</v>
      </c>
      <c r="M98" s="39" t="str">
        <f t="shared" si="2"/>
        <v>,('Colocar cueles')</v>
      </c>
      <c r="N98" s="39" t="s">
        <v>152</v>
      </c>
    </row>
    <row r="99" spans="1:15" s="39" customFormat="1" x14ac:dyDescent="0.25">
      <c r="A99" s="39" t="s">
        <v>139</v>
      </c>
      <c r="B99" s="42" t="s">
        <v>65</v>
      </c>
      <c r="C99" s="40" t="s">
        <v>41</v>
      </c>
      <c r="D99" s="39">
        <v>120</v>
      </c>
      <c r="E99" s="39">
        <v>13</v>
      </c>
      <c r="F99" s="39">
        <v>0</v>
      </c>
      <c r="G99" s="39">
        <v>7</v>
      </c>
      <c r="M99" s="39" t="str">
        <f t="shared" si="2"/>
        <v>,('Colocar en cubilete')</v>
      </c>
      <c r="N99" s="39" t="s">
        <v>152</v>
      </c>
    </row>
    <row r="100" spans="1:15" s="39" customFormat="1" x14ac:dyDescent="0.25">
      <c r="A100" s="39" t="s">
        <v>139</v>
      </c>
      <c r="B100" s="42" t="s">
        <v>65</v>
      </c>
      <c r="C100" s="40" t="s">
        <v>42</v>
      </c>
      <c r="D100" s="39">
        <v>130</v>
      </c>
      <c r="E100" s="39">
        <v>50</v>
      </c>
      <c r="F100" s="39">
        <v>0</v>
      </c>
      <c r="G100" s="39">
        <v>7</v>
      </c>
      <c r="M100" s="39" t="str">
        <f t="shared" si="2"/>
        <v>,('Revesti cubiete')</v>
      </c>
      <c r="N100" s="39" t="s">
        <v>152</v>
      </c>
    </row>
    <row r="101" spans="1:15" s="39" customFormat="1" x14ac:dyDescent="0.25">
      <c r="A101" s="39" t="s">
        <v>139</v>
      </c>
      <c r="B101" s="42" t="s">
        <v>65</v>
      </c>
      <c r="C101" s="40" t="s">
        <v>43</v>
      </c>
      <c r="D101" s="39">
        <v>140</v>
      </c>
      <c r="E101" s="39">
        <v>36</v>
      </c>
      <c r="F101" s="39">
        <v>0</v>
      </c>
      <c r="G101" s="39">
        <v>7</v>
      </c>
      <c r="M101" s="39" t="str">
        <f t="shared" si="2"/>
        <v>,('Meter en horno desencerado')</v>
      </c>
      <c r="N101" s="39" t="s">
        <v>152</v>
      </c>
    </row>
    <row r="102" spans="1:15" s="39" customFormat="1" x14ac:dyDescent="0.25">
      <c r="A102" s="39" t="s">
        <v>139</v>
      </c>
      <c r="B102" s="42" t="s">
        <v>65</v>
      </c>
      <c r="C102" s="40" t="s">
        <v>44</v>
      </c>
      <c r="D102" s="39">
        <v>150</v>
      </c>
      <c r="E102" s="39">
        <v>63</v>
      </c>
      <c r="F102" s="39">
        <v>0</v>
      </c>
      <c r="G102" s="39">
        <v>7</v>
      </c>
      <c r="M102" s="39" t="str">
        <f t="shared" si="2"/>
        <v>,('Vaciar metal cubilete')</v>
      </c>
      <c r="N102" s="39" t="s">
        <v>152</v>
      </c>
    </row>
    <row r="103" spans="1:15" s="39" customFormat="1" x14ac:dyDescent="0.25">
      <c r="A103" s="39" t="s">
        <v>139</v>
      </c>
      <c r="B103" s="42" t="s">
        <v>65</v>
      </c>
      <c r="C103" s="40" t="s">
        <v>45</v>
      </c>
      <c r="D103" s="39">
        <v>160</v>
      </c>
      <c r="E103" s="39">
        <v>48</v>
      </c>
      <c r="F103" s="39">
        <v>0</v>
      </c>
      <c r="G103" s="39">
        <v>7</v>
      </c>
      <c r="M103" s="39" t="str">
        <f t="shared" si="2"/>
        <v>,('Rescatar cubilete')</v>
      </c>
      <c r="N103" s="39" t="s">
        <v>152</v>
      </c>
    </row>
    <row r="104" spans="1:15" s="39" customFormat="1" x14ac:dyDescent="0.25">
      <c r="A104" s="39" t="s">
        <v>139</v>
      </c>
      <c r="B104" s="42" t="s">
        <v>65</v>
      </c>
      <c r="C104" s="40" t="s">
        <v>46</v>
      </c>
      <c r="D104" s="39">
        <v>170</v>
      </c>
      <c r="E104" s="39">
        <v>16</v>
      </c>
      <c r="F104" s="39">
        <v>0</v>
      </c>
      <c r="G104" s="39">
        <v>7</v>
      </c>
      <c r="M104" s="39" t="str">
        <f t="shared" si="2"/>
        <v>,('Cortar cueles')</v>
      </c>
      <c r="N104" s="39" t="s">
        <v>152</v>
      </c>
    </row>
    <row r="105" spans="1:15" s="39" customFormat="1" x14ac:dyDescent="0.25">
      <c r="A105" s="39" t="s">
        <v>139</v>
      </c>
      <c r="B105" s="42" t="s">
        <v>65</v>
      </c>
      <c r="C105" s="40" t="s">
        <v>47</v>
      </c>
      <c r="D105" s="39">
        <v>180</v>
      </c>
      <c r="E105" s="39">
        <v>4</v>
      </c>
      <c r="F105" s="39">
        <v>0</v>
      </c>
      <c r="G105" s="39">
        <v>7</v>
      </c>
      <c r="M105" s="39" t="str">
        <f t="shared" si="2"/>
        <v>,('Ajustar metales')</v>
      </c>
      <c r="N105" s="39" t="s">
        <v>152</v>
      </c>
    </row>
    <row r="106" spans="1:15" s="39" customFormat="1" x14ac:dyDescent="0.25">
      <c r="A106" s="39" t="s">
        <v>139</v>
      </c>
      <c r="B106" s="42" t="s">
        <v>65</v>
      </c>
      <c r="C106" s="40" t="s">
        <v>48</v>
      </c>
      <c r="D106" s="39">
        <v>190</v>
      </c>
      <c r="E106" s="39">
        <v>57</v>
      </c>
      <c r="F106" s="39">
        <v>0</v>
      </c>
      <c r="G106" s="39">
        <v>7</v>
      </c>
      <c r="M106" s="39" t="str">
        <f t="shared" si="2"/>
        <v>,('Samblastear metales')</v>
      </c>
      <c r="N106" s="39" t="s">
        <v>152</v>
      </c>
    </row>
    <row r="107" spans="1:15" s="39" customFormat="1" x14ac:dyDescent="0.25">
      <c r="A107" s="39" t="s">
        <v>139</v>
      </c>
      <c r="B107" s="42" t="s">
        <v>65</v>
      </c>
      <c r="C107" s="40" t="s">
        <v>49</v>
      </c>
      <c r="D107" s="39">
        <v>200</v>
      </c>
      <c r="E107" s="39">
        <v>34</v>
      </c>
      <c r="F107" s="39">
        <v>0</v>
      </c>
      <c r="G107" s="39">
        <v>7</v>
      </c>
      <c r="H107" t="s">
        <v>150</v>
      </c>
      <c r="M107" s="39" t="str">
        <f t="shared" si="2"/>
        <v>,('Lavar y colocar en ultrasonido')</v>
      </c>
      <c r="N107" s="39" t="s">
        <v>152</v>
      </c>
    </row>
    <row r="108" spans="1:15" x14ac:dyDescent="0.25">
      <c r="A108" t="s">
        <v>66</v>
      </c>
      <c r="B108" s="12" t="s">
        <v>140</v>
      </c>
      <c r="C108" s="7" t="s">
        <v>144</v>
      </c>
      <c r="D108">
        <v>5</v>
      </c>
      <c r="E108">
        <v>1</v>
      </c>
      <c r="F108">
        <v>3</v>
      </c>
      <c r="G108">
        <v>6</v>
      </c>
      <c r="H108" t="s">
        <v>150</v>
      </c>
      <c r="M108" t="str">
        <f t="shared" si="2"/>
        <v>,('YESOS')</v>
      </c>
      <c r="N108" t="s">
        <v>152</v>
      </c>
    </row>
    <row r="109" spans="1:15" x14ac:dyDescent="0.25">
      <c r="A109" t="s">
        <v>66</v>
      </c>
      <c r="B109" s="12" t="s">
        <v>140</v>
      </c>
      <c r="C109" s="7" t="s">
        <v>67</v>
      </c>
      <c r="D109">
        <v>10</v>
      </c>
      <c r="E109">
        <v>47</v>
      </c>
      <c r="F109">
        <v>3</v>
      </c>
      <c r="G109">
        <v>6</v>
      </c>
      <c r="H109" t="s">
        <v>151</v>
      </c>
      <c r="M109" t="str">
        <f t="shared" si="2"/>
        <v>,('Recorte modelos')</v>
      </c>
      <c r="N109" t="s">
        <v>152</v>
      </c>
      <c r="O109" t="str">
        <f t="shared" ref="O109:O133" si="4">_xlfn.CONCAT("INSERT tbOperacionXTipoTrabajo(intOperacion,intTipoTrabajo,Seq,TypeOpr,strDescripcion,strDescripcionTrabajo,strUsuarioAlta,strMaquinaAlta,datFechaAlta) ","SELECT O.intOperacion,T.intTipoTrabajo, Seq = ",D109,", TypeOpr = '",H109,"', DEscripcion = O.strNombre, DESCRIPCIONTrabajo = T.strNombre+' // '+M.strNombre,","strUsuarioAlta = 'MR-JOC', strMaquinaAlta = '127.0.0.1', datFechaAlta = GETDATE() FROM tbTipoTrabajo2024  AS T WITH(NOLOCK),","tbMaterial2024  AS M WITH(NOLOCK), tbOperacion AS O WHERE M.intMaterial = T.intMaterial AND T.isActivo = 1"," AND T.isBorrado = 0 AND M.isActivo = 1 AND M.isBorrado = 0 AND O.intOperacion = ",E109," AND T.intTipoTrabajo = ",F109)</f>
        <v>INSERT tbOperacionXTipoTrabajo(intOperacion,intTipoTrabajo,Seq,TypeOpr,strDescripcion,strDescripcionTrabajo,strUsuarioAlta,strMaquinaAlta,datFechaAlta) SELECT O.intOperacion,T.intTipoTrabajo, Seq = 10,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47 AND T.intTipoTrabajo = 3</v>
      </c>
    </row>
    <row r="110" spans="1:15" x14ac:dyDescent="0.25">
      <c r="A110" t="s">
        <v>66</v>
      </c>
      <c r="B110" s="12" t="s">
        <v>140</v>
      </c>
      <c r="C110" s="7" t="s">
        <v>7</v>
      </c>
      <c r="D110">
        <v>20</v>
      </c>
      <c r="E110">
        <v>65</v>
      </c>
      <c r="F110">
        <v>3</v>
      </c>
      <c r="G110">
        <v>6</v>
      </c>
      <c r="H110" t="s">
        <v>151</v>
      </c>
      <c r="M110" t="str">
        <f t="shared" si="2"/>
        <v>,('Zocalo')</v>
      </c>
      <c r="N110" t="s">
        <v>152</v>
      </c>
      <c r="O110" t="str">
        <f t="shared" si="4"/>
        <v>INSERT tbOperacionXTipoTrabajo(intOperacion,intTipoTrabajo,Seq,TypeOpr,strDescripcion,strDescripcionTrabajo,strUsuarioAlta,strMaquinaAlta,datFechaAlta) SELECT O.intOperacion,T.intTipoTrabajo, Seq = 20,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65 AND T.intTipoTrabajo = 3</v>
      </c>
    </row>
    <row r="111" spans="1:15" x14ac:dyDescent="0.25">
      <c r="A111" t="s">
        <v>66</v>
      </c>
      <c r="B111" s="12" t="s">
        <v>140</v>
      </c>
      <c r="C111" s="7" t="s">
        <v>8</v>
      </c>
      <c r="D111">
        <v>30</v>
      </c>
      <c r="E111">
        <v>18</v>
      </c>
      <c r="F111">
        <v>3</v>
      </c>
      <c r="G111">
        <v>6</v>
      </c>
      <c r="H111" t="s">
        <v>151</v>
      </c>
      <c r="M111" t="str">
        <f t="shared" si="2"/>
        <v>,('Delimitar dado')</v>
      </c>
      <c r="N111" t="s">
        <v>152</v>
      </c>
      <c r="O111" t="str">
        <f t="shared" si="4"/>
        <v>INSERT tbOperacionXTipoTrabajo(intOperacion,intTipoTrabajo,Seq,TypeOpr,strDescripcion,strDescripcionTrabajo,strUsuarioAlta,strMaquinaAlta,datFechaAlta) SELECT O.intOperacion,T.intTipoTrabajo, Seq = 30,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18 AND T.intTipoTrabajo = 3</v>
      </c>
    </row>
    <row r="112" spans="1:15" x14ac:dyDescent="0.25">
      <c r="A112" t="s">
        <v>66</v>
      </c>
      <c r="B112" s="12" t="s">
        <v>140</v>
      </c>
      <c r="C112" s="7" t="s">
        <v>9</v>
      </c>
      <c r="D112">
        <v>40</v>
      </c>
      <c r="E112">
        <v>59</v>
      </c>
      <c r="F112">
        <v>3</v>
      </c>
      <c r="G112">
        <v>6</v>
      </c>
      <c r="H112" t="s">
        <v>151</v>
      </c>
      <c r="M112" t="str">
        <f t="shared" si="2"/>
        <v>,('Scannear')</v>
      </c>
      <c r="N112" t="s">
        <v>152</v>
      </c>
      <c r="O112" t="str">
        <f t="shared" si="4"/>
        <v>INSERT tbOperacionXTipoTrabajo(intOperacion,intTipoTrabajo,Seq,TypeOpr,strDescripcion,strDescripcionTrabajo,strUsuarioAlta,strMaquinaAlta,datFechaAlta) SELECT O.intOperacion,T.intTipoTrabajo, Seq = 40,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59 AND T.intTipoTrabajo = 3</v>
      </c>
    </row>
    <row r="113" spans="1:15" x14ac:dyDescent="0.25">
      <c r="A113" t="s">
        <v>66</v>
      </c>
      <c r="B113" s="12" t="s">
        <v>140</v>
      </c>
      <c r="C113" s="7" t="s">
        <v>10</v>
      </c>
      <c r="D113">
        <v>50</v>
      </c>
      <c r="E113">
        <v>20</v>
      </c>
      <c r="F113">
        <v>3</v>
      </c>
      <c r="G113">
        <v>6</v>
      </c>
      <c r="H113" t="s">
        <v>151</v>
      </c>
      <c r="M113" t="str">
        <f t="shared" si="2"/>
        <v>,('Diseñar')</v>
      </c>
      <c r="N113" t="s">
        <v>152</v>
      </c>
      <c r="O113" t="str">
        <f t="shared" si="4"/>
        <v>INSERT tbOperacionXTipoTrabajo(intOperacion,intTipoTrabajo,Seq,TypeOpr,strDescripcion,strDescripcionTrabajo,strUsuarioAlta,strMaquinaAlta,datFechaAlta) SELECT O.intOperacion,T.intTipoTrabajo, Seq = 50,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20 AND T.intTipoTrabajo = 3</v>
      </c>
    </row>
    <row r="114" spans="1:15" x14ac:dyDescent="0.25">
      <c r="A114" t="s">
        <v>66</v>
      </c>
      <c r="B114" s="12" t="s">
        <v>140</v>
      </c>
      <c r="C114" s="7" t="s">
        <v>35</v>
      </c>
      <c r="D114">
        <v>60</v>
      </c>
      <c r="E114">
        <v>6</v>
      </c>
      <c r="F114">
        <v>3</v>
      </c>
      <c r="G114">
        <v>6</v>
      </c>
      <c r="H114" t="s">
        <v>151</v>
      </c>
      <c r="M114" t="str">
        <f t="shared" si="2"/>
        <v>,('Articular')</v>
      </c>
      <c r="N114" t="s">
        <v>152</v>
      </c>
      <c r="O114" t="str">
        <f t="shared" si="4"/>
        <v>INSERT tbOperacionXTipoTrabajo(intOperacion,intTipoTrabajo,Seq,TypeOpr,strDescripcion,strDescripcionTrabajo,strUsuarioAlta,strMaquinaAlta,datFechaAlta) SELECT O.intOperacion,T.intTipoTrabajo, Seq = 60,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6 AND T.intTipoTrabajo = 3</v>
      </c>
    </row>
    <row r="115" spans="1:15" x14ac:dyDescent="0.25">
      <c r="A115" t="s">
        <v>66</v>
      </c>
      <c r="B115" s="12" t="s">
        <v>140</v>
      </c>
      <c r="C115" s="7" t="s">
        <v>36</v>
      </c>
      <c r="D115">
        <v>70</v>
      </c>
      <c r="E115">
        <v>29</v>
      </c>
      <c r="F115">
        <v>3</v>
      </c>
      <c r="G115">
        <v>6</v>
      </c>
      <c r="H115" t="s">
        <v>151</v>
      </c>
      <c r="M115" t="str">
        <f t="shared" si="2"/>
        <v>,('Imprimir estructura')</v>
      </c>
      <c r="N115" t="s">
        <v>152</v>
      </c>
      <c r="O115" t="str">
        <f t="shared" si="4"/>
        <v>INSERT tbOperacionXTipoTrabajo(intOperacion,intTipoTrabajo,Seq,TypeOpr,strDescripcion,strDescripcionTrabajo,strUsuarioAlta,strMaquinaAlta,datFechaAlta) SELECT O.intOperacion,T.intTipoTrabajo, Seq = 70,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29 AND T.intTipoTrabajo = 3</v>
      </c>
    </row>
    <row r="116" spans="1:15" x14ac:dyDescent="0.25">
      <c r="A116" t="s">
        <v>66</v>
      </c>
      <c r="B116" s="12" t="s">
        <v>140</v>
      </c>
      <c r="C116" s="7" t="s">
        <v>68</v>
      </c>
      <c r="D116">
        <v>80</v>
      </c>
      <c r="E116">
        <v>32</v>
      </c>
      <c r="F116">
        <v>3</v>
      </c>
      <c r="G116">
        <v>6</v>
      </c>
      <c r="H116" t="s">
        <v>151</v>
      </c>
      <c r="M116" t="str">
        <f t="shared" si="2"/>
        <v>,('Lavar estructura')</v>
      </c>
      <c r="N116" t="s">
        <v>152</v>
      </c>
      <c r="O116" t="str">
        <f t="shared" si="4"/>
        <v>INSERT tbOperacionXTipoTrabajo(intOperacion,intTipoTrabajo,Seq,TypeOpr,strDescripcion,strDescripcionTrabajo,strUsuarioAlta,strMaquinaAlta,datFechaAlta) SELECT O.intOperacion,T.intTipoTrabajo, Seq = 80,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32 AND T.intTipoTrabajo = 3</v>
      </c>
    </row>
    <row r="117" spans="1:15" x14ac:dyDescent="0.25">
      <c r="A117" t="s">
        <v>66</v>
      </c>
      <c r="B117" s="12" t="s">
        <v>140</v>
      </c>
      <c r="C117" s="7" t="s">
        <v>38</v>
      </c>
      <c r="D117">
        <v>90</v>
      </c>
      <c r="E117">
        <v>23</v>
      </c>
      <c r="F117">
        <v>3</v>
      </c>
      <c r="G117">
        <v>6</v>
      </c>
      <c r="H117" t="s">
        <v>151</v>
      </c>
      <c r="M117" t="str">
        <f t="shared" si="2"/>
        <v>,('Fotocurar estructura')</v>
      </c>
      <c r="N117" t="s">
        <v>152</v>
      </c>
      <c r="O117" t="str">
        <f t="shared" si="4"/>
        <v>INSERT tbOperacionXTipoTrabajo(intOperacion,intTipoTrabajo,Seq,TypeOpr,strDescripcion,strDescripcionTrabajo,strUsuarioAlta,strMaquinaAlta,datFechaAlta) SELECT O.intOperacion,T.intTipoTrabajo, Seq = 90,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23 AND T.intTipoTrabajo = 3</v>
      </c>
    </row>
    <row r="118" spans="1:15" x14ac:dyDescent="0.25">
      <c r="A118" t="s">
        <v>66</v>
      </c>
      <c r="B118" s="12" t="s">
        <v>140</v>
      </c>
      <c r="C118" s="7" t="s">
        <v>39</v>
      </c>
      <c r="D118">
        <v>100</v>
      </c>
      <c r="E118">
        <v>54</v>
      </c>
      <c r="F118">
        <v>3</v>
      </c>
      <c r="G118">
        <v>6</v>
      </c>
      <c r="H118" t="s">
        <v>151</v>
      </c>
      <c r="M118" t="str">
        <f t="shared" si="2"/>
        <v>,('Revisar estructura en modelo')</v>
      </c>
      <c r="N118" t="s">
        <v>152</v>
      </c>
      <c r="O118" t="str">
        <f t="shared" si="4"/>
        <v>INSERT tbOperacionXTipoTrabajo(intOperacion,intTipoTrabajo,Seq,TypeOpr,strDescripcion,strDescripcionTrabajo,strUsuarioAlta,strMaquinaAlta,datFechaAlta) SELECT O.intOperacion,T.intTipoTrabajo, Seq = 100,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54 AND T.intTipoTrabajo = 3</v>
      </c>
    </row>
    <row r="119" spans="1:15" x14ac:dyDescent="0.25">
      <c r="A119" t="s">
        <v>66</v>
      </c>
      <c r="B119" s="12" t="s">
        <v>140</v>
      </c>
      <c r="C119" s="7" t="s">
        <v>40</v>
      </c>
      <c r="D119">
        <v>110</v>
      </c>
      <c r="E119">
        <v>11</v>
      </c>
      <c r="F119">
        <v>3</v>
      </c>
      <c r="G119">
        <v>6</v>
      </c>
      <c r="H119" t="s">
        <v>151</v>
      </c>
      <c r="M119" t="str">
        <f t="shared" si="2"/>
        <v>,('Colocar cueles')</v>
      </c>
      <c r="N119" t="s">
        <v>152</v>
      </c>
      <c r="O119" t="str">
        <f t="shared" si="4"/>
        <v>INSERT tbOperacionXTipoTrabajo(intOperacion,intTipoTrabajo,Seq,TypeOpr,strDescripcion,strDescripcionTrabajo,strUsuarioAlta,strMaquinaAlta,datFechaAlta) SELECT O.intOperacion,T.intTipoTrabajo, Seq = 110,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11 AND T.intTipoTrabajo = 3</v>
      </c>
    </row>
    <row r="120" spans="1:15" x14ac:dyDescent="0.25">
      <c r="A120" t="s">
        <v>66</v>
      </c>
      <c r="B120" s="12" t="s">
        <v>140</v>
      </c>
      <c r="C120" s="7" t="s">
        <v>69</v>
      </c>
      <c r="D120">
        <v>120</v>
      </c>
      <c r="E120">
        <v>10</v>
      </c>
      <c r="F120">
        <v>3</v>
      </c>
      <c r="G120">
        <v>6</v>
      </c>
      <c r="H120" t="s">
        <v>151</v>
      </c>
      <c r="M120" t="str">
        <f t="shared" si="2"/>
        <v>,('Colocar cubilete')</v>
      </c>
      <c r="N120" t="s">
        <v>152</v>
      </c>
      <c r="O120" t="str">
        <f t="shared" si="4"/>
        <v>INSERT tbOperacionXTipoTrabajo(intOperacion,intTipoTrabajo,Seq,TypeOpr,strDescripcion,strDescripcionTrabajo,strUsuarioAlta,strMaquinaAlta,datFechaAlta) SELECT O.intOperacion,T.intTipoTrabajo, Seq = 120,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10 AND T.intTipoTrabajo = 3</v>
      </c>
    </row>
    <row r="121" spans="1:15" x14ac:dyDescent="0.25">
      <c r="A121" t="s">
        <v>66</v>
      </c>
      <c r="B121" s="12" t="s">
        <v>140</v>
      </c>
      <c r="C121" s="7" t="s">
        <v>70</v>
      </c>
      <c r="D121">
        <v>130</v>
      </c>
      <c r="E121">
        <v>52</v>
      </c>
      <c r="F121">
        <v>3</v>
      </c>
      <c r="G121">
        <v>6</v>
      </c>
      <c r="H121" t="s">
        <v>151</v>
      </c>
      <c r="M121" t="str">
        <f t="shared" si="2"/>
        <v>,('Revestir cubilete')</v>
      </c>
      <c r="N121" t="s">
        <v>152</v>
      </c>
      <c r="O121" t="str">
        <f t="shared" si="4"/>
        <v>INSERT tbOperacionXTipoTrabajo(intOperacion,intTipoTrabajo,Seq,TypeOpr,strDescripcion,strDescripcionTrabajo,strUsuarioAlta,strMaquinaAlta,datFechaAlta) SELECT O.intOperacion,T.intTipoTrabajo, Seq = 130,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52 AND T.intTipoTrabajo = 3</v>
      </c>
    </row>
    <row r="122" spans="1:15" x14ac:dyDescent="0.25">
      <c r="A122" t="s">
        <v>66</v>
      </c>
      <c r="B122" s="12" t="s">
        <v>140</v>
      </c>
      <c r="C122" s="7" t="s">
        <v>43</v>
      </c>
      <c r="D122">
        <v>140</v>
      </c>
      <c r="E122">
        <v>36</v>
      </c>
      <c r="F122">
        <v>3</v>
      </c>
      <c r="G122">
        <v>6</v>
      </c>
      <c r="H122" t="s">
        <v>151</v>
      </c>
      <c r="M122" t="str">
        <f t="shared" si="2"/>
        <v>,('Meter en horno desencerado')</v>
      </c>
      <c r="N122" t="s">
        <v>152</v>
      </c>
      <c r="O122" t="str">
        <f t="shared" si="4"/>
        <v>INSERT tbOperacionXTipoTrabajo(intOperacion,intTipoTrabajo,Seq,TypeOpr,strDescripcion,strDescripcionTrabajo,strUsuarioAlta,strMaquinaAlta,datFechaAlta) SELECT O.intOperacion,T.intTipoTrabajo, Seq = 140,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36 AND T.intTipoTrabajo = 3</v>
      </c>
    </row>
    <row r="123" spans="1:15" x14ac:dyDescent="0.25">
      <c r="A123" t="s">
        <v>66</v>
      </c>
      <c r="B123" s="12" t="s">
        <v>140</v>
      </c>
      <c r="C123" s="7" t="s">
        <v>61</v>
      </c>
      <c r="D123">
        <v>150</v>
      </c>
      <c r="E123">
        <v>64</v>
      </c>
      <c r="F123">
        <v>3</v>
      </c>
      <c r="G123">
        <v>6</v>
      </c>
      <c r="H123" t="s">
        <v>151</v>
      </c>
      <c r="M123" t="str">
        <f t="shared" si="2"/>
        <v>,('Vaciar metal en cubilete')</v>
      </c>
      <c r="N123" t="s">
        <v>152</v>
      </c>
      <c r="O123" t="str">
        <f t="shared" si="4"/>
        <v>INSERT tbOperacionXTipoTrabajo(intOperacion,intTipoTrabajo,Seq,TypeOpr,strDescripcion,strDescripcionTrabajo,strUsuarioAlta,strMaquinaAlta,datFechaAlta) SELECT O.intOperacion,T.intTipoTrabajo, Seq = 150,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64 AND T.intTipoTrabajo = 3</v>
      </c>
    </row>
    <row r="124" spans="1:15" x14ac:dyDescent="0.25">
      <c r="A124" t="s">
        <v>66</v>
      </c>
      <c r="B124" s="12" t="s">
        <v>140</v>
      </c>
      <c r="C124" s="7" t="s">
        <v>45</v>
      </c>
      <c r="D124">
        <v>160</v>
      </c>
      <c r="E124">
        <v>48</v>
      </c>
      <c r="F124">
        <v>3</v>
      </c>
      <c r="G124">
        <v>6</v>
      </c>
      <c r="H124" t="s">
        <v>151</v>
      </c>
      <c r="M124" t="str">
        <f t="shared" si="2"/>
        <v>,('Rescatar cubilete')</v>
      </c>
      <c r="N124" t="s">
        <v>152</v>
      </c>
      <c r="O124" t="str">
        <f t="shared" si="4"/>
        <v>INSERT tbOperacionXTipoTrabajo(intOperacion,intTipoTrabajo,Seq,TypeOpr,strDescripcion,strDescripcionTrabajo,strUsuarioAlta,strMaquinaAlta,datFechaAlta) SELECT O.intOperacion,T.intTipoTrabajo, Seq = 160,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48 AND T.intTipoTrabajo = 3</v>
      </c>
    </row>
    <row r="125" spans="1:15" x14ac:dyDescent="0.25">
      <c r="A125" t="s">
        <v>66</v>
      </c>
      <c r="B125" s="12" t="s">
        <v>140</v>
      </c>
      <c r="C125" s="7" t="s">
        <v>46</v>
      </c>
      <c r="D125">
        <v>170</v>
      </c>
      <c r="E125">
        <v>16</v>
      </c>
      <c r="F125">
        <v>3</v>
      </c>
      <c r="G125">
        <v>6</v>
      </c>
      <c r="H125" t="s">
        <v>151</v>
      </c>
      <c r="M125" t="str">
        <f t="shared" si="2"/>
        <v>,('Cortar cueles')</v>
      </c>
      <c r="N125" t="s">
        <v>152</v>
      </c>
      <c r="O125" t="str">
        <f t="shared" si="4"/>
        <v>INSERT tbOperacionXTipoTrabajo(intOperacion,intTipoTrabajo,Seq,TypeOpr,strDescripcion,strDescripcionTrabajo,strUsuarioAlta,strMaquinaAlta,datFechaAlta) SELECT O.intOperacion,T.intTipoTrabajo, Seq = 170,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16 AND T.intTipoTrabajo = 3</v>
      </c>
    </row>
    <row r="126" spans="1:15" x14ac:dyDescent="0.25">
      <c r="A126" t="s">
        <v>66</v>
      </c>
      <c r="B126" s="12" t="s">
        <v>140</v>
      </c>
      <c r="C126" s="7" t="s">
        <v>47</v>
      </c>
      <c r="D126">
        <v>180</v>
      </c>
      <c r="E126">
        <v>4</v>
      </c>
      <c r="F126">
        <v>3</v>
      </c>
      <c r="G126">
        <v>6</v>
      </c>
      <c r="H126" t="s">
        <v>151</v>
      </c>
      <c r="M126" t="str">
        <f t="shared" si="2"/>
        <v>,('Ajustar metales')</v>
      </c>
      <c r="N126" t="s">
        <v>152</v>
      </c>
      <c r="O126" t="str">
        <f t="shared" si="4"/>
        <v>INSERT tbOperacionXTipoTrabajo(intOperacion,intTipoTrabajo,Seq,TypeOpr,strDescripcion,strDescripcionTrabajo,strUsuarioAlta,strMaquinaAlta,datFechaAlta) SELECT O.intOperacion,T.intTipoTrabajo, Seq = 180,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4 AND T.intTipoTrabajo = 3</v>
      </c>
    </row>
    <row r="127" spans="1:15" x14ac:dyDescent="0.25">
      <c r="A127" t="s">
        <v>66</v>
      </c>
      <c r="B127" s="12" t="s">
        <v>140</v>
      </c>
      <c r="C127" s="7" t="s">
        <v>48</v>
      </c>
      <c r="D127">
        <v>190</v>
      </c>
      <c r="E127">
        <v>57</v>
      </c>
      <c r="F127">
        <v>3</v>
      </c>
      <c r="G127">
        <v>6</v>
      </c>
      <c r="H127" t="s">
        <v>151</v>
      </c>
      <c r="M127" t="str">
        <f t="shared" si="2"/>
        <v>,('Samblastear metales')</v>
      </c>
      <c r="N127" t="s">
        <v>152</v>
      </c>
      <c r="O127" t="str">
        <f t="shared" si="4"/>
        <v>INSERT tbOperacionXTipoTrabajo(intOperacion,intTipoTrabajo,Seq,TypeOpr,strDescripcion,strDescripcionTrabajo,strUsuarioAlta,strMaquinaAlta,datFechaAlta) SELECT O.intOperacion,T.intTipoTrabajo, Seq = 190,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57 AND T.intTipoTrabajo = 3</v>
      </c>
    </row>
    <row r="128" spans="1:15" x14ac:dyDescent="0.25">
      <c r="A128" t="s">
        <v>66</v>
      </c>
      <c r="B128" s="12" t="s">
        <v>140</v>
      </c>
      <c r="C128" s="7" t="s">
        <v>49</v>
      </c>
      <c r="D128">
        <v>200</v>
      </c>
      <c r="E128">
        <v>34</v>
      </c>
      <c r="F128">
        <v>3</v>
      </c>
      <c r="G128">
        <v>6</v>
      </c>
      <c r="H128" t="s">
        <v>151</v>
      </c>
      <c r="M128" t="str">
        <f t="shared" si="2"/>
        <v>,('Lavar y colocar en ultrasonido')</v>
      </c>
      <c r="N128" t="s">
        <v>152</v>
      </c>
      <c r="O128" t="str">
        <f t="shared" si="4"/>
        <v>INSERT tbOperacionXTipoTrabajo(intOperacion,intTipoTrabajo,Seq,TypeOpr,strDescripcion,strDescripcionTrabajo,strUsuarioAlta,strMaquinaAlta,datFechaAlta) SELECT O.intOperacion,T.intTipoTrabajo, Seq = 200,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34 AND T.intTipoTrabajo = 3</v>
      </c>
    </row>
    <row r="129" spans="1:15" x14ac:dyDescent="0.25">
      <c r="A129" t="s">
        <v>66</v>
      </c>
      <c r="B129" s="12" t="s">
        <v>140</v>
      </c>
      <c r="C129" s="7" t="s">
        <v>71</v>
      </c>
      <c r="D129">
        <v>210</v>
      </c>
      <c r="E129">
        <v>9</v>
      </c>
      <c r="F129">
        <v>3</v>
      </c>
      <c r="G129">
        <v>6</v>
      </c>
      <c r="H129" t="s">
        <v>151</v>
      </c>
      <c r="M129" t="str">
        <f t="shared" si="2"/>
        <v>,('Colocar bond ')</v>
      </c>
      <c r="N129" t="s">
        <v>152</v>
      </c>
      <c r="O129" t="str">
        <f t="shared" si="4"/>
        <v>INSERT tbOperacionXTipoTrabajo(intOperacion,intTipoTrabajo,Seq,TypeOpr,strDescripcion,strDescripcionTrabajo,strUsuarioAlta,strMaquinaAlta,datFechaAlta) SELECT O.intOperacion,T.intTipoTrabajo, Seq = 210,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9 AND T.intTipoTrabajo = 3</v>
      </c>
    </row>
    <row r="130" spans="1:15" x14ac:dyDescent="0.25">
      <c r="A130" t="s">
        <v>66</v>
      </c>
      <c r="B130" s="12" t="s">
        <v>140</v>
      </c>
      <c r="C130" s="7" t="s">
        <v>72</v>
      </c>
      <c r="D130">
        <v>220</v>
      </c>
      <c r="E130">
        <v>41</v>
      </c>
      <c r="F130">
        <v>3</v>
      </c>
      <c r="G130">
        <v>6</v>
      </c>
      <c r="H130" t="s">
        <v>151</v>
      </c>
      <c r="M130" t="str">
        <f t="shared" si="2"/>
        <v>,('Opacar')</v>
      </c>
      <c r="N130" t="s">
        <v>152</v>
      </c>
      <c r="O130" t="str">
        <f t="shared" si="4"/>
        <v>INSERT tbOperacionXTipoTrabajo(intOperacion,intTipoTrabajo,Seq,TypeOpr,strDescripcion,strDescripcionTrabajo,strUsuarioAlta,strMaquinaAlta,datFechaAlta) SELECT O.intOperacion,T.intTipoTrabajo, Seq = 220,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41 AND T.intTipoTrabajo = 3</v>
      </c>
    </row>
    <row r="131" spans="1:15" x14ac:dyDescent="0.25">
      <c r="A131" t="s">
        <v>66</v>
      </c>
      <c r="B131" s="12" t="s">
        <v>140</v>
      </c>
      <c r="C131" s="7" t="s">
        <v>73</v>
      </c>
      <c r="D131">
        <v>230</v>
      </c>
      <c r="E131">
        <v>37</v>
      </c>
      <c r="F131">
        <v>3</v>
      </c>
      <c r="G131">
        <v>6</v>
      </c>
      <c r="H131" t="s">
        <v>151</v>
      </c>
      <c r="M131" t="str">
        <f t="shared" ref="M131:M194" si="5">_xlfn.CONCAT(",('",C131,"')")</f>
        <v>,('Montaje de porcelana')</v>
      </c>
      <c r="N131" t="s">
        <v>152</v>
      </c>
      <c r="O131" t="str">
        <f t="shared" si="4"/>
        <v>INSERT tbOperacionXTipoTrabajo(intOperacion,intTipoTrabajo,Seq,TypeOpr,strDescripcion,strDescripcionTrabajo,strUsuarioAlta,strMaquinaAlta,datFechaAlta) SELECT O.intOperacion,T.intTipoTrabajo, Seq = 230,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37 AND T.intTipoTrabajo = 3</v>
      </c>
    </row>
    <row r="132" spans="1:15" x14ac:dyDescent="0.25">
      <c r="A132" t="s">
        <v>66</v>
      </c>
      <c r="B132" s="12" t="s">
        <v>140</v>
      </c>
      <c r="C132" s="7" t="s">
        <v>74</v>
      </c>
      <c r="D132">
        <v>240</v>
      </c>
      <c r="E132">
        <v>2</v>
      </c>
      <c r="F132">
        <v>3</v>
      </c>
      <c r="G132">
        <v>6</v>
      </c>
      <c r="H132" t="s">
        <v>151</v>
      </c>
      <c r="M132" t="str">
        <f t="shared" si="5"/>
        <v>,('Ajustar  ')</v>
      </c>
      <c r="N132" t="s">
        <v>152</v>
      </c>
      <c r="O132" t="str">
        <f t="shared" si="4"/>
        <v>INSERT tbOperacionXTipoTrabajo(intOperacion,intTipoTrabajo,Seq,TypeOpr,strDescripcion,strDescripcionTrabajo,strUsuarioAlta,strMaquinaAlta,datFechaAlta) SELECT O.intOperacion,T.intTipoTrabajo, Seq = 240,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 AND T.intTipoTrabajo = 3</v>
      </c>
    </row>
    <row r="133" spans="1:15" x14ac:dyDescent="0.25">
      <c r="A133" t="s">
        <v>66</v>
      </c>
      <c r="B133" s="12" t="s">
        <v>140</v>
      </c>
      <c r="C133" s="7" t="s">
        <v>30</v>
      </c>
      <c r="D133">
        <v>250</v>
      </c>
      <c r="E133">
        <v>25</v>
      </c>
      <c r="F133">
        <v>3</v>
      </c>
      <c r="G133">
        <v>6</v>
      </c>
      <c r="H133" t="s">
        <v>150</v>
      </c>
      <c r="M133" t="str">
        <f t="shared" si="5"/>
        <v>,('Glacear')</v>
      </c>
      <c r="N133" t="s">
        <v>152</v>
      </c>
      <c r="O133" t="str">
        <f t="shared" si="4"/>
        <v>INSERT tbOperacionXTipoTrabajo(intOperacion,intTipoTrabajo,Seq,TypeOpr,strDescripcion,strDescripcionTrabajo,strUsuarioAlta,strMaquinaAlta,datFechaAlta) SELECT O.intOperacion,T.intTipoTrabajo, Seq = 250, TypeOpr = 'TQ',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25 AND T.intTipoTrabajo = 3</v>
      </c>
    </row>
    <row r="134" spans="1:15" s="39" customFormat="1" x14ac:dyDescent="0.25">
      <c r="A134" s="39" t="s">
        <v>66</v>
      </c>
      <c r="B134" s="42" t="s">
        <v>97</v>
      </c>
      <c r="C134" s="40" t="s">
        <v>144</v>
      </c>
      <c r="D134" s="39">
        <v>5</v>
      </c>
      <c r="E134" s="39">
        <v>1</v>
      </c>
      <c r="F134" s="39">
        <v>0</v>
      </c>
      <c r="G134" s="39">
        <v>6</v>
      </c>
      <c r="H134" s="39" t="s">
        <v>150</v>
      </c>
      <c r="M134" s="39" t="str">
        <f t="shared" si="5"/>
        <v>,('YESOS')</v>
      </c>
      <c r="N134" s="39" t="s">
        <v>152</v>
      </c>
    </row>
    <row r="135" spans="1:15" s="39" customFormat="1" x14ac:dyDescent="0.25">
      <c r="A135" s="39" t="s">
        <v>66</v>
      </c>
      <c r="B135" s="42" t="s">
        <v>97</v>
      </c>
      <c r="C135" s="40" t="s">
        <v>87</v>
      </c>
      <c r="D135" s="39">
        <v>10</v>
      </c>
      <c r="E135" s="39">
        <v>22</v>
      </c>
      <c r="F135" s="39">
        <v>0</v>
      </c>
      <c r="G135" s="39">
        <v>6</v>
      </c>
      <c r="M135" s="39" t="str">
        <f t="shared" si="5"/>
        <v>,('Encia')</v>
      </c>
      <c r="N135" s="39" t="s">
        <v>152</v>
      </c>
    </row>
    <row r="136" spans="1:15" s="39" customFormat="1" x14ac:dyDescent="0.25">
      <c r="A136" s="39" t="s">
        <v>66</v>
      </c>
      <c r="B136" s="42" t="s">
        <v>97</v>
      </c>
      <c r="C136" s="40" t="s">
        <v>144</v>
      </c>
      <c r="D136" s="39">
        <v>5</v>
      </c>
      <c r="E136" s="39">
        <v>1</v>
      </c>
      <c r="F136" s="39">
        <v>0</v>
      </c>
      <c r="G136" s="39">
        <v>6</v>
      </c>
      <c r="H136" s="39" t="s">
        <v>150</v>
      </c>
      <c r="M136" s="39" t="str">
        <f t="shared" si="5"/>
        <v>,('YESOS')</v>
      </c>
      <c r="N136" s="39" t="s">
        <v>152</v>
      </c>
    </row>
    <row r="137" spans="1:15" s="39" customFormat="1" x14ac:dyDescent="0.25">
      <c r="A137" s="39" t="s">
        <v>66</v>
      </c>
      <c r="B137" s="42" t="s">
        <v>97</v>
      </c>
      <c r="C137" s="40" t="s">
        <v>67</v>
      </c>
      <c r="D137" s="39">
        <v>10</v>
      </c>
      <c r="E137" s="39">
        <v>47</v>
      </c>
      <c r="F137" s="39">
        <v>0</v>
      </c>
      <c r="G137" s="39">
        <v>6</v>
      </c>
      <c r="M137" s="39" t="str">
        <f t="shared" si="5"/>
        <v>,('Recorte modelos')</v>
      </c>
      <c r="N137" s="39" t="s">
        <v>152</v>
      </c>
    </row>
    <row r="138" spans="1:15" s="39" customFormat="1" x14ac:dyDescent="0.25">
      <c r="A138" s="39" t="s">
        <v>66</v>
      </c>
      <c r="B138" s="42" t="s">
        <v>97</v>
      </c>
      <c r="C138" s="40" t="s">
        <v>7</v>
      </c>
      <c r="D138" s="39">
        <v>20</v>
      </c>
      <c r="E138" s="39">
        <v>65</v>
      </c>
      <c r="F138" s="39">
        <v>0</v>
      </c>
      <c r="G138" s="39">
        <v>6</v>
      </c>
      <c r="M138" s="39" t="str">
        <f t="shared" si="5"/>
        <v>,('Zocalo')</v>
      </c>
      <c r="N138" s="39" t="s">
        <v>152</v>
      </c>
    </row>
    <row r="139" spans="1:15" s="39" customFormat="1" x14ac:dyDescent="0.25">
      <c r="A139" s="39" t="s">
        <v>66</v>
      </c>
      <c r="B139" s="42" t="s">
        <v>97</v>
      </c>
      <c r="C139" s="40" t="s">
        <v>88</v>
      </c>
      <c r="D139" s="39">
        <v>30</v>
      </c>
      <c r="E139" s="39">
        <v>15</v>
      </c>
      <c r="F139" s="39">
        <v>0</v>
      </c>
      <c r="G139" s="39">
        <v>6</v>
      </c>
      <c r="M139" s="39" t="str">
        <f t="shared" si="5"/>
        <v>,('Cortar aditamento o calcinable')</v>
      </c>
      <c r="N139" s="39" t="s">
        <v>152</v>
      </c>
    </row>
    <row r="140" spans="1:15" s="39" customFormat="1" x14ac:dyDescent="0.25">
      <c r="A140" s="39" t="s">
        <v>66</v>
      </c>
      <c r="B140" s="42" t="s">
        <v>97</v>
      </c>
      <c r="C140" s="40" t="s">
        <v>9</v>
      </c>
      <c r="D140" s="39">
        <v>40</v>
      </c>
      <c r="E140" s="39">
        <v>59</v>
      </c>
      <c r="F140" s="39">
        <v>0</v>
      </c>
      <c r="G140" s="39">
        <v>6</v>
      </c>
      <c r="M140" s="39" t="str">
        <f t="shared" si="5"/>
        <v>,('Scannear')</v>
      </c>
      <c r="N140" s="39" t="s">
        <v>152</v>
      </c>
    </row>
    <row r="141" spans="1:15" s="39" customFormat="1" x14ac:dyDescent="0.25">
      <c r="A141" s="39" t="s">
        <v>66</v>
      </c>
      <c r="B141" s="42" t="s">
        <v>97</v>
      </c>
      <c r="C141" s="40" t="s">
        <v>10</v>
      </c>
      <c r="D141" s="39">
        <v>50</v>
      </c>
      <c r="E141" s="39">
        <v>20</v>
      </c>
      <c r="F141" s="39">
        <v>0</v>
      </c>
      <c r="G141" s="39">
        <v>6</v>
      </c>
      <c r="M141" s="39" t="str">
        <f t="shared" si="5"/>
        <v>,('Diseñar')</v>
      </c>
      <c r="N141" s="39" t="s">
        <v>152</v>
      </c>
    </row>
    <row r="142" spans="1:15" s="39" customFormat="1" x14ac:dyDescent="0.25">
      <c r="A142" s="39" t="s">
        <v>66</v>
      </c>
      <c r="B142" s="42" t="s">
        <v>97</v>
      </c>
      <c r="C142" s="40" t="s">
        <v>35</v>
      </c>
      <c r="D142" s="39">
        <v>60</v>
      </c>
      <c r="E142" s="39">
        <v>6</v>
      </c>
      <c r="F142" s="39">
        <v>0</v>
      </c>
      <c r="G142" s="39">
        <v>6</v>
      </c>
      <c r="M142" s="39" t="str">
        <f t="shared" si="5"/>
        <v>,('Articular')</v>
      </c>
      <c r="N142" s="39" t="s">
        <v>152</v>
      </c>
    </row>
    <row r="143" spans="1:15" s="39" customFormat="1" x14ac:dyDescent="0.25">
      <c r="A143" s="39" t="s">
        <v>66</v>
      </c>
      <c r="B143" s="42" t="s">
        <v>97</v>
      </c>
      <c r="C143" s="40" t="s">
        <v>36</v>
      </c>
      <c r="D143" s="39">
        <v>70</v>
      </c>
      <c r="E143" s="39">
        <v>29</v>
      </c>
      <c r="F143" s="39">
        <v>0</v>
      </c>
      <c r="G143" s="39">
        <v>6</v>
      </c>
      <c r="M143" s="39" t="str">
        <f t="shared" si="5"/>
        <v>,('Imprimir estructura')</v>
      </c>
      <c r="N143" s="39" t="s">
        <v>152</v>
      </c>
    </row>
    <row r="144" spans="1:15" s="39" customFormat="1" x14ac:dyDescent="0.25">
      <c r="A144" s="39" t="s">
        <v>66</v>
      </c>
      <c r="B144" s="42" t="s">
        <v>97</v>
      </c>
      <c r="C144" s="40" t="s">
        <v>68</v>
      </c>
      <c r="D144" s="39">
        <v>80</v>
      </c>
      <c r="E144" s="39">
        <v>32</v>
      </c>
      <c r="F144" s="39">
        <v>0</v>
      </c>
      <c r="G144" s="39">
        <v>6</v>
      </c>
      <c r="M144" s="39" t="str">
        <f t="shared" si="5"/>
        <v>,('Lavar estructura')</v>
      </c>
      <c r="N144" s="39" t="s">
        <v>152</v>
      </c>
    </row>
    <row r="145" spans="1:14" s="39" customFormat="1" x14ac:dyDescent="0.25">
      <c r="A145" s="39" t="s">
        <v>66</v>
      </c>
      <c r="B145" s="42" t="s">
        <v>97</v>
      </c>
      <c r="C145" s="40" t="s">
        <v>38</v>
      </c>
      <c r="D145" s="39">
        <v>90</v>
      </c>
      <c r="E145" s="39">
        <v>23</v>
      </c>
      <c r="F145" s="39">
        <v>0</v>
      </c>
      <c r="G145" s="39">
        <v>6</v>
      </c>
      <c r="M145" s="39" t="str">
        <f t="shared" si="5"/>
        <v>,('Fotocurar estructura')</v>
      </c>
      <c r="N145" s="39" t="s">
        <v>152</v>
      </c>
    </row>
    <row r="146" spans="1:14" s="39" customFormat="1" x14ac:dyDescent="0.25">
      <c r="A146" s="39" t="s">
        <v>66</v>
      </c>
      <c r="B146" s="42" t="s">
        <v>97</v>
      </c>
      <c r="C146" s="40" t="s">
        <v>39</v>
      </c>
      <c r="D146" s="39">
        <v>100</v>
      </c>
      <c r="E146" s="39">
        <v>54</v>
      </c>
      <c r="F146" s="39">
        <v>0</v>
      </c>
      <c r="G146" s="39">
        <v>6</v>
      </c>
      <c r="M146" s="39" t="str">
        <f t="shared" si="5"/>
        <v>,('Revisar estructura en modelo')</v>
      </c>
      <c r="N146" s="39" t="s">
        <v>152</v>
      </c>
    </row>
    <row r="147" spans="1:14" s="39" customFormat="1" x14ac:dyDescent="0.25">
      <c r="A147" s="39" t="s">
        <v>66</v>
      </c>
      <c r="B147" s="42" t="s">
        <v>97</v>
      </c>
      <c r="C147" s="40" t="s">
        <v>40</v>
      </c>
      <c r="D147" s="39">
        <v>110</v>
      </c>
      <c r="E147" s="39">
        <v>11</v>
      </c>
      <c r="F147" s="39">
        <v>0</v>
      </c>
      <c r="G147" s="39">
        <v>6</v>
      </c>
      <c r="M147" s="39" t="str">
        <f t="shared" si="5"/>
        <v>,('Colocar cueles')</v>
      </c>
      <c r="N147" s="39" t="s">
        <v>152</v>
      </c>
    </row>
    <row r="148" spans="1:14" s="39" customFormat="1" x14ac:dyDescent="0.25">
      <c r="A148" s="39" t="s">
        <v>66</v>
      </c>
      <c r="B148" s="42" t="s">
        <v>97</v>
      </c>
      <c r="C148" s="40" t="s">
        <v>41</v>
      </c>
      <c r="D148" s="39">
        <v>120</v>
      </c>
      <c r="E148" s="39">
        <v>13</v>
      </c>
      <c r="F148" s="39">
        <v>0</v>
      </c>
      <c r="G148" s="39">
        <v>6</v>
      </c>
      <c r="M148" s="39" t="str">
        <f t="shared" si="5"/>
        <v>,('Colocar en cubilete')</v>
      </c>
      <c r="N148" s="39" t="s">
        <v>152</v>
      </c>
    </row>
    <row r="149" spans="1:14" s="39" customFormat="1" x14ac:dyDescent="0.25">
      <c r="A149" s="39" t="s">
        <v>66</v>
      </c>
      <c r="B149" s="42" t="s">
        <v>97</v>
      </c>
      <c r="C149" s="40" t="s">
        <v>89</v>
      </c>
      <c r="D149" s="39">
        <v>130</v>
      </c>
      <c r="E149" s="39">
        <v>53</v>
      </c>
      <c r="F149" s="39">
        <v>0</v>
      </c>
      <c r="G149" s="39">
        <v>6</v>
      </c>
      <c r="M149" s="39" t="str">
        <f t="shared" si="5"/>
        <v>,('Revestir cubiletes')</v>
      </c>
      <c r="N149" s="39" t="s">
        <v>152</v>
      </c>
    </row>
    <row r="150" spans="1:14" s="39" customFormat="1" x14ac:dyDescent="0.25">
      <c r="A150" s="39" t="s">
        <v>66</v>
      </c>
      <c r="B150" s="42" t="s">
        <v>97</v>
      </c>
      <c r="C150" s="40" t="s">
        <v>60</v>
      </c>
      <c r="D150" s="39">
        <v>140</v>
      </c>
      <c r="E150" s="39">
        <v>19</v>
      </c>
      <c r="F150" s="39">
        <v>0</v>
      </c>
      <c r="G150" s="39">
        <v>6</v>
      </c>
      <c r="M150" s="39" t="str">
        <f t="shared" si="5"/>
        <v>,('Desencerar')</v>
      </c>
      <c r="N150" s="39" t="s">
        <v>152</v>
      </c>
    </row>
    <row r="151" spans="1:14" s="39" customFormat="1" x14ac:dyDescent="0.25">
      <c r="A151" s="39" t="s">
        <v>66</v>
      </c>
      <c r="B151" s="42" t="s">
        <v>97</v>
      </c>
      <c r="C151" s="40" t="s">
        <v>90</v>
      </c>
      <c r="D151" s="39">
        <v>150</v>
      </c>
      <c r="E151" s="39">
        <v>62</v>
      </c>
      <c r="F151" s="39">
        <v>0</v>
      </c>
      <c r="G151" s="39">
        <v>6</v>
      </c>
      <c r="M151" s="39" t="str">
        <f t="shared" si="5"/>
        <v>,('Vacia metal en cubilete')</v>
      </c>
      <c r="N151" s="39" t="s">
        <v>152</v>
      </c>
    </row>
    <row r="152" spans="1:14" s="39" customFormat="1" x14ac:dyDescent="0.25">
      <c r="A152" s="39" t="s">
        <v>66</v>
      </c>
      <c r="B152" s="42" t="s">
        <v>97</v>
      </c>
      <c r="C152" s="40" t="s">
        <v>45</v>
      </c>
      <c r="D152" s="39">
        <v>160</v>
      </c>
      <c r="E152" s="39">
        <v>48</v>
      </c>
      <c r="F152" s="39">
        <v>0</v>
      </c>
      <c r="G152" s="39">
        <v>6</v>
      </c>
      <c r="M152" s="39" t="str">
        <f t="shared" si="5"/>
        <v>,('Rescatar cubilete')</v>
      </c>
      <c r="N152" s="39" t="s">
        <v>152</v>
      </c>
    </row>
    <row r="153" spans="1:14" s="39" customFormat="1" x14ac:dyDescent="0.25">
      <c r="A153" s="39" t="s">
        <v>66</v>
      </c>
      <c r="B153" s="42" t="s">
        <v>97</v>
      </c>
      <c r="C153" s="40" t="s">
        <v>46</v>
      </c>
      <c r="D153" s="39">
        <v>170</v>
      </c>
      <c r="E153" s="39">
        <v>16</v>
      </c>
      <c r="F153" s="39">
        <v>0</v>
      </c>
      <c r="G153" s="39">
        <v>6</v>
      </c>
      <c r="M153" s="39" t="str">
        <f t="shared" si="5"/>
        <v>,('Cortar cueles')</v>
      </c>
      <c r="N153" s="39" t="s">
        <v>152</v>
      </c>
    </row>
    <row r="154" spans="1:14" s="39" customFormat="1" x14ac:dyDescent="0.25">
      <c r="A154" s="39" t="s">
        <v>66</v>
      </c>
      <c r="B154" s="42" t="s">
        <v>97</v>
      </c>
      <c r="C154" s="40" t="s">
        <v>91</v>
      </c>
      <c r="D154" s="39">
        <v>180</v>
      </c>
      <c r="E154" s="39">
        <v>5</v>
      </c>
      <c r="F154" s="39">
        <v>0</v>
      </c>
      <c r="G154" s="39">
        <v>6</v>
      </c>
      <c r="M154" s="39" t="str">
        <f t="shared" si="5"/>
        <v>,('Ajustar metales en aditamento')</v>
      </c>
      <c r="N154" s="39" t="s">
        <v>152</v>
      </c>
    </row>
    <row r="155" spans="1:14" s="39" customFormat="1" x14ac:dyDescent="0.25">
      <c r="A155" s="39" t="s">
        <v>66</v>
      </c>
      <c r="B155" s="42" t="s">
        <v>97</v>
      </c>
      <c r="C155" s="40" t="s">
        <v>92</v>
      </c>
      <c r="D155" s="39">
        <v>190</v>
      </c>
      <c r="E155" s="39">
        <v>56</v>
      </c>
      <c r="F155" s="39">
        <v>0</v>
      </c>
      <c r="G155" s="39">
        <v>6</v>
      </c>
      <c r="M155" s="39" t="str">
        <f t="shared" si="5"/>
        <v>,('Samblastear metal')</v>
      </c>
      <c r="N155" s="39" t="s">
        <v>152</v>
      </c>
    </row>
    <row r="156" spans="1:14" s="39" customFormat="1" x14ac:dyDescent="0.25">
      <c r="A156" s="39" t="s">
        <v>66</v>
      </c>
      <c r="B156" s="42" t="s">
        <v>97</v>
      </c>
      <c r="C156" s="40" t="s">
        <v>49</v>
      </c>
      <c r="D156" s="39">
        <v>200</v>
      </c>
      <c r="E156" s="39">
        <v>34</v>
      </c>
      <c r="F156" s="39">
        <v>0</v>
      </c>
      <c r="G156" s="39">
        <v>6</v>
      </c>
      <c r="M156" s="39" t="str">
        <f t="shared" si="5"/>
        <v>,('Lavar y colocar en ultrasonido')</v>
      </c>
      <c r="N156" s="39" t="s">
        <v>152</v>
      </c>
    </row>
    <row r="157" spans="1:14" s="39" customFormat="1" x14ac:dyDescent="0.25">
      <c r="A157" s="39" t="s">
        <v>66</v>
      </c>
      <c r="B157" s="42" t="s">
        <v>97</v>
      </c>
      <c r="C157" s="40" t="s">
        <v>93</v>
      </c>
      <c r="D157" s="39">
        <v>210</v>
      </c>
      <c r="E157" s="39">
        <v>9</v>
      </c>
      <c r="F157" s="39">
        <v>0</v>
      </c>
      <c r="G157" s="39">
        <v>6</v>
      </c>
      <c r="M157" s="39" t="str">
        <f t="shared" si="5"/>
        <v>,('Colocar bond')</v>
      </c>
      <c r="N157" s="39" t="s">
        <v>152</v>
      </c>
    </row>
    <row r="158" spans="1:14" s="39" customFormat="1" x14ac:dyDescent="0.25">
      <c r="A158" s="39" t="s">
        <v>66</v>
      </c>
      <c r="B158" s="42" t="s">
        <v>97</v>
      </c>
      <c r="C158" s="40" t="s">
        <v>72</v>
      </c>
      <c r="D158" s="39">
        <v>220</v>
      </c>
      <c r="E158" s="39">
        <v>41</v>
      </c>
      <c r="F158" s="39">
        <v>0</v>
      </c>
      <c r="G158" s="39">
        <v>6</v>
      </c>
      <c r="M158" s="39" t="str">
        <f t="shared" si="5"/>
        <v>,('Opacar')</v>
      </c>
      <c r="N158" s="39" t="s">
        <v>152</v>
      </c>
    </row>
    <row r="159" spans="1:14" s="39" customFormat="1" x14ac:dyDescent="0.25">
      <c r="A159" s="39" t="s">
        <v>66</v>
      </c>
      <c r="B159" s="42" t="s">
        <v>97</v>
      </c>
      <c r="C159" s="40" t="s">
        <v>94</v>
      </c>
      <c r="D159" s="39">
        <v>230</v>
      </c>
      <c r="E159" s="39">
        <v>39</v>
      </c>
      <c r="F159" s="39">
        <v>0</v>
      </c>
      <c r="G159" s="39">
        <v>6</v>
      </c>
      <c r="M159" s="39" t="str">
        <f t="shared" si="5"/>
        <v>,('Montaje porcelana')</v>
      </c>
      <c r="N159" s="39" t="s">
        <v>152</v>
      </c>
    </row>
    <row r="160" spans="1:14" s="39" customFormat="1" x14ac:dyDescent="0.25">
      <c r="A160" s="39" t="s">
        <v>66</v>
      </c>
      <c r="B160" s="42" t="s">
        <v>97</v>
      </c>
      <c r="C160" s="40" t="s">
        <v>74</v>
      </c>
      <c r="D160" s="39">
        <v>240</v>
      </c>
      <c r="E160" s="39">
        <v>2</v>
      </c>
      <c r="F160" s="39">
        <v>0</v>
      </c>
      <c r="G160" s="39">
        <v>6</v>
      </c>
      <c r="M160" s="39" t="str">
        <f t="shared" si="5"/>
        <v>,('Ajustar  ')</v>
      </c>
      <c r="N160" s="39" t="s">
        <v>152</v>
      </c>
    </row>
    <row r="161" spans="1:14" s="39" customFormat="1" x14ac:dyDescent="0.25">
      <c r="A161" s="39" t="s">
        <v>66</v>
      </c>
      <c r="B161" s="42" t="s">
        <v>97</v>
      </c>
      <c r="C161" s="40" t="s">
        <v>30</v>
      </c>
      <c r="D161" s="39">
        <v>250</v>
      </c>
      <c r="E161" s="39">
        <v>25</v>
      </c>
      <c r="F161" s="39">
        <v>0</v>
      </c>
      <c r="G161" s="39">
        <v>6</v>
      </c>
      <c r="M161" s="39" t="str">
        <f t="shared" si="5"/>
        <v>,('Glacear')</v>
      </c>
      <c r="N161" s="39" t="s">
        <v>152</v>
      </c>
    </row>
    <row r="162" spans="1:14" s="39" customFormat="1" x14ac:dyDescent="0.25">
      <c r="A162" s="39" t="s">
        <v>66</v>
      </c>
      <c r="B162" s="42" t="s">
        <v>97</v>
      </c>
      <c r="C162" s="40" t="s">
        <v>95</v>
      </c>
      <c r="D162" s="39">
        <v>260</v>
      </c>
      <c r="E162" s="39">
        <v>44</v>
      </c>
      <c r="F162" s="39">
        <v>0</v>
      </c>
      <c r="G162" s="39">
        <v>6</v>
      </c>
      <c r="M162" s="39" t="str">
        <f t="shared" si="5"/>
        <v>,('Pulir parte escpuesta')</v>
      </c>
      <c r="N162" s="39" t="s">
        <v>152</v>
      </c>
    </row>
    <row r="163" spans="1:14" s="39" customFormat="1" x14ac:dyDescent="0.25">
      <c r="A163" s="39" t="s">
        <v>66</v>
      </c>
      <c r="B163" s="42" t="s">
        <v>97</v>
      </c>
      <c r="C163" s="40" t="s">
        <v>96</v>
      </c>
      <c r="D163" s="39">
        <v>270</v>
      </c>
      <c r="E163" s="39">
        <v>55</v>
      </c>
      <c r="F163" s="39">
        <v>0</v>
      </c>
      <c r="G163" s="39">
        <v>6</v>
      </c>
      <c r="M163" s="39" t="str">
        <f t="shared" si="5"/>
        <v>,('Samblastear  ')</v>
      </c>
      <c r="N163" s="39" t="s">
        <v>152</v>
      </c>
    </row>
    <row r="164" spans="1:14" s="39" customFormat="1" x14ac:dyDescent="0.25">
      <c r="A164" s="39" t="s">
        <v>66</v>
      </c>
      <c r="B164" s="42" t="s">
        <v>31</v>
      </c>
      <c r="C164" s="40" t="s">
        <v>144</v>
      </c>
      <c r="D164" s="39">
        <v>5</v>
      </c>
      <c r="E164" s="39">
        <v>1</v>
      </c>
      <c r="F164" s="39">
        <v>0</v>
      </c>
      <c r="G164" s="39">
        <v>6</v>
      </c>
      <c r="H164" t="s">
        <v>150</v>
      </c>
      <c r="M164" s="39" t="str">
        <f t="shared" si="5"/>
        <v>,('YESOS')</v>
      </c>
      <c r="N164" s="39" t="s">
        <v>152</v>
      </c>
    </row>
    <row r="165" spans="1:14" s="39" customFormat="1" x14ac:dyDescent="0.25">
      <c r="A165" s="39" t="s">
        <v>66</v>
      </c>
      <c r="B165" s="42" t="s">
        <v>31</v>
      </c>
      <c r="C165" s="40" t="s">
        <v>67</v>
      </c>
      <c r="D165" s="39">
        <v>10</v>
      </c>
      <c r="E165" s="39">
        <v>47</v>
      </c>
      <c r="F165" s="39">
        <v>0</v>
      </c>
      <c r="G165" s="39">
        <v>6</v>
      </c>
      <c r="M165" s="39" t="str">
        <f t="shared" si="5"/>
        <v>,('Recorte modelos')</v>
      </c>
      <c r="N165" s="39" t="s">
        <v>152</v>
      </c>
    </row>
    <row r="166" spans="1:14" s="39" customFormat="1" x14ac:dyDescent="0.25">
      <c r="A166" s="39" t="s">
        <v>66</v>
      </c>
      <c r="B166" s="42" t="s">
        <v>31</v>
      </c>
      <c r="C166" s="40" t="s">
        <v>7</v>
      </c>
      <c r="D166" s="39">
        <v>20</v>
      </c>
      <c r="E166" s="39">
        <v>65</v>
      </c>
      <c r="F166" s="39">
        <v>0</v>
      </c>
      <c r="G166" s="39">
        <v>6</v>
      </c>
      <c r="M166" s="39" t="str">
        <f t="shared" si="5"/>
        <v>,('Zocalo')</v>
      </c>
      <c r="N166" s="39" t="s">
        <v>152</v>
      </c>
    </row>
    <row r="167" spans="1:14" s="39" customFormat="1" x14ac:dyDescent="0.25">
      <c r="A167" s="39" t="s">
        <v>66</v>
      </c>
      <c r="B167" s="42" t="s">
        <v>31</v>
      </c>
      <c r="C167" s="40" t="s">
        <v>8</v>
      </c>
      <c r="D167" s="39">
        <v>30</v>
      </c>
      <c r="E167" s="39">
        <v>18</v>
      </c>
      <c r="F167" s="39">
        <v>0</v>
      </c>
      <c r="G167" s="39">
        <v>6</v>
      </c>
      <c r="M167" s="39" t="str">
        <f t="shared" si="5"/>
        <v>,('Delimitar dado')</v>
      </c>
      <c r="N167" s="39" t="s">
        <v>152</v>
      </c>
    </row>
    <row r="168" spans="1:14" s="39" customFormat="1" x14ac:dyDescent="0.25">
      <c r="A168" s="39" t="s">
        <v>66</v>
      </c>
      <c r="B168" s="42" t="s">
        <v>31</v>
      </c>
      <c r="C168" s="40" t="s">
        <v>9</v>
      </c>
      <c r="D168" s="39">
        <v>40</v>
      </c>
      <c r="E168" s="39">
        <v>59</v>
      </c>
      <c r="F168" s="39">
        <v>0</v>
      </c>
      <c r="G168" s="39">
        <v>6</v>
      </c>
      <c r="M168" s="39" t="str">
        <f t="shared" si="5"/>
        <v>,('Scannear')</v>
      </c>
      <c r="N168" s="39" t="s">
        <v>152</v>
      </c>
    </row>
    <row r="169" spans="1:14" s="39" customFormat="1" x14ac:dyDescent="0.25">
      <c r="A169" s="39" t="s">
        <v>66</v>
      </c>
      <c r="B169" s="42" t="s">
        <v>31</v>
      </c>
      <c r="C169" s="40" t="s">
        <v>10</v>
      </c>
      <c r="D169" s="39">
        <v>50</v>
      </c>
      <c r="E169" s="39">
        <v>20</v>
      </c>
      <c r="F169" s="39">
        <v>0</v>
      </c>
      <c r="G169" s="39">
        <v>6</v>
      </c>
      <c r="M169" s="39" t="str">
        <f t="shared" si="5"/>
        <v>,('Diseñar')</v>
      </c>
      <c r="N169" s="39" t="s">
        <v>152</v>
      </c>
    </row>
    <row r="170" spans="1:14" s="39" customFormat="1" x14ac:dyDescent="0.25">
      <c r="A170" s="39" t="s">
        <v>66</v>
      </c>
      <c r="B170" s="42" t="s">
        <v>31</v>
      </c>
      <c r="C170" s="40" t="s">
        <v>35</v>
      </c>
      <c r="D170" s="39">
        <v>60</v>
      </c>
      <c r="E170" s="39">
        <v>6</v>
      </c>
      <c r="F170" s="39">
        <v>0</v>
      </c>
      <c r="G170" s="39">
        <v>6</v>
      </c>
      <c r="M170" s="39" t="str">
        <f t="shared" si="5"/>
        <v>,('Articular')</v>
      </c>
      <c r="N170" s="39" t="s">
        <v>152</v>
      </c>
    </row>
    <row r="171" spans="1:14" s="39" customFormat="1" x14ac:dyDescent="0.25">
      <c r="A171" s="39" t="s">
        <v>66</v>
      </c>
      <c r="B171" s="42" t="s">
        <v>31</v>
      </c>
      <c r="C171" s="40" t="s">
        <v>36</v>
      </c>
      <c r="D171" s="39">
        <v>70</v>
      </c>
      <c r="E171" s="39">
        <v>29</v>
      </c>
      <c r="F171" s="39">
        <v>0</v>
      </c>
      <c r="G171" s="39">
        <v>6</v>
      </c>
      <c r="M171" s="39" t="str">
        <f t="shared" si="5"/>
        <v>,('Imprimir estructura')</v>
      </c>
      <c r="N171" s="39" t="s">
        <v>152</v>
      </c>
    </row>
    <row r="172" spans="1:14" s="39" customFormat="1" x14ac:dyDescent="0.25">
      <c r="A172" s="39" t="s">
        <v>66</v>
      </c>
      <c r="B172" s="42" t="s">
        <v>31</v>
      </c>
      <c r="C172" s="40" t="s">
        <v>68</v>
      </c>
      <c r="D172" s="39">
        <v>80</v>
      </c>
      <c r="E172" s="39">
        <v>32</v>
      </c>
      <c r="F172" s="39">
        <v>0</v>
      </c>
      <c r="G172" s="39">
        <v>6</v>
      </c>
      <c r="M172" s="39" t="str">
        <f t="shared" si="5"/>
        <v>,('Lavar estructura')</v>
      </c>
      <c r="N172" s="39" t="s">
        <v>152</v>
      </c>
    </row>
    <row r="173" spans="1:14" s="39" customFormat="1" x14ac:dyDescent="0.25">
      <c r="A173" s="39" t="s">
        <v>66</v>
      </c>
      <c r="B173" s="42" t="s">
        <v>31</v>
      </c>
      <c r="C173" s="40" t="s">
        <v>38</v>
      </c>
      <c r="D173" s="39">
        <v>90</v>
      </c>
      <c r="E173" s="39">
        <v>23</v>
      </c>
      <c r="F173" s="39">
        <v>0</v>
      </c>
      <c r="G173" s="39">
        <v>6</v>
      </c>
      <c r="M173" s="39" t="str">
        <f t="shared" si="5"/>
        <v>,('Fotocurar estructura')</v>
      </c>
      <c r="N173" s="39" t="s">
        <v>152</v>
      </c>
    </row>
    <row r="174" spans="1:14" s="39" customFormat="1" x14ac:dyDescent="0.25">
      <c r="A174" s="39" t="s">
        <v>66</v>
      </c>
      <c r="B174" s="42" t="s">
        <v>31</v>
      </c>
      <c r="C174" s="40" t="s">
        <v>39</v>
      </c>
      <c r="D174" s="39">
        <v>100</v>
      </c>
      <c r="E174" s="39">
        <v>54</v>
      </c>
      <c r="F174" s="39">
        <v>0</v>
      </c>
      <c r="G174" s="39">
        <v>6</v>
      </c>
      <c r="M174" s="39" t="str">
        <f t="shared" si="5"/>
        <v>,('Revisar estructura en modelo')</v>
      </c>
      <c r="N174" s="39" t="s">
        <v>152</v>
      </c>
    </row>
    <row r="175" spans="1:14" s="39" customFormat="1" x14ac:dyDescent="0.25">
      <c r="A175" s="39" t="s">
        <v>66</v>
      </c>
      <c r="B175" s="42" t="s">
        <v>31</v>
      </c>
      <c r="C175" s="40" t="s">
        <v>40</v>
      </c>
      <c r="D175" s="39">
        <v>110</v>
      </c>
      <c r="E175" s="39">
        <v>11</v>
      </c>
      <c r="F175" s="39">
        <v>0</v>
      </c>
      <c r="G175" s="39">
        <v>6</v>
      </c>
      <c r="M175" s="39" t="str">
        <f t="shared" si="5"/>
        <v>,('Colocar cueles')</v>
      </c>
      <c r="N175" s="39" t="s">
        <v>152</v>
      </c>
    </row>
    <row r="176" spans="1:14" s="39" customFormat="1" x14ac:dyDescent="0.25">
      <c r="A176" s="39" t="s">
        <v>66</v>
      </c>
      <c r="B176" s="42" t="s">
        <v>31</v>
      </c>
      <c r="C176" s="40" t="s">
        <v>69</v>
      </c>
      <c r="D176" s="39">
        <v>120</v>
      </c>
      <c r="E176" s="39">
        <v>10</v>
      </c>
      <c r="F176" s="39">
        <v>0</v>
      </c>
      <c r="G176" s="39">
        <v>6</v>
      </c>
      <c r="M176" s="39" t="str">
        <f t="shared" si="5"/>
        <v>,('Colocar cubilete')</v>
      </c>
      <c r="N176" s="39" t="s">
        <v>152</v>
      </c>
    </row>
    <row r="177" spans="1:15" s="39" customFormat="1" x14ac:dyDescent="0.25">
      <c r="A177" s="39" t="s">
        <v>66</v>
      </c>
      <c r="B177" s="42" t="s">
        <v>31</v>
      </c>
      <c r="C177" s="40" t="s">
        <v>70</v>
      </c>
      <c r="D177" s="39">
        <v>130</v>
      </c>
      <c r="E177" s="39">
        <v>52</v>
      </c>
      <c r="F177" s="39">
        <v>0</v>
      </c>
      <c r="G177" s="39">
        <v>6</v>
      </c>
      <c r="M177" s="39" t="str">
        <f t="shared" si="5"/>
        <v>,('Revestir cubilete')</v>
      </c>
      <c r="N177" s="39" t="s">
        <v>152</v>
      </c>
    </row>
    <row r="178" spans="1:15" s="39" customFormat="1" x14ac:dyDescent="0.25">
      <c r="A178" s="39" t="s">
        <v>66</v>
      </c>
      <c r="B178" s="42" t="s">
        <v>31</v>
      </c>
      <c r="C178" s="40" t="s">
        <v>43</v>
      </c>
      <c r="D178" s="39">
        <v>140</v>
      </c>
      <c r="E178" s="39">
        <v>36</v>
      </c>
      <c r="F178" s="39">
        <v>0</v>
      </c>
      <c r="G178" s="39">
        <v>6</v>
      </c>
      <c r="M178" s="39" t="str">
        <f t="shared" si="5"/>
        <v>,('Meter en horno desencerado')</v>
      </c>
      <c r="N178" s="39" t="s">
        <v>152</v>
      </c>
    </row>
    <row r="179" spans="1:15" s="39" customFormat="1" x14ac:dyDescent="0.25">
      <c r="A179" s="39" t="s">
        <v>66</v>
      </c>
      <c r="B179" s="42" t="s">
        <v>31</v>
      </c>
      <c r="C179" s="40" t="s">
        <v>61</v>
      </c>
      <c r="D179" s="39">
        <v>150</v>
      </c>
      <c r="E179" s="39">
        <v>64</v>
      </c>
      <c r="F179" s="39">
        <v>0</v>
      </c>
      <c r="G179" s="39">
        <v>6</v>
      </c>
      <c r="M179" s="39" t="str">
        <f t="shared" si="5"/>
        <v>,('Vaciar metal en cubilete')</v>
      </c>
      <c r="N179" s="39" t="s">
        <v>152</v>
      </c>
    </row>
    <row r="180" spans="1:15" s="39" customFormat="1" x14ac:dyDescent="0.25">
      <c r="A180" s="39" t="s">
        <v>66</v>
      </c>
      <c r="B180" s="42" t="s">
        <v>31</v>
      </c>
      <c r="C180" s="40" t="s">
        <v>45</v>
      </c>
      <c r="D180" s="39">
        <v>160</v>
      </c>
      <c r="E180" s="39">
        <v>48</v>
      </c>
      <c r="F180" s="39">
        <v>0</v>
      </c>
      <c r="G180" s="39">
        <v>6</v>
      </c>
      <c r="M180" s="39" t="str">
        <f t="shared" si="5"/>
        <v>,('Rescatar cubilete')</v>
      </c>
      <c r="N180" s="39" t="s">
        <v>152</v>
      </c>
    </row>
    <row r="181" spans="1:15" s="39" customFormat="1" x14ac:dyDescent="0.25">
      <c r="A181" s="39" t="s">
        <v>66</v>
      </c>
      <c r="B181" s="42" t="s">
        <v>31</v>
      </c>
      <c r="C181" s="40" t="s">
        <v>46</v>
      </c>
      <c r="D181" s="39">
        <v>170</v>
      </c>
      <c r="E181" s="39">
        <v>16</v>
      </c>
      <c r="F181" s="39">
        <v>0</v>
      </c>
      <c r="G181" s="39">
        <v>6</v>
      </c>
      <c r="M181" s="39" t="str">
        <f t="shared" si="5"/>
        <v>,('Cortar cueles')</v>
      </c>
      <c r="N181" s="39" t="s">
        <v>152</v>
      </c>
    </row>
    <row r="182" spans="1:15" s="39" customFormat="1" x14ac:dyDescent="0.25">
      <c r="A182" s="39" t="s">
        <v>66</v>
      </c>
      <c r="B182" s="42" t="s">
        <v>31</v>
      </c>
      <c r="C182" s="40" t="s">
        <v>47</v>
      </c>
      <c r="D182" s="39">
        <v>180</v>
      </c>
      <c r="E182" s="39">
        <v>4</v>
      </c>
      <c r="F182" s="39">
        <v>0</v>
      </c>
      <c r="G182" s="39">
        <v>6</v>
      </c>
      <c r="M182" s="39" t="str">
        <f t="shared" si="5"/>
        <v>,('Ajustar metales')</v>
      </c>
      <c r="N182" s="39" t="s">
        <v>152</v>
      </c>
    </row>
    <row r="183" spans="1:15" s="39" customFormat="1" x14ac:dyDescent="0.25">
      <c r="A183" s="39" t="s">
        <v>66</v>
      </c>
      <c r="B183" s="42" t="s">
        <v>31</v>
      </c>
      <c r="C183" s="40" t="s">
        <v>48</v>
      </c>
      <c r="D183" s="39">
        <v>190</v>
      </c>
      <c r="E183" s="39">
        <v>57</v>
      </c>
      <c r="F183" s="39">
        <v>0</v>
      </c>
      <c r="G183" s="39">
        <v>6</v>
      </c>
      <c r="M183" s="39" t="str">
        <f t="shared" si="5"/>
        <v>,('Samblastear metales')</v>
      </c>
      <c r="N183" s="39" t="s">
        <v>152</v>
      </c>
    </row>
    <row r="184" spans="1:15" s="39" customFormat="1" x14ac:dyDescent="0.25">
      <c r="A184" s="39" t="s">
        <v>66</v>
      </c>
      <c r="B184" s="42" t="s">
        <v>31</v>
      </c>
      <c r="C184" s="40" t="s">
        <v>49</v>
      </c>
      <c r="D184" s="39">
        <v>200</v>
      </c>
      <c r="E184" s="39">
        <v>34</v>
      </c>
      <c r="F184" s="39">
        <v>0</v>
      </c>
      <c r="G184" s="39">
        <v>6</v>
      </c>
      <c r="M184" s="39" t="str">
        <f t="shared" si="5"/>
        <v>,('Lavar y colocar en ultrasonido')</v>
      </c>
      <c r="N184" s="39" t="s">
        <v>152</v>
      </c>
    </row>
    <row r="185" spans="1:15" s="39" customFormat="1" x14ac:dyDescent="0.25">
      <c r="A185" s="39" t="s">
        <v>66</v>
      </c>
      <c r="B185" s="42" t="s">
        <v>31</v>
      </c>
      <c r="C185" s="40" t="s">
        <v>71</v>
      </c>
      <c r="D185" s="39">
        <v>210</v>
      </c>
      <c r="E185" s="39">
        <v>9</v>
      </c>
      <c r="F185" s="39">
        <v>0</v>
      </c>
      <c r="G185" s="39">
        <v>6</v>
      </c>
      <c r="M185" s="39" t="str">
        <f t="shared" si="5"/>
        <v>,('Colocar bond ')</v>
      </c>
      <c r="N185" s="39" t="s">
        <v>152</v>
      </c>
    </row>
    <row r="186" spans="1:15" s="39" customFormat="1" x14ac:dyDescent="0.25">
      <c r="A186" s="39" t="s">
        <v>66</v>
      </c>
      <c r="B186" s="42" t="s">
        <v>31</v>
      </c>
      <c r="C186" s="40" t="s">
        <v>72</v>
      </c>
      <c r="D186" s="39">
        <v>220</v>
      </c>
      <c r="E186" s="39">
        <v>41</v>
      </c>
      <c r="F186" s="39">
        <v>0</v>
      </c>
      <c r="G186" s="39">
        <v>6</v>
      </c>
      <c r="M186" s="39" t="str">
        <f t="shared" si="5"/>
        <v>,('Opacar')</v>
      </c>
      <c r="N186" s="39" t="s">
        <v>152</v>
      </c>
    </row>
    <row r="187" spans="1:15" s="39" customFormat="1" x14ac:dyDescent="0.25">
      <c r="A187" s="39" t="s">
        <v>66</v>
      </c>
      <c r="B187" s="42" t="s">
        <v>31</v>
      </c>
      <c r="C187" s="40" t="s">
        <v>105</v>
      </c>
      <c r="D187" s="39">
        <v>230</v>
      </c>
      <c r="E187" s="39">
        <v>38</v>
      </c>
      <c r="F187" s="39">
        <v>0</v>
      </c>
      <c r="G187" s="39">
        <v>6</v>
      </c>
      <c r="M187" s="39" t="str">
        <f t="shared" si="5"/>
        <v>,('Montaje de porcelana para encia')</v>
      </c>
      <c r="N187" s="39" t="s">
        <v>152</v>
      </c>
    </row>
    <row r="188" spans="1:15" s="39" customFormat="1" x14ac:dyDescent="0.25">
      <c r="A188" s="39" t="s">
        <v>66</v>
      </c>
      <c r="B188" s="42" t="s">
        <v>31</v>
      </c>
      <c r="C188" s="40" t="s">
        <v>74</v>
      </c>
      <c r="D188" s="39">
        <v>240</v>
      </c>
      <c r="E188" s="39">
        <v>2</v>
      </c>
      <c r="F188" s="39">
        <v>0</v>
      </c>
      <c r="G188" s="39">
        <v>6</v>
      </c>
      <c r="M188" s="39" t="str">
        <f t="shared" si="5"/>
        <v>,('Ajustar  ')</v>
      </c>
      <c r="N188" s="39" t="s">
        <v>152</v>
      </c>
    </row>
    <row r="189" spans="1:15" s="39" customFormat="1" x14ac:dyDescent="0.25">
      <c r="A189" s="39" t="s">
        <v>66</v>
      </c>
      <c r="B189" s="42" t="s">
        <v>31</v>
      </c>
      <c r="C189" s="40" t="s">
        <v>30</v>
      </c>
      <c r="D189" s="39">
        <v>250</v>
      </c>
      <c r="E189" s="39">
        <v>25</v>
      </c>
      <c r="F189" s="39">
        <v>0</v>
      </c>
      <c r="G189" s="39">
        <v>6</v>
      </c>
      <c r="M189" s="39" t="str">
        <f t="shared" si="5"/>
        <v>,('Glacear')</v>
      </c>
      <c r="N189" s="39" t="s">
        <v>152</v>
      </c>
    </row>
    <row r="190" spans="1:15" x14ac:dyDescent="0.25">
      <c r="A190" t="s">
        <v>124</v>
      </c>
      <c r="B190" s="12" t="s">
        <v>119</v>
      </c>
      <c r="C190" s="7" t="s">
        <v>144</v>
      </c>
      <c r="D190">
        <v>5</v>
      </c>
      <c r="E190">
        <v>1</v>
      </c>
      <c r="F190">
        <v>4</v>
      </c>
      <c r="G190">
        <v>2</v>
      </c>
      <c r="H190" t="s">
        <v>150</v>
      </c>
      <c r="M190" t="str">
        <f t="shared" si="5"/>
        <v>,('YESOS')</v>
      </c>
      <c r="N190" t="s">
        <v>152</v>
      </c>
    </row>
    <row r="191" spans="1:15" x14ac:dyDescent="0.25">
      <c r="A191" t="s">
        <v>124</v>
      </c>
      <c r="B191" s="12" t="s">
        <v>119</v>
      </c>
      <c r="C191" s="7" t="s">
        <v>107</v>
      </c>
      <c r="D191">
        <v>10</v>
      </c>
      <c r="E191">
        <v>45</v>
      </c>
      <c r="F191">
        <v>4</v>
      </c>
      <c r="G191">
        <v>2</v>
      </c>
      <c r="H191" t="s">
        <v>151</v>
      </c>
      <c r="M191" t="str">
        <f t="shared" si="5"/>
        <v>,('Recortar modelo')</v>
      </c>
      <c r="N191" t="s">
        <v>152</v>
      </c>
      <c r="O191" t="str">
        <f t="shared" ref="O191:O215" si="6">_xlfn.CONCAT("INSERT tbOperacionXTipoTrabajo(intOperacion,intTipoTrabajo,Seq,TypeOpr,strDescripcion,strDescripcionTrabajo,strUsuarioAlta,strMaquinaAlta,datFechaAlta) ","SELECT O.intOperacion,T.intTipoTrabajo, Seq = ",D191,", TypeOpr = '",H191,"', DEscripcion = O.strNombre, DESCRIPCIONTrabajo = T.strNombre+' // '+M.strNombre,","strUsuarioAlta = 'MR-JOC', strMaquinaAlta = '127.0.0.1', datFechaAlta = GETDATE() FROM tbTipoTrabajo2024  AS T WITH(NOLOCK),","tbMaterial2024  AS M WITH(NOLOCK), tbOperacion AS O WHERE M.intMaterial = T.intMaterial AND T.isActivo = 1"," AND T.isBorrado = 0 AND M.isActivo = 1 AND M.isBorrado = 0 AND O.intOperacion = ",E191," AND T.intTipoTrabajo = ",F191)</f>
        <v>INSERT tbOperacionXTipoTrabajo(intOperacion,intTipoTrabajo,Seq,TypeOpr,strDescripcion,strDescripcionTrabajo,strUsuarioAlta,strMaquinaAlta,datFechaAlta) SELECT O.intOperacion,T.intTipoTrabajo, Seq = 10,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45 AND T.intTipoTrabajo = 4</v>
      </c>
    </row>
    <row r="192" spans="1:15" x14ac:dyDescent="0.25">
      <c r="A192" t="s">
        <v>124</v>
      </c>
      <c r="B192" s="12" t="s">
        <v>119</v>
      </c>
      <c r="C192" s="7" t="s">
        <v>7</v>
      </c>
      <c r="D192">
        <v>20</v>
      </c>
      <c r="E192">
        <v>65</v>
      </c>
      <c r="F192">
        <v>4</v>
      </c>
      <c r="G192">
        <v>2</v>
      </c>
      <c r="H192" t="s">
        <v>151</v>
      </c>
      <c r="M192" t="str">
        <f t="shared" si="5"/>
        <v>,('Zocalo')</v>
      </c>
      <c r="N192" t="s">
        <v>152</v>
      </c>
      <c r="O192" t="str">
        <f t="shared" si="6"/>
        <v>INSERT tbOperacionXTipoTrabajo(intOperacion,intTipoTrabajo,Seq,TypeOpr,strDescripcion,strDescripcionTrabajo,strUsuarioAlta,strMaquinaAlta,datFechaAlta) SELECT O.intOperacion,T.intTipoTrabajo, Seq = 20,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65 AND T.intTipoTrabajo = 4</v>
      </c>
    </row>
    <row r="193" spans="1:15" x14ac:dyDescent="0.25">
      <c r="A193" t="s">
        <v>124</v>
      </c>
      <c r="B193" s="12" t="s">
        <v>119</v>
      </c>
      <c r="C193" s="7" t="s">
        <v>8</v>
      </c>
      <c r="D193">
        <v>30</v>
      </c>
      <c r="E193">
        <v>18</v>
      </c>
      <c r="F193">
        <v>4</v>
      </c>
      <c r="G193">
        <v>2</v>
      </c>
      <c r="H193" t="s">
        <v>151</v>
      </c>
      <c r="M193" t="str">
        <f t="shared" si="5"/>
        <v>,('Delimitar dado')</v>
      </c>
      <c r="N193" t="s">
        <v>152</v>
      </c>
      <c r="O193" t="str">
        <f t="shared" si="6"/>
        <v>INSERT tbOperacionXTipoTrabajo(intOperacion,intTipoTrabajo,Seq,TypeOpr,strDescripcion,strDescripcionTrabajo,strUsuarioAlta,strMaquinaAlta,datFechaAlta) SELECT O.intOperacion,T.intTipoTrabajo, Seq = 30,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18 AND T.intTipoTrabajo = 4</v>
      </c>
    </row>
    <row r="194" spans="1:15" x14ac:dyDescent="0.25">
      <c r="A194" t="s">
        <v>124</v>
      </c>
      <c r="B194" s="12" t="s">
        <v>119</v>
      </c>
      <c r="C194" s="7" t="s">
        <v>9</v>
      </c>
      <c r="D194">
        <v>40</v>
      </c>
      <c r="E194">
        <v>59</v>
      </c>
      <c r="F194">
        <v>4</v>
      </c>
      <c r="G194">
        <v>2</v>
      </c>
      <c r="H194" t="s">
        <v>151</v>
      </c>
      <c r="M194" t="str">
        <f t="shared" si="5"/>
        <v>,('Scannear')</v>
      </c>
      <c r="N194" t="s">
        <v>152</v>
      </c>
      <c r="O194" t="str">
        <f t="shared" si="6"/>
        <v>INSERT tbOperacionXTipoTrabajo(intOperacion,intTipoTrabajo,Seq,TypeOpr,strDescripcion,strDescripcionTrabajo,strUsuarioAlta,strMaquinaAlta,datFechaAlta) SELECT O.intOperacion,T.intTipoTrabajo, Seq = 40,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59 AND T.intTipoTrabajo = 4</v>
      </c>
    </row>
    <row r="195" spans="1:15" x14ac:dyDescent="0.25">
      <c r="A195" t="s">
        <v>124</v>
      </c>
      <c r="B195" s="12" t="s">
        <v>119</v>
      </c>
      <c r="C195" s="7" t="s">
        <v>10</v>
      </c>
      <c r="D195">
        <v>50</v>
      </c>
      <c r="E195">
        <v>20</v>
      </c>
      <c r="F195">
        <v>4</v>
      </c>
      <c r="G195">
        <v>2</v>
      </c>
      <c r="H195" t="s">
        <v>151</v>
      </c>
      <c r="M195" t="str">
        <f t="shared" ref="M195:M258" si="7">_xlfn.CONCAT(",('",C195,"')")</f>
        <v>,('Diseñar')</v>
      </c>
      <c r="N195" t="s">
        <v>152</v>
      </c>
      <c r="O195" t="str">
        <f t="shared" si="6"/>
        <v>INSERT tbOperacionXTipoTrabajo(intOperacion,intTipoTrabajo,Seq,TypeOpr,strDescripcion,strDescripcionTrabajo,strUsuarioAlta,strMaquinaAlta,datFechaAlta) SELECT O.intOperacion,T.intTipoTrabajo, Seq = 50,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20 AND T.intTipoTrabajo = 4</v>
      </c>
    </row>
    <row r="196" spans="1:15" x14ac:dyDescent="0.25">
      <c r="A196" t="s">
        <v>124</v>
      </c>
      <c r="B196" s="12" t="s">
        <v>119</v>
      </c>
      <c r="C196" s="7" t="s">
        <v>35</v>
      </c>
      <c r="D196">
        <v>60</v>
      </c>
      <c r="E196">
        <v>6</v>
      </c>
      <c r="F196">
        <v>4</v>
      </c>
      <c r="G196">
        <v>2</v>
      </c>
      <c r="H196" t="s">
        <v>151</v>
      </c>
      <c r="M196" t="str">
        <f t="shared" si="7"/>
        <v>,('Articular')</v>
      </c>
      <c r="N196" t="s">
        <v>152</v>
      </c>
      <c r="O196" t="str">
        <f t="shared" si="6"/>
        <v>INSERT tbOperacionXTipoTrabajo(intOperacion,intTipoTrabajo,Seq,TypeOpr,strDescripcion,strDescripcionTrabajo,strUsuarioAlta,strMaquinaAlta,datFechaAlta) SELECT O.intOperacion,T.intTipoTrabajo, Seq = 60,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6 AND T.intTipoTrabajo = 4</v>
      </c>
    </row>
    <row r="197" spans="1:15" x14ac:dyDescent="0.25">
      <c r="A197" t="s">
        <v>124</v>
      </c>
      <c r="B197" s="12" t="s">
        <v>119</v>
      </c>
      <c r="C197" s="7" t="s">
        <v>108</v>
      </c>
      <c r="D197">
        <v>70</v>
      </c>
      <c r="E197">
        <v>28</v>
      </c>
      <c r="F197">
        <v>4</v>
      </c>
      <c r="G197">
        <v>2</v>
      </c>
      <c r="H197" t="s">
        <v>151</v>
      </c>
      <c r="M197" t="str">
        <f t="shared" si="7"/>
        <v>,('Imprimir estructua')</v>
      </c>
      <c r="N197" t="s">
        <v>152</v>
      </c>
      <c r="O197" t="str">
        <f t="shared" si="6"/>
        <v>INSERT tbOperacionXTipoTrabajo(intOperacion,intTipoTrabajo,Seq,TypeOpr,strDescripcion,strDescripcionTrabajo,strUsuarioAlta,strMaquinaAlta,datFechaAlta) SELECT O.intOperacion,T.intTipoTrabajo, Seq = 70,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28 AND T.intTipoTrabajo = 4</v>
      </c>
    </row>
    <row r="198" spans="1:15" x14ac:dyDescent="0.25">
      <c r="A198" t="s">
        <v>124</v>
      </c>
      <c r="B198" s="12" t="s">
        <v>119</v>
      </c>
      <c r="C198" s="7" t="s">
        <v>68</v>
      </c>
      <c r="D198">
        <v>80</v>
      </c>
      <c r="E198">
        <v>32</v>
      </c>
      <c r="F198">
        <v>4</v>
      </c>
      <c r="G198">
        <v>2</v>
      </c>
      <c r="H198" t="s">
        <v>151</v>
      </c>
      <c r="M198" t="str">
        <f t="shared" si="7"/>
        <v>,('Lavar estructura')</v>
      </c>
      <c r="N198" t="s">
        <v>152</v>
      </c>
      <c r="O198" t="str">
        <f t="shared" si="6"/>
        <v>INSERT tbOperacionXTipoTrabajo(intOperacion,intTipoTrabajo,Seq,TypeOpr,strDescripcion,strDescripcionTrabajo,strUsuarioAlta,strMaquinaAlta,datFechaAlta) SELECT O.intOperacion,T.intTipoTrabajo, Seq = 80,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32 AND T.intTipoTrabajo = 4</v>
      </c>
    </row>
    <row r="199" spans="1:15" x14ac:dyDescent="0.25">
      <c r="A199" t="s">
        <v>124</v>
      </c>
      <c r="B199" s="12" t="s">
        <v>119</v>
      </c>
      <c r="C199" s="7" t="s">
        <v>38</v>
      </c>
      <c r="D199">
        <v>90</v>
      </c>
      <c r="E199">
        <v>23</v>
      </c>
      <c r="F199">
        <v>4</v>
      </c>
      <c r="G199">
        <v>2</v>
      </c>
      <c r="H199" t="s">
        <v>151</v>
      </c>
      <c r="M199" t="str">
        <f t="shared" si="7"/>
        <v>,('Fotocurar estructura')</v>
      </c>
      <c r="N199" t="s">
        <v>152</v>
      </c>
      <c r="O199" t="str">
        <f t="shared" si="6"/>
        <v>INSERT tbOperacionXTipoTrabajo(intOperacion,intTipoTrabajo,Seq,TypeOpr,strDescripcion,strDescripcionTrabajo,strUsuarioAlta,strMaquinaAlta,datFechaAlta) SELECT O.intOperacion,T.intTipoTrabajo, Seq = 90,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23 AND T.intTipoTrabajo = 4</v>
      </c>
    </row>
    <row r="200" spans="1:15" x14ac:dyDescent="0.25">
      <c r="A200" t="s">
        <v>124</v>
      </c>
      <c r="B200" s="12" t="s">
        <v>119</v>
      </c>
      <c r="C200" s="7" t="s">
        <v>39</v>
      </c>
      <c r="D200">
        <v>100</v>
      </c>
      <c r="E200">
        <v>54</v>
      </c>
      <c r="F200">
        <v>4</v>
      </c>
      <c r="G200">
        <v>2</v>
      </c>
      <c r="H200" t="s">
        <v>151</v>
      </c>
      <c r="M200" t="str">
        <f t="shared" si="7"/>
        <v>,('Revisar estructura en modelo')</v>
      </c>
      <c r="N200" t="s">
        <v>152</v>
      </c>
      <c r="O200" t="str">
        <f t="shared" si="6"/>
        <v>INSERT tbOperacionXTipoTrabajo(intOperacion,intTipoTrabajo,Seq,TypeOpr,strDescripcion,strDescripcionTrabajo,strUsuarioAlta,strMaquinaAlta,datFechaAlta) SELECT O.intOperacion,T.intTipoTrabajo, Seq = 100,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54 AND T.intTipoTrabajo = 4</v>
      </c>
    </row>
    <row r="201" spans="1:15" x14ac:dyDescent="0.25">
      <c r="A201" t="s">
        <v>124</v>
      </c>
      <c r="B201" s="12" t="s">
        <v>119</v>
      </c>
      <c r="C201" s="7" t="s">
        <v>40</v>
      </c>
      <c r="D201">
        <v>110</v>
      </c>
      <c r="E201">
        <v>11</v>
      </c>
      <c r="F201">
        <v>4</v>
      </c>
      <c r="G201">
        <v>2</v>
      </c>
      <c r="H201" t="s">
        <v>151</v>
      </c>
      <c r="M201" t="str">
        <f t="shared" si="7"/>
        <v>,('Colocar cueles')</v>
      </c>
      <c r="N201" t="s">
        <v>152</v>
      </c>
      <c r="O201" t="str">
        <f t="shared" si="6"/>
        <v>INSERT tbOperacionXTipoTrabajo(intOperacion,intTipoTrabajo,Seq,TypeOpr,strDescripcion,strDescripcionTrabajo,strUsuarioAlta,strMaquinaAlta,datFechaAlta) SELECT O.intOperacion,T.intTipoTrabajo, Seq = 110,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11 AND T.intTipoTrabajo = 4</v>
      </c>
    </row>
    <row r="202" spans="1:15" x14ac:dyDescent="0.25">
      <c r="A202" t="s">
        <v>124</v>
      </c>
      <c r="B202" s="12" t="s">
        <v>119</v>
      </c>
      <c r="C202" s="7" t="s">
        <v>41</v>
      </c>
      <c r="D202">
        <v>120</v>
      </c>
      <c r="E202">
        <v>13</v>
      </c>
      <c r="F202">
        <v>4</v>
      </c>
      <c r="G202">
        <v>2</v>
      </c>
      <c r="H202" t="s">
        <v>151</v>
      </c>
      <c r="M202" t="str">
        <f t="shared" si="7"/>
        <v>,('Colocar en cubilete')</v>
      </c>
      <c r="N202" t="s">
        <v>152</v>
      </c>
      <c r="O202" t="str">
        <f t="shared" si="6"/>
        <v>INSERT tbOperacionXTipoTrabajo(intOperacion,intTipoTrabajo,Seq,TypeOpr,strDescripcion,strDescripcionTrabajo,strUsuarioAlta,strMaquinaAlta,datFechaAlta) SELECT O.intOperacion,T.intTipoTrabajo, Seq = 120,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13 AND T.intTipoTrabajo = 4</v>
      </c>
    </row>
    <row r="203" spans="1:15" x14ac:dyDescent="0.25">
      <c r="A203" t="s">
        <v>124</v>
      </c>
      <c r="B203" s="12" t="s">
        <v>119</v>
      </c>
      <c r="C203" s="7" t="s">
        <v>70</v>
      </c>
      <c r="D203">
        <v>130</v>
      </c>
      <c r="E203">
        <v>52</v>
      </c>
      <c r="F203">
        <v>4</v>
      </c>
      <c r="G203">
        <v>2</v>
      </c>
      <c r="H203" t="s">
        <v>151</v>
      </c>
      <c r="M203" t="str">
        <f t="shared" si="7"/>
        <v>,('Revestir cubilete')</v>
      </c>
      <c r="N203" t="s">
        <v>152</v>
      </c>
      <c r="O203" t="str">
        <f t="shared" si="6"/>
        <v>INSERT tbOperacionXTipoTrabajo(intOperacion,intTipoTrabajo,Seq,TypeOpr,strDescripcion,strDescripcionTrabajo,strUsuarioAlta,strMaquinaAlta,datFechaAlta) SELECT O.intOperacion,T.intTipoTrabajo, Seq = 130,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52 AND T.intTipoTrabajo = 4</v>
      </c>
    </row>
    <row r="204" spans="1:15" x14ac:dyDescent="0.25">
      <c r="A204" t="s">
        <v>124</v>
      </c>
      <c r="B204" s="12" t="s">
        <v>119</v>
      </c>
      <c r="C204" s="7" t="s">
        <v>109</v>
      </c>
      <c r="D204">
        <v>140</v>
      </c>
      <c r="E204">
        <v>35</v>
      </c>
      <c r="F204">
        <v>4</v>
      </c>
      <c r="G204">
        <v>2</v>
      </c>
      <c r="H204" t="s">
        <v>151</v>
      </c>
      <c r="M204" t="str">
        <f t="shared" si="7"/>
        <v>,('Meter a horno desencerado')</v>
      </c>
      <c r="N204" t="s">
        <v>152</v>
      </c>
      <c r="O204" t="str">
        <f t="shared" si="6"/>
        <v>INSERT tbOperacionXTipoTrabajo(intOperacion,intTipoTrabajo,Seq,TypeOpr,strDescripcion,strDescripcionTrabajo,strUsuarioAlta,strMaquinaAlta,datFechaAlta) SELECT O.intOperacion,T.intTipoTrabajo, Seq = 140,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35 AND T.intTipoTrabajo = 4</v>
      </c>
    </row>
    <row r="205" spans="1:15" x14ac:dyDescent="0.25">
      <c r="A205" t="s">
        <v>124</v>
      </c>
      <c r="B205" s="12" t="s">
        <v>119</v>
      </c>
      <c r="C205" s="36" t="s">
        <v>110</v>
      </c>
      <c r="D205">
        <v>150</v>
      </c>
      <c r="E205">
        <v>30</v>
      </c>
      <c r="F205">
        <v>4</v>
      </c>
      <c r="G205">
        <v>2</v>
      </c>
      <c r="H205" t="s">
        <v>151</v>
      </c>
      <c r="M205" t="str">
        <f t="shared" si="7"/>
        <v>,('Inyectado')</v>
      </c>
      <c r="N205" t="s">
        <v>152</v>
      </c>
      <c r="O205" t="str">
        <f t="shared" si="6"/>
        <v>INSERT tbOperacionXTipoTrabajo(intOperacion,intTipoTrabajo,Seq,TypeOpr,strDescripcion,strDescripcionTrabajo,strUsuarioAlta,strMaquinaAlta,datFechaAlta) SELECT O.intOperacion,T.intTipoTrabajo, Seq = 150,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30 AND T.intTipoTrabajo = 4</v>
      </c>
    </row>
    <row r="206" spans="1:15" x14ac:dyDescent="0.25">
      <c r="A206" t="s">
        <v>124</v>
      </c>
      <c r="B206" s="12" t="s">
        <v>119</v>
      </c>
      <c r="C206" s="36" t="s">
        <v>111</v>
      </c>
      <c r="D206">
        <v>160</v>
      </c>
      <c r="E206">
        <v>49</v>
      </c>
      <c r="F206">
        <v>4</v>
      </c>
      <c r="G206">
        <v>2</v>
      </c>
      <c r="H206" t="s">
        <v>151</v>
      </c>
      <c r="M206" t="str">
        <f t="shared" si="7"/>
        <v>,('Rescate de cubilete')</v>
      </c>
      <c r="N206" t="s">
        <v>152</v>
      </c>
      <c r="O206" t="str">
        <f t="shared" si="6"/>
        <v>INSERT tbOperacionXTipoTrabajo(intOperacion,intTipoTrabajo,Seq,TypeOpr,strDescripcion,strDescripcionTrabajo,strUsuarioAlta,strMaquinaAlta,datFechaAlta) SELECT O.intOperacion,T.intTipoTrabajo, Seq = 160,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49 AND T.intTipoTrabajo = 4</v>
      </c>
    </row>
    <row r="207" spans="1:15" x14ac:dyDescent="0.25">
      <c r="A207" t="s">
        <v>124</v>
      </c>
      <c r="B207" s="12" t="s">
        <v>119</v>
      </c>
      <c r="C207" s="36" t="s">
        <v>112</v>
      </c>
      <c r="D207">
        <v>170</v>
      </c>
      <c r="E207">
        <v>12</v>
      </c>
      <c r="F207">
        <v>4</v>
      </c>
      <c r="G207">
        <v>2</v>
      </c>
      <c r="H207" t="s">
        <v>151</v>
      </c>
      <c r="M207" t="str">
        <f t="shared" si="7"/>
        <v>,('Colocar el acido')</v>
      </c>
      <c r="N207" t="s">
        <v>152</v>
      </c>
      <c r="O207" t="str">
        <f t="shared" si="6"/>
        <v>INSERT tbOperacionXTipoTrabajo(intOperacion,intTipoTrabajo,Seq,TypeOpr,strDescripcion,strDescripcionTrabajo,strUsuarioAlta,strMaquinaAlta,datFechaAlta) SELECT O.intOperacion,T.intTipoTrabajo, Seq = 170,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12 AND T.intTipoTrabajo = 4</v>
      </c>
    </row>
    <row r="208" spans="1:15" x14ac:dyDescent="0.25">
      <c r="A208" t="s">
        <v>124</v>
      </c>
      <c r="B208" s="12" t="s">
        <v>119</v>
      </c>
      <c r="C208" s="7" t="s">
        <v>28</v>
      </c>
      <c r="D208">
        <v>180</v>
      </c>
      <c r="E208">
        <v>3</v>
      </c>
      <c r="F208">
        <v>4</v>
      </c>
      <c r="G208">
        <v>2</v>
      </c>
      <c r="H208" t="s">
        <v>151</v>
      </c>
      <c r="M208" t="str">
        <f t="shared" si="7"/>
        <v>,('Ajustar en modelo')</v>
      </c>
      <c r="N208" t="s">
        <v>152</v>
      </c>
      <c r="O208" t="str">
        <f t="shared" si="6"/>
        <v>INSERT tbOperacionXTipoTrabajo(intOperacion,intTipoTrabajo,Seq,TypeOpr,strDescripcion,strDescripcionTrabajo,strUsuarioAlta,strMaquinaAlta,datFechaAlta) SELECT O.intOperacion,T.intTipoTrabajo, Seq = 180,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3 AND T.intTipoTrabajo = 4</v>
      </c>
    </row>
    <row r="209" spans="1:15" x14ac:dyDescent="0.25">
      <c r="A209" t="s">
        <v>124</v>
      </c>
      <c r="B209" s="12" t="s">
        <v>119</v>
      </c>
      <c r="C209" s="36" t="s">
        <v>29</v>
      </c>
      <c r="D209">
        <v>190</v>
      </c>
      <c r="E209">
        <v>55</v>
      </c>
      <c r="F209">
        <v>4</v>
      </c>
      <c r="G209">
        <v>2</v>
      </c>
      <c r="H209" t="s">
        <v>151</v>
      </c>
      <c r="M209" t="str">
        <f t="shared" si="7"/>
        <v>,('Samblastear')</v>
      </c>
      <c r="N209" t="s">
        <v>152</v>
      </c>
      <c r="O209" t="str">
        <f t="shared" si="6"/>
        <v>INSERT tbOperacionXTipoTrabajo(intOperacion,intTipoTrabajo,Seq,TypeOpr,strDescripcion,strDescripcionTrabajo,strUsuarioAlta,strMaquinaAlta,datFechaAlta) SELECT O.intOperacion,T.intTipoTrabajo, Seq = 190,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55 AND T.intTipoTrabajo = 4</v>
      </c>
    </row>
    <row r="210" spans="1:15" x14ac:dyDescent="0.25">
      <c r="A210" t="s">
        <v>124</v>
      </c>
      <c r="B210" s="12" t="s">
        <v>119</v>
      </c>
      <c r="C210" s="36" t="s">
        <v>114</v>
      </c>
      <c r="D210">
        <v>200</v>
      </c>
      <c r="E210">
        <v>31</v>
      </c>
      <c r="F210">
        <v>4</v>
      </c>
      <c r="G210">
        <v>2</v>
      </c>
      <c r="H210" t="s">
        <v>151</v>
      </c>
      <c r="M210" t="str">
        <f t="shared" si="7"/>
        <v>,('Lavar   ')</v>
      </c>
      <c r="N210" t="s">
        <v>152</v>
      </c>
      <c r="O210" t="str">
        <f t="shared" si="6"/>
        <v>INSERT tbOperacionXTipoTrabajo(intOperacion,intTipoTrabajo,Seq,TypeOpr,strDescripcion,strDescripcionTrabajo,strUsuarioAlta,strMaquinaAlta,datFechaAlta) SELECT O.intOperacion,T.intTipoTrabajo, Seq = 200,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31 AND T.intTipoTrabajo = 4</v>
      </c>
    </row>
    <row r="211" spans="1:15" x14ac:dyDescent="0.25">
      <c r="A211" t="s">
        <v>124</v>
      </c>
      <c r="B211" s="12" t="s">
        <v>119</v>
      </c>
      <c r="C211" s="36" t="s">
        <v>115</v>
      </c>
      <c r="D211">
        <v>210</v>
      </c>
      <c r="E211">
        <v>7</v>
      </c>
      <c r="F211">
        <v>4</v>
      </c>
      <c r="G211">
        <v>2</v>
      </c>
      <c r="H211" t="s">
        <v>151</v>
      </c>
      <c r="M211" t="str">
        <f t="shared" si="7"/>
        <v>,('Colocación de glass')</v>
      </c>
      <c r="N211" t="s">
        <v>152</v>
      </c>
      <c r="O211" t="str">
        <f t="shared" si="6"/>
        <v>INSERT tbOperacionXTipoTrabajo(intOperacion,intTipoTrabajo,Seq,TypeOpr,strDescripcion,strDescripcionTrabajo,strUsuarioAlta,strMaquinaAlta,datFechaAlta) SELECT O.intOperacion,T.intTipoTrabajo, Seq = 210,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7 AND T.intTipoTrabajo = 4</v>
      </c>
    </row>
    <row r="212" spans="1:15" x14ac:dyDescent="0.25">
      <c r="A212" t="s">
        <v>124</v>
      </c>
      <c r="B212" s="12" t="s">
        <v>119</v>
      </c>
      <c r="C212" s="36" t="s">
        <v>13</v>
      </c>
      <c r="D212">
        <v>220</v>
      </c>
      <c r="E212">
        <v>40</v>
      </c>
      <c r="F212">
        <v>4</v>
      </c>
      <c r="G212">
        <v>2</v>
      </c>
      <c r="H212" t="s">
        <v>151</v>
      </c>
      <c r="M212" t="str">
        <f t="shared" si="7"/>
        <v>,('Montar porcelana')</v>
      </c>
      <c r="N212" t="s">
        <v>152</v>
      </c>
      <c r="O212" t="str">
        <f t="shared" si="6"/>
        <v>INSERT tbOperacionXTipoTrabajo(intOperacion,intTipoTrabajo,Seq,TypeOpr,strDescripcion,strDescripcionTrabajo,strUsuarioAlta,strMaquinaAlta,datFechaAlta) SELECT O.intOperacion,T.intTipoTrabajo, Seq = 220,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40 AND T.intTipoTrabajo = 4</v>
      </c>
    </row>
    <row r="213" spans="1:15" x14ac:dyDescent="0.25">
      <c r="A213" t="s">
        <v>124</v>
      </c>
      <c r="B213" s="12" t="s">
        <v>119</v>
      </c>
      <c r="C213" s="36" t="s">
        <v>116</v>
      </c>
      <c r="D213">
        <v>230</v>
      </c>
      <c r="E213">
        <v>2</v>
      </c>
      <c r="F213">
        <v>4</v>
      </c>
      <c r="G213">
        <v>2</v>
      </c>
      <c r="H213" t="s">
        <v>151</v>
      </c>
      <c r="M213" t="str">
        <f t="shared" si="7"/>
        <v>,('Ajustar   ')</v>
      </c>
      <c r="N213" t="s">
        <v>152</v>
      </c>
      <c r="O213" t="str">
        <f t="shared" si="6"/>
        <v>INSERT tbOperacionXTipoTrabajo(intOperacion,intTipoTrabajo,Seq,TypeOpr,strDescripcion,strDescripcionTrabajo,strUsuarioAlta,strMaquinaAlta,datFechaAlta) SELECT O.intOperacion,T.intTipoTrabajo, Seq = 230,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 AND T.intTipoTrabajo = 4</v>
      </c>
    </row>
    <row r="214" spans="1:15" x14ac:dyDescent="0.25">
      <c r="A214" t="s">
        <v>124</v>
      </c>
      <c r="B214" s="12" t="s">
        <v>119</v>
      </c>
      <c r="C214" s="36" t="s">
        <v>30</v>
      </c>
      <c r="D214">
        <v>240</v>
      </c>
      <c r="E214">
        <v>25</v>
      </c>
      <c r="F214">
        <v>4</v>
      </c>
      <c r="G214">
        <v>2</v>
      </c>
      <c r="H214" t="s">
        <v>151</v>
      </c>
      <c r="M214" t="str">
        <f t="shared" si="7"/>
        <v>,('Glacear')</v>
      </c>
      <c r="N214" t="s">
        <v>152</v>
      </c>
      <c r="O214" t="str">
        <f t="shared" si="6"/>
        <v>INSERT tbOperacionXTipoTrabajo(intOperacion,intTipoTrabajo,Seq,TypeOpr,strDescripcion,strDescripcionTrabajo,strUsuarioAlta,strMaquinaAlta,datFechaAlta) SELECT O.intOperacion,T.intTipoTrabajo, Seq = 240,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25 AND T.intTipoTrabajo = 4</v>
      </c>
    </row>
    <row r="215" spans="1:15" x14ac:dyDescent="0.25">
      <c r="A215" t="s">
        <v>124</v>
      </c>
      <c r="B215" s="12" t="s">
        <v>119</v>
      </c>
      <c r="C215" s="36" t="s">
        <v>29</v>
      </c>
      <c r="D215">
        <v>250</v>
      </c>
      <c r="E215">
        <v>55</v>
      </c>
      <c r="F215">
        <v>4</v>
      </c>
      <c r="G215">
        <v>2</v>
      </c>
      <c r="H215" t="s">
        <v>150</v>
      </c>
      <c r="M215" t="str">
        <f t="shared" si="7"/>
        <v>,('Samblastear')</v>
      </c>
      <c r="N215" t="s">
        <v>152</v>
      </c>
      <c r="O215" t="str">
        <f t="shared" si="6"/>
        <v>INSERT tbOperacionXTipoTrabajo(intOperacion,intTipoTrabajo,Seq,TypeOpr,strDescripcion,strDescripcionTrabajo,strUsuarioAlta,strMaquinaAlta,datFechaAlta) SELECT O.intOperacion,T.intTipoTrabajo, Seq = 250, TypeOpr = 'TQ',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55 AND T.intTipoTrabajo = 4</v>
      </c>
    </row>
    <row r="216" spans="1:15" x14ac:dyDescent="0.25">
      <c r="A216" t="s">
        <v>124</v>
      </c>
      <c r="B216" s="12" t="s">
        <v>122</v>
      </c>
      <c r="C216" s="7" t="s">
        <v>144</v>
      </c>
      <c r="D216">
        <v>5</v>
      </c>
      <c r="E216">
        <v>1</v>
      </c>
      <c r="F216">
        <v>59</v>
      </c>
      <c r="G216">
        <v>2</v>
      </c>
      <c r="H216" t="s">
        <v>150</v>
      </c>
      <c r="M216" t="str">
        <f t="shared" si="7"/>
        <v>,('YESOS')</v>
      </c>
      <c r="N216" t="s">
        <v>152</v>
      </c>
    </row>
    <row r="217" spans="1:15" x14ac:dyDescent="0.25">
      <c r="A217" t="s">
        <v>124</v>
      </c>
      <c r="B217" s="12" t="s">
        <v>122</v>
      </c>
      <c r="C217" s="7" t="s">
        <v>107</v>
      </c>
      <c r="D217">
        <v>10</v>
      </c>
      <c r="E217">
        <v>45</v>
      </c>
      <c r="F217">
        <v>59</v>
      </c>
      <c r="G217">
        <v>2</v>
      </c>
      <c r="H217" t="s">
        <v>151</v>
      </c>
      <c r="M217" t="str">
        <f t="shared" si="7"/>
        <v>,('Recortar modelo')</v>
      </c>
      <c r="N217" t="s">
        <v>152</v>
      </c>
      <c r="O217" t="str">
        <f t="shared" ref="O217:O240" si="8">_xlfn.CONCAT("INSERT tbOperacionXTipoTrabajo(intOperacion,intTipoTrabajo,Seq,TypeOpr,strDescripcion,strDescripcionTrabajo,strUsuarioAlta,strMaquinaAlta,datFechaAlta) ","SELECT O.intOperacion,T.intTipoTrabajo, Seq = ",D217,", TypeOpr = '",H217,"', DEscripcion = O.strNombre, DESCRIPCIONTrabajo = T.strNombre+' // '+M.strNombre,","strUsuarioAlta = 'MR-JOC', strMaquinaAlta = '127.0.0.1', datFechaAlta = GETDATE() FROM tbTipoTrabajo2024  AS T WITH(NOLOCK),","tbMaterial2024  AS M WITH(NOLOCK), tbOperacion AS O WHERE M.intMaterial = T.intMaterial AND T.isActivo = 1"," AND T.isBorrado = 0 AND M.isActivo = 1 AND M.isBorrado = 0 AND O.intOperacion = ",E217," AND T.intTipoTrabajo = ",F217)</f>
        <v>INSERT tbOperacionXTipoTrabajo(intOperacion,intTipoTrabajo,Seq,TypeOpr,strDescripcion,strDescripcionTrabajo,strUsuarioAlta,strMaquinaAlta,datFechaAlta) SELECT O.intOperacion,T.intTipoTrabajo, Seq = 10,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45 AND T.intTipoTrabajo = 59</v>
      </c>
    </row>
    <row r="218" spans="1:15" x14ac:dyDescent="0.25">
      <c r="A218" t="s">
        <v>124</v>
      </c>
      <c r="B218" s="12" t="s">
        <v>122</v>
      </c>
      <c r="C218" s="7" t="s">
        <v>7</v>
      </c>
      <c r="D218">
        <v>20</v>
      </c>
      <c r="E218">
        <v>65</v>
      </c>
      <c r="F218">
        <v>59</v>
      </c>
      <c r="G218">
        <v>2</v>
      </c>
      <c r="H218" t="s">
        <v>151</v>
      </c>
      <c r="M218" t="str">
        <f t="shared" si="7"/>
        <v>,('Zocalo')</v>
      </c>
      <c r="N218" t="s">
        <v>152</v>
      </c>
      <c r="O218" t="str">
        <f t="shared" si="8"/>
        <v>INSERT tbOperacionXTipoTrabajo(intOperacion,intTipoTrabajo,Seq,TypeOpr,strDescripcion,strDescripcionTrabajo,strUsuarioAlta,strMaquinaAlta,datFechaAlta) SELECT O.intOperacion,T.intTipoTrabajo, Seq = 20,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65 AND T.intTipoTrabajo = 59</v>
      </c>
    </row>
    <row r="219" spans="1:15" x14ac:dyDescent="0.25">
      <c r="A219" t="s">
        <v>124</v>
      </c>
      <c r="B219" s="12" t="s">
        <v>122</v>
      </c>
      <c r="C219" s="7" t="s">
        <v>8</v>
      </c>
      <c r="D219">
        <v>30</v>
      </c>
      <c r="E219">
        <v>18</v>
      </c>
      <c r="F219">
        <v>59</v>
      </c>
      <c r="G219">
        <v>2</v>
      </c>
      <c r="H219" t="s">
        <v>151</v>
      </c>
      <c r="M219" t="str">
        <f t="shared" si="7"/>
        <v>,('Delimitar dado')</v>
      </c>
      <c r="N219" t="s">
        <v>152</v>
      </c>
      <c r="O219" t="str">
        <f t="shared" si="8"/>
        <v>INSERT tbOperacionXTipoTrabajo(intOperacion,intTipoTrabajo,Seq,TypeOpr,strDescripcion,strDescripcionTrabajo,strUsuarioAlta,strMaquinaAlta,datFechaAlta) SELECT O.intOperacion,T.intTipoTrabajo, Seq = 30,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18 AND T.intTipoTrabajo = 59</v>
      </c>
    </row>
    <row r="220" spans="1:15" x14ac:dyDescent="0.25">
      <c r="A220" t="s">
        <v>124</v>
      </c>
      <c r="B220" s="12" t="s">
        <v>122</v>
      </c>
      <c r="C220" s="7" t="s">
        <v>9</v>
      </c>
      <c r="D220">
        <v>40</v>
      </c>
      <c r="E220">
        <v>59</v>
      </c>
      <c r="F220">
        <v>59</v>
      </c>
      <c r="G220">
        <v>2</v>
      </c>
      <c r="H220" t="s">
        <v>151</v>
      </c>
      <c r="M220" t="str">
        <f t="shared" si="7"/>
        <v>,('Scannear')</v>
      </c>
      <c r="N220" t="s">
        <v>152</v>
      </c>
      <c r="O220" t="str">
        <f t="shared" si="8"/>
        <v>INSERT tbOperacionXTipoTrabajo(intOperacion,intTipoTrabajo,Seq,TypeOpr,strDescripcion,strDescripcionTrabajo,strUsuarioAlta,strMaquinaAlta,datFechaAlta) SELECT O.intOperacion,T.intTipoTrabajo, Seq = 40,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59 AND T.intTipoTrabajo = 59</v>
      </c>
    </row>
    <row r="221" spans="1:15" x14ac:dyDescent="0.25">
      <c r="A221" t="s">
        <v>124</v>
      </c>
      <c r="B221" s="12" t="s">
        <v>122</v>
      </c>
      <c r="C221" s="7" t="s">
        <v>10</v>
      </c>
      <c r="D221">
        <v>50</v>
      </c>
      <c r="E221">
        <v>20</v>
      </c>
      <c r="F221">
        <v>59</v>
      </c>
      <c r="G221">
        <v>2</v>
      </c>
      <c r="H221" t="s">
        <v>151</v>
      </c>
      <c r="M221" t="str">
        <f t="shared" si="7"/>
        <v>,('Diseñar')</v>
      </c>
      <c r="N221" t="s">
        <v>152</v>
      </c>
      <c r="O221" t="str">
        <f t="shared" si="8"/>
        <v>INSERT tbOperacionXTipoTrabajo(intOperacion,intTipoTrabajo,Seq,TypeOpr,strDescripcion,strDescripcionTrabajo,strUsuarioAlta,strMaquinaAlta,datFechaAlta) SELECT O.intOperacion,T.intTipoTrabajo, Seq = 50,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20 AND T.intTipoTrabajo = 59</v>
      </c>
    </row>
    <row r="222" spans="1:15" x14ac:dyDescent="0.25">
      <c r="A222" t="s">
        <v>124</v>
      </c>
      <c r="B222" s="12" t="s">
        <v>122</v>
      </c>
      <c r="C222" s="7" t="s">
        <v>35</v>
      </c>
      <c r="D222">
        <v>60</v>
      </c>
      <c r="E222">
        <v>6</v>
      </c>
      <c r="F222">
        <v>59</v>
      </c>
      <c r="G222">
        <v>2</v>
      </c>
      <c r="H222" t="s">
        <v>151</v>
      </c>
      <c r="M222" t="str">
        <f t="shared" si="7"/>
        <v>,('Articular')</v>
      </c>
      <c r="N222" t="s">
        <v>152</v>
      </c>
      <c r="O222" t="str">
        <f t="shared" si="8"/>
        <v>INSERT tbOperacionXTipoTrabajo(intOperacion,intTipoTrabajo,Seq,TypeOpr,strDescripcion,strDescripcionTrabajo,strUsuarioAlta,strMaquinaAlta,datFechaAlta) SELECT O.intOperacion,T.intTipoTrabajo, Seq = 60,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6 AND T.intTipoTrabajo = 59</v>
      </c>
    </row>
    <row r="223" spans="1:15" x14ac:dyDescent="0.25">
      <c r="A223" t="s">
        <v>124</v>
      </c>
      <c r="B223" s="12" t="s">
        <v>122</v>
      </c>
      <c r="C223" s="7" t="s">
        <v>108</v>
      </c>
      <c r="D223">
        <v>70</v>
      </c>
      <c r="E223">
        <v>28</v>
      </c>
      <c r="F223">
        <v>59</v>
      </c>
      <c r="G223">
        <v>2</v>
      </c>
      <c r="H223" t="s">
        <v>151</v>
      </c>
      <c r="M223" t="str">
        <f t="shared" si="7"/>
        <v>,('Imprimir estructua')</v>
      </c>
      <c r="N223" t="s">
        <v>152</v>
      </c>
      <c r="O223" t="str">
        <f t="shared" si="8"/>
        <v>INSERT tbOperacionXTipoTrabajo(intOperacion,intTipoTrabajo,Seq,TypeOpr,strDescripcion,strDescripcionTrabajo,strUsuarioAlta,strMaquinaAlta,datFechaAlta) SELECT O.intOperacion,T.intTipoTrabajo, Seq = 70,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28 AND T.intTipoTrabajo = 59</v>
      </c>
    </row>
    <row r="224" spans="1:15" x14ac:dyDescent="0.25">
      <c r="A224" t="s">
        <v>124</v>
      </c>
      <c r="B224" s="12" t="s">
        <v>122</v>
      </c>
      <c r="C224" s="7" t="s">
        <v>68</v>
      </c>
      <c r="D224">
        <v>80</v>
      </c>
      <c r="E224">
        <v>32</v>
      </c>
      <c r="F224">
        <v>59</v>
      </c>
      <c r="G224">
        <v>2</v>
      </c>
      <c r="H224" t="s">
        <v>151</v>
      </c>
      <c r="M224" t="str">
        <f t="shared" si="7"/>
        <v>,('Lavar estructura')</v>
      </c>
      <c r="N224" t="s">
        <v>152</v>
      </c>
      <c r="O224" t="str">
        <f t="shared" si="8"/>
        <v>INSERT tbOperacionXTipoTrabajo(intOperacion,intTipoTrabajo,Seq,TypeOpr,strDescripcion,strDescripcionTrabajo,strUsuarioAlta,strMaquinaAlta,datFechaAlta) SELECT O.intOperacion,T.intTipoTrabajo, Seq = 80,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32 AND T.intTipoTrabajo = 59</v>
      </c>
    </row>
    <row r="225" spans="1:15" x14ac:dyDescent="0.25">
      <c r="A225" t="s">
        <v>124</v>
      </c>
      <c r="B225" s="12" t="s">
        <v>122</v>
      </c>
      <c r="C225" s="7" t="s">
        <v>38</v>
      </c>
      <c r="D225">
        <v>90</v>
      </c>
      <c r="E225">
        <v>23</v>
      </c>
      <c r="F225">
        <v>59</v>
      </c>
      <c r="G225">
        <v>2</v>
      </c>
      <c r="H225" t="s">
        <v>151</v>
      </c>
      <c r="M225" t="str">
        <f t="shared" si="7"/>
        <v>,('Fotocurar estructura')</v>
      </c>
      <c r="N225" t="s">
        <v>152</v>
      </c>
      <c r="O225" t="str">
        <f t="shared" si="8"/>
        <v>INSERT tbOperacionXTipoTrabajo(intOperacion,intTipoTrabajo,Seq,TypeOpr,strDescripcion,strDescripcionTrabajo,strUsuarioAlta,strMaquinaAlta,datFechaAlta) SELECT O.intOperacion,T.intTipoTrabajo, Seq = 90,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23 AND T.intTipoTrabajo = 59</v>
      </c>
    </row>
    <row r="226" spans="1:15" x14ac:dyDescent="0.25">
      <c r="A226" t="s">
        <v>124</v>
      </c>
      <c r="B226" s="12" t="s">
        <v>122</v>
      </c>
      <c r="C226" s="7" t="s">
        <v>39</v>
      </c>
      <c r="D226">
        <v>100</v>
      </c>
      <c r="E226">
        <v>54</v>
      </c>
      <c r="F226">
        <v>59</v>
      </c>
      <c r="G226">
        <v>2</v>
      </c>
      <c r="H226" t="s">
        <v>151</v>
      </c>
      <c r="M226" t="str">
        <f t="shared" si="7"/>
        <v>,('Revisar estructura en modelo')</v>
      </c>
      <c r="N226" t="s">
        <v>152</v>
      </c>
      <c r="O226" t="str">
        <f t="shared" si="8"/>
        <v>INSERT tbOperacionXTipoTrabajo(intOperacion,intTipoTrabajo,Seq,TypeOpr,strDescripcion,strDescripcionTrabajo,strUsuarioAlta,strMaquinaAlta,datFechaAlta) SELECT O.intOperacion,T.intTipoTrabajo, Seq = 100,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54 AND T.intTipoTrabajo = 59</v>
      </c>
    </row>
    <row r="227" spans="1:15" x14ac:dyDescent="0.25">
      <c r="A227" t="s">
        <v>124</v>
      </c>
      <c r="B227" s="12" t="s">
        <v>122</v>
      </c>
      <c r="C227" s="7" t="s">
        <v>40</v>
      </c>
      <c r="D227">
        <v>110</v>
      </c>
      <c r="E227">
        <v>11</v>
      </c>
      <c r="F227">
        <v>59</v>
      </c>
      <c r="G227">
        <v>2</v>
      </c>
      <c r="H227" t="s">
        <v>151</v>
      </c>
      <c r="M227" t="str">
        <f t="shared" si="7"/>
        <v>,('Colocar cueles')</v>
      </c>
      <c r="N227" t="s">
        <v>152</v>
      </c>
      <c r="O227" t="str">
        <f t="shared" si="8"/>
        <v>INSERT tbOperacionXTipoTrabajo(intOperacion,intTipoTrabajo,Seq,TypeOpr,strDescripcion,strDescripcionTrabajo,strUsuarioAlta,strMaquinaAlta,datFechaAlta) SELECT O.intOperacion,T.intTipoTrabajo, Seq = 110,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11 AND T.intTipoTrabajo = 59</v>
      </c>
    </row>
    <row r="228" spans="1:15" x14ac:dyDescent="0.25">
      <c r="A228" t="s">
        <v>124</v>
      </c>
      <c r="B228" s="12" t="s">
        <v>122</v>
      </c>
      <c r="C228" s="7" t="s">
        <v>41</v>
      </c>
      <c r="D228">
        <v>120</v>
      </c>
      <c r="E228">
        <v>13</v>
      </c>
      <c r="F228">
        <v>59</v>
      </c>
      <c r="G228">
        <v>2</v>
      </c>
      <c r="H228" t="s">
        <v>151</v>
      </c>
      <c r="M228" t="str">
        <f t="shared" si="7"/>
        <v>,('Colocar en cubilete')</v>
      </c>
      <c r="N228" t="s">
        <v>152</v>
      </c>
      <c r="O228" t="str">
        <f t="shared" si="8"/>
        <v>INSERT tbOperacionXTipoTrabajo(intOperacion,intTipoTrabajo,Seq,TypeOpr,strDescripcion,strDescripcionTrabajo,strUsuarioAlta,strMaquinaAlta,datFechaAlta) SELECT O.intOperacion,T.intTipoTrabajo, Seq = 120,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13 AND T.intTipoTrabajo = 59</v>
      </c>
    </row>
    <row r="229" spans="1:15" x14ac:dyDescent="0.25">
      <c r="A229" t="s">
        <v>124</v>
      </c>
      <c r="B229" s="12" t="s">
        <v>122</v>
      </c>
      <c r="C229" s="7" t="s">
        <v>70</v>
      </c>
      <c r="D229">
        <v>130</v>
      </c>
      <c r="E229">
        <v>52</v>
      </c>
      <c r="F229">
        <v>59</v>
      </c>
      <c r="G229">
        <v>2</v>
      </c>
      <c r="H229" t="s">
        <v>151</v>
      </c>
      <c r="M229" t="str">
        <f t="shared" si="7"/>
        <v>,('Revestir cubilete')</v>
      </c>
      <c r="N229" t="s">
        <v>152</v>
      </c>
      <c r="O229" t="str">
        <f t="shared" si="8"/>
        <v>INSERT tbOperacionXTipoTrabajo(intOperacion,intTipoTrabajo,Seq,TypeOpr,strDescripcion,strDescripcionTrabajo,strUsuarioAlta,strMaquinaAlta,datFechaAlta) SELECT O.intOperacion,T.intTipoTrabajo, Seq = 130,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52 AND T.intTipoTrabajo = 59</v>
      </c>
    </row>
    <row r="230" spans="1:15" x14ac:dyDescent="0.25">
      <c r="A230" t="s">
        <v>124</v>
      </c>
      <c r="B230" s="12" t="s">
        <v>122</v>
      </c>
      <c r="C230" s="7" t="s">
        <v>109</v>
      </c>
      <c r="D230">
        <v>140</v>
      </c>
      <c r="E230">
        <v>35</v>
      </c>
      <c r="F230">
        <v>59</v>
      </c>
      <c r="G230">
        <v>2</v>
      </c>
      <c r="H230" t="s">
        <v>151</v>
      </c>
      <c r="M230" t="str">
        <f t="shared" si="7"/>
        <v>,('Meter a horno desencerado')</v>
      </c>
      <c r="N230" t="s">
        <v>152</v>
      </c>
      <c r="O230" t="str">
        <f t="shared" si="8"/>
        <v>INSERT tbOperacionXTipoTrabajo(intOperacion,intTipoTrabajo,Seq,TypeOpr,strDescripcion,strDescripcionTrabajo,strUsuarioAlta,strMaquinaAlta,datFechaAlta) SELECT O.intOperacion,T.intTipoTrabajo, Seq = 140,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35 AND T.intTipoTrabajo = 59</v>
      </c>
    </row>
    <row r="231" spans="1:15" x14ac:dyDescent="0.25">
      <c r="A231" t="s">
        <v>124</v>
      </c>
      <c r="B231" s="12" t="s">
        <v>122</v>
      </c>
      <c r="C231" s="7" t="s">
        <v>110</v>
      </c>
      <c r="D231">
        <v>150</v>
      </c>
      <c r="E231">
        <v>30</v>
      </c>
      <c r="F231">
        <v>59</v>
      </c>
      <c r="G231">
        <v>2</v>
      </c>
      <c r="H231" t="s">
        <v>151</v>
      </c>
      <c r="M231" t="str">
        <f t="shared" si="7"/>
        <v>,('Inyectado')</v>
      </c>
      <c r="N231" t="s">
        <v>152</v>
      </c>
      <c r="O231" t="str">
        <f t="shared" si="8"/>
        <v>INSERT tbOperacionXTipoTrabajo(intOperacion,intTipoTrabajo,Seq,TypeOpr,strDescripcion,strDescripcionTrabajo,strUsuarioAlta,strMaquinaAlta,datFechaAlta) SELECT O.intOperacion,T.intTipoTrabajo, Seq = 150,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30 AND T.intTipoTrabajo = 59</v>
      </c>
    </row>
    <row r="232" spans="1:15" x14ac:dyDescent="0.25">
      <c r="A232" t="s">
        <v>124</v>
      </c>
      <c r="B232" s="12" t="s">
        <v>122</v>
      </c>
      <c r="C232" s="7" t="s">
        <v>111</v>
      </c>
      <c r="D232">
        <v>160</v>
      </c>
      <c r="E232">
        <v>49</v>
      </c>
      <c r="F232">
        <v>59</v>
      </c>
      <c r="G232">
        <v>2</v>
      </c>
      <c r="H232" t="s">
        <v>151</v>
      </c>
      <c r="M232" t="str">
        <f t="shared" si="7"/>
        <v>,('Rescate de cubilete')</v>
      </c>
      <c r="N232" t="s">
        <v>152</v>
      </c>
      <c r="O232" t="str">
        <f t="shared" si="8"/>
        <v>INSERT tbOperacionXTipoTrabajo(intOperacion,intTipoTrabajo,Seq,TypeOpr,strDescripcion,strDescripcionTrabajo,strUsuarioAlta,strMaquinaAlta,datFechaAlta) SELECT O.intOperacion,T.intTipoTrabajo, Seq = 160,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49 AND T.intTipoTrabajo = 59</v>
      </c>
    </row>
    <row r="233" spans="1:15" x14ac:dyDescent="0.25">
      <c r="A233" t="s">
        <v>124</v>
      </c>
      <c r="B233" s="12" t="s">
        <v>122</v>
      </c>
      <c r="C233" s="7" t="s">
        <v>112</v>
      </c>
      <c r="D233">
        <v>170</v>
      </c>
      <c r="E233">
        <v>12</v>
      </c>
      <c r="F233">
        <v>59</v>
      </c>
      <c r="G233">
        <v>2</v>
      </c>
      <c r="H233" t="s">
        <v>151</v>
      </c>
      <c r="M233" t="str">
        <f t="shared" si="7"/>
        <v>,('Colocar el acido')</v>
      </c>
      <c r="N233" t="s">
        <v>152</v>
      </c>
      <c r="O233" t="str">
        <f t="shared" si="8"/>
        <v>INSERT tbOperacionXTipoTrabajo(intOperacion,intTipoTrabajo,Seq,TypeOpr,strDescripcion,strDescripcionTrabajo,strUsuarioAlta,strMaquinaAlta,datFechaAlta) SELECT O.intOperacion,T.intTipoTrabajo, Seq = 170,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12 AND T.intTipoTrabajo = 59</v>
      </c>
    </row>
    <row r="234" spans="1:15" x14ac:dyDescent="0.25">
      <c r="A234" t="s">
        <v>124</v>
      </c>
      <c r="B234" s="12" t="s">
        <v>122</v>
      </c>
      <c r="C234" s="7" t="s">
        <v>28</v>
      </c>
      <c r="D234">
        <v>180</v>
      </c>
      <c r="E234">
        <v>3</v>
      </c>
      <c r="F234">
        <v>59</v>
      </c>
      <c r="G234">
        <v>2</v>
      </c>
      <c r="H234" t="s">
        <v>151</v>
      </c>
      <c r="M234" t="str">
        <f t="shared" si="7"/>
        <v>,('Ajustar en modelo')</v>
      </c>
      <c r="N234" t="s">
        <v>152</v>
      </c>
      <c r="O234" t="str">
        <f t="shared" si="8"/>
        <v>INSERT tbOperacionXTipoTrabajo(intOperacion,intTipoTrabajo,Seq,TypeOpr,strDescripcion,strDescripcionTrabajo,strUsuarioAlta,strMaquinaAlta,datFechaAlta) SELECT O.intOperacion,T.intTipoTrabajo, Seq = 180,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3 AND T.intTipoTrabajo = 59</v>
      </c>
    </row>
    <row r="235" spans="1:15" x14ac:dyDescent="0.25">
      <c r="A235" t="s">
        <v>124</v>
      </c>
      <c r="B235" s="12" t="s">
        <v>122</v>
      </c>
      <c r="C235" s="7" t="s">
        <v>29</v>
      </c>
      <c r="D235">
        <v>190</v>
      </c>
      <c r="E235">
        <v>55</v>
      </c>
      <c r="F235">
        <v>59</v>
      </c>
      <c r="G235">
        <v>2</v>
      </c>
      <c r="H235" t="s">
        <v>151</v>
      </c>
      <c r="M235" t="str">
        <f t="shared" si="7"/>
        <v>,('Samblastear')</v>
      </c>
      <c r="N235" t="s">
        <v>152</v>
      </c>
      <c r="O235" t="str">
        <f t="shared" si="8"/>
        <v>INSERT tbOperacionXTipoTrabajo(intOperacion,intTipoTrabajo,Seq,TypeOpr,strDescripcion,strDescripcionTrabajo,strUsuarioAlta,strMaquinaAlta,datFechaAlta) SELECT O.intOperacion,T.intTipoTrabajo, Seq = 190,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55 AND T.intTipoTrabajo = 59</v>
      </c>
    </row>
    <row r="236" spans="1:15" x14ac:dyDescent="0.25">
      <c r="A236" t="s">
        <v>124</v>
      </c>
      <c r="B236" s="12" t="s">
        <v>122</v>
      </c>
      <c r="C236" s="7" t="s">
        <v>114</v>
      </c>
      <c r="D236">
        <v>200</v>
      </c>
      <c r="E236">
        <v>31</v>
      </c>
      <c r="F236">
        <v>59</v>
      </c>
      <c r="G236">
        <v>2</v>
      </c>
      <c r="H236" t="s">
        <v>151</v>
      </c>
      <c r="M236" t="str">
        <f t="shared" si="7"/>
        <v>,('Lavar   ')</v>
      </c>
      <c r="N236" t="s">
        <v>152</v>
      </c>
      <c r="O236" t="str">
        <f t="shared" si="8"/>
        <v>INSERT tbOperacionXTipoTrabajo(intOperacion,intTipoTrabajo,Seq,TypeOpr,strDescripcion,strDescripcionTrabajo,strUsuarioAlta,strMaquinaAlta,datFechaAlta) SELECT O.intOperacion,T.intTipoTrabajo, Seq = 200,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31 AND T.intTipoTrabajo = 59</v>
      </c>
    </row>
    <row r="237" spans="1:15" x14ac:dyDescent="0.25">
      <c r="A237" t="s">
        <v>124</v>
      </c>
      <c r="B237" s="12" t="s">
        <v>122</v>
      </c>
      <c r="C237" s="7" t="s">
        <v>115</v>
      </c>
      <c r="D237">
        <v>210</v>
      </c>
      <c r="E237">
        <v>7</v>
      </c>
      <c r="F237">
        <v>59</v>
      </c>
      <c r="G237">
        <v>2</v>
      </c>
      <c r="H237" t="s">
        <v>151</v>
      </c>
      <c r="M237" t="str">
        <f t="shared" si="7"/>
        <v>,('Colocación de glass')</v>
      </c>
      <c r="N237" t="s">
        <v>152</v>
      </c>
      <c r="O237" t="str">
        <f t="shared" si="8"/>
        <v>INSERT tbOperacionXTipoTrabajo(intOperacion,intTipoTrabajo,Seq,TypeOpr,strDescripcion,strDescripcionTrabajo,strUsuarioAlta,strMaquinaAlta,datFechaAlta) SELECT O.intOperacion,T.intTipoTrabajo, Seq = 210,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7 AND T.intTipoTrabajo = 59</v>
      </c>
    </row>
    <row r="238" spans="1:15" x14ac:dyDescent="0.25">
      <c r="A238" t="s">
        <v>124</v>
      </c>
      <c r="B238" s="12" t="s">
        <v>122</v>
      </c>
      <c r="C238" s="7" t="s">
        <v>116</v>
      </c>
      <c r="D238">
        <v>220</v>
      </c>
      <c r="E238">
        <v>2</v>
      </c>
      <c r="F238">
        <v>59</v>
      </c>
      <c r="G238">
        <v>2</v>
      </c>
      <c r="H238" t="s">
        <v>151</v>
      </c>
      <c r="M238" t="str">
        <f t="shared" si="7"/>
        <v>,('Ajustar   ')</v>
      </c>
      <c r="N238" t="s">
        <v>152</v>
      </c>
      <c r="O238" t="str">
        <f t="shared" si="8"/>
        <v>INSERT tbOperacionXTipoTrabajo(intOperacion,intTipoTrabajo,Seq,TypeOpr,strDescripcion,strDescripcionTrabajo,strUsuarioAlta,strMaquinaAlta,datFechaAlta) SELECT O.intOperacion,T.intTipoTrabajo, Seq = 220,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 AND T.intTipoTrabajo = 59</v>
      </c>
    </row>
    <row r="239" spans="1:15" x14ac:dyDescent="0.25">
      <c r="A239" t="s">
        <v>124</v>
      </c>
      <c r="B239" s="12" t="s">
        <v>122</v>
      </c>
      <c r="C239" s="7" t="s">
        <v>30</v>
      </c>
      <c r="D239">
        <v>230</v>
      </c>
      <c r="E239">
        <v>25</v>
      </c>
      <c r="F239">
        <v>59</v>
      </c>
      <c r="G239">
        <v>2</v>
      </c>
      <c r="H239" t="s">
        <v>151</v>
      </c>
      <c r="M239" t="str">
        <f t="shared" si="7"/>
        <v>,('Glacear')</v>
      </c>
      <c r="N239" t="s">
        <v>152</v>
      </c>
      <c r="O239" t="str">
        <f t="shared" si="8"/>
        <v>INSERT tbOperacionXTipoTrabajo(intOperacion,intTipoTrabajo,Seq,TypeOpr,strDescripcion,strDescripcionTrabajo,strUsuarioAlta,strMaquinaAlta,datFechaAlta) SELECT O.intOperacion,T.intTipoTrabajo, Seq = 230,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25 AND T.intTipoTrabajo = 59</v>
      </c>
    </row>
    <row r="240" spans="1:15" x14ac:dyDescent="0.25">
      <c r="A240" t="s">
        <v>124</v>
      </c>
      <c r="B240" s="12" t="s">
        <v>122</v>
      </c>
      <c r="C240" s="7" t="s">
        <v>29</v>
      </c>
      <c r="D240">
        <v>240</v>
      </c>
      <c r="E240">
        <v>55</v>
      </c>
      <c r="F240">
        <v>59</v>
      </c>
      <c r="G240">
        <v>2</v>
      </c>
      <c r="H240" t="s">
        <v>150</v>
      </c>
      <c r="M240" t="str">
        <f t="shared" si="7"/>
        <v>,('Samblastear')</v>
      </c>
      <c r="N240" t="s">
        <v>152</v>
      </c>
      <c r="O240" t="str">
        <f t="shared" si="8"/>
        <v>INSERT tbOperacionXTipoTrabajo(intOperacion,intTipoTrabajo,Seq,TypeOpr,strDescripcion,strDescripcionTrabajo,strUsuarioAlta,strMaquinaAlta,datFechaAlta) SELECT O.intOperacion,T.intTipoTrabajo, Seq = 240, TypeOpr = 'TQ',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55 AND T.intTipoTrabajo = 59</v>
      </c>
    </row>
    <row r="241" spans="1:15" x14ac:dyDescent="0.25">
      <c r="A241" t="s">
        <v>124</v>
      </c>
      <c r="B241" s="12" t="s">
        <v>123</v>
      </c>
      <c r="C241" s="7" t="s">
        <v>144</v>
      </c>
      <c r="D241">
        <v>5</v>
      </c>
      <c r="E241">
        <v>1</v>
      </c>
      <c r="F241">
        <v>51</v>
      </c>
      <c r="G241">
        <v>2</v>
      </c>
      <c r="H241" t="s">
        <v>150</v>
      </c>
      <c r="M241" t="str">
        <f t="shared" si="7"/>
        <v>,('YESOS')</v>
      </c>
      <c r="N241" t="s">
        <v>152</v>
      </c>
    </row>
    <row r="242" spans="1:15" x14ac:dyDescent="0.25">
      <c r="A242" t="s">
        <v>124</v>
      </c>
      <c r="B242" s="12" t="s">
        <v>123</v>
      </c>
      <c r="C242" s="7" t="s">
        <v>107</v>
      </c>
      <c r="D242">
        <v>10</v>
      </c>
      <c r="E242">
        <v>45</v>
      </c>
      <c r="F242">
        <v>51</v>
      </c>
      <c r="G242">
        <v>2</v>
      </c>
      <c r="H242" t="s">
        <v>151</v>
      </c>
      <c r="M242" t="str">
        <f t="shared" si="7"/>
        <v>,('Recortar modelo')</v>
      </c>
      <c r="N242" t="s">
        <v>152</v>
      </c>
      <c r="O242" t="str">
        <f t="shared" ref="O242:O266" si="9">_xlfn.CONCAT("INSERT tbOperacionXTipoTrabajo(intOperacion,intTipoTrabajo,Seq,TypeOpr,strDescripcion,strDescripcionTrabajo,strUsuarioAlta,strMaquinaAlta,datFechaAlta) ","SELECT O.intOperacion,T.intTipoTrabajo, Seq = ",D242,", TypeOpr = '",H242,"', DEscripcion = O.strNombre, DESCRIPCIONTrabajo = T.strNombre+' // '+M.strNombre,","strUsuarioAlta = 'MR-JOC', strMaquinaAlta = '127.0.0.1', datFechaAlta = GETDATE() FROM tbTipoTrabajo2024  AS T WITH(NOLOCK),","tbMaterial2024  AS M WITH(NOLOCK), tbOperacion AS O WHERE M.intMaterial = T.intMaterial AND T.isActivo = 1"," AND T.isBorrado = 0 AND M.isActivo = 1 AND M.isBorrado = 0 AND O.intOperacion = ",E242," AND T.intTipoTrabajo = ",F242)</f>
        <v>INSERT tbOperacionXTipoTrabajo(intOperacion,intTipoTrabajo,Seq,TypeOpr,strDescripcion,strDescripcionTrabajo,strUsuarioAlta,strMaquinaAlta,datFechaAlta) SELECT O.intOperacion,T.intTipoTrabajo, Seq = 10,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45 AND T.intTipoTrabajo = 51</v>
      </c>
    </row>
    <row r="243" spans="1:15" x14ac:dyDescent="0.25">
      <c r="A243" t="s">
        <v>124</v>
      </c>
      <c r="B243" s="12" t="s">
        <v>123</v>
      </c>
      <c r="C243" s="7" t="s">
        <v>7</v>
      </c>
      <c r="D243">
        <v>20</v>
      </c>
      <c r="E243">
        <v>65</v>
      </c>
      <c r="F243">
        <v>51</v>
      </c>
      <c r="G243">
        <v>2</v>
      </c>
      <c r="H243" t="s">
        <v>151</v>
      </c>
      <c r="M243" t="str">
        <f t="shared" si="7"/>
        <v>,('Zocalo')</v>
      </c>
      <c r="N243" t="s">
        <v>152</v>
      </c>
      <c r="O243" t="str">
        <f t="shared" si="9"/>
        <v>INSERT tbOperacionXTipoTrabajo(intOperacion,intTipoTrabajo,Seq,TypeOpr,strDescripcion,strDescripcionTrabajo,strUsuarioAlta,strMaquinaAlta,datFechaAlta) SELECT O.intOperacion,T.intTipoTrabajo, Seq = 20,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65 AND T.intTipoTrabajo = 51</v>
      </c>
    </row>
    <row r="244" spans="1:15" x14ac:dyDescent="0.25">
      <c r="A244" t="s">
        <v>124</v>
      </c>
      <c r="B244" s="12" t="s">
        <v>123</v>
      </c>
      <c r="C244" s="7" t="s">
        <v>8</v>
      </c>
      <c r="D244">
        <v>30</v>
      </c>
      <c r="E244">
        <v>18</v>
      </c>
      <c r="F244">
        <v>51</v>
      </c>
      <c r="G244">
        <v>2</v>
      </c>
      <c r="H244" t="s">
        <v>151</v>
      </c>
      <c r="M244" t="str">
        <f t="shared" si="7"/>
        <v>,('Delimitar dado')</v>
      </c>
      <c r="N244" t="s">
        <v>152</v>
      </c>
      <c r="O244" t="str">
        <f t="shared" si="9"/>
        <v>INSERT tbOperacionXTipoTrabajo(intOperacion,intTipoTrabajo,Seq,TypeOpr,strDescripcion,strDescripcionTrabajo,strUsuarioAlta,strMaquinaAlta,datFechaAlta) SELECT O.intOperacion,T.intTipoTrabajo, Seq = 30,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18 AND T.intTipoTrabajo = 51</v>
      </c>
    </row>
    <row r="245" spans="1:15" x14ac:dyDescent="0.25">
      <c r="A245" t="s">
        <v>124</v>
      </c>
      <c r="B245" s="12" t="s">
        <v>123</v>
      </c>
      <c r="C245" s="7" t="s">
        <v>9</v>
      </c>
      <c r="D245">
        <v>40</v>
      </c>
      <c r="E245">
        <v>59</v>
      </c>
      <c r="F245">
        <v>51</v>
      </c>
      <c r="G245">
        <v>2</v>
      </c>
      <c r="H245" t="s">
        <v>151</v>
      </c>
      <c r="M245" t="str">
        <f t="shared" si="7"/>
        <v>,('Scannear')</v>
      </c>
      <c r="N245" t="s">
        <v>152</v>
      </c>
      <c r="O245" t="str">
        <f t="shared" si="9"/>
        <v>INSERT tbOperacionXTipoTrabajo(intOperacion,intTipoTrabajo,Seq,TypeOpr,strDescripcion,strDescripcionTrabajo,strUsuarioAlta,strMaquinaAlta,datFechaAlta) SELECT O.intOperacion,T.intTipoTrabajo, Seq = 40,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59 AND T.intTipoTrabajo = 51</v>
      </c>
    </row>
    <row r="246" spans="1:15" x14ac:dyDescent="0.25">
      <c r="A246" t="s">
        <v>124</v>
      </c>
      <c r="B246" s="12" t="s">
        <v>123</v>
      </c>
      <c r="C246" s="7" t="s">
        <v>10</v>
      </c>
      <c r="D246">
        <v>50</v>
      </c>
      <c r="E246">
        <v>20</v>
      </c>
      <c r="F246">
        <v>51</v>
      </c>
      <c r="G246">
        <v>2</v>
      </c>
      <c r="H246" t="s">
        <v>151</v>
      </c>
      <c r="M246" t="str">
        <f t="shared" si="7"/>
        <v>,('Diseñar')</v>
      </c>
      <c r="N246" t="s">
        <v>152</v>
      </c>
      <c r="O246" t="str">
        <f t="shared" si="9"/>
        <v>INSERT tbOperacionXTipoTrabajo(intOperacion,intTipoTrabajo,Seq,TypeOpr,strDescripcion,strDescripcionTrabajo,strUsuarioAlta,strMaquinaAlta,datFechaAlta) SELECT O.intOperacion,T.intTipoTrabajo, Seq = 50,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20 AND T.intTipoTrabajo = 51</v>
      </c>
    </row>
    <row r="247" spans="1:15" x14ac:dyDescent="0.25">
      <c r="A247" t="s">
        <v>124</v>
      </c>
      <c r="B247" s="12" t="s">
        <v>123</v>
      </c>
      <c r="C247" s="7" t="s">
        <v>35</v>
      </c>
      <c r="D247">
        <v>60</v>
      </c>
      <c r="E247">
        <v>6</v>
      </c>
      <c r="F247">
        <v>51</v>
      </c>
      <c r="G247">
        <v>2</v>
      </c>
      <c r="H247" t="s">
        <v>151</v>
      </c>
      <c r="M247" t="str">
        <f t="shared" si="7"/>
        <v>,('Articular')</v>
      </c>
      <c r="N247" t="s">
        <v>152</v>
      </c>
      <c r="O247" t="str">
        <f t="shared" si="9"/>
        <v>INSERT tbOperacionXTipoTrabajo(intOperacion,intTipoTrabajo,Seq,TypeOpr,strDescripcion,strDescripcionTrabajo,strUsuarioAlta,strMaquinaAlta,datFechaAlta) SELECT O.intOperacion,T.intTipoTrabajo, Seq = 60,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6 AND T.intTipoTrabajo = 51</v>
      </c>
    </row>
    <row r="248" spans="1:15" x14ac:dyDescent="0.25">
      <c r="A248" t="s">
        <v>124</v>
      </c>
      <c r="B248" s="12" t="s">
        <v>123</v>
      </c>
      <c r="C248" s="7" t="s">
        <v>108</v>
      </c>
      <c r="D248">
        <v>70</v>
      </c>
      <c r="E248">
        <v>28</v>
      </c>
      <c r="F248">
        <v>51</v>
      </c>
      <c r="G248">
        <v>2</v>
      </c>
      <c r="H248" t="s">
        <v>151</v>
      </c>
      <c r="M248" t="str">
        <f t="shared" si="7"/>
        <v>,('Imprimir estructua')</v>
      </c>
      <c r="N248" t="s">
        <v>152</v>
      </c>
      <c r="O248" t="str">
        <f t="shared" si="9"/>
        <v>INSERT tbOperacionXTipoTrabajo(intOperacion,intTipoTrabajo,Seq,TypeOpr,strDescripcion,strDescripcionTrabajo,strUsuarioAlta,strMaquinaAlta,datFechaAlta) SELECT O.intOperacion,T.intTipoTrabajo, Seq = 70,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28 AND T.intTipoTrabajo = 51</v>
      </c>
    </row>
    <row r="249" spans="1:15" x14ac:dyDescent="0.25">
      <c r="A249" t="s">
        <v>124</v>
      </c>
      <c r="B249" s="12" t="s">
        <v>123</v>
      </c>
      <c r="C249" s="7" t="s">
        <v>68</v>
      </c>
      <c r="D249">
        <v>80</v>
      </c>
      <c r="E249">
        <v>32</v>
      </c>
      <c r="F249">
        <v>51</v>
      </c>
      <c r="G249">
        <v>2</v>
      </c>
      <c r="H249" t="s">
        <v>151</v>
      </c>
      <c r="M249" t="str">
        <f t="shared" si="7"/>
        <v>,('Lavar estructura')</v>
      </c>
      <c r="N249" t="s">
        <v>152</v>
      </c>
      <c r="O249" t="str">
        <f t="shared" si="9"/>
        <v>INSERT tbOperacionXTipoTrabajo(intOperacion,intTipoTrabajo,Seq,TypeOpr,strDescripcion,strDescripcionTrabajo,strUsuarioAlta,strMaquinaAlta,datFechaAlta) SELECT O.intOperacion,T.intTipoTrabajo, Seq = 80,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32 AND T.intTipoTrabajo = 51</v>
      </c>
    </row>
    <row r="250" spans="1:15" x14ac:dyDescent="0.25">
      <c r="A250" t="s">
        <v>124</v>
      </c>
      <c r="B250" s="12" t="s">
        <v>123</v>
      </c>
      <c r="C250" s="7" t="s">
        <v>38</v>
      </c>
      <c r="D250">
        <v>90</v>
      </c>
      <c r="E250">
        <v>23</v>
      </c>
      <c r="F250">
        <v>51</v>
      </c>
      <c r="G250">
        <v>2</v>
      </c>
      <c r="H250" t="s">
        <v>151</v>
      </c>
      <c r="M250" t="str">
        <f t="shared" si="7"/>
        <v>,('Fotocurar estructura')</v>
      </c>
      <c r="N250" t="s">
        <v>152</v>
      </c>
      <c r="O250" t="str">
        <f t="shared" si="9"/>
        <v>INSERT tbOperacionXTipoTrabajo(intOperacion,intTipoTrabajo,Seq,TypeOpr,strDescripcion,strDescripcionTrabajo,strUsuarioAlta,strMaquinaAlta,datFechaAlta) SELECT O.intOperacion,T.intTipoTrabajo, Seq = 90,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23 AND T.intTipoTrabajo = 51</v>
      </c>
    </row>
    <row r="251" spans="1:15" x14ac:dyDescent="0.25">
      <c r="A251" t="s">
        <v>124</v>
      </c>
      <c r="B251" s="12" t="s">
        <v>123</v>
      </c>
      <c r="C251" s="7" t="s">
        <v>39</v>
      </c>
      <c r="D251">
        <v>100</v>
      </c>
      <c r="E251">
        <v>54</v>
      </c>
      <c r="F251">
        <v>51</v>
      </c>
      <c r="G251">
        <v>2</v>
      </c>
      <c r="H251" t="s">
        <v>151</v>
      </c>
      <c r="M251" t="str">
        <f t="shared" si="7"/>
        <v>,('Revisar estructura en modelo')</v>
      </c>
      <c r="N251" t="s">
        <v>152</v>
      </c>
      <c r="O251" t="str">
        <f t="shared" si="9"/>
        <v>INSERT tbOperacionXTipoTrabajo(intOperacion,intTipoTrabajo,Seq,TypeOpr,strDescripcion,strDescripcionTrabajo,strUsuarioAlta,strMaquinaAlta,datFechaAlta) SELECT O.intOperacion,T.intTipoTrabajo, Seq = 100,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54 AND T.intTipoTrabajo = 51</v>
      </c>
    </row>
    <row r="252" spans="1:15" x14ac:dyDescent="0.25">
      <c r="A252" t="s">
        <v>124</v>
      </c>
      <c r="B252" s="12" t="s">
        <v>123</v>
      </c>
      <c r="C252" s="7" t="s">
        <v>40</v>
      </c>
      <c r="D252">
        <v>110</v>
      </c>
      <c r="E252">
        <v>11</v>
      </c>
      <c r="F252">
        <v>51</v>
      </c>
      <c r="G252">
        <v>2</v>
      </c>
      <c r="H252" t="s">
        <v>151</v>
      </c>
      <c r="M252" t="str">
        <f t="shared" si="7"/>
        <v>,('Colocar cueles')</v>
      </c>
      <c r="N252" t="s">
        <v>152</v>
      </c>
      <c r="O252" t="str">
        <f t="shared" si="9"/>
        <v>INSERT tbOperacionXTipoTrabajo(intOperacion,intTipoTrabajo,Seq,TypeOpr,strDescripcion,strDescripcionTrabajo,strUsuarioAlta,strMaquinaAlta,datFechaAlta) SELECT O.intOperacion,T.intTipoTrabajo, Seq = 110,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11 AND T.intTipoTrabajo = 51</v>
      </c>
    </row>
    <row r="253" spans="1:15" x14ac:dyDescent="0.25">
      <c r="A253" t="s">
        <v>124</v>
      </c>
      <c r="B253" s="12" t="s">
        <v>123</v>
      </c>
      <c r="C253" s="7" t="s">
        <v>41</v>
      </c>
      <c r="D253">
        <v>120</v>
      </c>
      <c r="E253">
        <v>13</v>
      </c>
      <c r="F253">
        <v>51</v>
      </c>
      <c r="G253">
        <v>2</v>
      </c>
      <c r="H253" t="s">
        <v>151</v>
      </c>
      <c r="M253" t="str">
        <f t="shared" si="7"/>
        <v>,('Colocar en cubilete')</v>
      </c>
      <c r="N253" t="s">
        <v>152</v>
      </c>
      <c r="O253" t="str">
        <f t="shared" si="9"/>
        <v>INSERT tbOperacionXTipoTrabajo(intOperacion,intTipoTrabajo,Seq,TypeOpr,strDescripcion,strDescripcionTrabajo,strUsuarioAlta,strMaquinaAlta,datFechaAlta) SELECT O.intOperacion,T.intTipoTrabajo, Seq = 120,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13 AND T.intTipoTrabajo = 51</v>
      </c>
    </row>
    <row r="254" spans="1:15" x14ac:dyDescent="0.25">
      <c r="A254" t="s">
        <v>124</v>
      </c>
      <c r="B254" s="12" t="s">
        <v>123</v>
      </c>
      <c r="C254" s="7" t="s">
        <v>70</v>
      </c>
      <c r="D254">
        <v>130</v>
      </c>
      <c r="E254">
        <v>52</v>
      </c>
      <c r="F254">
        <v>51</v>
      </c>
      <c r="G254">
        <v>2</v>
      </c>
      <c r="H254" t="s">
        <v>151</v>
      </c>
      <c r="M254" t="str">
        <f t="shared" si="7"/>
        <v>,('Revestir cubilete')</v>
      </c>
      <c r="N254" t="s">
        <v>152</v>
      </c>
      <c r="O254" t="str">
        <f t="shared" si="9"/>
        <v>INSERT tbOperacionXTipoTrabajo(intOperacion,intTipoTrabajo,Seq,TypeOpr,strDescripcion,strDescripcionTrabajo,strUsuarioAlta,strMaquinaAlta,datFechaAlta) SELECT O.intOperacion,T.intTipoTrabajo, Seq = 130,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52 AND T.intTipoTrabajo = 51</v>
      </c>
    </row>
    <row r="255" spans="1:15" x14ac:dyDescent="0.25">
      <c r="A255" t="s">
        <v>124</v>
      </c>
      <c r="B255" s="12" t="s">
        <v>123</v>
      </c>
      <c r="C255" s="7" t="s">
        <v>109</v>
      </c>
      <c r="D255">
        <v>140</v>
      </c>
      <c r="E255">
        <v>35</v>
      </c>
      <c r="F255">
        <v>51</v>
      </c>
      <c r="G255">
        <v>2</v>
      </c>
      <c r="H255" t="s">
        <v>151</v>
      </c>
      <c r="M255" t="str">
        <f t="shared" si="7"/>
        <v>,('Meter a horno desencerado')</v>
      </c>
      <c r="N255" t="s">
        <v>152</v>
      </c>
      <c r="O255" t="str">
        <f t="shared" si="9"/>
        <v>INSERT tbOperacionXTipoTrabajo(intOperacion,intTipoTrabajo,Seq,TypeOpr,strDescripcion,strDescripcionTrabajo,strUsuarioAlta,strMaquinaAlta,datFechaAlta) SELECT O.intOperacion,T.intTipoTrabajo, Seq = 140,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35 AND T.intTipoTrabajo = 51</v>
      </c>
    </row>
    <row r="256" spans="1:15" x14ac:dyDescent="0.25">
      <c r="A256" t="s">
        <v>124</v>
      </c>
      <c r="B256" s="12" t="s">
        <v>123</v>
      </c>
      <c r="C256" s="36" t="s">
        <v>110</v>
      </c>
      <c r="D256">
        <v>150</v>
      </c>
      <c r="E256">
        <v>30</v>
      </c>
      <c r="F256">
        <v>51</v>
      </c>
      <c r="G256">
        <v>2</v>
      </c>
      <c r="H256" t="s">
        <v>151</v>
      </c>
      <c r="M256" t="str">
        <f t="shared" si="7"/>
        <v>,('Inyectado')</v>
      </c>
      <c r="N256" t="s">
        <v>152</v>
      </c>
      <c r="O256" t="str">
        <f t="shared" si="9"/>
        <v>INSERT tbOperacionXTipoTrabajo(intOperacion,intTipoTrabajo,Seq,TypeOpr,strDescripcion,strDescripcionTrabajo,strUsuarioAlta,strMaquinaAlta,datFechaAlta) SELECT O.intOperacion,T.intTipoTrabajo, Seq = 150,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30 AND T.intTipoTrabajo = 51</v>
      </c>
    </row>
    <row r="257" spans="1:15" x14ac:dyDescent="0.25">
      <c r="A257" t="s">
        <v>124</v>
      </c>
      <c r="B257" s="12" t="s">
        <v>123</v>
      </c>
      <c r="C257" s="36" t="s">
        <v>111</v>
      </c>
      <c r="D257">
        <v>160</v>
      </c>
      <c r="E257">
        <v>49</v>
      </c>
      <c r="F257">
        <v>51</v>
      </c>
      <c r="G257">
        <v>2</v>
      </c>
      <c r="H257" t="s">
        <v>151</v>
      </c>
      <c r="M257" t="str">
        <f t="shared" si="7"/>
        <v>,('Rescate de cubilete')</v>
      </c>
      <c r="N257" t="s">
        <v>152</v>
      </c>
      <c r="O257" t="str">
        <f t="shared" si="9"/>
        <v>INSERT tbOperacionXTipoTrabajo(intOperacion,intTipoTrabajo,Seq,TypeOpr,strDescripcion,strDescripcionTrabajo,strUsuarioAlta,strMaquinaAlta,datFechaAlta) SELECT O.intOperacion,T.intTipoTrabajo, Seq = 160,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49 AND T.intTipoTrabajo = 51</v>
      </c>
    </row>
    <row r="258" spans="1:15" x14ac:dyDescent="0.25">
      <c r="A258" t="s">
        <v>124</v>
      </c>
      <c r="B258" s="12" t="s">
        <v>123</v>
      </c>
      <c r="C258" s="36" t="s">
        <v>112</v>
      </c>
      <c r="D258">
        <v>170</v>
      </c>
      <c r="E258">
        <v>12</v>
      </c>
      <c r="F258">
        <v>51</v>
      </c>
      <c r="G258">
        <v>2</v>
      </c>
      <c r="H258" t="s">
        <v>151</v>
      </c>
      <c r="M258" t="str">
        <f t="shared" si="7"/>
        <v>,('Colocar el acido')</v>
      </c>
      <c r="N258" t="s">
        <v>152</v>
      </c>
      <c r="O258" t="str">
        <f t="shared" si="9"/>
        <v>INSERT tbOperacionXTipoTrabajo(intOperacion,intTipoTrabajo,Seq,TypeOpr,strDescripcion,strDescripcionTrabajo,strUsuarioAlta,strMaquinaAlta,datFechaAlta) SELECT O.intOperacion,T.intTipoTrabajo, Seq = 170,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12 AND T.intTipoTrabajo = 51</v>
      </c>
    </row>
    <row r="259" spans="1:15" x14ac:dyDescent="0.25">
      <c r="A259" t="s">
        <v>124</v>
      </c>
      <c r="B259" s="12" t="s">
        <v>123</v>
      </c>
      <c r="C259" s="7" t="s">
        <v>28</v>
      </c>
      <c r="D259">
        <v>180</v>
      </c>
      <c r="E259">
        <v>3</v>
      </c>
      <c r="F259">
        <v>51</v>
      </c>
      <c r="G259">
        <v>2</v>
      </c>
      <c r="H259" t="s">
        <v>151</v>
      </c>
      <c r="M259" t="str">
        <f t="shared" ref="M259:M322" si="10">_xlfn.CONCAT(",('",C259,"')")</f>
        <v>,('Ajustar en modelo')</v>
      </c>
      <c r="N259" t="s">
        <v>152</v>
      </c>
      <c r="O259" t="str">
        <f t="shared" si="9"/>
        <v>INSERT tbOperacionXTipoTrabajo(intOperacion,intTipoTrabajo,Seq,TypeOpr,strDescripcion,strDescripcionTrabajo,strUsuarioAlta,strMaquinaAlta,datFechaAlta) SELECT O.intOperacion,T.intTipoTrabajo, Seq = 180,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3 AND T.intTipoTrabajo = 51</v>
      </c>
    </row>
    <row r="260" spans="1:15" x14ac:dyDescent="0.25">
      <c r="A260" t="s">
        <v>124</v>
      </c>
      <c r="B260" s="12" t="s">
        <v>123</v>
      </c>
      <c r="C260" s="36" t="s">
        <v>29</v>
      </c>
      <c r="D260">
        <v>190</v>
      </c>
      <c r="E260">
        <v>55</v>
      </c>
      <c r="F260">
        <v>51</v>
      </c>
      <c r="G260">
        <v>2</v>
      </c>
      <c r="H260" t="s">
        <v>151</v>
      </c>
      <c r="M260" t="str">
        <f t="shared" si="10"/>
        <v>,('Samblastear')</v>
      </c>
      <c r="N260" t="s">
        <v>152</v>
      </c>
      <c r="O260" t="str">
        <f t="shared" si="9"/>
        <v>INSERT tbOperacionXTipoTrabajo(intOperacion,intTipoTrabajo,Seq,TypeOpr,strDescripcion,strDescripcionTrabajo,strUsuarioAlta,strMaquinaAlta,datFechaAlta) SELECT O.intOperacion,T.intTipoTrabajo, Seq = 190,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55 AND T.intTipoTrabajo = 51</v>
      </c>
    </row>
    <row r="261" spans="1:15" x14ac:dyDescent="0.25">
      <c r="A261" t="s">
        <v>124</v>
      </c>
      <c r="B261" s="12" t="s">
        <v>123</v>
      </c>
      <c r="C261" s="36" t="s">
        <v>114</v>
      </c>
      <c r="D261">
        <v>200</v>
      </c>
      <c r="E261">
        <v>31</v>
      </c>
      <c r="F261">
        <v>51</v>
      </c>
      <c r="G261">
        <v>2</v>
      </c>
      <c r="H261" t="s">
        <v>151</v>
      </c>
      <c r="M261" t="str">
        <f t="shared" si="10"/>
        <v>,('Lavar   ')</v>
      </c>
      <c r="N261" t="s">
        <v>152</v>
      </c>
      <c r="O261" t="str">
        <f t="shared" si="9"/>
        <v>INSERT tbOperacionXTipoTrabajo(intOperacion,intTipoTrabajo,Seq,TypeOpr,strDescripcion,strDescripcionTrabajo,strUsuarioAlta,strMaquinaAlta,datFechaAlta) SELECT O.intOperacion,T.intTipoTrabajo, Seq = 200,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31 AND T.intTipoTrabajo = 51</v>
      </c>
    </row>
    <row r="262" spans="1:15" x14ac:dyDescent="0.25">
      <c r="A262" t="s">
        <v>124</v>
      </c>
      <c r="B262" s="12" t="s">
        <v>123</v>
      </c>
      <c r="C262" s="36" t="s">
        <v>115</v>
      </c>
      <c r="D262">
        <v>210</v>
      </c>
      <c r="E262">
        <v>7</v>
      </c>
      <c r="F262">
        <v>51</v>
      </c>
      <c r="G262">
        <v>2</v>
      </c>
      <c r="H262" t="s">
        <v>151</v>
      </c>
      <c r="M262" t="str">
        <f t="shared" si="10"/>
        <v>,('Colocación de glass')</v>
      </c>
      <c r="N262" t="s">
        <v>152</v>
      </c>
      <c r="O262" t="str">
        <f t="shared" si="9"/>
        <v>INSERT tbOperacionXTipoTrabajo(intOperacion,intTipoTrabajo,Seq,TypeOpr,strDescripcion,strDescripcionTrabajo,strUsuarioAlta,strMaquinaAlta,datFechaAlta) SELECT O.intOperacion,T.intTipoTrabajo, Seq = 210,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7 AND T.intTipoTrabajo = 51</v>
      </c>
    </row>
    <row r="263" spans="1:15" x14ac:dyDescent="0.25">
      <c r="A263" t="s">
        <v>124</v>
      </c>
      <c r="B263" s="12" t="s">
        <v>123</v>
      </c>
      <c r="C263" s="36" t="s">
        <v>13</v>
      </c>
      <c r="D263">
        <v>220</v>
      </c>
      <c r="E263">
        <v>40</v>
      </c>
      <c r="F263">
        <v>51</v>
      </c>
      <c r="G263">
        <v>2</v>
      </c>
      <c r="H263" t="s">
        <v>151</v>
      </c>
      <c r="M263" t="str">
        <f t="shared" si="10"/>
        <v>,('Montar porcelana')</v>
      </c>
      <c r="N263" t="s">
        <v>152</v>
      </c>
      <c r="O263" t="str">
        <f t="shared" si="9"/>
        <v>INSERT tbOperacionXTipoTrabajo(intOperacion,intTipoTrabajo,Seq,TypeOpr,strDescripcion,strDescripcionTrabajo,strUsuarioAlta,strMaquinaAlta,datFechaAlta) SELECT O.intOperacion,T.intTipoTrabajo, Seq = 220,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40 AND T.intTipoTrabajo = 51</v>
      </c>
    </row>
    <row r="264" spans="1:15" x14ac:dyDescent="0.25">
      <c r="A264" t="s">
        <v>124</v>
      </c>
      <c r="B264" s="12" t="s">
        <v>123</v>
      </c>
      <c r="C264" s="36" t="s">
        <v>116</v>
      </c>
      <c r="D264">
        <v>230</v>
      </c>
      <c r="E264">
        <v>2</v>
      </c>
      <c r="F264">
        <v>51</v>
      </c>
      <c r="G264">
        <v>2</v>
      </c>
      <c r="H264" t="s">
        <v>151</v>
      </c>
      <c r="M264" t="str">
        <f t="shared" si="10"/>
        <v>,('Ajustar   ')</v>
      </c>
      <c r="N264" t="s">
        <v>152</v>
      </c>
      <c r="O264" t="str">
        <f t="shared" si="9"/>
        <v>INSERT tbOperacionXTipoTrabajo(intOperacion,intTipoTrabajo,Seq,TypeOpr,strDescripcion,strDescripcionTrabajo,strUsuarioAlta,strMaquinaAlta,datFechaAlta) SELECT O.intOperacion,T.intTipoTrabajo, Seq = 230,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 AND T.intTipoTrabajo = 51</v>
      </c>
    </row>
    <row r="265" spans="1:15" x14ac:dyDescent="0.25">
      <c r="A265" t="s">
        <v>124</v>
      </c>
      <c r="B265" s="12" t="s">
        <v>123</v>
      </c>
      <c r="C265" s="36" t="s">
        <v>30</v>
      </c>
      <c r="D265">
        <v>240</v>
      </c>
      <c r="E265">
        <v>25</v>
      </c>
      <c r="F265">
        <v>51</v>
      </c>
      <c r="G265">
        <v>2</v>
      </c>
      <c r="H265" t="s">
        <v>151</v>
      </c>
      <c r="M265" t="str">
        <f t="shared" si="10"/>
        <v>,('Glacear')</v>
      </c>
      <c r="N265" t="s">
        <v>152</v>
      </c>
      <c r="O265" t="str">
        <f t="shared" si="9"/>
        <v>INSERT tbOperacionXTipoTrabajo(intOperacion,intTipoTrabajo,Seq,TypeOpr,strDescripcion,strDescripcionTrabajo,strUsuarioAlta,strMaquinaAlta,datFechaAlta) SELECT O.intOperacion,T.intTipoTrabajo, Seq = 240,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25 AND T.intTipoTrabajo = 51</v>
      </c>
    </row>
    <row r="266" spans="1:15" x14ac:dyDescent="0.25">
      <c r="A266" t="s">
        <v>124</v>
      </c>
      <c r="B266" s="12" t="s">
        <v>123</v>
      </c>
      <c r="C266" s="36" t="s">
        <v>29</v>
      </c>
      <c r="D266">
        <v>250</v>
      </c>
      <c r="E266">
        <v>55</v>
      </c>
      <c r="F266">
        <v>51</v>
      </c>
      <c r="G266">
        <v>2</v>
      </c>
      <c r="H266" t="s">
        <v>150</v>
      </c>
      <c r="M266" t="str">
        <f t="shared" si="10"/>
        <v>,('Samblastear')</v>
      </c>
      <c r="N266" t="s">
        <v>152</v>
      </c>
      <c r="O266" t="str">
        <f t="shared" si="9"/>
        <v>INSERT tbOperacionXTipoTrabajo(intOperacion,intTipoTrabajo,Seq,TypeOpr,strDescripcion,strDescripcionTrabajo,strUsuarioAlta,strMaquinaAlta,datFechaAlta) SELECT O.intOperacion,T.intTipoTrabajo, Seq = 250, TypeOpr = 'TQ',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55 AND T.intTipoTrabajo = 51</v>
      </c>
    </row>
    <row r="267" spans="1:15" s="39" customFormat="1" x14ac:dyDescent="0.25">
      <c r="A267" s="39" t="s">
        <v>124</v>
      </c>
      <c r="B267" s="40" t="s">
        <v>31</v>
      </c>
      <c r="C267" s="40" t="s">
        <v>144</v>
      </c>
      <c r="D267" s="39">
        <v>5</v>
      </c>
      <c r="E267" s="39">
        <v>1</v>
      </c>
      <c r="F267" s="39">
        <v>0</v>
      </c>
      <c r="G267" s="39">
        <v>2</v>
      </c>
      <c r="H267" t="s">
        <v>150</v>
      </c>
      <c r="M267" s="39" t="str">
        <f t="shared" si="10"/>
        <v>,('YESOS')</v>
      </c>
      <c r="N267" s="39" t="s">
        <v>152</v>
      </c>
    </row>
    <row r="268" spans="1:15" s="39" customFormat="1" x14ac:dyDescent="0.25">
      <c r="A268" s="39" t="s">
        <v>124</v>
      </c>
      <c r="B268" s="40" t="s">
        <v>31</v>
      </c>
      <c r="C268" s="40" t="s">
        <v>67</v>
      </c>
      <c r="D268" s="39">
        <v>10</v>
      </c>
      <c r="E268" s="39">
        <v>47</v>
      </c>
      <c r="F268" s="39">
        <v>0</v>
      </c>
      <c r="G268" s="39">
        <v>2</v>
      </c>
      <c r="M268" s="39" t="str">
        <f t="shared" si="10"/>
        <v>,('Recorte modelos')</v>
      </c>
      <c r="N268" s="39" t="s">
        <v>152</v>
      </c>
    </row>
    <row r="269" spans="1:15" s="39" customFormat="1" x14ac:dyDescent="0.25">
      <c r="A269" s="39" t="s">
        <v>124</v>
      </c>
      <c r="B269" s="40" t="s">
        <v>31</v>
      </c>
      <c r="C269" s="40" t="s">
        <v>7</v>
      </c>
      <c r="D269" s="39">
        <v>20</v>
      </c>
      <c r="E269" s="39">
        <v>65</v>
      </c>
      <c r="F269" s="39">
        <v>0</v>
      </c>
      <c r="G269" s="39">
        <v>2</v>
      </c>
      <c r="M269" s="39" t="str">
        <f t="shared" si="10"/>
        <v>,('Zocalo')</v>
      </c>
      <c r="N269" s="39" t="s">
        <v>152</v>
      </c>
    </row>
    <row r="270" spans="1:15" s="39" customFormat="1" x14ac:dyDescent="0.25">
      <c r="A270" s="39" t="s">
        <v>124</v>
      </c>
      <c r="B270" s="40" t="s">
        <v>31</v>
      </c>
      <c r="C270" s="40" t="s">
        <v>8</v>
      </c>
      <c r="D270" s="39">
        <v>30</v>
      </c>
      <c r="E270" s="39">
        <v>18</v>
      </c>
      <c r="F270" s="39">
        <v>0</v>
      </c>
      <c r="G270" s="39">
        <v>2</v>
      </c>
      <c r="M270" s="39" t="str">
        <f t="shared" si="10"/>
        <v>,('Delimitar dado')</v>
      </c>
      <c r="N270" s="39" t="s">
        <v>152</v>
      </c>
    </row>
    <row r="271" spans="1:15" s="39" customFormat="1" x14ac:dyDescent="0.25">
      <c r="A271" s="39" t="s">
        <v>124</v>
      </c>
      <c r="B271" s="40" t="s">
        <v>31</v>
      </c>
      <c r="C271" s="40" t="s">
        <v>9</v>
      </c>
      <c r="D271" s="39">
        <v>40</v>
      </c>
      <c r="E271" s="39">
        <v>59</v>
      </c>
      <c r="F271" s="39">
        <v>0</v>
      </c>
      <c r="G271" s="39">
        <v>2</v>
      </c>
      <c r="M271" s="39" t="str">
        <f t="shared" si="10"/>
        <v>,('Scannear')</v>
      </c>
      <c r="N271" s="39" t="s">
        <v>152</v>
      </c>
    </row>
    <row r="272" spans="1:15" s="39" customFormat="1" x14ac:dyDescent="0.25">
      <c r="A272" s="39" t="s">
        <v>124</v>
      </c>
      <c r="B272" s="40" t="s">
        <v>31</v>
      </c>
      <c r="C272" s="40" t="s">
        <v>10</v>
      </c>
      <c r="D272" s="39">
        <v>50</v>
      </c>
      <c r="E272" s="39">
        <v>20</v>
      </c>
      <c r="F272" s="39">
        <v>0</v>
      </c>
      <c r="G272" s="39">
        <v>2</v>
      </c>
      <c r="M272" s="39" t="str">
        <f t="shared" si="10"/>
        <v>,('Diseñar')</v>
      </c>
      <c r="N272" s="39" t="s">
        <v>152</v>
      </c>
    </row>
    <row r="273" spans="1:14" s="39" customFormat="1" x14ac:dyDescent="0.25">
      <c r="A273" s="39" t="s">
        <v>124</v>
      </c>
      <c r="B273" s="40" t="s">
        <v>31</v>
      </c>
      <c r="C273" s="40" t="s">
        <v>35</v>
      </c>
      <c r="D273" s="39">
        <v>60</v>
      </c>
      <c r="E273" s="39">
        <v>6</v>
      </c>
      <c r="F273" s="39">
        <v>0</v>
      </c>
      <c r="G273" s="39">
        <v>2</v>
      </c>
      <c r="M273" s="39" t="str">
        <f t="shared" si="10"/>
        <v>,('Articular')</v>
      </c>
      <c r="N273" s="39" t="s">
        <v>152</v>
      </c>
    </row>
    <row r="274" spans="1:14" s="39" customFormat="1" x14ac:dyDescent="0.25">
      <c r="A274" s="39" t="s">
        <v>124</v>
      </c>
      <c r="B274" s="40" t="s">
        <v>31</v>
      </c>
      <c r="C274" s="40" t="s">
        <v>36</v>
      </c>
      <c r="D274" s="39">
        <v>70</v>
      </c>
      <c r="E274" s="39">
        <v>29</v>
      </c>
      <c r="F274" s="39">
        <v>0</v>
      </c>
      <c r="G274" s="39">
        <v>2</v>
      </c>
      <c r="M274" s="39" t="str">
        <f t="shared" si="10"/>
        <v>,('Imprimir estructura')</v>
      </c>
      <c r="N274" s="39" t="s">
        <v>152</v>
      </c>
    </row>
    <row r="275" spans="1:14" s="39" customFormat="1" x14ac:dyDescent="0.25">
      <c r="A275" s="39" t="s">
        <v>124</v>
      </c>
      <c r="B275" s="40" t="s">
        <v>31</v>
      </c>
      <c r="C275" s="40" t="s">
        <v>68</v>
      </c>
      <c r="D275" s="39">
        <v>80</v>
      </c>
      <c r="E275" s="39">
        <v>32</v>
      </c>
      <c r="F275" s="39">
        <v>0</v>
      </c>
      <c r="G275" s="39">
        <v>2</v>
      </c>
      <c r="M275" s="39" t="str">
        <f t="shared" si="10"/>
        <v>,('Lavar estructura')</v>
      </c>
      <c r="N275" s="39" t="s">
        <v>152</v>
      </c>
    </row>
    <row r="276" spans="1:14" s="39" customFormat="1" x14ac:dyDescent="0.25">
      <c r="A276" s="39" t="s">
        <v>124</v>
      </c>
      <c r="B276" s="40" t="s">
        <v>31</v>
      </c>
      <c r="C276" s="40" t="s">
        <v>38</v>
      </c>
      <c r="D276" s="39">
        <v>90</v>
      </c>
      <c r="E276" s="39">
        <v>23</v>
      </c>
      <c r="F276" s="39">
        <v>0</v>
      </c>
      <c r="G276" s="39">
        <v>2</v>
      </c>
      <c r="M276" s="39" t="str">
        <f t="shared" si="10"/>
        <v>,('Fotocurar estructura')</v>
      </c>
      <c r="N276" s="39" t="s">
        <v>152</v>
      </c>
    </row>
    <row r="277" spans="1:14" s="39" customFormat="1" x14ac:dyDescent="0.25">
      <c r="A277" s="39" t="s">
        <v>124</v>
      </c>
      <c r="B277" s="40" t="s">
        <v>31</v>
      </c>
      <c r="C277" s="40" t="s">
        <v>39</v>
      </c>
      <c r="D277" s="39">
        <v>100</v>
      </c>
      <c r="E277" s="39">
        <v>54</v>
      </c>
      <c r="F277" s="39">
        <v>0</v>
      </c>
      <c r="G277" s="39">
        <v>2</v>
      </c>
      <c r="M277" s="39" t="str">
        <f t="shared" si="10"/>
        <v>,('Revisar estructura en modelo')</v>
      </c>
      <c r="N277" s="39" t="s">
        <v>152</v>
      </c>
    </row>
    <row r="278" spans="1:14" s="39" customFormat="1" x14ac:dyDescent="0.25">
      <c r="A278" s="39" t="s">
        <v>124</v>
      </c>
      <c r="B278" s="40" t="s">
        <v>31</v>
      </c>
      <c r="C278" s="40" t="s">
        <v>40</v>
      </c>
      <c r="D278" s="39">
        <v>110</v>
      </c>
      <c r="E278" s="39">
        <v>11</v>
      </c>
      <c r="F278" s="39">
        <v>0</v>
      </c>
      <c r="G278" s="39">
        <v>2</v>
      </c>
      <c r="M278" s="39" t="str">
        <f t="shared" si="10"/>
        <v>,('Colocar cueles')</v>
      </c>
      <c r="N278" s="39" t="s">
        <v>152</v>
      </c>
    </row>
    <row r="279" spans="1:14" s="39" customFormat="1" x14ac:dyDescent="0.25">
      <c r="A279" s="39" t="s">
        <v>124</v>
      </c>
      <c r="B279" s="40" t="s">
        <v>31</v>
      </c>
      <c r="C279" s="40" t="s">
        <v>69</v>
      </c>
      <c r="D279" s="39">
        <v>120</v>
      </c>
      <c r="E279" s="39">
        <v>10</v>
      </c>
      <c r="F279" s="39">
        <v>0</v>
      </c>
      <c r="G279" s="39">
        <v>2</v>
      </c>
      <c r="M279" s="39" t="str">
        <f t="shared" si="10"/>
        <v>,('Colocar cubilete')</v>
      </c>
      <c r="N279" s="39" t="s">
        <v>152</v>
      </c>
    </row>
    <row r="280" spans="1:14" s="39" customFormat="1" x14ac:dyDescent="0.25">
      <c r="A280" s="39" t="s">
        <v>124</v>
      </c>
      <c r="B280" s="40" t="s">
        <v>31</v>
      </c>
      <c r="C280" s="40" t="s">
        <v>70</v>
      </c>
      <c r="D280" s="39">
        <v>130</v>
      </c>
      <c r="E280" s="39">
        <v>52</v>
      </c>
      <c r="F280" s="39">
        <v>0</v>
      </c>
      <c r="G280" s="39">
        <v>2</v>
      </c>
      <c r="M280" s="39" t="str">
        <f t="shared" si="10"/>
        <v>,('Revestir cubilete')</v>
      </c>
      <c r="N280" s="39" t="s">
        <v>152</v>
      </c>
    </row>
    <row r="281" spans="1:14" s="39" customFormat="1" x14ac:dyDescent="0.25">
      <c r="A281" s="39" t="s">
        <v>124</v>
      </c>
      <c r="B281" s="40" t="s">
        <v>31</v>
      </c>
      <c r="C281" s="40" t="s">
        <v>43</v>
      </c>
      <c r="D281" s="39">
        <v>140</v>
      </c>
      <c r="E281" s="39">
        <v>36</v>
      </c>
      <c r="F281" s="39">
        <v>0</v>
      </c>
      <c r="G281" s="39">
        <v>2</v>
      </c>
      <c r="M281" s="39" t="str">
        <f t="shared" si="10"/>
        <v>,('Meter en horno desencerado')</v>
      </c>
      <c r="N281" s="39" t="s">
        <v>152</v>
      </c>
    </row>
    <row r="282" spans="1:14" s="39" customFormat="1" x14ac:dyDescent="0.25">
      <c r="A282" s="39" t="s">
        <v>124</v>
      </c>
      <c r="B282" s="40" t="s">
        <v>31</v>
      </c>
      <c r="C282" s="40" t="s">
        <v>61</v>
      </c>
      <c r="D282" s="39">
        <v>150</v>
      </c>
      <c r="E282" s="39">
        <v>64</v>
      </c>
      <c r="F282" s="39">
        <v>0</v>
      </c>
      <c r="G282" s="39">
        <v>2</v>
      </c>
      <c r="M282" s="39" t="str">
        <f t="shared" si="10"/>
        <v>,('Vaciar metal en cubilete')</v>
      </c>
      <c r="N282" s="39" t="s">
        <v>152</v>
      </c>
    </row>
    <row r="283" spans="1:14" s="39" customFormat="1" x14ac:dyDescent="0.25">
      <c r="A283" s="39" t="s">
        <v>124</v>
      </c>
      <c r="B283" s="40" t="s">
        <v>31</v>
      </c>
      <c r="C283" s="40" t="s">
        <v>45</v>
      </c>
      <c r="D283" s="39">
        <v>160</v>
      </c>
      <c r="E283" s="39">
        <v>48</v>
      </c>
      <c r="F283" s="39">
        <v>0</v>
      </c>
      <c r="G283" s="39">
        <v>2</v>
      </c>
      <c r="M283" s="39" t="str">
        <f t="shared" si="10"/>
        <v>,('Rescatar cubilete')</v>
      </c>
      <c r="N283" s="39" t="s">
        <v>152</v>
      </c>
    </row>
    <row r="284" spans="1:14" s="39" customFormat="1" x14ac:dyDescent="0.25">
      <c r="A284" s="39" t="s">
        <v>124</v>
      </c>
      <c r="B284" s="40" t="s">
        <v>31</v>
      </c>
      <c r="C284" s="40" t="s">
        <v>46</v>
      </c>
      <c r="D284" s="39">
        <v>170</v>
      </c>
      <c r="E284" s="39">
        <v>16</v>
      </c>
      <c r="F284" s="39">
        <v>0</v>
      </c>
      <c r="G284" s="39">
        <v>2</v>
      </c>
      <c r="M284" s="39" t="str">
        <f t="shared" si="10"/>
        <v>,('Cortar cueles')</v>
      </c>
      <c r="N284" s="39" t="s">
        <v>152</v>
      </c>
    </row>
    <row r="285" spans="1:14" s="39" customFormat="1" x14ac:dyDescent="0.25">
      <c r="A285" s="39" t="s">
        <v>124</v>
      </c>
      <c r="B285" s="40" t="s">
        <v>31</v>
      </c>
      <c r="C285" s="40" t="s">
        <v>47</v>
      </c>
      <c r="D285" s="39">
        <v>180</v>
      </c>
      <c r="E285" s="39">
        <v>4</v>
      </c>
      <c r="F285" s="39">
        <v>0</v>
      </c>
      <c r="G285" s="39">
        <v>2</v>
      </c>
      <c r="M285" s="39" t="str">
        <f t="shared" si="10"/>
        <v>,('Ajustar metales')</v>
      </c>
      <c r="N285" s="39" t="s">
        <v>152</v>
      </c>
    </row>
    <row r="286" spans="1:14" s="39" customFormat="1" x14ac:dyDescent="0.25">
      <c r="A286" s="39" t="s">
        <v>124</v>
      </c>
      <c r="B286" s="40" t="s">
        <v>31</v>
      </c>
      <c r="C286" s="40" t="s">
        <v>48</v>
      </c>
      <c r="D286" s="39">
        <v>190</v>
      </c>
      <c r="E286" s="39">
        <v>57</v>
      </c>
      <c r="F286" s="39">
        <v>0</v>
      </c>
      <c r="G286" s="39">
        <v>2</v>
      </c>
      <c r="M286" s="39" t="str">
        <f t="shared" si="10"/>
        <v>,('Samblastear metales')</v>
      </c>
      <c r="N286" s="39" t="s">
        <v>152</v>
      </c>
    </row>
    <row r="287" spans="1:14" s="39" customFormat="1" x14ac:dyDescent="0.25">
      <c r="A287" s="39" t="s">
        <v>124</v>
      </c>
      <c r="B287" s="40" t="s">
        <v>31</v>
      </c>
      <c r="C287" s="41" t="s">
        <v>49</v>
      </c>
      <c r="D287" s="39">
        <v>200</v>
      </c>
      <c r="E287" s="39">
        <v>34</v>
      </c>
      <c r="F287" s="39">
        <v>0</v>
      </c>
      <c r="G287" s="39">
        <v>2</v>
      </c>
      <c r="M287" s="39" t="str">
        <f t="shared" si="10"/>
        <v>,('Lavar y colocar en ultrasonido')</v>
      </c>
      <c r="N287" s="39" t="s">
        <v>152</v>
      </c>
    </row>
    <row r="288" spans="1:14" s="39" customFormat="1" x14ac:dyDescent="0.25">
      <c r="A288" s="39" t="s">
        <v>124</v>
      </c>
      <c r="B288" s="40" t="s">
        <v>31</v>
      </c>
      <c r="C288" s="41" t="s">
        <v>71</v>
      </c>
      <c r="D288" s="39">
        <v>210</v>
      </c>
      <c r="E288" s="39">
        <v>9</v>
      </c>
      <c r="F288" s="39">
        <v>0</v>
      </c>
      <c r="G288" s="39">
        <v>2</v>
      </c>
      <c r="M288" s="39" t="str">
        <f t="shared" si="10"/>
        <v>,('Colocar bond ')</v>
      </c>
      <c r="N288" s="39" t="s">
        <v>152</v>
      </c>
    </row>
    <row r="289" spans="1:15" s="39" customFormat="1" x14ac:dyDescent="0.25">
      <c r="A289" s="39" t="s">
        <v>124</v>
      </c>
      <c r="B289" s="40" t="s">
        <v>31</v>
      </c>
      <c r="C289" s="41" t="s">
        <v>72</v>
      </c>
      <c r="D289" s="39">
        <v>220</v>
      </c>
      <c r="E289" s="39">
        <v>41</v>
      </c>
      <c r="F289" s="39">
        <v>0</v>
      </c>
      <c r="G289" s="39">
        <v>2</v>
      </c>
      <c r="M289" s="39" t="str">
        <f t="shared" si="10"/>
        <v>,('Opacar')</v>
      </c>
      <c r="N289" s="39" t="s">
        <v>152</v>
      </c>
    </row>
    <row r="290" spans="1:15" s="39" customFormat="1" x14ac:dyDescent="0.25">
      <c r="A290" s="39" t="s">
        <v>124</v>
      </c>
      <c r="B290" s="40" t="s">
        <v>31</v>
      </c>
      <c r="C290" s="41" t="s">
        <v>105</v>
      </c>
      <c r="D290" s="39">
        <v>230</v>
      </c>
      <c r="E290" s="39">
        <v>38</v>
      </c>
      <c r="F290" s="39">
        <v>0</v>
      </c>
      <c r="G290" s="39">
        <v>2</v>
      </c>
      <c r="M290" s="39" t="str">
        <f t="shared" si="10"/>
        <v>,('Montaje de porcelana para encia')</v>
      </c>
      <c r="N290" s="39" t="s">
        <v>152</v>
      </c>
    </row>
    <row r="291" spans="1:15" s="39" customFormat="1" x14ac:dyDescent="0.25">
      <c r="A291" s="39" t="s">
        <v>124</v>
      </c>
      <c r="B291" s="40" t="s">
        <v>31</v>
      </c>
      <c r="C291" s="41" t="s">
        <v>74</v>
      </c>
      <c r="D291" s="39">
        <v>240</v>
      </c>
      <c r="E291" s="39">
        <v>2</v>
      </c>
      <c r="F291" s="39">
        <v>0</v>
      </c>
      <c r="G291" s="39">
        <v>2</v>
      </c>
      <c r="M291" s="39" t="str">
        <f t="shared" si="10"/>
        <v>,('Ajustar  ')</v>
      </c>
      <c r="N291" s="39" t="s">
        <v>152</v>
      </c>
    </row>
    <row r="292" spans="1:15" s="39" customFormat="1" x14ac:dyDescent="0.25">
      <c r="A292" s="39" t="s">
        <v>124</v>
      </c>
      <c r="B292" s="40" t="s">
        <v>31</v>
      </c>
      <c r="C292" s="41" t="s">
        <v>30</v>
      </c>
      <c r="D292" s="39">
        <v>250</v>
      </c>
      <c r="E292" s="39">
        <v>25</v>
      </c>
      <c r="F292" s="39">
        <v>0</v>
      </c>
      <c r="G292" s="39">
        <v>2</v>
      </c>
      <c r="H292" t="s">
        <v>150</v>
      </c>
      <c r="M292" s="39" t="str">
        <f t="shared" si="10"/>
        <v>,('Glacear')</v>
      </c>
      <c r="N292" s="39" t="s">
        <v>152</v>
      </c>
    </row>
    <row r="293" spans="1:15" x14ac:dyDescent="0.25">
      <c r="A293" t="s">
        <v>125</v>
      </c>
      <c r="B293" s="12" t="s">
        <v>122</v>
      </c>
      <c r="C293" s="7" t="s">
        <v>144</v>
      </c>
      <c r="D293">
        <v>5</v>
      </c>
      <c r="E293">
        <v>1</v>
      </c>
      <c r="F293">
        <v>53</v>
      </c>
      <c r="G293">
        <v>14</v>
      </c>
      <c r="H293" t="s">
        <v>150</v>
      </c>
      <c r="M293" t="str">
        <f t="shared" si="10"/>
        <v>,('YESOS')</v>
      </c>
      <c r="N293" t="s">
        <v>152</v>
      </c>
    </row>
    <row r="294" spans="1:15" x14ac:dyDescent="0.25">
      <c r="A294" t="s">
        <v>125</v>
      </c>
      <c r="B294" s="12" t="s">
        <v>122</v>
      </c>
      <c r="C294" s="7" t="s">
        <v>107</v>
      </c>
      <c r="D294">
        <v>10</v>
      </c>
      <c r="E294">
        <v>45</v>
      </c>
      <c r="F294">
        <v>53</v>
      </c>
      <c r="G294">
        <v>14</v>
      </c>
      <c r="H294" t="s">
        <v>151</v>
      </c>
      <c r="M294" t="str">
        <f t="shared" si="10"/>
        <v>,('Recortar modelo')</v>
      </c>
      <c r="N294" t="s">
        <v>152</v>
      </c>
      <c r="O294" t="str">
        <f t="shared" ref="O294:O302" si="11">_xlfn.CONCAT("INSERT tbOperacionXTipoTrabajo(intOperacion,intTipoTrabajo,Seq,TypeOpr,strDescripcion,strDescripcionTrabajo,strUsuarioAlta,strMaquinaAlta,datFechaAlta) ","SELECT O.intOperacion,T.intTipoTrabajo, Seq = ",D294,", TypeOpr = '",H294,"', DEscripcion = O.strNombre, DESCRIPCIONTrabajo = T.strNombre+' // '+M.strNombre,","strUsuarioAlta = 'MR-JOC', strMaquinaAlta = '127.0.0.1', datFechaAlta = GETDATE() FROM tbTipoTrabajo2024  AS T WITH(NOLOCK),","tbMaterial2024  AS M WITH(NOLOCK), tbOperacion AS O WHERE M.intMaterial = T.intMaterial AND T.isActivo = 1"," AND T.isBorrado = 0 AND M.isActivo = 1 AND M.isBorrado = 0 AND O.intOperacion = ",E294," AND T.intTipoTrabajo = ",F294)</f>
        <v>INSERT tbOperacionXTipoTrabajo(intOperacion,intTipoTrabajo,Seq,TypeOpr,strDescripcion,strDescripcionTrabajo,strUsuarioAlta,strMaquinaAlta,datFechaAlta) SELECT O.intOperacion,T.intTipoTrabajo, Seq = 10,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45 AND T.intTipoTrabajo = 53</v>
      </c>
    </row>
    <row r="295" spans="1:15" x14ac:dyDescent="0.25">
      <c r="A295" t="s">
        <v>125</v>
      </c>
      <c r="B295" s="12" t="s">
        <v>122</v>
      </c>
      <c r="C295" s="7" t="s">
        <v>7</v>
      </c>
      <c r="D295">
        <v>20</v>
      </c>
      <c r="E295">
        <v>65</v>
      </c>
      <c r="F295">
        <v>53</v>
      </c>
      <c r="G295">
        <v>14</v>
      </c>
      <c r="H295" t="s">
        <v>151</v>
      </c>
      <c r="M295" t="str">
        <f t="shared" si="10"/>
        <v>,('Zocalo')</v>
      </c>
      <c r="N295" t="s">
        <v>152</v>
      </c>
      <c r="O295" t="str">
        <f t="shared" si="11"/>
        <v>INSERT tbOperacionXTipoTrabajo(intOperacion,intTipoTrabajo,Seq,TypeOpr,strDescripcion,strDescripcionTrabajo,strUsuarioAlta,strMaquinaAlta,datFechaAlta) SELECT O.intOperacion,T.intTipoTrabajo, Seq = 20,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65 AND T.intTipoTrabajo = 53</v>
      </c>
    </row>
    <row r="296" spans="1:15" x14ac:dyDescent="0.25">
      <c r="A296" t="s">
        <v>125</v>
      </c>
      <c r="B296" s="12" t="s">
        <v>122</v>
      </c>
      <c r="C296" s="7" t="s">
        <v>8</v>
      </c>
      <c r="D296">
        <v>30</v>
      </c>
      <c r="E296">
        <v>18</v>
      </c>
      <c r="F296">
        <v>53</v>
      </c>
      <c r="G296">
        <v>14</v>
      </c>
      <c r="H296" t="s">
        <v>151</v>
      </c>
      <c r="M296" t="str">
        <f t="shared" si="10"/>
        <v>,('Delimitar dado')</v>
      </c>
      <c r="N296" t="s">
        <v>152</v>
      </c>
      <c r="O296" t="str">
        <f t="shared" si="11"/>
        <v>INSERT tbOperacionXTipoTrabajo(intOperacion,intTipoTrabajo,Seq,TypeOpr,strDescripcion,strDescripcionTrabajo,strUsuarioAlta,strMaquinaAlta,datFechaAlta) SELECT O.intOperacion,T.intTipoTrabajo, Seq = 30,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18 AND T.intTipoTrabajo = 53</v>
      </c>
    </row>
    <row r="297" spans="1:15" x14ac:dyDescent="0.25">
      <c r="A297" t="s">
        <v>125</v>
      </c>
      <c r="B297" s="12" t="s">
        <v>122</v>
      </c>
      <c r="C297" s="7" t="s">
        <v>126</v>
      </c>
      <c r="D297">
        <v>40</v>
      </c>
      <c r="E297">
        <v>14</v>
      </c>
      <c r="F297">
        <v>53</v>
      </c>
      <c r="G297">
        <v>14</v>
      </c>
      <c r="H297" t="s">
        <v>151</v>
      </c>
      <c r="M297" t="str">
        <f t="shared" si="10"/>
        <v>,('Colocar separador')</v>
      </c>
      <c r="N297" t="s">
        <v>152</v>
      </c>
      <c r="O297" t="str">
        <f t="shared" si="11"/>
        <v>INSERT tbOperacionXTipoTrabajo(intOperacion,intTipoTrabajo,Seq,TypeOpr,strDescripcion,strDescripcionTrabajo,strUsuarioAlta,strMaquinaAlta,datFechaAlta) SELECT O.intOperacion,T.intTipoTrabajo, Seq = 40,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14 AND T.intTipoTrabajo = 53</v>
      </c>
    </row>
    <row r="298" spans="1:15" x14ac:dyDescent="0.25">
      <c r="A298" t="s">
        <v>125</v>
      </c>
      <c r="B298" s="12" t="s">
        <v>122</v>
      </c>
      <c r="C298" s="7" t="s">
        <v>127</v>
      </c>
      <c r="D298">
        <v>50</v>
      </c>
      <c r="E298">
        <v>27</v>
      </c>
      <c r="F298">
        <v>53</v>
      </c>
      <c r="G298">
        <v>14</v>
      </c>
      <c r="H298" t="s">
        <v>151</v>
      </c>
      <c r="M298" t="str">
        <f t="shared" si="10"/>
        <v>,('Hacer corona en resina')</v>
      </c>
      <c r="N298" t="s">
        <v>152</v>
      </c>
      <c r="O298" t="str">
        <f t="shared" si="11"/>
        <v>INSERT tbOperacionXTipoTrabajo(intOperacion,intTipoTrabajo,Seq,TypeOpr,strDescripcion,strDescripcionTrabajo,strUsuarioAlta,strMaquinaAlta,datFechaAlta) SELECT O.intOperacion,T.intTipoTrabajo, Seq = 50,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27 AND T.intTipoTrabajo = 53</v>
      </c>
    </row>
    <row r="299" spans="1:15" x14ac:dyDescent="0.25">
      <c r="A299" t="s">
        <v>125</v>
      </c>
      <c r="B299" s="12" t="s">
        <v>122</v>
      </c>
      <c r="C299" s="7" t="s">
        <v>128</v>
      </c>
      <c r="D299">
        <v>60</v>
      </c>
      <c r="E299">
        <v>60</v>
      </c>
      <c r="F299">
        <v>53</v>
      </c>
      <c r="G299">
        <v>14</v>
      </c>
      <c r="H299" t="s">
        <v>151</v>
      </c>
      <c r="M299" t="str">
        <f t="shared" si="10"/>
        <v>,('Se mete a cocer al horno')</v>
      </c>
      <c r="N299" t="s">
        <v>152</v>
      </c>
      <c r="O299" t="str">
        <f t="shared" si="11"/>
        <v>INSERT tbOperacionXTipoTrabajo(intOperacion,intTipoTrabajo,Seq,TypeOpr,strDescripcion,strDescripcionTrabajo,strUsuarioAlta,strMaquinaAlta,datFechaAlta) SELECT O.intOperacion,T.intTipoTrabajo, Seq = 60,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60 AND T.intTipoTrabajo = 53</v>
      </c>
    </row>
    <row r="300" spans="1:15" x14ac:dyDescent="0.25">
      <c r="A300" t="s">
        <v>125</v>
      </c>
      <c r="B300" s="12" t="s">
        <v>122</v>
      </c>
      <c r="C300" s="7" t="s">
        <v>15</v>
      </c>
      <c r="D300">
        <v>70</v>
      </c>
      <c r="E300">
        <v>2</v>
      </c>
      <c r="F300">
        <v>53</v>
      </c>
      <c r="G300">
        <v>14</v>
      </c>
      <c r="H300" t="s">
        <v>151</v>
      </c>
      <c r="M300" t="str">
        <f t="shared" si="10"/>
        <v>,('Ajustar')</v>
      </c>
      <c r="N300" t="s">
        <v>152</v>
      </c>
      <c r="O300" t="str">
        <f t="shared" si="11"/>
        <v>INSERT tbOperacionXTipoTrabajo(intOperacion,intTipoTrabajo,Seq,TypeOpr,strDescripcion,strDescripcionTrabajo,strUsuarioAlta,strMaquinaAlta,datFechaAlta) SELECT O.intOperacion,T.intTipoTrabajo, Seq = 70,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 AND T.intTipoTrabajo = 53</v>
      </c>
    </row>
    <row r="301" spans="1:15" x14ac:dyDescent="0.25">
      <c r="A301" t="s">
        <v>125</v>
      </c>
      <c r="B301" s="12" t="s">
        <v>122</v>
      </c>
      <c r="C301" s="7" t="s">
        <v>129</v>
      </c>
      <c r="D301">
        <v>80</v>
      </c>
      <c r="E301">
        <v>43</v>
      </c>
      <c r="F301">
        <v>53</v>
      </c>
      <c r="G301">
        <v>14</v>
      </c>
      <c r="H301" t="s">
        <v>151</v>
      </c>
      <c r="M301" t="str">
        <f t="shared" si="10"/>
        <v>,('Pulir')</v>
      </c>
      <c r="N301" t="s">
        <v>152</v>
      </c>
      <c r="O301" t="str">
        <f t="shared" si="11"/>
        <v>INSERT tbOperacionXTipoTrabajo(intOperacion,intTipoTrabajo,Seq,TypeOpr,strDescripcion,strDescripcionTrabajo,strUsuarioAlta,strMaquinaAlta,datFechaAlta) SELECT O.intOperacion,T.intTipoTrabajo, Seq = 80,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43 AND T.intTipoTrabajo = 53</v>
      </c>
    </row>
    <row r="302" spans="1:15" x14ac:dyDescent="0.25">
      <c r="A302" t="s">
        <v>125</v>
      </c>
      <c r="B302" s="12" t="s">
        <v>122</v>
      </c>
      <c r="C302" s="7" t="s">
        <v>29</v>
      </c>
      <c r="D302">
        <v>90</v>
      </c>
      <c r="E302">
        <v>55</v>
      </c>
      <c r="F302">
        <v>53</v>
      </c>
      <c r="G302">
        <v>14</v>
      </c>
      <c r="H302" t="s">
        <v>150</v>
      </c>
      <c r="M302" t="str">
        <f t="shared" si="10"/>
        <v>,('Samblastear')</v>
      </c>
      <c r="N302" t="s">
        <v>152</v>
      </c>
      <c r="O302" t="str">
        <f t="shared" si="11"/>
        <v>INSERT tbOperacionXTipoTrabajo(intOperacion,intTipoTrabajo,Seq,TypeOpr,strDescripcion,strDescripcionTrabajo,strUsuarioAlta,strMaquinaAlta,datFechaAlta) SELECT O.intOperacion,T.intTipoTrabajo, Seq = 90, TypeOpr = 'TQ',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55 AND T.intTipoTrabajo = 53</v>
      </c>
    </row>
    <row r="303" spans="1:15" x14ac:dyDescent="0.25">
      <c r="A303" t="s">
        <v>125</v>
      </c>
      <c r="B303" s="12" t="s">
        <v>131</v>
      </c>
      <c r="C303" s="7" t="s">
        <v>144</v>
      </c>
      <c r="D303">
        <v>5</v>
      </c>
      <c r="E303">
        <v>1</v>
      </c>
      <c r="F303">
        <v>54</v>
      </c>
      <c r="G303">
        <v>14</v>
      </c>
      <c r="H303" t="s">
        <v>150</v>
      </c>
      <c r="M303" t="str">
        <f t="shared" si="10"/>
        <v>,('YESOS')</v>
      </c>
      <c r="N303" t="s">
        <v>152</v>
      </c>
    </row>
    <row r="304" spans="1:15" x14ac:dyDescent="0.25">
      <c r="A304" t="s">
        <v>125</v>
      </c>
      <c r="B304" s="12" t="s">
        <v>131</v>
      </c>
      <c r="C304" s="7" t="s">
        <v>107</v>
      </c>
      <c r="D304">
        <v>10</v>
      </c>
      <c r="E304">
        <v>45</v>
      </c>
      <c r="F304">
        <v>54</v>
      </c>
      <c r="G304">
        <v>14</v>
      </c>
      <c r="H304" t="s">
        <v>151</v>
      </c>
      <c r="M304" t="str">
        <f t="shared" si="10"/>
        <v>,('Recortar modelo')</v>
      </c>
      <c r="N304" t="s">
        <v>152</v>
      </c>
      <c r="O304" t="str">
        <f t="shared" ref="O304:O312" si="12">_xlfn.CONCAT("INSERT tbOperacionXTipoTrabajo(intOperacion,intTipoTrabajo,Seq,TypeOpr,strDescripcion,strDescripcionTrabajo,strUsuarioAlta,strMaquinaAlta,datFechaAlta) ","SELECT O.intOperacion,T.intTipoTrabajo, Seq = ",D304,", TypeOpr = '",H304,"', DEscripcion = O.strNombre, DESCRIPCIONTrabajo = T.strNombre+' // '+M.strNombre,","strUsuarioAlta = 'MR-JOC', strMaquinaAlta = '127.0.0.1', datFechaAlta = GETDATE() FROM tbTipoTrabajo2024  AS T WITH(NOLOCK),","tbMaterial2024  AS M WITH(NOLOCK), tbOperacion AS O WHERE M.intMaterial = T.intMaterial AND T.isActivo = 1"," AND T.isBorrado = 0 AND M.isActivo = 1 AND M.isBorrado = 0 AND O.intOperacion = ",E304," AND T.intTipoTrabajo = ",F304)</f>
        <v>INSERT tbOperacionXTipoTrabajo(intOperacion,intTipoTrabajo,Seq,TypeOpr,strDescripcion,strDescripcionTrabajo,strUsuarioAlta,strMaquinaAlta,datFechaAlta) SELECT O.intOperacion,T.intTipoTrabajo, Seq = 10,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45 AND T.intTipoTrabajo = 54</v>
      </c>
    </row>
    <row r="305" spans="1:15" x14ac:dyDescent="0.25">
      <c r="A305" t="s">
        <v>125</v>
      </c>
      <c r="B305" s="12" t="s">
        <v>131</v>
      </c>
      <c r="C305" s="7" t="s">
        <v>7</v>
      </c>
      <c r="D305">
        <v>20</v>
      </c>
      <c r="E305">
        <v>65</v>
      </c>
      <c r="F305">
        <v>54</v>
      </c>
      <c r="G305">
        <v>14</v>
      </c>
      <c r="H305" t="s">
        <v>151</v>
      </c>
      <c r="M305" t="str">
        <f t="shared" si="10"/>
        <v>,('Zocalo')</v>
      </c>
      <c r="N305" t="s">
        <v>152</v>
      </c>
      <c r="O305" t="str">
        <f t="shared" si="12"/>
        <v>INSERT tbOperacionXTipoTrabajo(intOperacion,intTipoTrabajo,Seq,TypeOpr,strDescripcion,strDescripcionTrabajo,strUsuarioAlta,strMaquinaAlta,datFechaAlta) SELECT O.intOperacion,T.intTipoTrabajo, Seq = 20,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65 AND T.intTipoTrabajo = 54</v>
      </c>
    </row>
    <row r="306" spans="1:15" x14ac:dyDescent="0.25">
      <c r="A306" t="s">
        <v>125</v>
      </c>
      <c r="B306" s="12" t="s">
        <v>131</v>
      </c>
      <c r="C306" s="7" t="s">
        <v>8</v>
      </c>
      <c r="D306">
        <v>30</v>
      </c>
      <c r="E306">
        <v>18</v>
      </c>
      <c r="F306">
        <v>54</v>
      </c>
      <c r="G306">
        <v>14</v>
      </c>
      <c r="H306" t="s">
        <v>151</v>
      </c>
      <c r="M306" t="str">
        <f t="shared" si="10"/>
        <v>,('Delimitar dado')</v>
      </c>
      <c r="N306" t="s">
        <v>152</v>
      </c>
      <c r="O306" t="str">
        <f t="shared" si="12"/>
        <v>INSERT tbOperacionXTipoTrabajo(intOperacion,intTipoTrabajo,Seq,TypeOpr,strDescripcion,strDescripcionTrabajo,strUsuarioAlta,strMaquinaAlta,datFechaAlta) SELECT O.intOperacion,T.intTipoTrabajo, Seq = 30,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18 AND T.intTipoTrabajo = 54</v>
      </c>
    </row>
    <row r="307" spans="1:15" x14ac:dyDescent="0.25">
      <c r="A307" t="s">
        <v>125</v>
      </c>
      <c r="B307" s="12" t="s">
        <v>131</v>
      </c>
      <c r="C307" s="7" t="s">
        <v>126</v>
      </c>
      <c r="D307">
        <v>40</v>
      </c>
      <c r="E307">
        <v>14</v>
      </c>
      <c r="F307">
        <v>54</v>
      </c>
      <c r="G307">
        <v>14</v>
      </c>
      <c r="H307" t="s">
        <v>151</v>
      </c>
      <c r="M307" t="str">
        <f t="shared" si="10"/>
        <v>,('Colocar separador')</v>
      </c>
      <c r="N307" t="s">
        <v>152</v>
      </c>
      <c r="O307" t="str">
        <f t="shared" si="12"/>
        <v>INSERT tbOperacionXTipoTrabajo(intOperacion,intTipoTrabajo,Seq,TypeOpr,strDescripcion,strDescripcionTrabajo,strUsuarioAlta,strMaquinaAlta,datFechaAlta) SELECT O.intOperacion,T.intTipoTrabajo, Seq = 40,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14 AND T.intTipoTrabajo = 54</v>
      </c>
    </row>
    <row r="308" spans="1:15" x14ac:dyDescent="0.25">
      <c r="A308" t="s">
        <v>125</v>
      </c>
      <c r="B308" s="12" t="s">
        <v>131</v>
      </c>
      <c r="C308" s="7" t="s">
        <v>127</v>
      </c>
      <c r="D308">
        <v>50</v>
      </c>
      <c r="E308">
        <v>27</v>
      </c>
      <c r="F308">
        <v>54</v>
      </c>
      <c r="G308">
        <v>14</v>
      </c>
      <c r="H308" t="s">
        <v>151</v>
      </c>
      <c r="M308" t="str">
        <f t="shared" si="10"/>
        <v>,('Hacer corona en resina')</v>
      </c>
      <c r="N308" t="s">
        <v>152</v>
      </c>
      <c r="O308" t="str">
        <f t="shared" si="12"/>
        <v>INSERT tbOperacionXTipoTrabajo(intOperacion,intTipoTrabajo,Seq,TypeOpr,strDescripcion,strDescripcionTrabajo,strUsuarioAlta,strMaquinaAlta,datFechaAlta) SELECT O.intOperacion,T.intTipoTrabajo, Seq = 50,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27 AND T.intTipoTrabajo = 54</v>
      </c>
    </row>
    <row r="309" spans="1:15" x14ac:dyDescent="0.25">
      <c r="A309" t="s">
        <v>125</v>
      </c>
      <c r="B309" s="12" t="s">
        <v>131</v>
      </c>
      <c r="C309" s="7" t="s">
        <v>128</v>
      </c>
      <c r="D309">
        <v>60</v>
      </c>
      <c r="E309">
        <v>60</v>
      </c>
      <c r="F309">
        <v>54</v>
      </c>
      <c r="G309">
        <v>14</v>
      </c>
      <c r="H309" t="s">
        <v>151</v>
      </c>
      <c r="M309" t="str">
        <f t="shared" si="10"/>
        <v>,('Se mete a cocer al horno')</v>
      </c>
      <c r="N309" t="s">
        <v>152</v>
      </c>
      <c r="O309" t="str">
        <f t="shared" si="12"/>
        <v>INSERT tbOperacionXTipoTrabajo(intOperacion,intTipoTrabajo,Seq,TypeOpr,strDescripcion,strDescripcionTrabajo,strUsuarioAlta,strMaquinaAlta,datFechaAlta) SELECT O.intOperacion,T.intTipoTrabajo, Seq = 60,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60 AND T.intTipoTrabajo = 54</v>
      </c>
    </row>
    <row r="310" spans="1:15" x14ac:dyDescent="0.25">
      <c r="A310" t="s">
        <v>125</v>
      </c>
      <c r="B310" s="12" t="s">
        <v>131</v>
      </c>
      <c r="C310" s="7" t="s">
        <v>15</v>
      </c>
      <c r="D310">
        <v>70</v>
      </c>
      <c r="E310">
        <v>2</v>
      </c>
      <c r="F310">
        <v>54</v>
      </c>
      <c r="G310">
        <v>14</v>
      </c>
      <c r="H310" t="s">
        <v>151</v>
      </c>
      <c r="M310" t="str">
        <f t="shared" si="10"/>
        <v>,('Ajustar')</v>
      </c>
      <c r="N310" t="s">
        <v>152</v>
      </c>
      <c r="O310" t="str">
        <f t="shared" si="12"/>
        <v>INSERT tbOperacionXTipoTrabajo(intOperacion,intTipoTrabajo,Seq,TypeOpr,strDescripcion,strDescripcionTrabajo,strUsuarioAlta,strMaquinaAlta,datFechaAlta) SELECT O.intOperacion,T.intTipoTrabajo, Seq = 70,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 AND T.intTipoTrabajo = 54</v>
      </c>
    </row>
    <row r="311" spans="1:15" x14ac:dyDescent="0.25">
      <c r="A311" t="s">
        <v>125</v>
      </c>
      <c r="B311" s="12" t="s">
        <v>131</v>
      </c>
      <c r="C311" s="7" t="s">
        <v>129</v>
      </c>
      <c r="D311">
        <v>80</v>
      </c>
      <c r="E311">
        <v>43</v>
      </c>
      <c r="F311">
        <v>54</v>
      </c>
      <c r="G311">
        <v>14</v>
      </c>
      <c r="H311" t="s">
        <v>151</v>
      </c>
      <c r="M311" t="str">
        <f t="shared" si="10"/>
        <v>,('Pulir')</v>
      </c>
      <c r="N311" t="s">
        <v>152</v>
      </c>
      <c r="O311" t="str">
        <f t="shared" si="12"/>
        <v>INSERT tbOperacionXTipoTrabajo(intOperacion,intTipoTrabajo,Seq,TypeOpr,strDescripcion,strDescripcionTrabajo,strUsuarioAlta,strMaquinaAlta,datFechaAlta) SELECT O.intOperacion,T.intTipoTrabajo, Seq = 80,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43 AND T.intTipoTrabajo = 54</v>
      </c>
    </row>
    <row r="312" spans="1:15" x14ac:dyDescent="0.25">
      <c r="A312" t="s">
        <v>125</v>
      </c>
      <c r="B312" s="12" t="s">
        <v>131</v>
      </c>
      <c r="C312" s="7" t="s">
        <v>29</v>
      </c>
      <c r="D312">
        <v>90</v>
      </c>
      <c r="E312">
        <v>55</v>
      </c>
      <c r="F312">
        <v>54</v>
      </c>
      <c r="G312">
        <v>14</v>
      </c>
      <c r="H312" t="s">
        <v>150</v>
      </c>
      <c r="M312" t="str">
        <f t="shared" si="10"/>
        <v>,('Samblastear')</v>
      </c>
      <c r="N312" t="s">
        <v>152</v>
      </c>
      <c r="O312" t="str">
        <f t="shared" si="12"/>
        <v>INSERT tbOperacionXTipoTrabajo(intOperacion,intTipoTrabajo,Seq,TypeOpr,strDescripcion,strDescripcionTrabajo,strUsuarioAlta,strMaquinaAlta,datFechaAlta) SELECT O.intOperacion,T.intTipoTrabajo, Seq = 90, TypeOpr = 'TQ',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55 AND T.intTipoTrabajo = 54</v>
      </c>
    </row>
    <row r="313" spans="1:15" x14ac:dyDescent="0.25">
      <c r="A313" t="s">
        <v>125</v>
      </c>
      <c r="B313" s="12" t="s">
        <v>132</v>
      </c>
      <c r="C313" s="7" t="s">
        <v>144</v>
      </c>
      <c r="D313">
        <v>5</v>
      </c>
      <c r="E313">
        <v>1</v>
      </c>
      <c r="F313">
        <v>55</v>
      </c>
      <c r="G313">
        <v>14</v>
      </c>
      <c r="H313" t="s">
        <v>150</v>
      </c>
      <c r="M313" t="str">
        <f t="shared" si="10"/>
        <v>,('YESOS')</v>
      </c>
      <c r="N313" t="s">
        <v>152</v>
      </c>
    </row>
    <row r="314" spans="1:15" x14ac:dyDescent="0.25">
      <c r="A314" t="s">
        <v>125</v>
      </c>
      <c r="B314" s="12" t="s">
        <v>132</v>
      </c>
      <c r="C314" s="7" t="s">
        <v>107</v>
      </c>
      <c r="D314">
        <v>10</v>
      </c>
      <c r="E314">
        <v>45</v>
      </c>
      <c r="F314">
        <v>55</v>
      </c>
      <c r="G314">
        <v>14</v>
      </c>
      <c r="H314" t="s">
        <v>151</v>
      </c>
      <c r="M314" t="str">
        <f t="shared" si="10"/>
        <v>,('Recortar modelo')</v>
      </c>
      <c r="N314" t="s">
        <v>152</v>
      </c>
      <c r="O314" t="str">
        <f t="shared" ref="O314:O322" si="13">_xlfn.CONCAT("INSERT tbOperacionXTipoTrabajo(intOperacion,intTipoTrabajo,Seq,TypeOpr,strDescripcion,strDescripcionTrabajo,strUsuarioAlta,strMaquinaAlta,datFechaAlta) ","SELECT O.intOperacion,T.intTipoTrabajo, Seq = ",D314,", TypeOpr = '",H314,"', DEscripcion = O.strNombre, DESCRIPCIONTrabajo = T.strNombre+' // '+M.strNombre,","strUsuarioAlta = 'MR-JOC', strMaquinaAlta = '127.0.0.1', datFechaAlta = GETDATE() FROM tbTipoTrabajo2024  AS T WITH(NOLOCK),","tbMaterial2024  AS M WITH(NOLOCK), tbOperacion AS O WHERE M.intMaterial = T.intMaterial AND T.isActivo = 1"," AND T.isBorrado = 0 AND M.isActivo = 1 AND M.isBorrado = 0 AND O.intOperacion = ",E314," AND T.intTipoTrabajo = ",F314)</f>
        <v>INSERT tbOperacionXTipoTrabajo(intOperacion,intTipoTrabajo,Seq,TypeOpr,strDescripcion,strDescripcionTrabajo,strUsuarioAlta,strMaquinaAlta,datFechaAlta) SELECT O.intOperacion,T.intTipoTrabajo, Seq = 10,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45 AND T.intTipoTrabajo = 55</v>
      </c>
    </row>
    <row r="315" spans="1:15" x14ac:dyDescent="0.25">
      <c r="A315" t="s">
        <v>125</v>
      </c>
      <c r="B315" s="12" t="s">
        <v>132</v>
      </c>
      <c r="C315" s="7" t="s">
        <v>7</v>
      </c>
      <c r="D315">
        <v>20</v>
      </c>
      <c r="E315">
        <v>65</v>
      </c>
      <c r="F315">
        <v>55</v>
      </c>
      <c r="G315">
        <v>14</v>
      </c>
      <c r="H315" t="s">
        <v>151</v>
      </c>
      <c r="M315" t="str">
        <f t="shared" si="10"/>
        <v>,('Zocalo')</v>
      </c>
      <c r="N315" t="s">
        <v>152</v>
      </c>
      <c r="O315" t="str">
        <f t="shared" si="13"/>
        <v>INSERT tbOperacionXTipoTrabajo(intOperacion,intTipoTrabajo,Seq,TypeOpr,strDescripcion,strDescripcionTrabajo,strUsuarioAlta,strMaquinaAlta,datFechaAlta) SELECT O.intOperacion,T.intTipoTrabajo, Seq = 20,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65 AND T.intTipoTrabajo = 55</v>
      </c>
    </row>
    <row r="316" spans="1:15" x14ac:dyDescent="0.25">
      <c r="A316" t="s">
        <v>125</v>
      </c>
      <c r="B316" s="12" t="s">
        <v>132</v>
      </c>
      <c r="C316" s="7" t="s">
        <v>8</v>
      </c>
      <c r="D316">
        <v>30</v>
      </c>
      <c r="E316">
        <v>18</v>
      </c>
      <c r="F316">
        <v>55</v>
      </c>
      <c r="G316">
        <v>14</v>
      </c>
      <c r="H316" t="s">
        <v>151</v>
      </c>
      <c r="M316" t="str">
        <f t="shared" si="10"/>
        <v>,('Delimitar dado')</v>
      </c>
      <c r="N316" t="s">
        <v>152</v>
      </c>
      <c r="O316" t="str">
        <f t="shared" si="13"/>
        <v>INSERT tbOperacionXTipoTrabajo(intOperacion,intTipoTrabajo,Seq,TypeOpr,strDescripcion,strDescripcionTrabajo,strUsuarioAlta,strMaquinaAlta,datFechaAlta) SELECT O.intOperacion,T.intTipoTrabajo, Seq = 30,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18 AND T.intTipoTrabajo = 55</v>
      </c>
    </row>
    <row r="317" spans="1:15" x14ac:dyDescent="0.25">
      <c r="A317" t="s">
        <v>125</v>
      </c>
      <c r="B317" s="12" t="s">
        <v>132</v>
      </c>
      <c r="C317" s="7" t="s">
        <v>126</v>
      </c>
      <c r="D317">
        <v>40</v>
      </c>
      <c r="E317">
        <v>14</v>
      </c>
      <c r="F317">
        <v>55</v>
      </c>
      <c r="G317">
        <v>14</v>
      </c>
      <c r="H317" t="s">
        <v>151</v>
      </c>
      <c r="M317" t="str">
        <f t="shared" si="10"/>
        <v>,('Colocar separador')</v>
      </c>
      <c r="N317" t="s">
        <v>152</v>
      </c>
      <c r="O317" t="str">
        <f t="shared" si="13"/>
        <v>INSERT tbOperacionXTipoTrabajo(intOperacion,intTipoTrabajo,Seq,TypeOpr,strDescripcion,strDescripcionTrabajo,strUsuarioAlta,strMaquinaAlta,datFechaAlta) SELECT O.intOperacion,T.intTipoTrabajo, Seq = 40,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14 AND T.intTipoTrabajo = 55</v>
      </c>
    </row>
    <row r="318" spans="1:15" x14ac:dyDescent="0.25">
      <c r="A318" t="s">
        <v>125</v>
      </c>
      <c r="B318" s="12" t="s">
        <v>132</v>
      </c>
      <c r="C318" s="7" t="s">
        <v>127</v>
      </c>
      <c r="D318">
        <v>50</v>
      </c>
      <c r="E318">
        <v>27</v>
      </c>
      <c r="F318">
        <v>55</v>
      </c>
      <c r="G318">
        <v>14</v>
      </c>
      <c r="H318" t="s">
        <v>151</v>
      </c>
      <c r="M318" t="str">
        <f t="shared" si="10"/>
        <v>,('Hacer corona en resina')</v>
      </c>
      <c r="N318" t="s">
        <v>152</v>
      </c>
      <c r="O318" t="str">
        <f t="shared" si="13"/>
        <v>INSERT tbOperacionXTipoTrabajo(intOperacion,intTipoTrabajo,Seq,TypeOpr,strDescripcion,strDescripcionTrabajo,strUsuarioAlta,strMaquinaAlta,datFechaAlta) SELECT O.intOperacion,T.intTipoTrabajo, Seq = 50,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27 AND T.intTipoTrabajo = 55</v>
      </c>
    </row>
    <row r="319" spans="1:15" x14ac:dyDescent="0.25">
      <c r="A319" t="s">
        <v>125</v>
      </c>
      <c r="B319" s="12" t="s">
        <v>132</v>
      </c>
      <c r="C319" s="7" t="s">
        <v>128</v>
      </c>
      <c r="D319">
        <v>60</v>
      </c>
      <c r="E319">
        <v>60</v>
      </c>
      <c r="F319">
        <v>55</v>
      </c>
      <c r="G319">
        <v>14</v>
      </c>
      <c r="H319" t="s">
        <v>151</v>
      </c>
      <c r="M319" t="str">
        <f t="shared" si="10"/>
        <v>,('Se mete a cocer al horno')</v>
      </c>
      <c r="N319" t="s">
        <v>152</v>
      </c>
      <c r="O319" t="str">
        <f t="shared" si="13"/>
        <v>INSERT tbOperacionXTipoTrabajo(intOperacion,intTipoTrabajo,Seq,TypeOpr,strDescripcion,strDescripcionTrabajo,strUsuarioAlta,strMaquinaAlta,datFechaAlta) SELECT O.intOperacion,T.intTipoTrabajo, Seq = 60,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60 AND T.intTipoTrabajo = 55</v>
      </c>
    </row>
    <row r="320" spans="1:15" x14ac:dyDescent="0.25">
      <c r="A320" t="s">
        <v>125</v>
      </c>
      <c r="B320" s="12" t="s">
        <v>132</v>
      </c>
      <c r="C320" s="7" t="s">
        <v>15</v>
      </c>
      <c r="D320">
        <v>70</v>
      </c>
      <c r="E320">
        <v>2</v>
      </c>
      <c r="F320">
        <v>55</v>
      </c>
      <c r="G320">
        <v>14</v>
      </c>
      <c r="H320" t="s">
        <v>151</v>
      </c>
      <c r="M320" t="str">
        <f t="shared" si="10"/>
        <v>,('Ajustar')</v>
      </c>
      <c r="N320" t="s">
        <v>152</v>
      </c>
      <c r="O320" t="str">
        <f t="shared" si="13"/>
        <v>INSERT tbOperacionXTipoTrabajo(intOperacion,intTipoTrabajo,Seq,TypeOpr,strDescripcion,strDescripcionTrabajo,strUsuarioAlta,strMaquinaAlta,datFechaAlta) SELECT O.intOperacion,T.intTipoTrabajo, Seq = 70,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 AND T.intTipoTrabajo = 55</v>
      </c>
    </row>
    <row r="321" spans="1:15" x14ac:dyDescent="0.25">
      <c r="A321" t="s">
        <v>125</v>
      </c>
      <c r="B321" s="12" t="s">
        <v>132</v>
      </c>
      <c r="C321" s="7" t="s">
        <v>129</v>
      </c>
      <c r="D321">
        <v>80</v>
      </c>
      <c r="E321">
        <v>43</v>
      </c>
      <c r="F321">
        <v>55</v>
      </c>
      <c r="G321">
        <v>14</v>
      </c>
      <c r="H321" t="s">
        <v>151</v>
      </c>
      <c r="M321" t="str">
        <f t="shared" si="10"/>
        <v>,('Pulir')</v>
      </c>
      <c r="N321" t="s">
        <v>152</v>
      </c>
      <c r="O321" t="str">
        <f t="shared" si="13"/>
        <v>INSERT tbOperacionXTipoTrabajo(intOperacion,intTipoTrabajo,Seq,TypeOpr,strDescripcion,strDescripcionTrabajo,strUsuarioAlta,strMaquinaAlta,datFechaAlta) SELECT O.intOperacion,T.intTipoTrabajo, Seq = 80,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43 AND T.intTipoTrabajo = 55</v>
      </c>
    </row>
    <row r="322" spans="1:15" x14ac:dyDescent="0.25">
      <c r="A322" t="s">
        <v>125</v>
      </c>
      <c r="B322" s="12" t="s">
        <v>132</v>
      </c>
      <c r="C322" s="7" t="s">
        <v>29</v>
      </c>
      <c r="D322">
        <v>90</v>
      </c>
      <c r="E322">
        <v>55</v>
      </c>
      <c r="F322">
        <v>55</v>
      </c>
      <c r="G322">
        <v>14</v>
      </c>
      <c r="H322" t="s">
        <v>150</v>
      </c>
      <c r="M322" t="str">
        <f t="shared" si="10"/>
        <v>,('Samblastear')</v>
      </c>
      <c r="N322" t="s">
        <v>152</v>
      </c>
      <c r="O322" t="str">
        <f t="shared" si="13"/>
        <v>INSERT tbOperacionXTipoTrabajo(intOperacion,intTipoTrabajo,Seq,TypeOpr,strDescripcion,strDescripcionTrabajo,strUsuarioAlta,strMaquinaAlta,datFechaAlta) SELECT O.intOperacion,T.intTipoTrabajo, Seq = 90, TypeOpr = 'TQ',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55 AND T.intTipoTrabajo = 55</v>
      </c>
    </row>
    <row r="323" spans="1:15" x14ac:dyDescent="0.25">
      <c r="A323" t="s">
        <v>133</v>
      </c>
      <c r="B323" s="12" t="s">
        <v>136</v>
      </c>
      <c r="C323" s="7" t="s">
        <v>144</v>
      </c>
      <c r="D323">
        <v>5</v>
      </c>
      <c r="E323">
        <v>1</v>
      </c>
      <c r="F323">
        <v>61</v>
      </c>
      <c r="G323">
        <v>15</v>
      </c>
      <c r="H323" t="s">
        <v>150</v>
      </c>
      <c r="M323" t="str">
        <f t="shared" ref="M323:M327" si="14">_xlfn.CONCAT(",('",C323,"')")</f>
        <v>,('YESOS')</v>
      </c>
      <c r="N323" t="s">
        <v>152</v>
      </c>
    </row>
    <row r="324" spans="1:15" x14ac:dyDescent="0.25">
      <c r="A324" t="s">
        <v>133</v>
      </c>
      <c r="B324" s="12" t="s">
        <v>136</v>
      </c>
      <c r="C324" s="7" t="s">
        <v>107</v>
      </c>
      <c r="D324">
        <v>10</v>
      </c>
      <c r="E324">
        <v>45</v>
      </c>
      <c r="F324">
        <v>61</v>
      </c>
      <c r="G324">
        <v>15</v>
      </c>
      <c r="H324" t="s">
        <v>151</v>
      </c>
      <c r="M324" t="str">
        <f t="shared" si="14"/>
        <v>,('Recortar modelo')</v>
      </c>
      <c r="N324" t="s">
        <v>152</v>
      </c>
      <c r="O324" t="str">
        <f t="shared" ref="O324:O327" si="15">_xlfn.CONCAT("INSERT tbOperacionXTipoTrabajo(intOperacion,intTipoTrabajo,Seq,TypeOpr,strDescripcion,strDescripcionTrabajo,strUsuarioAlta,strMaquinaAlta,datFechaAlta) ","SELECT O.intOperacion,T.intTipoTrabajo, Seq = ",D324,", TypeOpr = '",H324,"', DEscripcion = O.strNombre, DESCRIPCIONTrabajo = T.strNombre+' // '+M.strNombre,","strUsuarioAlta = 'MR-JOC', strMaquinaAlta = '127.0.0.1', datFechaAlta = GETDATE() FROM tbTipoTrabajo2024  AS T WITH(NOLOCK),","tbMaterial2024  AS M WITH(NOLOCK), tbOperacion AS O WHERE M.intMaterial = T.intMaterial AND T.isActivo = 1"," AND T.isBorrado = 0 AND M.isActivo = 1 AND M.isBorrado = 0 AND O.intOperacion = ",E324," AND T.intTipoTrabajo = ",F324)</f>
        <v>INSERT tbOperacionXTipoTrabajo(intOperacion,intTipoTrabajo,Seq,TypeOpr,strDescripcion,strDescripcionTrabajo,strUsuarioAlta,strMaquinaAlta,datFechaAlta) SELECT O.intOperacion,T.intTipoTrabajo, Seq = 10,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45 AND T.intTipoTrabajo = 61</v>
      </c>
    </row>
    <row r="325" spans="1:15" x14ac:dyDescent="0.25">
      <c r="A325" t="s">
        <v>133</v>
      </c>
      <c r="B325" s="12" t="s">
        <v>136</v>
      </c>
      <c r="C325" s="7" t="s">
        <v>7</v>
      </c>
      <c r="D325">
        <v>20</v>
      </c>
      <c r="E325">
        <v>65</v>
      </c>
      <c r="F325">
        <v>61</v>
      </c>
      <c r="G325">
        <v>15</v>
      </c>
      <c r="H325" t="s">
        <v>151</v>
      </c>
      <c r="M325" t="str">
        <f t="shared" si="14"/>
        <v>,('Zocalo')</v>
      </c>
      <c r="N325" t="s">
        <v>152</v>
      </c>
      <c r="O325" t="str">
        <f t="shared" si="15"/>
        <v>INSERT tbOperacionXTipoTrabajo(intOperacion,intTipoTrabajo,Seq,TypeOpr,strDescripcion,strDescripcionTrabajo,strUsuarioAlta,strMaquinaAlta,datFechaAlta) SELECT O.intOperacion,T.intTipoTrabajo, Seq = 20,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65 AND T.intTipoTrabajo = 61</v>
      </c>
    </row>
    <row r="326" spans="1:15" x14ac:dyDescent="0.25">
      <c r="A326" t="s">
        <v>133</v>
      </c>
      <c r="B326" s="12" t="s">
        <v>136</v>
      </c>
      <c r="C326" s="7" t="s">
        <v>134</v>
      </c>
      <c r="D326">
        <v>30</v>
      </c>
      <c r="E326">
        <v>42</v>
      </c>
      <c r="F326">
        <v>61</v>
      </c>
      <c r="G326">
        <v>15</v>
      </c>
      <c r="H326" t="s">
        <v>151</v>
      </c>
      <c r="M326" t="str">
        <f t="shared" si="14"/>
        <v>,('Prepara modelo')</v>
      </c>
      <c r="N326" t="s">
        <v>152</v>
      </c>
      <c r="O326" t="str">
        <f t="shared" si="15"/>
        <v>INSERT tbOperacionXTipoTrabajo(intOperacion,intTipoTrabajo,Seq,TypeOpr,strDescripcion,strDescripcionTrabajo,strUsuarioAlta,strMaquinaAlta,datFechaAlta) SELECT O.intOperacion,T.intTipoTrabajo, Seq = 30, TypeOpr = 'BF',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42 AND T.intTipoTrabajo = 61</v>
      </c>
    </row>
    <row r="327" spans="1:15" x14ac:dyDescent="0.25">
      <c r="A327" t="s">
        <v>133</v>
      </c>
      <c r="B327" s="12" t="s">
        <v>136</v>
      </c>
      <c r="C327" s="7" t="s">
        <v>135</v>
      </c>
      <c r="D327">
        <v>40</v>
      </c>
      <c r="E327">
        <v>21</v>
      </c>
      <c r="F327">
        <v>61</v>
      </c>
      <c r="G327">
        <v>15</v>
      </c>
      <c r="H327" t="s">
        <v>150</v>
      </c>
      <c r="M327" t="str">
        <f t="shared" si="14"/>
        <v>,('Encerar')</v>
      </c>
      <c r="N327" t="s">
        <v>152</v>
      </c>
      <c r="O327" t="str">
        <f t="shared" si="15"/>
        <v>INSERT tbOperacionXTipoTrabajo(intOperacion,intTipoTrabajo,Seq,TypeOpr,strDescripcion,strDescripcionTrabajo,strUsuarioAlta,strMaquinaAlta,datFechaAlta) SELECT O.intOperacion,T.intTipoTrabajo, Seq = 40, TypeOpr = 'TQ', DEscripcion = O.strNombre, DESCRIPCIONTrabajo = T.strNombre+' // '+M.strNombre,strUsuarioAlta = 'MR-JOC', strMaquinaAlta = '127.0.0.1', datFechaAlta = GETDATE() FROM tbTipoTrabajo2024  AS T WITH(NOLOCK),tbMaterial2024  AS M WITH(NOLOCK), tbOperacion AS O WHERE M.intMaterial = T.intMaterial AND T.isActivo = 1 AND T.isBorrado = 0 AND M.isActivo = 1 AND M.isBorrado = 0 AND O.intOperacion = 21 AND T.intTipoTrabajo = 61</v>
      </c>
    </row>
  </sheetData>
  <autoFilter ref="A1:I327" xr:uid="{C7DC24D3-CD4D-4726-A5C7-CD32AF4CB8A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3CB4-30AD-4DDB-AC80-188A9E86433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91CA4-5506-49ED-9E18-33E4EC0FCE1B}">
  <dimension ref="A1:Q25"/>
  <sheetViews>
    <sheetView tabSelected="1" workbookViewId="0">
      <selection activeCell="F29" sqref="F29"/>
    </sheetView>
  </sheetViews>
  <sheetFormatPr baseColWidth="10" defaultRowHeight="15" x14ac:dyDescent="0.25"/>
  <cols>
    <col min="1" max="1" width="17" bestFit="1" customWidth="1"/>
    <col min="3" max="3" width="20" customWidth="1"/>
    <col min="4" max="4" width="11.28515625" bestFit="1" customWidth="1"/>
    <col min="5" max="5" width="11.28515625" customWidth="1"/>
    <col min="6" max="6" width="19.7109375" bestFit="1" customWidth="1"/>
    <col min="7" max="7" width="19.7109375" customWidth="1"/>
    <col min="8" max="8" width="21" bestFit="1" customWidth="1"/>
    <col min="9" max="9" width="21" customWidth="1"/>
  </cols>
  <sheetData>
    <row r="1" spans="1:17" x14ac:dyDescent="0.25">
      <c r="A1" t="s">
        <v>162</v>
      </c>
      <c r="B1" t="s">
        <v>163</v>
      </c>
      <c r="C1" t="s">
        <v>164</v>
      </c>
      <c r="D1" t="s">
        <v>165</v>
      </c>
      <c r="E1" t="s">
        <v>169</v>
      </c>
      <c r="F1" t="s">
        <v>166</v>
      </c>
      <c r="G1" t="s">
        <v>169</v>
      </c>
      <c r="H1" t="s">
        <v>167</v>
      </c>
      <c r="I1" s="44" t="s">
        <v>174</v>
      </c>
    </row>
    <row r="2" spans="1:17" x14ac:dyDescent="0.25">
      <c r="B2" t="s">
        <v>153</v>
      </c>
      <c r="C2" s="7" t="s">
        <v>17</v>
      </c>
      <c r="D2" t="s">
        <v>168</v>
      </c>
      <c r="E2">
        <v>8</v>
      </c>
      <c r="F2" t="s">
        <v>171</v>
      </c>
      <c r="G2">
        <v>2000</v>
      </c>
      <c r="H2" t="s">
        <v>172</v>
      </c>
      <c r="I2" s="45"/>
    </row>
    <row r="3" spans="1:17" x14ac:dyDescent="0.25">
      <c r="B3" t="s">
        <v>154</v>
      </c>
      <c r="C3" s="7" t="s">
        <v>50</v>
      </c>
      <c r="D3" t="s">
        <v>168</v>
      </c>
      <c r="E3">
        <v>3</v>
      </c>
      <c r="F3" t="s">
        <v>170</v>
      </c>
      <c r="G3">
        <v>1000</v>
      </c>
      <c r="H3" t="s">
        <v>172</v>
      </c>
      <c r="I3" s="43" t="s">
        <v>6</v>
      </c>
    </row>
    <row r="4" spans="1:17" x14ac:dyDescent="0.25">
      <c r="B4" t="s">
        <v>155</v>
      </c>
      <c r="C4" s="7" t="s">
        <v>19</v>
      </c>
      <c r="D4" t="s">
        <v>168</v>
      </c>
      <c r="E4">
        <v>3</v>
      </c>
      <c r="F4" t="s">
        <v>170</v>
      </c>
      <c r="G4">
        <v>1000</v>
      </c>
      <c r="H4" t="s">
        <v>172</v>
      </c>
      <c r="I4" s="43" t="s">
        <v>7</v>
      </c>
    </row>
    <row r="5" spans="1:17" x14ac:dyDescent="0.25">
      <c r="B5" t="s">
        <v>156</v>
      </c>
      <c r="C5" s="7" t="s">
        <v>51</v>
      </c>
      <c r="D5" t="s">
        <v>168</v>
      </c>
      <c r="E5">
        <v>20</v>
      </c>
      <c r="F5" t="s">
        <v>173</v>
      </c>
      <c r="G5">
        <v>1</v>
      </c>
      <c r="H5" t="s">
        <v>173</v>
      </c>
      <c r="I5" s="43" t="s">
        <v>8</v>
      </c>
    </row>
    <row r="6" spans="1:17" x14ac:dyDescent="0.25">
      <c r="B6" t="s">
        <v>157</v>
      </c>
      <c r="C6" s="7" t="s">
        <v>52</v>
      </c>
      <c r="D6" t="s">
        <v>168</v>
      </c>
      <c r="E6">
        <v>3</v>
      </c>
      <c r="F6" t="s">
        <v>170</v>
      </c>
      <c r="G6">
        <v>1000</v>
      </c>
      <c r="H6" t="s">
        <v>172</v>
      </c>
      <c r="I6" s="43" t="s">
        <v>34</v>
      </c>
    </row>
    <row r="7" spans="1:17" x14ac:dyDescent="0.25">
      <c r="B7" t="s">
        <v>159</v>
      </c>
      <c r="C7" s="7" t="s">
        <v>53</v>
      </c>
      <c r="D7" t="s">
        <v>168</v>
      </c>
      <c r="E7">
        <v>3</v>
      </c>
      <c r="F7" t="s">
        <v>170</v>
      </c>
      <c r="G7">
        <v>1000</v>
      </c>
      <c r="H7" t="s">
        <v>172</v>
      </c>
      <c r="I7" s="43" t="s">
        <v>10</v>
      </c>
    </row>
    <row r="8" spans="1:17" x14ac:dyDescent="0.25">
      <c r="B8" t="s">
        <v>158</v>
      </c>
      <c r="C8" s="7" t="s">
        <v>54</v>
      </c>
      <c r="D8" t="s">
        <v>168</v>
      </c>
      <c r="E8">
        <v>20</v>
      </c>
      <c r="F8" t="s">
        <v>173</v>
      </c>
      <c r="G8">
        <v>1</v>
      </c>
      <c r="H8" t="s">
        <v>173</v>
      </c>
      <c r="I8" s="43" t="s">
        <v>35</v>
      </c>
    </row>
    <row r="9" spans="1:17" x14ac:dyDescent="0.25">
      <c r="B9" t="s">
        <v>160</v>
      </c>
      <c r="C9" s="7" t="s">
        <v>55</v>
      </c>
      <c r="D9" t="s">
        <v>168</v>
      </c>
      <c r="E9">
        <v>3</v>
      </c>
      <c r="F9" t="s">
        <v>170</v>
      </c>
      <c r="G9">
        <v>1000</v>
      </c>
      <c r="H9" t="s">
        <v>172</v>
      </c>
      <c r="I9" s="43" t="s">
        <v>36</v>
      </c>
    </row>
    <row r="10" spans="1:17" x14ac:dyDescent="0.25">
      <c r="B10" t="s">
        <v>161</v>
      </c>
      <c r="C10" s="7" t="s">
        <v>21</v>
      </c>
      <c r="D10" t="s">
        <v>168</v>
      </c>
      <c r="E10">
        <v>3</v>
      </c>
      <c r="F10" t="s">
        <v>170</v>
      </c>
      <c r="G10">
        <v>1000</v>
      </c>
      <c r="H10" t="s">
        <v>172</v>
      </c>
      <c r="I10" s="43" t="s">
        <v>37</v>
      </c>
    </row>
    <row r="14" spans="1:17" s="47" customFormat="1" x14ac:dyDescent="0.25">
      <c r="A14" s="47">
        <v>1</v>
      </c>
      <c r="C14" s="43" t="s">
        <v>17</v>
      </c>
      <c r="H14" s="47" t="s">
        <v>172</v>
      </c>
      <c r="I14" s="43" t="s">
        <v>144</v>
      </c>
    </row>
    <row r="15" spans="1:17" s="47" customFormat="1" x14ac:dyDescent="0.25">
      <c r="A15" s="47">
        <v>2</v>
      </c>
      <c r="C15" s="43" t="s">
        <v>18</v>
      </c>
      <c r="H15" s="47" t="s">
        <v>172</v>
      </c>
      <c r="I15" s="43" t="s">
        <v>6</v>
      </c>
      <c r="K15" s="47" t="s">
        <v>6</v>
      </c>
      <c r="L15" s="47">
        <v>62</v>
      </c>
      <c r="P15" s="47">
        <v>62</v>
      </c>
      <c r="Q15" s="47">
        <v>2</v>
      </c>
    </row>
    <row r="16" spans="1:17" s="47" customFormat="1" x14ac:dyDescent="0.25">
      <c r="A16" s="47">
        <v>3</v>
      </c>
      <c r="C16" s="43" t="s">
        <v>19</v>
      </c>
      <c r="H16" s="47" t="s">
        <v>172</v>
      </c>
      <c r="I16" s="43" t="s">
        <v>7</v>
      </c>
      <c r="K16" s="47" t="s">
        <v>7</v>
      </c>
      <c r="L16" s="47">
        <v>63</v>
      </c>
      <c r="P16" s="47">
        <v>63</v>
      </c>
      <c r="Q16" s="47">
        <v>3</v>
      </c>
    </row>
    <row r="17" spans="1:17" x14ac:dyDescent="0.25">
      <c r="A17">
        <v>10</v>
      </c>
      <c r="B17" t="s">
        <v>175</v>
      </c>
      <c r="C17" s="7" t="s">
        <v>20</v>
      </c>
      <c r="D17" t="s">
        <v>168</v>
      </c>
      <c r="E17">
        <v>3</v>
      </c>
      <c r="F17" t="s">
        <v>170</v>
      </c>
      <c r="G17">
        <v>1000</v>
      </c>
      <c r="H17" t="s">
        <v>172</v>
      </c>
      <c r="I17" s="43" t="s">
        <v>8</v>
      </c>
      <c r="K17" t="s">
        <v>8</v>
      </c>
      <c r="L17">
        <v>64</v>
      </c>
      <c r="P17">
        <v>64</v>
      </c>
      <c r="Q17">
        <v>10</v>
      </c>
    </row>
    <row r="18" spans="1:17" s="47" customFormat="1" x14ac:dyDescent="0.25">
      <c r="A18" s="47">
        <v>9</v>
      </c>
      <c r="C18" s="43" t="s">
        <v>21</v>
      </c>
      <c r="H18" s="47" t="s">
        <v>172</v>
      </c>
      <c r="I18" s="43" t="s">
        <v>9</v>
      </c>
      <c r="K18" s="47" t="s">
        <v>9</v>
      </c>
      <c r="L18" s="47">
        <v>65</v>
      </c>
      <c r="P18" s="47">
        <v>65</v>
      </c>
      <c r="Q18" s="47">
        <v>9</v>
      </c>
    </row>
    <row r="19" spans="1:17" x14ac:dyDescent="0.25">
      <c r="A19">
        <v>11</v>
      </c>
      <c r="B19" t="s">
        <v>176</v>
      </c>
      <c r="C19" s="7" t="s">
        <v>22</v>
      </c>
      <c r="D19" t="s">
        <v>168</v>
      </c>
      <c r="E19">
        <v>3</v>
      </c>
      <c r="F19" t="s">
        <v>170</v>
      </c>
      <c r="G19">
        <v>1000</v>
      </c>
      <c r="H19" t="s">
        <v>172</v>
      </c>
      <c r="I19" s="46" t="s">
        <v>10</v>
      </c>
      <c r="K19" t="s">
        <v>10</v>
      </c>
      <c r="L19">
        <v>66</v>
      </c>
      <c r="P19">
        <v>66</v>
      </c>
      <c r="Q19">
        <v>11</v>
      </c>
    </row>
    <row r="20" spans="1:17" x14ac:dyDescent="0.25">
      <c r="A20">
        <v>12</v>
      </c>
      <c r="B20" t="s">
        <v>177</v>
      </c>
      <c r="C20" s="7" t="s">
        <v>118</v>
      </c>
      <c r="D20" t="s">
        <v>168</v>
      </c>
      <c r="E20">
        <v>3</v>
      </c>
      <c r="F20" t="s">
        <v>170</v>
      </c>
      <c r="G20">
        <v>1000</v>
      </c>
      <c r="H20" t="s">
        <v>172</v>
      </c>
      <c r="I20" s="43" t="s">
        <v>11</v>
      </c>
      <c r="K20" t="s">
        <v>11</v>
      </c>
      <c r="L20">
        <v>67</v>
      </c>
      <c r="P20">
        <v>67</v>
      </c>
      <c r="Q20">
        <v>12</v>
      </c>
    </row>
    <row r="21" spans="1:17" x14ac:dyDescent="0.25">
      <c r="A21">
        <v>13</v>
      </c>
      <c r="B21" t="s">
        <v>178</v>
      </c>
      <c r="C21" s="7" t="s">
        <v>24</v>
      </c>
      <c r="D21" t="s">
        <v>168</v>
      </c>
      <c r="E21">
        <v>3</v>
      </c>
      <c r="F21" t="s">
        <v>170</v>
      </c>
      <c r="G21">
        <v>1000</v>
      </c>
      <c r="H21" t="s">
        <v>172</v>
      </c>
      <c r="I21" s="43" t="s">
        <v>12</v>
      </c>
      <c r="K21" t="s">
        <v>12</v>
      </c>
      <c r="L21">
        <v>68</v>
      </c>
      <c r="P21">
        <v>68</v>
      </c>
      <c r="Q21">
        <v>13</v>
      </c>
    </row>
    <row r="22" spans="1:17" x14ac:dyDescent="0.25">
      <c r="A22">
        <v>14</v>
      </c>
      <c r="B22" t="s">
        <v>179</v>
      </c>
      <c r="C22" s="7" t="s">
        <v>25</v>
      </c>
      <c r="D22" t="s">
        <v>168</v>
      </c>
      <c r="E22">
        <v>3</v>
      </c>
      <c r="F22" t="s">
        <v>170</v>
      </c>
      <c r="G22">
        <v>1000</v>
      </c>
      <c r="H22" t="s">
        <v>172</v>
      </c>
      <c r="I22" s="43" t="s">
        <v>13</v>
      </c>
      <c r="K22" t="s">
        <v>13</v>
      </c>
      <c r="L22">
        <v>69</v>
      </c>
      <c r="P22">
        <v>69</v>
      </c>
      <c r="Q22">
        <v>14</v>
      </c>
    </row>
    <row r="23" spans="1:17" x14ac:dyDescent="0.25">
      <c r="A23">
        <v>15</v>
      </c>
      <c r="B23" t="s">
        <v>180</v>
      </c>
      <c r="C23" s="7" t="s">
        <v>26</v>
      </c>
      <c r="D23" t="s">
        <v>168</v>
      </c>
      <c r="E23">
        <v>3</v>
      </c>
      <c r="F23" t="s">
        <v>170</v>
      </c>
      <c r="G23">
        <v>1000</v>
      </c>
      <c r="H23" t="s">
        <v>172</v>
      </c>
      <c r="I23" s="43" t="s">
        <v>14</v>
      </c>
      <c r="K23" t="s">
        <v>14</v>
      </c>
      <c r="L23">
        <v>70</v>
      </c>
      <c r="P23">
        <v>70</v>
      </c>
      <c r="Q23">
        <v>15</v>
      </c>
    </row>
    <row r="24" spans="1:17" x14ac:dyDescent="0.25">
      <c r="C24" s="7"/>
      <c r="I24" s="43" t="s">
        <v>15</v>
      </c>
    </row>
    <row r="25" spans="1:17" x14ac:dyDescent="0.25">
      <c r="C25" s="37"/>
      <c r="I25" s="43" t="s">
        <v>16</v>
      </c>
    </row>
  </sheetData>
  <mergeCells count="1"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unidad de medida</vt:lpstr>
      <vt:lpstr>Articulos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JORGE OVIEDO CERDA</cp:lastModifiedBy>
  <cp:lastPrinted>2023-10-30T19:13:45Z</cp:lastPrinted>
  <dcterms:created xsi:type="dcterms:W3CDTF">2023-10-30T17:29:33Z</dcterms:created>
  <dcterms:modified xsi:type="dcterms:W3CDTF">2024-04-12T23:46:40Z</dcterms:modified>
</cp:coreProperties>
</file>