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485"/>
  </bookViews>
  <sheets>
    <sheet name="Sheet1" sheetId="1" r:id="rId1"/>
    <sheet name="display_values" sheetId="2" r:id="rId2"/>
    <sheet name="Lookups" sheetId="3" r:id="rId3"/>
  </sheets>
  <calcPr calcId="145621"/>
</workbook>
</file>

<file path=xl/calcChain.xml><?xml version="1.0" encoding="utf-8"?>
<calcChain xmlns="http://schemas.openxmlformats.org/spreadsheetml/2006/main">
  <c r="H2" i="1" l="1"/>
  <c r="H1" i="1"/>
  <c r="L12" i="1" l="1"/>
  <c r="H12" i="1"/>
  <c r="H3" i="1"/>
  <c r="I1" i="1"/>
  <c r="I3" i="1" s="1"/>
  <c r="J1" i="1"/>
  <c r="J3" i="1" s="1"/>
  <c r="K1" i="1"/>
  <c r="K3" i="1" s="1"/>
  <c r="L1" i="1"/>
  <c r="L3" i="1" s="1"/>
  <c r="M1" i="1"/>
  <c r="M3" i="1" s="1"/>
  <c r="N1" i="1"/>
  <c r="N3" i="1" s="1"/>
  <c r="O1" i="1"/>
  <c r="O3" i="1" s="1"/>
  <c r="D8" i="1"/>
  <c r="C8" i="1"/>
  <c r="O2" i="1" l="1"/>
  <c r="N2" i="1"/>
  <c r="M2" i="1"/>
  <c r="L2" i="1"/>
  <c r="L20" i="1"/>
  <c r="I2" i="1"/>
  <c r="J2" i="1"/>
  <c r="K2" i="1"/>
  <c r="B20" i="1" l="1"/>
  <c r="H20" i="1" l="1"/>
</calcChain>
</file>

<file path=xl/sharedStrings.xml><?xml version="1.0" encoding="utf-8"?>
<sst xmlns="http://schemas.openxmlformats.org/spreadsheetml/2006/main" count="545" uniqueCount="261">
  <si>
    <t>National</t>
  </si>
  <si>
    <t>Alabama</t>
  </si>
  <si>
    <t/>
  </si>
  <si>
    <t>Cut</t>
  </si>
  <si>
    <t>Statistically higher than baseline</t>
  </si>
  <si>
    <t>Statistically lower than baseline</t>
  </si>
  <si>
    <t>"*" indicates a question asked of a sample of CMS</t>
  </si>
  <si>
    <t>Baseline Data to Compare To</t>
  </si>
  <si>
    <t>Sample size too small to protect confidentiality</t>
  </si>
  <si>
    <t>Sample Size</t>
  </si>
  <si>
    <t>OVERALL CSI RATING</t>
  </si>
  <si>
    <t>Overall Net Value: NCS (%Strong - %Weak)</t>
  </si>
  <si>
    <t>Overall 
% Strong (%A/SA)</t>
  </si>
  <si>
    <t>Overall 
% Weak (%N/SD/D/SD)</t>
  </si>
  <si>
    <t>Overall Grand Mean (7=Strongly Agree)</t>
  </si>
  <si>
    <t>Overall CSI Rating</t>
  </si>
  <si>
    <t>Individual Questions</t>
  </si>
  <si>
    <t>Net value (%Strong-%Weak)</t>
  </si>
  <si>
    <t>% Strong (%A/SA)</t>
  </si>
  <si>
    <t>% Weak (%N/SD/D/SD)</t>
  </si>
  <si>
    <t>Grand Mean (7 = Strongly Agree)</t>
  </si>
  <si>
    <t>I think Teach For America’s staff members’ expectations of me are appropriate</t>
  </si>
  <si>
    <t>row_heading</t>
  </si>
  <si>
    <t>000000000;000000049</t>
  </si>
  <si>
    <t>000000001;000000049</t>
  </si>
  <si>
    <t>000000002;000000049</t>
  </si>
  <si>
    <t>000000003;000000049</t>
  </si>
  <si>
    <t>000000004;000000049</t>
  </si>
  <si>
    <t>000000005;000000049</t>
  </si>
  <si>
    <t>000000006;000000049</t>
  </si>
  <si>
    <t>000000007;000000049</t>
  </si>
  <si>
    <t>000000008;000000049</t>
  </si>
  <si>
    <t>000000009;000000049</t>
  </si>
  <si>
    <t>000000010;000000049</t>
  </si>
  <si>
    <t>000000011;000000049</t>
  </si>
  <si>
    <t>000000012;000000049</t>
  </si>
  <si>
    <t>000000013;000000049</t>
  </si>
  <si>
    <t>000000014;000000049</t>
  </si>
  <si>
    <t>000000015;000000049</t>
  </si>
  <si>
    <t>000000016;000000049</t>
  </si>
  <si>
    <t>000000017;000000049</t>
  </si>
  <si>
    <t>000000018;000000049</t>
  </si>
  <si>
    <t>000000019;000000049</t>
  </si>
  <si>
    <t>000000020;000000049</t>
  </si>
  <si>
    <t>000000021;000000049</t>
  </si>
  <si>
    <t>000000022;000000049</t>
  </si>
  <si>
    <t>000000023;000000049</t>
  </si>
  <si>
    <t>000000024;000000049</t>
  </si>
  <si>
    <t>000000025;000000049</t>
  </si>
  <si>
    <t>000000026;000000049</t>
  </si>
  <si>
    <t>000000027;000000049</t>
  </si>
  <si>
    <t>000000028;000000049</t>
  </si>
  <si>
    <t>000000029;000000049</t>
  </si>
  <si>
    <t>000000030;000000049</t>
  </si>
  <si>
    <t>000000031;000000049</t>
  </si>
  <si>
    <t>000000032;000000049</t>
  </si>
  <si>
    <t>000000033;000000049</t>
  </si>
  <si>
    <t>000000034;000000049</t>
  </si>
  <si>
    <t>000000035;000000049</t>
  </si>
  <si>
    <t>000000036;000000049</t>
  </si>
  <si>
    <t>000000037;000000049</t>
  </si>
  <si>
    <t>000000038</t>
  </si>
  <si>
    <t>000000039</t>
  </si>
  <si>
    <t>000000040</t>
  </si>
  <si>
    <t>000000041</t>
  </si>
  <si>
    <t>000000042</t>
  </si>
  <si>
    <t>000000043</t>
  </si>
  <si>
    <t>000000044</t>
  </si>
  <si>
    <t>000000045</t>
  </si>
  <si>
    <t>000000046</t>
  </si>
  <si>
    <t>000000047</t>
  </si>
  <si>
    <t>000000048</t>
  </si>
  <si>
    <t>000000050</t>
  </si>
  <si>
    <t>000000051</t>
  </si>
  <si>
    <t>000000052</t>
  </si>
  <si>
    <t>000000053</t>
  </si>
  <si>
    <t>000000054</t>
  </si>
  <si>
    <t>000000055</t>
  </si>
  <si>
    <t>000000056</t>
  </si>
  <si>
    <t>000000057</t>
  </si>
  <si>
    <t>000000058</t>
  </si>
  <si>
    <t>000000059</t>
  </si>
  <si>
    <t>000000060</t>
  </si>
  <si>
    <t>000000061</t>
  </si>
  <si>
    <t>000000062</t>
  </si>
  <si>
    <t>000000063</t>
  </si>
  <si>
    <t>000000064</t>
  </si>
  <si>
    <t>000000065</t>
  </si>
  <si>
    <t>000000066</t>
  </si>
  <si>
    <t>000000067</t>
  </si>
  <si>
    <t>000000068</t>
  </si>
  <si>
    <t>000000069</t>
  </si>
  <si>
    <t>000000070</t>
  </si>
  <si>
    <t>000000071</t>
  </si>
  <si>
    <t>000000072</t>
  </si>
  <si>
    <t>000000073</t>
  </si>
  <si>
    <t>000000074</t>
  </si>
  <si>
    <t>000000075</t>
  </si>
  <si>
    <t>000000076</t>
  </si>
  <si>
    <t>000000077</t>
  </si>
  <si>
    <t>000000078</t>
  </si>
  <si>
    <t>000000079</t>
  </si>
  <si>
    <t>000000080</t>
  </si>
  <si>
    <t>000000081</t>
  </si>
  <si>
    <t>000000082</t>
  </si>
  <si>
    <t>000000083</t>
  </si>
  <si>
    <t>000000084</t>
  </si>
  <si>
    <t>000000085</t>
  </si>
  <si>
    <t>000000086</t>
  </si>
  <si>
    <t>000000087</t>
  </si>
  <si>
    <t>000000088</t>
  </si>
  <si>
    <t>000000089</t>
  </si>
  <si>
    <t>000000090</t>
  </si>
  <si>
    <t>000000091</t>
  </si>
  <si>
    <t>000000092</t>
  </si>
  <si>
    <t>000000093</t>
  </si>
  <si>
    <t>000000094</t>
  </si>
  <si>
    <t>000000095</t>
  </si>
  <si>
    <t>000000096</t>
  </si>
  <si>
    <t>000000097</t>
  </si>
  <si>
    <t>000000000</t>
  </si>
  <si>
    <t>Alum1</t>
  </si>
  <si>
    <t>ethnicity</t>
  </si>
  <si>
    <t>question_code</t>
  </si>
  <si>
    <t>region</t>
  </si>
  <si>
    <t>result_type</t>
  </si>
  <si>
    <t>000000001</t>
  </si>
  <si>
    <t>Alumni11</t>
  </si>
  <si>
    <t>000000004</t>
  </si>
  <si>
    <t>000000049</t>
  </si>
  <si>
    <t>000000002</t>
  </si>
  <si>
    <t>Alumni39</t>
  </si>
  <si>
    <t>000000019</t>
  </si>
  <si>
    <t>000000003</t>
  </si>
  <si>
    <t>CLI1</t>
  </si>
  <si>
    <t>000000030</t>
  </si>
  <si>
    <t>CLI10</t>
  </si>
  <si>
    <t>000000028</t>
  </si>
  <si>
    <t>000000005</t>
  </si>
  <si>
    <t>CLI2</t>
  </si>
  <si>
    <t>000000029</t>
  </si>
  <si>
    <t>000000006</t>
  </si>
  <si>
    <t>CLI3</t>
  </si>
  <si>
    <t>000000009</t>
  </si>
  <si>
    <t>000000007</t>
  </si>
  <si>
    <t>CLI4</t>
  </si>
  <si>
    <t>000000022</t>
  </si>
  <si>
    <t>000000008</t>
  </si>
  <si>
    <t>CLI5</t>
  </si>
  <si>
    <t>000000036</t>
  </si>
  <si>
    <t>CLI6</t>
  </si>
  <si>
    <t>000000037</t>
  </si>
  <si>
    <t>000000010</t>
  </si>
  <si>
    <t>CLI7</t>
  </si>
  <si>
    <t>000000035</t>
  </si>
  <si>
    <t>000000011</t>
  </si>
  <si>
    <t>CLI8</t>
  </si>
  <si>
    <t>000000012</t>
  </si>
  <si>
    <t>CSI1</t>
  </si>
  <si>
    <t>000000021</t>
  </si>
  <si>
    <t>000000013</t>
  </si>
  <si>
    <t>CSI10</t>
  </si>
  <si>
    <t>000000032</t>
  </si>
  <si>
    <t>000000014</t>
  </si>
  <si>
    <t>CSI12</t>
  </si>
  <si>
    <t>000000033</t>
  </si>
  <si>
    <t>000000015</t>
  </si>
  <si>
    <t>CSI2</t>
  </si>
  <si>
    <t>000000031</t>
  </si>
  <si>
    <t>000000016</t>
  </si>
  <si>
    <t>CSI3</t>
  </si>
  <si>
    <t>000000017</t>
  </si>
  <si>
    <t>CSI4</t>
  </si>
  <si>
    <t>000000026</t>
  </si>
  <si>
    <t>000000018</t>
  </si>
  <si>
    <t>CSI5</t>
  </si>
  <si>
    <t>000000034</t>
  </si>
  <si>
    <t>CSI6</t>
  </si>
  <si>
    <t>000000020</t>
  </si>
  <si>
    <t>CSI7</t>
  </si>
  <si>
    <t>CSI8</t>
  </si>
  <si>
    <t>000000027</t>
  </si>
  <si>
    <t>Culture1</t>
  </si>
  <si>
    <t>000000024</t>
  </si>
  <si>
    <t>000000023</t>
  </si>
  <si>
    <t>F8W15</t>
  </si>
  <si>
    <t>F8W8</t>
  </si>
  <si>
    <t>000000025</t>
  </si>
  <si>
    <t>Financial1</t>
  </si>
  <si>
    <t>Outcomes17</t>
  </si>
  <si>
    <t>Outcomes18</t>
  </si>
  <si>
    <t>RTCPilot4</t>
  </si>
  <si>
    <t>RTCPilot5</t>
  </si>
  <si>
    <t>RTCPilot6</t>
  </si>
  <si>
    <t>ResourceAnalytics1</t>
  </si>
  <si>
    <t>ResourceAnalytics2</t>
  </si>
  <si>
    <t>ResourceAnalytics3</t>
  </si>
  <si>
    <t>ResourceAnalytics4</t>
  </si>
  <si>
    <t>communication1</t>
  </si>
  <si>
    <t>communication2</t>
  </si>
  <si>
    <t>communication3</t>
  </si>
  <si>
    <t>African American, Black (Non Hispanic)</t>
  </si>
  <si>
    <t>American Indian</t>
  </si>
  <si>
    <t>Asian American or Pacific Islander (Non Hawaiian)</t>
  </si>
  <si>
    <t>Asian-American, Pacific Islander</t>
  </si>
  <si>
    <t>Latino or Hispanic</t>
  </si>
  <si>
    <t>Multi-ethnic/Multi-racial</t>
  </si>
  <si>
    <t>Native Hawaiian</t>
  </si>
  <si>
    <t>Other</t>
  </si>
  <si>
    <t>Other - I do not identify as a person of color</t>
  </si>
  <si>
    <t>Other - I identify as a person of color</t>
  </si>
  <si>
    <t>White, Caucasian (Non Hispanic)</t>
  </si>
  <si>
    <t>net</t>
  </si>
  <si>
    <t>Appalachia</t>
  </si>
  <si>
    <t>Arkansas</t>
  </si>
  <si>
    <t>Baltimore</t>
  </si>
  <si>
    <t>Bay Area</t>
  </si>
  <si>
    <t>Charlotte</t>
  </si>
  <si>
    <t>Chicago</t>
  </si>
  <si>
    <t>Colorado</t>
  </si>
  <si>
    <t>Connecticut</t>
  </si>
  <si>
    <t>D.C. Region</t>
  </si>
  <si>
    <t>Dallas - Fort Worth</t>
  </si>
  <si>
    <t>Delaware</t>
  </si>
  <si>
    <t>Detroit</t>
  </si>
  <si>
    <t>Eastern North Carolina</t>
  </si>
  <si>
    <t>Greater Nashville</t>
  </si>
  <si>
    <t>Greater New Orleans - Louisiana Delta</t>
  </si>
  <si>
    <t>Greater Philadelphia</t>
  </si>
  <si>
    <t>Hawai'i</t>
  </si>
  <si>
    <t>Houston</t>
  </si>
  <si>
    <t>Indianapolis</t>
  </si>
  <si>
    <t>Jacksonville</t>
  </si>
  <si>
    <t>Kansas City</t>
  </si>
  <si>
    <t>Las Vegas Valley</t>
  </si>
  <si>
    <t>Los Angeles</t>
  </si>
  <si>
    <t>Massachusetts</t>
  </si>
  <si>
    <t>Memphis</t>
  </si>
  <si>
    <t>Metro Atlanta</t>
  </si>
  <si>
    <t>Miami-Dade</t>
  </si>
  <si>
    <t>Milwaukee</t>
  </si>
  <si>
    <t>Mississippi</t>
  </si>
  <si>
    <t>New Jersey</t>
  </si>
  <si>
    <t>New Mexico</t>
  </si>
  <si>
    <t>New York</t>
  </si>
  <si>
    <t>Northeast Ohio - Cleveland</t>
  </si>
  <si>
    <t>Oklahoma</t>
  </si>
  <si>
    <t>Phoenix</t>
  </si>
  <si>
    <t>Rhode Island</t>
  </si>
  <si>
    <t>Rio Grande Valley</t>
  </si>
  <si>
    <t>Sacramento</t>
  </si>
  <si>
    <t>San Antonio</t>
  </si>
  <si>
    <t>South Carolina</t>
  </si>
  <si>
    <t>South Dakota</t>
  </si>
  <si>
    <t>South Louisiana</t>
  </si>
  <si>
    <t>Southwest Ohio</t>
  </si>
  <si>
    <t>St. Louis</t>
  </si>
  <si>
    <t>Twin Cities</t>
  </si>
  <si>
    <t>Washington</t>
  </si>
  <si>
    <t>San Diego</t>
  </si>
  <si>
    <t>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</si>
</sst>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DINOT-Regular"/>
      <family val="3"/>
    </font>
    <font>
      <sz val="12"/>
      <name val="DINOT-Regular"/>
      <family val="3"/>
    </font>
    <font>
      <b/>
      <sz val="12"/>
      <name val="DINOT-Regular"/>
      <family val="3"/>
    </font>
    <font>
      <b/>
      <sz val="10"/>
      <name val="DINOT-Regular"/>
      <family val="3"/>
    </font>
    <font>
      <sz val="10"/>
      <name val="DINOT-Bold"/>
      <family val="3"/>
    </font>
    <font>
      <sz val="12"/>
      <name val="DINOT-Bold"/>
      <family val="3"/>
    </font>
    <font>
      <sz val="9"/>
      <name val="DINOT-Regular"/>
      <family val="3"/>
    </font>
    <font>
      <sz val="9"/>
      <name val="DINOT-Bold"/>
      <family val="3"/>
    </font>
    <font>
      <b/>
      <sz val="10"/>
      <color indexed="17"/>
      <name val="DINOT-Regular"/>
      <family val="3"/>
    </font>
    <font>
      <b/>
      <sz val="10"/>
      <color indexed="9"/>
      <name val="DINOT-Regular"/>
      <family val="3"/>
    </font>
    <font>
      <sz val="12"/>
      <color indexed="9"/>
      <name val="DINOT-Regular"/>
      <family val="3"/>
    </font>
    <font>
      <sz val="11"/>
      <name val="DINOT-Regular"/>
      <family val="3"/>
    </font>
    <font>
      <b/>
      <sz val="11"/>
      <name val="DINOT-Regular"/>
      <family val="3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27"/>
      </patternFill>
    </fill>
    <fill>
      <patternFill patternType="solid">
        <fgColor indexed="47"/>
        <bgColor indexed="45"/>
      </patternFill>
    </fill>
    <fill>
      <patternFill patternType="mediumGray">
        <fgColor indexed="57"/>
        <bgColor theme="6" tint="-0.24994659260841701"/>
      </patternFill>
    </fill>
    <fill>
      <patternFill patternType="solid">
        <fgColor rgb="FFFF3737"/>
        <bgColor indexed="64"/>
      </patternFill>
    </fill>
    <fill>
      <patternFill patternType="mediumGray">
        <fgColor indexed="40"/>
        <bgColor indexed="9"/>
      </patternFill>
    </fill>
    <fill>
      <patternFill patternType="solid">
        <fgColor indexed="23"/>
        <bgColor indexed="40"/>
      </patternFill>
    </fill>
    <fill>
      <patternFill patternType="solid">
        <fgColor indexed="18"/>
        <bgColor indexed="32"/>
      </patternFill>
    </fill>
    <fill>
      <patternFill patternType="mediumGray">
        <fgColor indexed="40"/>
      </patternFill>
    </fill>
  </fills>
  <borders count="38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thin">
        <color indexed="8"/>
      </bottom>
      <diagonal/>
    </border>
    <border>
      <left/>
      <right/>
      <top style="medium">
        <color indexed="64"/>
      </top>
      <bottom style="thin">
        <color indexed="8"/>
      </bottom>
      <diagonal/>
    </border>
    <border>
      <left/>
      <right style="medium">
        <color indexed="64"/>
      </right>
      <top style="medium">
        <color indexed="64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 style="medium">
        <color indexed="64"/>
      </left>
      <right/>
      <top style="thin">
        <color indexed="8"/>
      </top>
      <bottom style="medium">
        <color indexed="64"/>
      </bottom>
      <diagonal/>
    </border>
    <border>
      <left/>
      <right/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8"/>
      </top>
      <bottom style="medium">
        <color indexed="64"/>
      </bottom>
      <diagonal/>
    </border>
    <border>
      <left/>
      <right style="thin">
        <color indexed="8"/>
      </right>
      <top/>
      <bottom/>
      <diagonal/>
    </border>
    <border>
      <left style="thin">
        <color indexed="18"/>
      </left>
      <right style="hair">
        <color indexed="24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thin">
        <color indexed="64"/>
      </top>
      <bottom style="thin">
        <color indexed="18"/>
      </bottom>
      <diagonal/>
    </border>
    <border>
      <left/>
      <right/>
      <top style="thin">
        <color indexed="64"/>
      </top>
      <bottom style="thin">
        <color indexed="18"/>
      </bottom>
      <diagonal/>
    </border>
    <border>
      <left/>
      <right style="thin">
        <color indexed="8"/>
      </right>
      <top style="thin">
        <color indexed="64"/>
      </top>
      <bottom style="thin">
        <color indexed="18"/>
      </bottom>
      <diagonal/>
    </border>
    <border>
      <left style="thin">
        <color indexed="8"/>
      </left>
      <right style="thin">
        <color indexed="18"/>
      </right>
      <top style="thin">
        <color indexed="8"/>
      </top>
      <bottom/>
      <diagonal/>
    </border>
    <border>
      <left style="thin">
        <color indexed="18"/>
      </left>
      <right style="thin">
        <color indexed="18"/>
      </right>
      <top style="thin">
        <color indexed="8"/>
      </top>
      <bottom/>
      <diagonal/>
    </border>
    <border>
      <left style="thin">
        <color indexed="18"/>
      </left>
      <right/>
      <top style="thin">
        <color indexed="8"/>
      </top>
      <bottom/>
      <diagonal/>
    </border>
    <border>
      <left style="thin">
        <color indexed="18"/>
      </left>
      <right style="thin">
        <color indexed="8"/>
      </right>
      <top style="thin">
        <color indexed="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thin">
        <color indexed="18"/>
      </top>
      <bottom style="hair">
        <color indexed="24"/>
      </bottom>
      <diagonal/>
    </border>
    <border>
      <left/>
      <right/>
      <top style="thin">
        <color indexed="18"/>
      </top>
      <bottom style="hair">
        <color indexed="24"/>
      </bottom>
      <diagonal/>
    </border>
    <border>
      <left/>
      <right style="hair">
        <color indexed="24"/>
      </right>
      <top style="thin">
        <color indexed="18"/>
      </top>
      <bottom style="hair">
        <color indexed="24"/>
      </bottom>
      <diagonal/>
    </border>
    <border>
      <left style="hair">
        <color indexed="24"/>
      </left>
      <right style="thin">
        <color indexed="18"/>
      </right>
      <top style="thin">
        <color indexed="18"/>
      </top>
      <bottom style="hair">
        <color indexed="24"/>
      </bottom>
      <diagonal/>
    </border>
    <border>
      <left style="hair">
        <color indexed="24"/>
      </left>
      <right/>
      <top style="thin">
        <color indexed="18"/>
      </top>
      <bottom style="hair">
        <color indexed="24"/>
      </bottom>
      <diagonal/>
    </border>
    <border>
      <left style="thin">
        <color indexed="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hair">
        <color indexed="24"/>
      </right>
      <top/>
      <bottom style="thin">
        <color indexed="18"/>
      </bottom>
      <diagonal/>
    </border>
    <border>
      <left style="hair">
        <color indexed="24"/>
      </left>
      <right style="hair">
        <color indexed="24"/>
      </right>
      <top/>
      <bottom style="thin">
        <color indexed="18"/>
      </bottom>
      <diagonal/>
    </border>
    <border>
      <left style="hair">
        <color indexed="24"/>
      </left>
      <right style="hair">
        <color indexed="24"/>
      </right>
      <top style="hair">
        <color indexed="24"/>
      </top>
      <bottom style="thin">
        <color indexed="18"/>
      </bottom>
      <diagonal/>
    </border>
    <border>
      <left/>
      <right style="thin">
        <color indexed="18"/>
      </right>
      <top/>
      <bottom style="thin">
        <color indexed="18"/>
      </bottom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hair">
        <color indexed="24"/>
      </right>
      <top style="thin">
        <color indexed="18"/>
      </top>
      <bottom/>
      <diagonal/>
    </border>
    <border>
      <left style="hair">
        <color indexed="24"/>
      </left>
      <right style="hair">
        <color indexed="24"/>
      </right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8"/>
      </left>
      <right style="thin">
        <color indexed="18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1">
    <xf numFmtId="0" fontId="0" fillId="0" borderId="0" xfId="0"/>
    <xf numFmtId="0" fontId="2" fillId="2" borderId="0" xfId="0" applyFont="1" applyFill="1" applyAlignment="1" applyProtection="1">
      <alignment vertical="center" wrapText="1"/>
      <protection hidden="1"/>
    </xf>
    <xf numFmtId="1" fontId="2" fillId="2" borderId="0" xfId="0" applyNumberFormat="1" applyFont="1" applyFill="1" applyAlignment="1" applyProtection="1">
      <alignment vertical="center" wrapText="1"/>
      <protection hidden="1"/>
    </xf>
    <xf numFmtId="164" fontId="2" fillId="2" borderId="0" xfId="0" applyNumberFormat="1" applyFont="1" applyFill="1" applyAlignment="1" applyProtection="1">
      <alignment vertical="center" wrapText="1"/>
      <protection hidden="1"/>
    </xf>
    <xf numFmtId="0" fontId="3" fillId="0" borderId="0" xfId="0" applyFont="1" applyBorder="1" applyAlignment="1" applyProtection="1">
      <alignment vertical="center"/>
      <protection hidden="1"/>
    </xf>
    <xf numFmtId="164" fontId="3" fillId="0" borderId="0" xfId="0" applyNumberFormat="1" applyFont="1" applyBorder="1" applyAlignment="1" applyProtection="1">
      <alignment vertical="center"/>
      <protection hidden="1"/>
    </xf>
    <xf numFmtId="0" fontId="2" fillId="2" borderId="0" xfId="0" applyFont="1" applyFill="1" applyBorder="1" applyAlignment="1" applyProtection="1">
      <alignment vertical="center" wrapText="1"/>
      <protection hidden="1"/>
    </xf>
    <xf numFmtId="164" fontId="2" fillId="2" borderId="0" xfId="0" applyNumberFormat="1" applyFont="1" applyFill="1" applyBorder="1" applyAlignment="1" applyProtection="1">
      <alignment vertical="center" wrapText="1"/>
      <protection hidden="1"/>
    </xf>
    <xf numFmtId="0" fontId="4" fillId="2" borderId="0" xfId="0" applyFont="1" applyFill="1" applyAlignment="1" applyProtection="1">
      <alignment horizontal="center" vertical="center"/>
      <protection hidden="1"/>
    </xf>
    <xf numFmtId="0" fontId="3" fillId="2" borderId="0" xfId="0" applyFont="1" applyFill="1" applyAlignment="1" applyProtection="1">
      <alignment horizontal="center" vertical="center"/>
      <protection hidden="1"/>
    </xf>
    <xf numFmtId="0" fontId="5" fillId="2" borderId="1" xfId="0" applyFont="1" applyFill="1" applyBorder="1" applyAlignment="1" applyProtection="1">
      <alignment wrapText="1"/>
      <protection hidden="1"/>
    </xf>
    <xf numFmtId="1" fontId="6" fillId="3" borderId="2" xfId="0" applyNumberFormat="1" applyFont="1" applyFill="1" applyBorder="1" applyAlignment="1" applyProtection="1">
      <alignment horizontal="left" wrapText="1"/>
      <protection locked="0"/>
    </xf>
    <xf numFmtId="0" fontId="5" fillId="2" borderId="3" xfId="0" applyFont="1" applyFill="1" applyBorder="1" applyAlignment="1" applyProtection="1">
      <alignment wrapText="1"/>
      <protection hidden="1"/>
    </xf>
    <xf numFmtId="1" fontId="6" fillId="3" borderId="9" xfId="0" applyNumberFormat="1" applyFont="1" applyFill="1" applyBorder="1" applyAlignment="1" applyProtection="1">
      <alignment wrapText="1"/>
      <protection locked="0"/>
    </xf>
    <xf numFmtId="0" fontId="7" fillId="2" borderId="0" xfId="0" applyFont="1" applyFill="1" applyAlignment="1" applyProtection="1">
      <alignment vertical="center"/>
      <protection hidden="1"/>
    </xf>
    <xf numFmtId="0" fontId="10" fillId="0" borderId="14" xfId="0" applyFont="1" applyFill="1" applyBorder="1" applyAlignment="1" applyProtection="1">
      <alignment vertical="center" wrapText="1"/>
      <protection hidden="1"/>
    </xf>
    <xf numFmtId="9" fontId="11" fillId="8" borderId="22" xfId="1" applyFont="1" applyFill="1" applyBorder="1" applyAlignment="1" applyProtection="1">
      <alignment horizontal="right" vertical="center"/>
      <protection hidden="1"/>
    </xf>
    <xf numFmtId="0" fontId="7" fillId="0" borderId="28" xfId="0" applyFont="1" applyBorder="1" applyAlignment="1" applyProtection="1">
      <alignment horizontal="left" vertical="center" wrapText="1"/>
      <protection hidden="1"/>
    </xf>
    <xf numFmtId="49" fontId="2" fillId="0" borderId="29" xfId="1" applyNumberFormat="1" applyFont="1" applyFill="1" applyBorder="1" applyAlignment="1" applyProtection="1">
      <alignment horizontal="center" wrapText="1"/>
      <protection hidden="1"/>
    </xf>
    <xf numFmtId="49" fontId="2" fillId="0" borderId="30" xfId="1" applyNumberFormat="1" applyFont="1" applyFill="1" applyBorder="1" applyAlignment="1" applyProtection="1">
      <alignment horizontal="center" wrapText="1"/>
      <protection hidden="1"/>
    </xf>
    <xf numFmtId="49" fontId="2" fillId="0" borderId="31" xfId="1" applyNumberFormat="1" applyFont="1" applyFill="1" applyBorder="1" applyAlignment="1" applyProtection="1">
      <alignment horizontal="center" wrapText="1"/>
      <protection hidden="1"/>
    </xf>
    <xf numFmtId="49" fontId="2" fillId="0" borderId="32" xfId="1" applyNumberFormat="1" applyFont="1" applyFill="1" applyBorder="1" applyAlignment="1" applyProtection="1">
      <alignment horizontal="center" wrapText="1"/>
      <protection hidden="1"/>
    </xf>
    <xf numFmtId="0" fontId="2" fillId="8" borderId="28" xfId="0" applyFont="1" applyFill="1" applyBorder="1" applyAlignment="1" applyProtection="1">
      <alignment horizontal="left" vertical="center" wrapText="1"/>
      <protection hidden="1"/>
    </xf>
    <xf numFmtId="49" fontId="7" fillId="8" borderId="22" xfId="1" applyNumberFormat="1" applyFont="1" applyFill="1" applyBorder="1" applyAlignment="1" applyProtection="1">
      <alignment horizontal="center" wrapText="1"/>
      <protection hidden="1"/>
    </xf>
    <xf numFmtId="49" fontId="7" fillId="8" borderId="14" xfId="1" applyNumberFormat="1" applyFont="1" applyFill="1" applyBorder="1" applyAlignment="1" applyProtection="1">
      <alignment horizontal="center" wrapText="1"/>
      <protection hidden="1"/>
    </xf>
    <xf numFmtId="164" fontId="7" fillId="8" borderId="33" xfId="1" applyNumberFormat="1" applyFont="1" applyFill="1" applyBorder="1" applyAlignment="1" applyProtection="1">
      <alignment horizontal="center" wrapText="1"/>
      <protection hidden="1"/>
    </xf>
    <xf numFmtId="0" fontId="3" fillId="0" borderId="28" xfId="0" applyFont="1" applyBorder="1" applyAlignment="1" applyProtection="1">
      <alignment horizontal="left" vertical="center" wrapText="1"/>
      <protection hidden="1"/>
    </xf>
    <xf numFmtId="9" fontId="3" fillId="9" borderId="34" xfId="1" applyNumberFormat="1" applyFont="1" applyFill="1" applyBorder="1" applyAlignment="1" applyProtection="1">
      <alignment horizontal="center" vertical="center"/>
      <protection hidden="1"/>
    </xf>
    <xf numFmtId="9" fontId="3" fillId="0" borderId="35" xfId="1" applyNumberFormat="1" applyFont="1" applyFill="1" applyBorder="1" applyAlignment="1" applyProtection="1">
      <alignment horizontal="center" vertical="center"/>
      <protection hidden="1"/>
    </xf>
    <xf numFmtId="164" fontId="3" fillId="0" borderId="36" xfId="1" applyNumberFormat="1" applyFont="1" applyFill="1" applyBorder="1" applyAlignment="1" applyProtection="1">
      <alignment horizontal="center" vertical="center"/>
      <protection hidden="1"/>
    </xf>
    <xf numFmtId="9" fontId="3" fillId="0" borderId="34" xfId="1" applyNumberFormat="1" applyFont="1" applyFill="1" applyBorder="1" applyAlignment="1" applyProtection="1">
      <alignment horizontal="center" vertical="center"/>
      <protection hidden="1"/>
    </xf>
    <xf numFmtId="49" fontId="13" fillId="0" borderId="29" xfId="1" applyNumberFormat="1" applyFont="1" applyFill="1" applyBorder="1" applyAlignment="1" applyProtection="1">
      <alignment horizontal="center" wrapText="1"/>
      <protection hidden="1"/>
    </xf>
    <xf numFmtId="49" fontId="13" fillId="0" borderId="30" xfId="1" applyNumberFormat="1" applyFont="1" applyFill="1" applyBorder="1" applyAlignment="1" applyProtection="1">
      <alignment horizontal="center" wrapText="1"/>
      <protection hidden="1"/>
    </xf>
    <xf numFmtId="0" fontId="14" fillId="0" borderId="0" xfId="0" applyFont="1" applyAlignment="1">
      <alignment horizontal="center" wrapText="1"/>
    </xf>
    <xf numFmtId="0" fontId="0" fillId="0" borderId="37" xfId="0" applyFont="1" applyBorder="1" applyAlignment="1">
      <alignment wrapText="1"/>
    </xf>
    <xf numFmtId="0" fontId="9" fillId="7" borderId="8" xfId="0" applyFont="1" applyFill="1" applyBorder="1" applyAlignment="1" applyProtection="1">
      <alignment horizontal="center" vertical="center"/>
      <protection hidden="1"/>
    </xf>
    <xf numFmtId="1" fontId="7" fillId="0" borderId="15" xfId="0" applyNumberFormat="1" applyFont="1" applyBorder="1" applyAlignment="1" applyProtection="1">
      <alignment horizontal="center" vertical="center"/>
      <protection hidden="1"/>
    </xf>
    <xf numFmtId="1" fontId="7" fillId="0" borderId="16" xfId="0" applyNumberFormat="1" applyFont="1" applyBorder="1" applyAlignment="1" applyProtection="1">
      <alignment horizontal="center" vertical="center"/>
      <protection hidden="1"/>
    </xf>
    <xf numFmtId="1" fontId="7" fillId="0" borderId="17" xfId="0" applyNumberFormat="1" applyFont="1" applyBorder="1" applyAlignment="1" applyProtection="1">
      <alignment horizontal="center" vertical="center"/>
      <protection hidden="1"/>
    </xf>
    <xf numFmtId="0" fontId="7" fillId="0" borderId="18" xfId="0" applyFont="1" applyBorder="1" applyAlignment="1" applyProtection="1">
      <alignment horizontal="center" vertical="center" wrapText="1"/>
      <protection hidden="1"/>
    </xf>
    <xf numFmtId="0" fontId="7" fillId="0" borderId="19" xfId="0" applyFont="1" applyBorder="1" applyAlignment="1" applyProtection="1">
      <alignment horizontal="center" vertical="center" wrapText="1"/>
      <protection hidden="1"/>
    </xf>
    <xf numFmtId="0" fontId="7" fillId="0" borderId="20" xfId="0" applyFont="1" applyBorder="1" applyAlignment="1" applyProtection="1">
      <alignment horizontal="center" vertical="center" wrapText="1"/>
      <protection hidden="1"/>
    </xf>
    <xf numFmtId="0" fontId="7" fillId="0" borderId="21" xfId="0" applyFont="1" applyBorder="1" applyAlignment="1" applyProtection="1">
      <alignment horizontal="center" vertical="center" wrapText="1"/>
      <protection hidden="1"/>
    </xf>
    <xf numFmtId="1" fontId="12" fillId="8" borderId="23" xfId="1" applyNumberFormat="1" applyFont="1" applyFill="1" applyBorder="1" applyAlignment="1" applyProtection="1">
      <alignment horizontal="center" vertical="center"/>
      <protection hidden="1"/>
    </xf>
    <xf numFmtId="1" fontId="12" fillId="8" borderId="24" xfId="1" applyNumberFormat="1" applyFont="1" applyFill="1" applyBorder="1" applyAlignment="1" applyProtection="1">
      <alignment horizontal="center" vertical="center"/>
      <protection hidden="1"/>
    </xf>
    <xf numFmtId="1" fontId="12" fillId="8" borderId="25" xfId="1" applyNumberFormat="1" applyFont="1" applyFill="1" applyBorder="1" applyAlignment="1" applyProtection="1">
      <alignment horizontal="center" vertical="center"/>
      <protection hidden="1"/>
    </xf>
    <xf numFmtId="1" fontId="12" fillId="8" borderId="26" xfId="1" applyNumberFormat="1" applyFont="1" applyFill="1" applyBorder="1" applyAlignment="1" applyProtection="1">
      <alignment horizontal="center" vertical="center"/>
      <protection hidden="1"/>
    </xf>
    <xf numFmtId="1" fontId="12" fillId="8" borderId="27" xfId="1" applyNumberFormat="1" applyFont="1" applyFill="1" applyBorder="1" applyAlignment="1" applyProtection="1">
      <alignment horizontal="center" vertical="center"/>
      <protection hidden="1"/>
    </xf>
    <xf numFmtId="0" fontId="6" fillId="4" borderId="7" xfId="0" applyFont="1" applyFill="1" applyBorder="1" applyAlignment="1" applyProtection="1">
      <alignment horizontal="center" vertical="center"/>
      <protection hidden="1"/>
    </xf>
    <xf numFmtId="0" fontId="6" fillId="4" borderId="8" xfId="0" applyFont="1" applyFill="1" applyBorder="1" applyAlignment="1" applyProtection="1">
      <alignment horizontal="center" vertical="center"/>
      <protection hidden="1"/>
    </xf>
    <xf numFmtId="0" fontId="6" fillId="5" borderId="7" xfId="0" applyFont="1" applyFill="1" applyBorder="1" applyAlignment="1" applyProtection="1">
      <alignment horizontal="center" vertical="center"/>
      <protection hidden="1"/>
    </xf>
    <xf numFmtId="0" fontId="6" fillId="5" borderId="8" xfId="0" applyFont="1" applyFill="1" applyBorder="1" applyAlignment="1" applyProtection="1">
      <alignment horizontal="center" vertical="center"/>
      <protection hidden="1"/>
    </xf>
    <xf numFmtId="0" fontId="6" fillId="6" borderId="8" xfId="0" applyFont="1" applyFill="1" applyBorder="1" applyAlignment="1" applyProtection="1">
      <alignment horizontal="center" vertical="center"/>
      <protection hidden="1"/>
    </xf>
    <xf numFmtId="0" fontId="5" fillId="2" borderId="4" xfId="0" applyFont="1" applyFill="1" applyBorder="1" applyAlignment="1" applyProtection="1">
      <alignment horizontal="center" wrapText="1"/>
      <protection hidden="1"/>
    </xf>
    <xf numFmtId="0" fontId="5" fillId="2" borderId="5" xfId="0" applyFont="1" applyFill="1" applyBorder="1" applyAlignment="1" applyProtection="1">
      <alignment horizontal="center" wrapText="1"/>
      <protection hidden="1"/>
    </xf>
    <xf numFmtId="0" fontId="5" fillId="2" borderId="6" xfId="0" applyFont="1" applyFill="1" applyBorder="1" applyAlignment="1" applyProtection="1">
      <alignment horizontal="center" wrapText="1"/>
      <protection hidden="1"/>
    </xf>
    <xf numFmtId="1" fontId="6" fillId="3" borderId="10" xfId="0" applyNumberFormat="1" applyFont="1" applyFill="1" applyBorder="1" applyAlignment="1" applyProtection="1">
      <alignment horizontal="center" wrapText="1"/>
      <protection locked="0"/>
    </xf>
    <xf numFmtId="1" fontId="6" fillId="3" borderId="11" xfId="0" applyNumberFormat="1" applyFont="1" applyFill="1" applyBorder="1" applyAlignment="1" applyProtection="1">
      <alignment horizontal="center" wrapText="1"/>
      <protection locked="0"/>
    </xf>
    <xf numFmtId="1" fontId="6" fillId="3" borderId="12" xfId="0" applyNumberFormat="1" applyFont="1" applyFill="1" applyBorder="1" applyAlignment="1" applyProtection="1">
      <alignment horizontal="center" wrapText="1"/>
      <protection locked="0"/>
    </xf>
    <xf numFmtId="0" fontId="8" fillId="2" borderId="0" xfId="0" applyFont="1" applyFill="1" applyBorder="1" applyAlignment="1" applyProtection="1">
      <alignment horizontal="center" vertical="center" wrapText="1"/>
      <protection hidden="1"/>
    </xf>
    <xf numFmtId="0" fontId="8" fillId="2" borderId="13" xfId="0" applyFont="1" applyFill="1" applyBorder="1" applyAlignment="1" applyProtection="1">
      <alignment horizontal="center" vertical="center" wrapText="1"/>
      <protection hidden="1"/>
    </xf>
  </cellXfs>
  <cellStyles count="2">
    <cellStyle name="Normal" xfId="0" builtinId="0"/>
    <cellStyle name="Percent" xfId="1" builtinId="5"/>
  </cellStyles>
  <dxfs count="10">
    <dxf>
      <fill>
        <patternFill patternType="mediumGray">
          <fgColor indexed="57"/>
          <bgColor theme="6" tint="-0.24994659260841701"/>
        </patternFill>
      </fill>
    </dxf>
    <dxf>
      <fill>
        <patternFill patternType="solid">
          <fgColor auto="1"/>
          <bgColor rgb="FFFF3737"/>
        </patternFill>
      </fill>
    </dxf>
    <dxf>
      <font>
        <color theme="0"/>
      </font>
    </dxf>
    <dxf>
      <fill>
        <patternFill>
          <bgColor theme="0" tint="-0.499984740745262"/>
        </patternFill>
      </fill>
    </dxf>
    <dxf>
      <font>
        <color theme="0" tint="-0.499984740745262"/>
      </font>
      <fill>
        <patternFill patternType="solid">
          <bgColor theme="0" tint="-0.499984740745262"/>
        </patternFill>
      </fill>
    </dxf>
    <dxf>
      <fill>
        <patternFill patternType="mediumGray">
          <fgColor indexed="57"/>
          <bgColor theme="6" tint="-0.24994659260841701"/>
        </patternFill>
      </fill>
    </dxf>
    <dxf>
      <fill>
        <patternFill patternType="solid">
          <fgColor auto="1"/>
          <bgColor rgb="FFFF3737"/>
        </patternFill>
      </fill>
    </dxf>
    <dxf>
      <font>
        <color theme="0"/>
      </font>
    </dxf>
    <dxf>
      <fill>
        <patternFill>
          <bgColor theme="0" tint="-0.499984740745262"/>
        </patternFill>
      </fill>
    </dxf>
    <dxf>
      <font>
        <color theme="0" tint="-0.499984740745262"/>
      </font>
      <fill>
        <patternFill patternType="solid">
          <bgColor theme="0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topLeftCell="A15" workbookViewId="0">
      <selection activeCell="L20" sqref="L20"/>
    </sheetView>
  </sheetViews>
  <sheetFormatPr defaultRowHeight="15" x14ac:dyDescent="0.25"/>
  <cols>
    <col min="2" max="2" width="11.5703125" customWidth="1"/>
    <col min="3" max="3" width="16" customWidth="1"/>
    <col min="8" max="8" width="10.5703125" customWidth="1"/>
    <col min="12" max="12" width="10.5703125" customWidth="1"/>
  </cols>
  <sheetData>
    <row r="1" spans="3:15" ht="28.5" x14ac:dyDescent="0.25">
      <c r="C1" s="1"/>
      <c r="D1" s="2"/>
      <c r="E1" s="2"/>
      <c r="F1" s="2"/>
      <c r="G1" s="3"/>
      <c r="H1" s="1" t="e">
        <f ca="1">OFFSET(default_menu_start,FLOOR((COLUMN()-8)/4,1),MATCH(VLOOKUP($C$7,cuts_config,3,0),cuts_head,0)+1)</f>
        <v>#NAME?</v>
      </c>
      <c r="I1" s="1" t="e">
        <f t="shared" ref="H1:O1" ca="1" si="0">OFFSET(default_menu_start,FLOOR((COLUMN()-8)/4,1),MATCH(VLOOKUP($C$7,cuts_config,3,0),cuts_head,0)+1)</f>
        <v>#NAME?</v>
      </c>
      <c r="J1" s="1" t="e">
        <f t="shared" ca="1" si="0"/>
        <v>#NAME?</v>
      </c>
      <c r="K1" s="1" t="e">
        <f t="shared" ca="1" si="0"/>
        <v>#NAME?</v>
      </c>
      <c r="L1" s="1" t="e">
        <f t="shared" ca="1" si="0"/>
        <v>#NAME?</v>
      </c>
      <c r="M1" s="1" t="e">
        <f t="shared" ca="1" si="0"/>
        <v>#NAME?</v>
      </c>
      <c r="N1" s="1" t="e">
        <f t="shared" ca="1" si="0"/>
        <v>#NAME?</v>
      </c>
      <c r="O1" s="1" t="e">
        <f t="shared" ca="1" si="0"/>
        <v>#NAME?</v>
      </c>
    </row>
    <row r="2" spans="3:15" x14ac:dyDescent="0.25">
      <c r="C2" s="1"/>
      <c r="D2" s="1"/>
      <c r="E2" s="1"/>
      <c r="F2" s="1"/>
      <c r="G2" s="1"/>
      <c r="H2" s="1" t="e">
        <f ca="1">VLOOKUP("net",OFFSET(default_menu,0,MATCH("result_type",cuts_head,0)),2,0)</f>
        <v>#NAME?</v>
      </c>
      <c r="I2" s="1" t="e">
        <f t="shared" ref="H2:O2" si="1">net_result_type</f>
        <v>#NAME?</v>
      </c>
      <c r="J2" s="1" t="e">
        <f t="shared" si="1"/>
        <v>#NAME?</v>
      </c>
      <c r="K2" s="1" t="e">
        <f t="shared" si="1"/>
        <v>#NAME?</v>
      </c>
      <c r="L2" s="1" t="e">
        <f t="shared" si="1"/>
        <v>#NAME?</v>
      </c>
      <c r="M2" s="1" t="e">
        <f t="shared" si="1"/>
        <v>#NAME?</v>
      </c>
      <c r="N2" s="1" t="e">
        <f t="shared" si="1"/>
        <v>#NAME?</v>
      </c>
      <c r="O2" s="1" t="e">
        <f t="shared" si="1"/>
        <v>#NAME?</v>
      </c>
    </row>
    <row r="3" spans="3:15" ht="15.75" x14ac:dyDescent="0.25">
      <c r="C3" s="1"/>
      <c r="D3" s="4"/>
      <c r="E3" s="4"/>
      <c r="F3" s="4"/>
      <c r="G3" s="5"/>
      <c r="H3" s="4" t="e">
        <f ca="1">VLOOKUP(H$1,Lookups!$A:$B,2,1)</f>
        <v>#NAME?</v>
      </c>
      <c r="I3" s="4" t="e">
        <f ca="1">VLOOKUP(I$1,Lookups!$A:$B,2,1)</f>
        <v>#NAME?</v>
      </c>
      <c r="J3" s="4" t="e">
        <f ca="1">VLOOKUP(J$1,Lookups!$A:$B,2,1)</f>
        <v>#NAME?</v>
      </c>
      <c r="K3" s="4" t="e">
        <f ca="1">VLOOKUP(K$1,Lookups!$A:$B,2,1)</f>
        <v>#NAME?</v>
      </c>
      <c r="L3" s="4" t="e">
        <f ca="1">VLOOKUP(L$1,Lookups!$A:$B,2,1)</f>
        <v>#NAME?</v>
      </c>
      <c r="M3" s="4" t="e">
        <f ca="1">VLOOKUP(M$1,Lookups!$A:$B,2,1)</f>
        <v>#NAME?</v>
      </c>
      <c r="N3" s="4" t="e">
        <f ca="1">VLOOKUP(N$1,Lookups!$A:$B,2,1)</f>
        <v>#NAME?</v>
      </c>
      <c r="O3" s="4" t="e">
        <f ca="1">VLOOKUP(O$1,Lookups!$A:$B,2,1)</f>
        <v>#NAME?</v>
      </c>
    </row>
    <row r="4" spans="3:15" x14ac:dyDescent="0.25">
      <c r="C4" s="1"/>
      <c r="D4" s="1"/>
      <c r="E4" s="1"/>
      <c r="F4" s="6"/>
      <c r="G4" s="7"/>
      <c r="H4" s="1"/>
      <c r="I4" s="1"/>
      <c r="J4" s="6"/>
      <c r="K4" s="6"/>
      <c r="L4" s="1"/>
      <c r="M4" s="1"/>
      <c r="N4" s="6"/>
      <c r="O4" s="6"/>
    </row>
    <row r="5" spans="3:15" ht="16.5" thickBot="1" x14ac:dyDescent="0.3">
      <c r="C5" s="1"/>
      <c r="D5" s="1"/>
      <c r="E5" s="1"/>
      <c r="F5" s="6"/>
      <c r="G5" s="7"/>
      <c r="H5" s="8" t="s">
        <v>2</v>
      </c>
      <c r="I5" s="9" t="s">
        <v>2</v>
      </c>
      <c r="J5" s="9" t="s">
        <v>2</v>
      </c>
      <c r="K5" s="9" t="s">
        <v>2</v>
      </c>
      <c r="L5" s="8" t="s">
        <v>2</v>
      </c>
      <c r="M5" s="9" t="s">
        <v>2</v>
      </c>
      <c r="N5" s="9" t="s">
        <v>2</v>
      </c>
      <c r="O5" s="9" t="s">
        <v>2</v>
      </c>
    </row>
    <row r="6" spans="3:15" ht="15.75" x14ac:dyDescent="0.25">
      <c r="C6" s="10" t="s">
        <v>3</v>
      </c>
      <c r="D6" s="9"/>
      <c r="E6" s="1"/>
      <c r="F6" s="6"/>
      <c r="G6" s="7"/>
      <c r="H6" s="8"/>
      <c r="I6" s="9"/>
      <c r="J6" s="9"/>
      <c r="K6" s="9"/>
      <c r="L6" s="8"/>
      <c r="M6" s="9"/>
      <c r="N6" s="9"/>
      <c r="O6" s="9"/>
    </row>
    <row r="7" spans="3:15" ht="16.5" thickBot="1" x14ac:dyDescent="0.3">
      <c r="C7" s="11" t="s">
        <v>260</v>
      </c>
      <c r="D7" s="9"/>
      <c r="E7" s="1"/>
      <c r="F7" s="6"/>
      <c r="G7" s="7"/>
      <c r="H7" s="8"/>
      <c r="I7" s="9"/>
      <c r="J7" s="9"/>
      <c r="K7" s="9"/>
      <c r="L7" s="8"/>
      <c r="M7" s="9"/>
      <c r="N7" s="9"/>
      <c r="O7" s="9"/>
    </row>
    <row r="8" spans="3:15" ht="32.25" customHeight="1" x14ac:dyDescent="0.25">
      <c r="C8" s="12" t="e">
        <f>VLOOKUP($C$7,cuts_config,4,0)</f>
        <v>#NAME?</v>
      </c>
      <c r="D8" s="53" t="e">
        <f>VLOOKUP($C$7,cuts_config,5,0)</f>
        <v>#NAME?</v>
      </c>
      <c r="E8" s="54"/>
      <c r="F8" s="54"/>
      <c r="G8" s="55"/>
      <c r="H8" s="48" t="s">
        <v>4</v>
      </c>
      <c r="I8" s="49"/>
      <c r="J8" s="49"/>
      <c r="K8" s="49"/>
      <c r="L8" s="48" t="s">
        <v>4</v>
      </c>
      <c r="M8" s="49"/>
      <c r="N8" s="49"/>
      <c r="O8" s="49"/>
    </row>
    <row r="9" spans="3:15" ht="15.75" thickBot="1" x14ac:dyDescent="0.3">
      <c r="C9" s="13" t="s">
        <v>1</v>
      </c>
      <c r="D9" s="56">
        <v>2012</v>
      </c>
      <c r="E9" s="57"/>
      <c r="F9" s="57"/>
      <c r="G9" s="58"/>
      <c r="H9" s="50" t="s">
        <v>5</v>
      </c>
      <c r="I9" s="51"/>
      <c r="J9" s="51"/>
      <c r="K9" s="51"/>
      <c r="L9" s="50" t="s">
        <v>5</v>
      </c>
      <c r="M9" s="51"/>
      <c r="N9" s="51"/>
      <c r="O9" s="51"/>
    </row>
    <row r="10" spans="3:15" ht="15.75" customHeight="1" x14ac:dyDescent="0.25">
      <c r="C10" s="14"/>
      <c r="D10" s="59" t="s">
        <v>6</v>
      </c>
      <c r="E10" s="59"/>
      <c r="F10" s="59"/>
      <c r="G10" s="60"/>
      <c r="H10" s="52" t="s">
        <v>7</v>
      </c>
      <c r="I10" s="52"/>
      <c r="J10" s="52"/>
      <c r="K10" s="52"/>
      <c r="L10" s="52" t="s">
        <v>7</v>
      </c>
      <c r="M10" s="52"/>
      <c r="N10" s="52"/>
      <c r="O10" s="52"/>
    </row>
    <row r="11" spans="3:15" ht="15.75" x14ac:dyDescent="0.25">
      <c r="C11" s="14"/>
      <c r="D11" s="59"/>
      <c r="E11" s="59"/>
      <c r="F11" s="59"/>
      <c r="G11" s="60"/>
      <c r="H11" s="35" t="s">
        <v>8</v>
      </c>
      <c r="I11" s="35"/>
      <c r="J11" s="35"/>
      <c r="K11" s="35"/>
      <c r="L11" s="35" t="s">
        <v>8</v>
      </c>
      <c r="M11" s="35"/>
      <c r="N11" s="35"/>
      <c r="O11" s="35"/>
    </row>
    <row r="12" spans="3:15" ht="15.75" customHeight="1" x14ac:dyDescent="0.25">
      <c r="C12" s="15"/>
      <c r="D12" s="36" t="s">
        <v>0</v>
      </c>
      <c r="E12" s="37"/>
      <c r="F12" s="37"/>
      <c r="G12" s="38"/>
      <c r="H12" s="39" t="e">
        <f ca="1">OFFSET(default_menu_start,FLOOR((COLUMN()-8)/4,1),MATCH(VLOOKUP($C$7,cuts_config,3,0),cuts_head,0))</f>
        <v>#NAME?</v>
      </c>
      <c r="I12" s="40"/>
      <c r="J12" s="41"/>
      <c r="K12" s="42"/>
      <c r="L12" s="39" t="e">
        <f ca="1">OFFSET(default_menu_start,FLOOR((COLUMN()-8)/4,1),MATCH(VLOOKUP($C$7,cuts_config,3,0),cuts_head,0))</f>
        <v>#NAME?</v>
      </c>
      <c r="M12" s="40"/>
      <c r="N12" s="41"/>
      <c r="O12" s="42"/>
    </row>
    <row r="13" spans="3:15" ht="15.75" x14ac:dyDescent="0.25">
      <c r="C13" s="16" t="s">
        <v>9</v>
      </c>
      <c r="D13" s="43"/>
      <c r="E13" s="44"/>
      <c r="F13" s="44"/>
      <c r="G13" s="45"/>
      <c r="H13" s="46"/>
      <c r="I13" s="46"/>
      <c r="J13" s="47"/>
      <c r="K13" s="47"/>
      <c r="L13" s="46"/>
      <c r="M13" s="46"/>
      <c r="N13" s="47"/>
      <c r="O13" s="47"/>
    </row>
    <row r="14" spans="3:15" ht="85.5" x14ac:dyDescent="0.25">
      <c r="C14" s="17" t="s">
        <v>10</v>
      </c>
      <c r="D14" s="18" t="s">
        <v>11</v>
      </c>
      <c r="E14" s="19" t="s">
        <v>12</v>
      </c>
      <c r="F14" s="20" t="s">
        <v>13</v>
      </c>
      <c r="G14" s="21" t="s">
        <v>14</v>
      </c>
      <c r="H14" s="18" t="s">
        <v>11</v>
      </c>
      <c r="I14" s="19" t="s">
        <v>12</v>
      </c>
      <c r="J14" s="20" t="s">
        <v>13</v>
      </c>
      <c r="K14" s="21" t="s">
        <v>14</v>
      </c>
      <c r="L14" s="18" t="s">
        <v>11</v>
      </c>
      <c r="M14" s="19" t="s">
        <v>12</v>
      </c>
      <c r="N14" s="20" t="s">
        <v>13</v>
      </c>
      <c r="O14" s="21" t="s">
        <v>14</v>
      </c>
    </row>
    <row r="15" spans="3:15" ht="15.75" x14ac:dyDescent="0.25">
      <c r="C15" s="22"/>
      <c r="D15" s="23"/>
      <c r="E15" s="23"/>
      <c r="F15" s="24"/>
      <c r="G15" s="25"/>
      <c r="H15" s="23"/>
      <c r="I15" s="23"/>
      <c r="J15" s="24"/>
      <c r="K15" s="25"/>
      <c r="L15" s="23"/>
      <c r="M15" s="23"/>
      <c r="N15" s="24"/>
      <c r="O15" s="25"/>
    </row>
    <row r="16" spans="3:15" ht="31.5" x14ac:dyDescent="0.25">
      <c r="C16" s="26" t="s">
        <v>15</v>
      </c>
      <c r="D16" s="27"/>
      <c r="E16" s="28"/>
      <c r="F16" s="28"/>
      <c r="G16" s="29"/>
      <c r="H16" s="30"/>
      <c r="I16" s="28"/>
      <c r="J16" s="28"/>
      <c r="K16" s="29"/>
      <c r="L16" s="30"/>
      <c r="M16" s="28"/>
      <c r="N16" s="28"/>
      <c r="O16" s="29"/>
    </row>
    <row r="17" spans="1:15" ht="15.75" x14ac:dyDescent="0.25">
      <c r="C17" s="22"/>
      <c r="D17" s="23"/>
      <c r="E17" s="23"/>
      <c r="F17" s="24"/>
      <c r="G17" s="25"/>
      <c r="H17" s="23"/>
      <c r="I17" s="23"/>
      <c r="J17" s="24"/>
      <c r="K17" s="25"/>
      <c r="L17" s="23"/>
      <c r="M17" s="23"/>
      <c r="N17" s="24"/>
      <c r="O17" s="25"/>
    </row>
    <row r="18" spans="1:15" ht="90" x14ac:dyDescent="0.25">
      <c r="C18" s="17" t="s">
        <v>16</v>
      </c>
      <c r="D18" s="31" t="s">
        <v>17</v>
      </c>
      <c r="E18" s="32" t="s">
        <v>18</v>
      </c>
      <c r="F18" s="32" t="s">
        <v>19</v>
      </c>
      <c r="G18" s="33" t="s">
        <v>20</v>
      </c>
      <c r="H18" s="31" t="s">
        <v>17</v>
      </c>
      <c r="I18" s="32" t="s">
        <v>18</v>
      </c>
      <c r="J18" s="32" t="s">
        <v>19</v>
      </c>
      <c r="K18" s="33" t="s">
        <v>20</v>
      </c>
      <c r="L18" s="31" t="s">
        <v>17</v>
      </c>
      <c r="M18" s="32" t="s">
        <v>18</v>
      </c>
      <c r="N18" s="32" t="s">
        <v>19</v>
      </c>
      <c r="O18" s="33" t="s">
        <v>20</v>
      </c>
    </row>
    <row r="19" spans="1:15" ht="15.75" x14ac:dyDescent="0.25">
      <c r="C19" s="22"/>
      <c r="D19" s="23"/>
      <c r="E19" s="23"/>
      <c r="F19" s="24"/>
      <c r="G19" s="25"/>
      <c r="H19" s="23"/>
      <c r="I19" s="23"/>
      <c r="J19" s="24"/>
      <c r="K19" s="25"/>
      <c r="L19" s="23"/>
      <c r="M19" s="23"/>
      <c r="N19" s="24"/>
      <c r="O19" s="25"/>
    </row>
    <row r="20" spans="1:15" ht="90" x14ac:dyDescent="0.25">
      <c r="A20" t="s">
        <v>158</v>
      </c>
      <c r="B20" t="str">
        <f>VLOOKUP(A20,Lookups!B:C,2,0)</f>
        <v>000000012</v>
      </c>
      <c r="C20" s="34" t="s">
        <v>21</v>
      </c>
      <c r="D20" s="27"/>
      <c r="E20" s="28"/>
      <c r="F20" s="28"/>
      <c r="G20" s="29"/>
      <c r="H20" s="30" t="e">
        <f ca="1">OFFSET(display_values!$A$1,MATCH(Sheet1!H1,display_values!$A$2:$A$60,1),MATCH(CONCATENATE(Sheet1!$B20,";",Sheet1!H$2),display_values!$B$1:$AM$1,1))</f>
        <v>#NAME?</v>
      </c>
      <c r="I20" s="28"/>
      <c r="J20" s="28"/>
      <c r="K20" s="29"/>
      <c r="L20" s="30" t="e">
        <f ca="1">OFFSET(display_values!$A$1,MATCH(Sheet1!L1,display_values!$A$2:$A$60,1),MATCH(CONCATENATE(Sheet1!$B20,";",Sheet1!L$2),display_values!$B$1:$AM$1,1))</f>
        <v>#NAME?</v>
      </c>
      <c r="M20" s="28"/>
      <c r="N20" s="28"/>
      <c r="O20" s="29"/>
    </row>
  </sheetData>
  <dataConsolidate/>
  <mergeCells count="17">
    <mergeCell ref="L13:O13"/>
    <mergeCell ref="D8:G8"/>
    <mergeCell ref="H8:K8"/>
    <mergeCell ref="D9:G9"/>
    <mergeCell ref="H9:K9"/>
    <mergeCell ref="D10:G11"/>
    <mergeCell ref="H10:K10"/>
    <mergeCell ref="L8:O8"/>
    <mergeCell ref="L9:O9"/>
    <mergeCell ref="L10:O10"/>
    <mergeCell ref="L11:O11"/>
    <mergeCell ref="L12:O12"/>
    <mergeCell ref="H11:K11"/>
    <mergeCell ref="D12:G12"/>
    <mergeCell ref="H12:K12"/>
    <mergeCell ref="D13:G13"/>
    <mergeCell ref="H13:K13"/>
  </mergeCells>
  <conditionalFormatting sqref="D16:K20">
    <cfRule type="expression" dxfId="9" priority="11" stopIfTrue="1">
      <formula>AND(D16="N/A",OFFSET(D$1,MATCH($C16,$D:$D,0)-1,0)&lt;5)</formula>
    </cfRule>
    <cfRule type="expression" dxfId="8" priority="12" stopIfTrue="1">
      <formula>OFFSET(D$1,MATCH($C16,$D:$D,0)-1,-1*MOD(COLUMN()-1,4))&lt;5</formula>
    </cfRule>
    <cfRule type="expression" dxfId="7" priority="13" stopIfTrue="1">
      <formula>D16="N/A"</formula>
    </cfRule>
    <cfRule type="expression" dxfId="6" priority="14" stopIfTrue="1">
      <formula>D204="Sig Low"</formula>
    </cfRule>
    <cfRule type="expression" dxfId="5" priority="15" stopIfTrue="1">
      <formula>D204="Sig High"</formula>
    </cfRule>
  </conditionalFormatting>
  <conditionalFormatting sqref="L16:O20">
    <cfRule type="expression" dxfId="4" priority="1" stopIfTrue="1">
      <formula>AND(L16="N/A",OFFSET(L$1,MATCH($C16,$D:$D,0)-1,0)&lt;5)</formula>
    </cfRule>
    <cfRule type="expression" dxfId="3" priority="2" stopIfTrue="1">
      <formula>OFFSET(L$1,MATCH($C16,$D:$D,0)-1,-1*MOD(COLUMN()-1,4))&lt;5</formula>
    </cfRule>
    <cfRule type="expression" dxfId="2" priority="3" stopIfTrue="1">
      <formula>L16="N/A"</formula>
    </cfRule>
    <cfRule type="expression" dxfId="1" priority="4" stopIfTrue="1">
      <formula>L204="Sig Low"</formula>
    </cfRule>
    <cfRule type="expression" dxfId="0" priority="5" stopIfTrue="1">
      <formula>L204="Sig High"</formula>
    </cfRule>
  </conditionalFormatting>
  <dataValidations count="3">
    <dataValidation type="list" allowBlank="1" showInputMessage="1" showErrorMessage="1" sqref="C7">
      <formula1>cuts</formula1>
    </dataValidation>
    <dataValidation type="list" allowBlank="1" showInputMessage="1" showErrorMessage="1" sqref="C9">
      <formula1>OFFSET(default_menu,0,MATCH($C$8,cuts_head,0))</formula1>
    </dataValidation>
    <dataValidation type="list" allowBlank="1" showInputMessage="1" showErrorMessage="1" sqref="D9:G9">
      <formula1>OFFSET(default_menu,0,MATCH($D$8,cuts_head,0))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9" sqref="A2:A39"/>
    </sheetView>
  </sheetViews>
  <sheetFormatPr defaultColWidth="19.85546875" defaultRowHeight="15" x14ac:dyDescent="0.25"/>
  <sheetData>
    <row r="1" spans="1:39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  <c r="Y1" t="s">
        <v>46</v>
      </c>
      <c r="Z1" t="s">
        <v>47</v>
      </c>
      <c r="AA1" t="s">
        <v>48</v>
      </c>
      <c r="AB1" t="s">
        <v>49</v>
      </c>
      <c r="AC1" t="s">
        <v>50</v>
      </c>
      <c r="AD1" t="s">
        <v>51</v>
      </c>
      <c r="AE1" t="s">
        <v>52</v>
      </c>
      <c r="AF1" t="s">
        <v>53</v>
      </c>
      <c r="AG1" t="s">
        <v>54</v>
      </c>
      <c r="AH1" t="s">
        <v>55</v>
      </c>
      <c r="AI1" t="s">
        <v>56</v>
      </c>
      <c r="AJ1" t="s">
        <v>57</v>
      </c>
      <c r="AK1" t="s">
        <v>58</v>
      </c>
      <c r="AL1" t="s">
        <v>59</v>
      </c>
      <c r="AM1" t="s">
        <v>60</v>
      </c>
    </row>
    <row r="2" spans="1:39" x14ac:dyDescent="0.25">
      <c r="A2" t="s">
        <v>61</v>
      </c>
      <c r="B2">
        <v>0.15045871559633028</v>
      </c>
      <c r="C2">
        <v>0.33562822719449226</v>
      </c>
      <c r="D2">
        <v>1</v>
      </c>
      <c r="E2">
        <v>0.51230425055928408</v>
      </c>
      <c r="F2">
        <v>0.33833458364591146</v>
      </c>
      <c r="G2">
        <v>0.64504101416853099</v>
      </c>
      <c r="H2">
        <v>0.5585384041759881</v>
      </c>
      <c r="I2">
        <v>0.57196122296793439</v>
      </c>
      <c r="J2">
        <v>0.63310961968680091</v>
      </c>
      <c r="K2">
        <v>0.83668903803131989</v>
      </c>
      <c r="L2">
        <v>0.75466070096942584</v>
      </c>
      <c r="M2">
        <v>0.63460104399701711</v>
      </c>
      <c r="N2">
        <v>0.38237490664675133</v>
      </c>
      <c r="O2">
        <v>0.38760268857356234</v>
      </c>
      <c r="P2">
        <v>0.20388349514563106</v>
      </c>
      <c r="Q2">
        <v>-1.6430171769977596E-2</v>
      </c>
      <c r="R2">
        <v>0.44062733383121733</v>
      </c>
      <c r="S2">
        <v>0.2725914861837192</v>
      </c>
      <c r="T2">
        <v>0.51829723674383865</v>
      </c>
      <c r="U2">
        <v>0.33756534727408516</v>
      </c>
      <c r="V2">
        <v>0.2725914861837192</v>
      </c>
      <c r="W2">
        <v>-7.3935772964899185E-2</v>
      </c>
      <c r="X2">
        <v>0.40926064227035103</v>
      </c>
      <c r="Y2">
        <v>0.56235997012696037</v>
      </c>
      <c r="Z2">
        <v>0.64376400298730396</v>
      </c>
      <c r="AA2">
        <v>-7.4794315632011965E-4</v>
      </c>
      <c r="AB2">
        <v>0.32313829787234044</v>
      </c>
      <c r="AC2">
        <v>-0.49801849405548215</v>
      </c>
      <c r="AD2">
        <v>0.30967741935483872</v>
      </c>
      <c r="AE2">
        <v>8.8682432432432429E-2</v>
      </c>
      <c r="AF2">
        <v>0.49177877428998507</v>
      </c>
      <c r="AG2">
        <v>-0.27366609294320138</v>
      </c>
      <c r="AH2">
        <v>-0.37005163511187605</v>
      </c>
      <c r="AI2">
        <v>-0.49569707401032703</v>
      </c>
      <c r="AJ2">
        <v>-0.52151462994836484</v>
      </c>
      <c r="AK2">
        <v>0.49589245705750562</v>
      </c>
      <c r="AL2">
        <v>0.38536221060492903</v>
      </c>
      <c r="AM2">
        <v>0.38162808065720688</v>
      </c>
    </row>
    <row r="3" spans="1:39" x14ac:dyDescent="0.25">
      <c r="A3" t="s">
        <v>62</v>
      </c>
      <c r="B3">
        <v>0.31578947368421051</v>
      </c>
      <c r="C3">
        <v>0.36363636363636365</v>
      </c>
      <c r="D3">
        <v>1</v>
      </c>
      <c r="E3">
        <v>0.6</v>
      </c>
      <c r="F3">
        <v>0.46</v>
      </c>
      <c r="G3">
        <v>0.62</v>
      </c>
      <c r="H3">
        <v>0.44</v>
      </c>
      <c r="I3">
        <v>0.57999999999999996</v>
      </c>
      <c r="J3">
        <v>0.64</v>
      </c>
      <c r="K3">
        <v>0.86</v>
      </c>
      <c r="L3">
        <v>0.72</v>
      </c>
      <c r="M3">
        <v>0.56000000000000005</v>
      </c>
      <c r="N3">
        <v>0.5</v>
      </c>
      <c r="O3">
        <v>0.46</v>
      </c>
      <c r="P3">
        <v>0.22</v>
      </c>
      <c r="Q3">
        <v>0.04</v>
      </c>
      <c r="R3">
        <v>0.6</v>
      </c>
      <c r="S3">
        <v>0.36</v>
      </c>
      <c r="T3">
        <v>0.48</v>
      </c>
      <c r="U3">
        <v>0.56000000000000005</v>
      </c>
      <c r="V3">
        <v>0.28000000000000003</v>
      </c>
      <c r="W3">
        <v>-0.2</v>
      </c>
      <c r="X3">
        <v>0.42</v>
      </c>
      <c r="Y3">
        <v>0.57999999999999996</v>
      </c>
      <c r="Z3">
        <v>0.66</v>
      </c>
      <c r="AA3">
        <v>0.16</v>
      </c>
      <c r="AB3">
        <v>0.6071428571428571</v>
      </c>
      <c r="AC3">
        <v>-0.32142857142857145</v>
      </c>
      <c r="AD3">
        <v>1</v>
      </c>
      <c r="AE3">
        <v>0.25</v>
      </c>
      <c r="AF3">
        <v>0.57999999999999996</v>
      </c>
      <c r="AG3">
        <v>0</v>
      </c>
      <c r="AH3">
        <v>0.13636363636363635</v>
      </c>
      <c r="AI3">
        <v>-0.13636363636363635</v>
      </c>
      <c r="AJ3">
        <v>-0.27272727272727271</v>
      </c>
      <c r="AK3">
        <v>0.38</v>
      </c>
      <c r="AL3">
        <v>0.34</v>
      </c>
      <c r="AM3">
        <v>0.38</v>
      </c>
    </row>
    <row r="4" spans="1:39" x14ac:dyDescent="0.25">
      <c r="A4" t="s">
        <v>63</v>
      </c>
      <c r="B4">
        <v>0.30333333333333334</v>
      </c>
      <c r="C4">
        <v>0.26706231454005935</v>
      </c>
      <c r="D4">
        <v>1</v>
      </c>
      <c r="E4">
        <v>0.44969512195121952</v>
      </c>
      <c r="F4">
        <v>0.3323076923076923</v>
      </c>
      <c r="G4">
        <v>0.62195121951219512</v>
      </c>
      <c r="H4">
        <v>0.51676829268292679</v>
      </c>
      <c r="I4">
        <v>0.46036585365853661</v>
      </c>
      <c r="J4">
        <v>0.51829268292682928</v>
      </c>
      <c r="K4">
        <v>0.7652439024390244</v>
      </c>
      <c r="L4">
        <v>0.71341463414634143</v>
      </c>
      <c r="M4">
        <v>0.4847560975609756</v>
      </c>
      <c r="N4">
        <v>0.4527439024390244</v>
      </c>
      <c r="O4">
        <v>0.44054878048780488</v>
      </c>
      <c r="P4">
        <v>0.21646341463414634</v>
      </c>
      <c r="Q4">
        <v>3.201219512195122E-2</v>
      </c>
      <c r="R4">
        <v>0.46341463414634149</v>
      </c>
      <c r="S4">
        <v>0.24542682926829268</v>
      </c>
      <c r="T4">
        <v>0.48932926829268292</v>
      </c>
      <c r="U4">
        <v>0.40091463414634149</v>
      </c>
      <c r="V4">
        <v>0.28506097560975607</v>
      </c>
      <c r="W4">
        <v>-2.4390243902439025E-2</v>
      </c>
      <c r="X4">
        <v>0.50304878048780488</v>
      </c>
      <c r="Y4">
        <v>0.55335365853658536</v>
      </c>
      <c r="Z4">
        <v>0.6875</v>
      </c>
      <c r="AA4">
        <v>0.13719512195121952</v>
      </c>
      <c r="AB4">
        <v>0.27848101265822783</v>
      </c>
      <c r="AC4">
        <v>-0.47648902821316613</v>
      </c>
      <c r="AD4">
        <v>0.30434782608695654</v>
      </c>
      <c r="AE4">
        <v>0.16312056737588654</v>
      </c>
      <c r="AF4">
        <v>0.26067073170731708</v>
      </c>
      <c r="AG4">
        <v>-0.18100890207715134</v>
      </c>
      <c r="AH4">
        <v>-0.26409495548961426</v>
      </c>
      <c r="AI4">
        <v>-0.48961424332344211</v>
      </c>
      <c r="AJ4">
        <v>-0.42433234421364985</v>
      </c>
      <c r="AK4">
        <v>0.55640243902439024</v>
      </c>
      <c r="AL4">
        <v>0.47103658536585363</v>
      </c>
      <c r="AM4">
        <v>0.38109756097560976</v>
      </c>
    </row>
    <row r="5" spans="1:39" x14ac:dyDescent="0.25">
      <c r="A5" t="s">
        <v>64</v>
      </c>
      <c r="B5">
        <v>1</v>
      </c>
      <c r="C5">
        <v>1</v>
      </c>
      <c r="D5">
        <v>1</v>
      </c>
      <c r="E5">
        <v>0.66666666666666663</v>
      </c>
      <c r="F5">
        <v>0.66666666666666663</v>
      </c>
      <c r="G5">
        <v>1</v>
      </c>
      <c r="H5">
        <v>0</v>
      </c>
      <c r="I5">
        <v>0.66666666666666663</v>
      </c>
      <c r="J5">
        <v>0.66666666666666663</v>
      </c>
      <c r="K5">
        <v>1</v>
      </c>
      <c r="L5">
        <v>1</v>
      </c>
      <c r="M5">
        <v>1</v>
      </c>
      <c r="N5">
        <v>0.33333333333333331</v>
      </c>
      <c r="O5">
        <v>0.66666666666666663</v>
      </c>
      <c r="P5">
        <v>1</v>
      </c>
      <c r="Q5">
        <v>0.33333333333333331</v>
      </c>
      <c r="R5">
        <v>1</v>
      </c>
      <c r="S5">
        <v>0.66666666666666663</v>
      </c>
      <c r="T5">
        <v>1</v>
      </c>
      <c r="U5">
        <v>0.66666666666666663</v>
      </c>
      <c r="V5">
        <v>0</v>
      </c>
      <c r="W5">
        <v>-0.66666666666666663</v>
      </c>
      <c r="X5">
        <v>1</v>
      </c>
      <c r="Y5">
        <v>0.66666666666666663</v>
      </c>
      <c r="Z5">
        <v>1</v>
      </c>
      <c r="AA5">
        <v>1</v>
      </c>
      <c r="AB5">
        <v>1</v>
      </c>
      <c r="AC5">
        <v>-1</v>
      </c>
      <c r="AD5">
        <v>1</v>
      </c>
      <c r="AE5">
        <v>1</v>
      </c>
      <c r="AF5">
        <v>0.66666666666666663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0.66666666666666663</v>
      </c>
    </row>
    <row r="6" spans="1:39" x14ac:dyDescent="0.25">
      <c r="A6" t="s">
        <v>65</v>
      </c>
      <c r="B6">
        <v>0.38442211055276382</v>
      </c>
      <c r="C6">
        <v>0.3952941176470588</v>
      </c>
      <c r="D6">
        <v>1</v>
      </c>
      <c r="E6">
        <v>0.50151668351870571</v>
      </c>
      <c r="F6">
        <v>0.37969543147208124</v>
      </c>
      <c r="G6">
        <v>0.58645096056622847</v>
      </c>
      <c r="H6">
        <v>0.54196157735085948</v>
      </c>
      <c r="I6">
        <v>0.54398382204246709</v>
      </c>
      <c r="J6">
        <v>0.64509605662285141</v>
      </c>
      <c r="K6">
        <v>0.82709807886754294</v>
      </c>
      <c r="L6">
        <v>0.73811931243680484</v>
      </c>
      <c r="M6">
        <v>0.59352881698685545</v>
      </c>
      <c r="N6">
        <v>0.43610547667342797</v>
      </c>
      <c r="O6">
        <v>0.38336713995943206</v>
      </c>
      <c r="P6">
        <v>0.22210953346855983</v>
      </c>
      <c r="Q6">
        <v>8.1135902636916835E-2</v>
      </c>
      <c r="R6">
        <v>0.44523326572008115</v>
      </c>
      <c r="S6">
        <v>0.28093306288032455</v>
      </c>
      <c r="T6">
        <v>0.47261663286004058</v>
      </c>
      <c r="U6">
        <v>0.37626774847870181</v>
      </c>
      <c r="V6">
        <v>0.32657200811359027</v>
      </c>
      <c r="W6">
        <v>-0.11866125760649088</v>
      </c>
      <c r="X6">
        <v>0.45740365111561865</v>
      </c>
      <c r="Y6">
        <v>0.62170385395537531</v>
      </c>
      <c r="Z6">
        <v>0.64807302231237318</v>
      </c>
      <c r="AA6">
        <v>0.1758130081300813</v>
      </c>
      <c r="AB6">
        <v>0.44901610017889088</v>
      </c>
      <c r="AC6">
        <v>-0.57781753130590341</v>
      </c>
      <c r="AD6">
        <v>0.32751091703056767</v>
      </c>
      <c r="AE6">
        <v>0.13624338624338625</v>
      </c>
      <c r="AF6">
        <v>0.48832487309644668</v>
      </c>
      <c r="AG6">
        <v>-0.18588235294117647</v>
      </c>
      <c r="AH6">
        <v>-0.24941176470588236</v>
      </c>
      <c r="AI6">
        <v>-0.4611764705882353</v>
      </c>
      <c r="AJ6">
        <v>-0.41882352941176471</v>
      </c>
      <c r="AK6">
        <v>0.54314720812182737</v>
      </c>
      <c r="AL6">
        <v>0.46802030456852795</v>
      </c>
      <c r="AM6">
        <v>0.38477157360406089</v>
      </c>
    </row>
    <row r="7" spans="1:39" x14ac:dyDescent="0.25">
      <c r="A7" t="s">
        <v>66</v>
      </c>
      <c r="B7">
        <v>0.30288461538461536</v>
      </c>
      <c r="C7">
        <v>0.28205128205128205</v>
      </c>
      <c r="D7">
        <v>1</v>
      </c>
      <c r="E7">
        <v>0.38623326959847037</v>
      </c>
      <c r="F7">
        <v>0.31094049904030713</v>
      </c>
      <c r="G7">
        <v>0.59847036328871894</v>
      </c>
      <c r="H7">
        <v>0.53346080305927346</v>
      </c>
      <c r="I7">
        <v>0.53154875717017214</v>
      </c>
      <c r="J7">
        <v>0.52772466539196938</v>
      </c>
      <c r="K7">
        <v>0.82791586998087952</v>
      </c>
      <c r="L7">
        <v>0.74952198852772467</v>
      </c>
      <c r="M7">
        <v>0.53346080305927346</v>
      </c>
      <c r="N7">
        <v>0.36660268714011518</v>
      </c>
      <c r="O7">
        <v>0.32821497120921306</v>
      </c>
      <c r="P7">
        <v>0.1017274472168906</v>
      </c>
      <c r="Q7">
        <v>-2.4952015355086371E-2</v>
      </c>
      <c r="R7">
        <v>0.39155470249520152</v>
      </c>
      <c r="S7">
        <v>0.19961612284069097</v>
      </c>
      <c r="T7">
        <v>0.3550863723608445</v>
      </c>
      <c r="U7">
        <v>0.29558541266794625</v>
      </c>
      <c r="V7">
        <v>0.21305182341650672</v>
      </c>
      <c r="W7">
        <v>-9.2130518234165071E-2</v>
      </c>
      <c r="X7">
        <v>0.45873320537428025</v>
      </c>
      <c r="Y7">
        <v>0.59117082533589249</v>
      </c>
      <c r="Z7">
        <v>0.71785028790786953</v>
      </c>
      <c r="AA7">
        <v>6.3339731285988479E-2</v>
      </c>
      <c r="AB7">
        <v>0.38461538461538464</v>
      </c>
      <c r="AC7">
        <v>-0.50174216027874563</v>
      </c>
      <c r="AD7">
        <v>0.22972972972972974</v>
      </c>
      <c r="AE7">
        <v>0.18344519015659955</v>
      </c>
      <c r="AF7">
        <v>0.35892514395393477</v>
      </c>
      <c r="AG7">
        <v>-0.21367521367521367</v>
      </c>
      <c r="AH7">
        <v>-0.13247863247863248</v>
      </c>
      <c r="AI7">
        <v>-0.45299145299145299</v>
      </c>
      <c r="AJ7">
        <v>-0.4358974358974359</v>
      </c>
      <c r="AK7">
        <v>0.51631477927063341</v>
      </c>
      <c r="AL7">
        <v>0.3781190019193858</v>
      </c>
      <c r="AM7">
        <v>0.3550863723608445</v>
      </c>
    </row>
    <row r="8" spans="1:39" x14ac:dyDescent="0.25">
      <c r="A8" t="s">
        <v>67</v>
      </c>
      <c r="B8">
        <v>0.33333333333333331</v>
      </c>
      <c r="C8">
        <v>0</v>
      </c>
      <c r="D8">
        <v>1</v>
      </c>
      <c r="E8">
        <v>0.46153846153846156</v>
      </c>
      <c r="F8">
        <v>0.53846153846153844</v>
      </c>
      <c r="G8">
        <v>0.76923076923076927</v>
      </c>
      <c r="H8">
        <v>0.38461538461538464</v>
      </c>
      <c r="I8">
        <v>0.46153846153846156</v>
      </c>
      <c r="J8">
        <v>0.46153846153846156</v>
      </c>
      <c r="K8">
        <v>0.84615384615384615</v>
      </c>
      <c r="L8">
        <v>0.84615384615384615</v>
      </c>
      <c r="M8">
        <v>0.69230769230769229</v>
      </c>
      <c r="N8">
        <v>0.53846153846153844</v>
      </c>
      <c r="O8">
        <v>0.53846153846153844</v>
      </c>
      <c r="P8">
        <v>0.46153846153846156</v>
      </c>
      <c r="Q8">
        <v>0.15384615384615385</v>
      </c>
      <c r="R8">
        <v>0.69230769230769229</v>
      </c>
      <c r="S8">
        <v>0.53846153846153844</v>
      </c>
      <c r="T8">
        <v>0.84615384615384615</v>
      </c>
      <c r="U8">
        <v>0.46153846153846156</v>
      </c>
      <c r="V8">
        <v>0.53846153846153844</v>
      </c>
      <c r="W8">
        <v>0.38461538461538464</v>
      </c>
      <c r="X8">
        <v>0.84615384615384615</v>
      </c>
      <c r="Y8">
        <v>0.53846153846153844</v>
      </c>
      <c r="Z8">
        <v>1</v>
      </c>
      <c r="AA8">
        <v>0.23076923076923078</v>
      </c>
      <c r="AB8">
        <v>0</v>
      </c>
      <c r="AC8">
        <v>-0.2</v>
      </c>
      <c r="AD8">
        <v>1</v>
      </c>
      <c r="AE8">
        <v>9.0909090909090912E-2</v>
      </c>
      <c r="AF8">
        <v>0.69230769230769229</v>
      </c>
      <c r="AG8">
        <v>-0.66666666666666663</v>
      </c>
      <c r="AH8">
        <v>-0.33333333333333331</v>
      </c>
      <c r="AI8">
        <v>-1</v>
      </c>
      <c r="AJ8">
        <v>-1</v>
      </c>
      <c r="AK8">
        <v>0.69230769230769229</v>
      </c>
      <c r="AL8">
        <v>0.38461538461538464</v>
      </c>
      <c r="AM8">
        <v>0.23076923076923078</v>
      </c>
    </row>
    <row r="9" spans="1:39" x14ac:dyDescent="0.25">
      <c r="A9" t="s">
        <v>68</v>
      </c>
      <c r="B9">
        <v>-1</v>
      </c>
      <c r="C9">
        <v>-0.5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0.5</v>
      </c>
      <c r="O9">
        <v>0</v>
      </c>
      <c r="P9">
        <v>0</v>
      </c>
      <c r="Q9">
        <v>0</v>
      </c>
      <c r="R9">
        <v>0.5</v>
      </c>
      <c r="S9">
        <v>0.5</v>
      </c>
      <c r="T9">
        <v>0.5</v>
      </c>
      <c r="U9">
        <v>0</v>
      </c>
      <c r="V9">
        <v>0</v>
      </c>
      <c r="W9">
        <v>0</v>
      </c>
      <c r="X9">
        <v>0.5</v>
      </c>
      <c r="Y9">
        <v>1</v>
      </c>
      <c r="Z9">
        <v>1</v>
      </c>
      <c r="AA9">
        <v>1</v>
      </c>
      <c r="AE9">
        <v>-1</v>
      </c>
      <c r="AF9">
        <v>0.5</v>
      </c>
      <c r="AG9">
        <v>-1</v>
      </c>
      <c r="AH9">
        <v>-1</v>
      </c>
      <c r="AI9">
        <v>-1</v>
      </c>
      <c r="AJ9">
        <v>-1</v>
      </c>
      <c r="AK9">
        <v>1</v>
      </c>
      <c r="AL9">
        <v>1</v>
      </c>
      <c r="AM9">
        <v>1</v>
      </c>
    </row>
    <row r="10" spans="1:39" x14ac:dyDescent="0.25">
      <c r="A10" t="s">
        <v>69</v>
      </c>
      <c r="B10">
        <v>0.34782608695652173</v>
      </c>
      <c r="C10">
        <v>0.13725490196078433</v>
      </c>
      <c r="D10">
        <v>1</v>
      </c>
      <c r="E10">
        <v>0.37383177570093457</v>
      </c>
      <c r="F10">
        <v>0.32075471698113206</v>
      </c>
      <c r="G10">
        <v>0.53271028037383172</v>
      </c>
      <c r="H10">
        <v>0.53271028037383172</v>
      </c>
      <c r="I10">
        <v>0.55140186915887845</v>
      </c>
      <c r="J10">
        <v>0.42990654205607476</v>
      </c>
      <c r="K10">
        <v>0.78504672897196259</v>
      </c>
      <c r="L10">
        <v>0.63551401869158874</v>
      </c>
      <c r="M10">
        <v>0.42990654205607476</v>
      </c>
      <c r="N10">
        <v>0.3925233644859813</v>
      </c>
      <c r="O10">
        <v>0.16822429906542055</v>
      </c>
      <c r="P10">
        <v>9.3457943925233641E-2</v>
      </c>
      <c r="Q10">
        <v>9.3457943925233641E-2</v>
      </c>
      <c r="R10">
        <v>0.43925233644859812</v>
      </c>
      <c r="S10">
        <v>0.16822429906542055</v>
      </c>
      <c r="T10">
        <v>0.41121495327102803</v>
      </c>
      <c r="U10">
        <v>0.38317757009345793</v>
      </c>
      <c r="V10">
        <v>0.31775700934579437</v>
      </c>
      <c r="W10">
        <v>-0.24299065420560748</v>
      </c>
      <c r="X10">
        <v>0.53271028037383172</v>
      </c>
      <c r="Y10">
        <v>0.58878504672897192</v>
      </c>
      <c r="Z10">
        <v>0.77570093457943923</v>
      </c>
      <c r="AA10">
        <v>0</v>
      </c>
      <c r="AB10">
        <v>0.5892857142857143</v>
      </c>
      <c r="AC10">
        <v>-0.5</v>
      </c>
      <c r="AD10">
        <v>0.22222222222222221</v>
      </c>
      <c r="AE10">
        <v>0.10204081632653061</v>
      </c>
      <c r="AF10">
        <v>0.3925233644859813</v>
      </c>
      <c r="AG10">
        <v>-0.17647058823529413</v>
      </c>
      <c r="AH10">
        <v>-0.13725490196078433</v>
      </c>
      <c r="AI10">
        <v>-0.47058823529411764</v>
      </c>
      <c r="AJ10">
        <v>-0.29411764705882354</v>
      </c>
      <c r="AK10">
        <v>0.47663551401869159</v>
      </c>
      <c r="AL10">
        <v>0.43925233644859812</v>
      </c>
      <c r="AM10">
        <v>0.3644859813084112</v>
      </c>
    </row>
    <row r="11" spans="1:39" x14ac:dyDescent="0.25">
      <c r="A11" t="s">
        <v>70</v>
      </c>
      <c r="B11">
        <v>0</v>
      </c>
      <c r="C11">
        <v>0.1206896551724138</v>
      </c>
      <c r="D11">
        <v>1</v>
      </c>
      <c r="E11">
        <v>0.42038216560509556</v>
      </c>
      <c r="F11">
        <v>0.23225806451612904</v>
      </c>
      <c r="G11">
        <v>0.56050955414012738</v>
      </c>
      <c r="H11">
        <v>0.51592356687898089</v>
      </c>
      <c r="I11">
        <v>0.47770700636942676</v>
      </c>
      <c r="J11">
        <v>0.49044585987261147</v>
      </c>
      <c r="K11">
        <v>0.77707006369426757</v>
      </c>
      <c r="L11">
        <v>0.71974522292993626</v>
      </c>
      <c r="M11">
        <v>0.55414012738853502</v>
      </c>
      <c r="N11">
        <v>0.37419354838709679</v>
      </c>
      <c r="O11">
        <v>0.36129032258064514</v>
      </c>
      <c r="P11">
        <v>0.18064516129032257</v>
      </c>
      <c r="Q11">
        <v>-2.5806451612903226E-2</v>
      </c>
      <c r="R11">
        <v>0.38709677419354838</v>
      </c>
      <c r="S11">
        <v>0.2129032258064516</v>
      </c>
      <c r="T11">
        <v>0.47096774193548385</v>
      </c>
      <c r="U11">
        <v>0.32903225806451614</v>
      </c>
      <c r="V11">
        <v>0.30967741935483872</v>
      </c>
      <c r="W11">
        <v>0</v>
      </c>
      <c r="X11">
        <v>0.49677419354838709</v>
      </c>
      <c r="Y11">
        <v>0.65161290322580645</v>
      </c>
      <c r="Z11">
        <v>0.67096774193548392</v>
      </c>
      <c r="AA11">
        <v>0.12903225806451613</v>
      </c>
      <c r="AB11">
        <v>0.34020618556701032</v>
      </c>
      <c r="AC11">
        <v>-0.49484536082474229</v>
      </c>
      <c r="AD11">
        <v>0.31578947368421051</v>
      </c>
      <c r="AE11">
        <v>2.9411764705882353E-2</v>
      </c>
      <c r="AF11">
        <v>0.45806451612903226</v>
      </c>
      <c r="AG11">
        <v>-6.8965517241379309E-2</v>
      </c>
      <c r="AH11">
        <v>-0.25862068965517243</v>
      </c>
      <c r="AI11">
        <v>-0.48275862068965519</v>
      </c>
      <c r="AJ11">
        <v>-0.37931034482758619</v>
      </c>
      <c r="AK11">
        <v>0.45806451612903226</v>
      </c>
      <c r="AL11">
        <v>0.38064516129032255</v>
      </c>
      <c r="AM11">
        <v>0.36774193548387096</v>
      </c>
    </row>
    <row r="12" spans="1:39" x14ac:dyDescent="0.25">
      <c r="A12" t="s">
        <v>71</v>
      </c>
      <c r="B12">
        <v>0.26186164433176384</v>
      </c>
      <c r="C12">
        <v>0.21850726106045254</v>
      </c>
      <c r="D12">
        <v>1</v>
      </c>
      <c r="E12">
        <v>0.35832662912308932</v>
      </c>
      <c r="F12">
        <v>0.27873098089996762</v>
      </c>
      <c r="G12">
        <v>0.58744971842316973</v>
      </c>
      <c r="H12">
        <v>0.47256637168141591</v>
      </c>
      <c r="I12">
        <v>0.45052292839903457</v>
      </c>
      <c r="J12">
        <v>0.44070796460176992</v>
      </c>
      <c r="K12">
        <v>0.77876106194690264</v>
      </c>
      <c r="L12">
        <v>0.68817377312952532</v>
      </c>
      <c r="M12">
        <v>0.46178600160901045</v>
      </c>
      <c r="N12">
        <v>0.40103076179739089</v>
      </c>
      <c r="O12">
        <v>0.30971170880979226</v>
      </c>
      <c r="P12">
        <v>0.13271058141407635</v>
      </c>
      <c r="Q12">
        <v>2.7218553712353037E-2</v>
      </c>
      <c r="R12">
        <v>0.43147044612659041</v>
      </c>
      <c r="S12">
        <v>0.19858270252858753</v>
      </c>
      <c r="T12">
        <v>0.45272990819777742</v>
      </c>
      <c r="U12">
        <v>0.37059107746819131</v>
      </c>
      <c r="V12">
        <v>0.32791109679497504</v>
      </c>
      <c r="W12">
        <v>-9.9371879529714935E-2</v>
      </c>
      <c r="X12">
        <v>0.51779674665807696</v>
      </c>
      <c r="Y12">
        <v>0.55661137059107746</v>
      </c>
      <c r="Z12">
        <v>0.73425672411016263</v>
      </c>
      <c r="AA12">
        <v>0.25439020460770101</v>
      </c>
      <c r="AB12">
        <v>0.47710396039603958</v>
      </c>
      <c r="AC12">
        <v>-0.55161787365177195</v>
      </c>
      <c r="AD12">
        <v>0.31702544031311153</v>
      </c>
      <c r="AE12">
        <v>0.18258426966292135</v>
      </c>
      <c r="AF12">
        <v>0.31303367166102786</v>
      </c>
      <c r="AG12">
        <v>-9.6556380823767718E-2</v>
      </c>
      <c r="AH12">
        <v>-0.15462525320729237</v>
      </c>
      <c r="AI12">
        <v>-0.4240378122889939</v>
      </c>
      <c r="AJ12">
        <v>-0.40681971640783254</v>
      </c>
      <c r="AK12">
        <v>0.55686211340206182</v>
      </c>
      <c r="AL12">
        <v>0.46955541237113402</v>
      </c>
      <c r="AM12">
        <v>0.40238402061855671</v>
      </c>
    </row>
    <row r="13" spans="1:39" x14ac:dyDescent="0.25">
      <c r="A13" t="s">
        <v>72</v>
      </c>
      <c r="B13">
        <v>0.29032258064516131</v>
      </c>
      <c r="C13">
        <v>0.18461538461538463</v>
      </c>
      <c r="D13">
        <v>1</v>
      </c>
      <c r="E13">
        <v>0.50649350649350644</v>
      </c>
      <c r="F13">
        <v>0.37908496732026142</v>
      </c>
      <c r="G13">
        <v>0.69480519480519476</v>
      </c>
      <c r="H13">
        <v>0.59740259740259738</v>
      </c>
      <c r="I13">
        <v>0.57792207792207795</v>
      </c>
      <c r="J13">
        <v>0.60389610389610393</v>
      </c>
      <c r="K13">
        <v>0.77272727272727271</v>
      </c>
      <c r="L13">
        <v>0.74675324675324672</v>
      </c>
      <c r="M13">
        <v>0.53896103896103897</v>
      </c>
      <c r="N13">
        <v>0.42857142857142855</v>
      </c>
      <c r="O13">
        <v>0.33116883116883117</v>
      </c>
      <c r="P13">
        <v>0.27272727272727271</v>
      </c>
      <c r="Q13">
        <v>-3.896103896103896E-2</v>
      </c>
      <c r="R13">
        <v>0.4935064935064935</v>
      </c>
      <c r="S13">
        <v>0.24025974025974026</v>
      </c>
      <c r="T13">
        <v>0.55844155844155841</v>
      </c>
      <c r="U13">
        <v>0.51298701298701299</v>
      </c>
      <c r="V13">
        <v>0.32467532467532467</v>
      </c>
      <c r="W13">
        <v>-5.1948051948051951E-2</v>
      </c>
      <c r="X13">
        <v>0.46753246753246752</v>
      </c>
      <c r="Y13">
        <v>0.5714285714285714</v>
      </c>
      <c r="Z13">
        <v>0.62987012987012991</v>
      </c>
      <c r="AA13">
        <v>0.12337662337662338</v>
      </c>
      <c r="AB13">
        <v>0.44318181818181818</v>
      </c>
      <c r="AC13">
        <v>-0.5393258426966292</v>
      </c>
      <c r="AE13">
        <v>0.11688311688311688</v>
      </c>
      <c r="AF13">
        <v>0.25324675324675322</v>
      </c>
      <c r="AG13">
        <v>1.5384615384615385E-2</v>
      </c>
      <c r="AH13">
        <v>-0.36923076923076925</v>
      </c>
      <c r="AI13">
        <v>-0.2</v>
      </c>
      <c r="AJ13">
        <v>-0.12307692307692308</v>
      </c>
      <c r="AK13">
        <v>0.53246753246753242</v>
      </c>
      <c r="AL13">
        <v>0.48701298701298701</v>
      </c>
      <c r="AM13">
        <v>0.2857142857142857</v>
      </c>
    </row>
    <row r="14" spans="1:39" x14ac:dyDescent="0.25">
      <c r="A14" t="s">
        <v>73</v>
      </c>
      <c r="B14">
        <v>0.23529411764705882</v>
      </c>
      <c r="C14">
        <v>-0.05</v>
      </c>
      <c r="D14">
        <v>1</v>
      </c>
      <c r="E14">
        <v>0.33333333333333331</v>
      </c>
      <c r="F14">
        <v>0.14285714285714285</v>
      </c>
      <c r="G14">
        <v>0.47619047619047616</v>
      </c>
      <c r="H14">
        <v>0.35714285714285715</v>
      </c>
      <c r="I14">
        <v>4.7619047619047616E-2</v>
      </c>
      <c r="J14">
        <v>0.35714285714285715</v>
      </c>
      <c r="K14">
        <v>0.6428571428571429</v>
      </c>
      <c r="L14">
        <v>0.6428571428571429</v>
      </c>
      <c r="M14">
        <v>0.42857142857142855</v>
      </c>
      <c r="N14">
        <v>0.5</v>
      </c>
      <c r="O14">
        <v>9.5238095238095233E-2</v>
      </c>
      <c r="P14">
        <v>-2.3809523809523808E-2</v>
      </c>
      <c r="Q14">
        <v>-0.14285714285714285</v>
      </c>
      <c r="R14">
        <v>0.5</v>
      </c>
      <c r="S14">
        <v>0.23809523809523808</v>
      </c>
      <c r="T14">
        <v>0.23809523809523808</v>
      </c>
      <c r="U14">
        <v>0.45238095238095238</v>
      </c>
      <c r="V14">
        <v>0.38095238095238093</v>
      </c>
      <c r="W14">
        <v>-2.3809523809523808E-2</v>
      </c>
      <c r="X14">
        <v>0.6428571428571429</v>
      </c>
      <c r="Y14">
        <v>0.40476190476190477</v>
      </c>
      <c r="Z14">
        <v>0.2857142857142857</v>
      </c>
      <c r="AA14">
        <v>0.5</v>
      </c>
      <c r="AB14">
        <v>0.22727272727272727</v>
      </c>
      <c r="AC14">
        <v>-0.45454545454545453</v>
      </c>
      <c r="AE14">
        <v>2.3809523809523808E-2</v>
      </c>
      <c r="AF14">
        <v>0.47619047619047616</v>
      </c>
      <c r="AG14">
        <v>-0.15</v>
      </c>
      <c r="AH14">
        <v>-0.55000000000000004</v>
      </c>
      <c r="AI14">
        <v>-0.6</v>
      </c>
      <c r="AJ14">
        <v>-0.4</v>
      </c>
      <c r="AK14">
        <v>0.40476190476190477</v>
      </c>
      <c r="AL14">
        <v>0.45238095238095238</v>
      </c>
      <c r="AM14">
        <v>0.23809523809523808</v>
      </c>
    </row>
    <row r="15" spans="1:39" x14ac:dyDescent="0.25">
      <c r="A15" t="s">
        <v>74</v>
      </c>
      <c r="B15">
        <v>0.29850746268656714</v>
      </c>
      <c r="C15">
        <v>2.8571428571428571E-2</v>
      </c>
      <c r="D15">
        <v>1</v>
      </c>
      <c r="E15">
        <v>0.35333333333333333</v>
      </c>
      <c r="F15">
        <v>0.23809523809523808</v>
      </c>
      <c r="G15">
        <v>0.48</v>
      </c>
      <c r="H15">
        <v>0.49333333333333335</v>
      </c>
      <c r="I15">
        <v>0.4</v>
      </c>
      <c r="J15">
        <v>0.46666666666666667</v>
      </c>
      <c r="K15">
        <v>0.86</v>
      </c>
      <c r="L15">
        <v>0.66</v>
      </c>
      <c r="M15">
        <v>0.43333333333333335</v>
      </c>
      <c r="N15">
        <v>0.35570469798657717</v>
      </c>
      <c r="O15">
        <v>0.18791946308724833</v>
      </c>
      <c r="P15">
        <v>0.12751677852348994</v>
      </c>
      <c r="Q15">
        <v>2.0134228187919462E-2</v>
      </c>
      <c r="R15">
        <v>0.35570469798657717</v>
      </c>
      <c r="S15">
        <v>0.22818791946308725</v>
      </c>
      <c r="T15">
        <v>0.49664429530201343</v>
      </c>
      <c r="U15">
        <v>0.2348993288590604</v>
      </c>
      <c r="V15">
        <v>0.29530201342281881</v>
      </c>
      <c r="W15">
        <v>-5.3691275167785234E-2</v>
      </c>
      <c r="X15">
        <v>0.48993288590604028</v>
      </c>
      <c r="Y15">
        <v>0.50335570469798663</v>
      </c>
      <c r="Z15">
        <v>0.70469798657718119</v>
      </c>
      <c r="AA15">
        <v>0.32885906040268459</v>
      </c>
      <c r="AB15">
        <v>0.31645569620253167</v>
      </c>
      <c r="AC15">
        <v>-0.58227848101265822</v>
      </c>
      <c r="AE15">
        <v>0.12751677852348994</v>
      </c>
      <c r="AF15">
        <v>0.37583892617449666</v>
      </c>
      <c r="AG15">
        <v>4.2857142857142858E-2</v>
      </c>
      <c r="AH15">
        <v>1.4285714285714285E-2</v>
      </c>
      <c r="AI15">
        <v>-0.38571428571428573</v>
      </c>
      <c r="AJ15">
        <v>-0.27142857142857141</v>
      </c>
      <c r="AK15">
        <v>0.48322147651006714</v>
      </c>
      <c r="AL15">
        <v>0.35570469798657717</v>
      </c>
      <c r="AM15">
        <v>0.26845637583892618</v>
      </c>
    </row>
    <row r="16" spans="1:39" x14ac:dyDescent="0.25">
      <c r="A16" t="s">
        <v>75</v>
      </c>
      <c r="B16">
        <v>0.44354838709677419</v>
      </c>
      <c r="C16">
        <v>0.29545454545454547</v>
      </c>
      <c r="D16">
        <v>1</v>
      </c>
      <c r="E16">
        <v>0.35815602836879434</v>
      </c>
      <c r="F16">
        <v>0.43971631205673761</v>
      </c>
      <c r="G16">
        <v>0.67021276595744683</v>
      </c>
      <c r="H16">
        <v>0.53900709219858156</v>
      </c>
      <c r="I16">
        <v>0.49645390070921985</v>
      </c>
      <c r="J16">
        <v>0.58156028368794321</v>
      </c>
      <c r="K16">
        <v>0.85460992907801414</v>
      </c>
      <c r="L16">
        <v>0.73049645390070927</v>
      </c>
      <c r="M16">
        <v>0.52127659574468088</v>
      </c>
      <c r="N16">
        <v>0.58156028368794321</v>
      </c>
      <c r="O16">
        <v>0.38297872340425532</v>
      </c>
      <c r="P16">
        <v>0.23404255319148937</v>
      </c>
      <c r="Q16">
        <v>0.19858156028368795</v>
      </c>
      <c r="R16">
        <v>0.56028368794326244</v>
      </c>
      <c r="S16">
        <v>0.37588652482269502</v>
      </c>
      <c r="T16">
        <v>0.50709219858156029</v>
      </c>
      <c r="U16">
        <v>0.52127659574468088</v>
      </c>
      <c r="V16">
        <v>0.35815602836879434</v>
      </c>
      <c r="W16">
        <v>-5.6737588652482268E-2</v>
      </c>
      <c r="X16">
        <v>0.54255319148936165</v>
      </c>
      <c r="Y16">
        <v>0.62056737588652477</v>
      </c>
      <c r="Z16">
        <v>0.82978723404255317</v>
      </c>
      <c r="AA16">
        <v>0.54255319148936165</v>
      </c>
      <c r="AB16">
        <v>0.57999999999999996</v>
      </c>
      <c r="AC16">
        <v>-0.56000000000000005</v>
      </c>
      <c r="AE16">
        <v>0.30496453900709219</v>
      </c>
      <c r="AF16">
        <v>0.22340425531914893</v>
      </c>
      <c r="AG16">
        <v>3.787878787878788E-2</v>
      </c>
      <c r="AH16">
        <v>-0.2196969696969697</v>
      </c>
      <c r="AI16">
        <v>-0.4621212121212121</v>
      </c>
      <c r="AJ16">
        <v>-0.42424242424242425</v>
      </c>
      <c r="AK16">
        <v>0.69503546099290781</v>
      </c>
      <c r="AL16">
        <v>0.62411347517730498</v>
      </c>
      <c r="AM16">
        <v>0.52127659574468088</v>
      </c>
    </row>
    <row r="17" spans="1:39" x14ac:dyDescent="0.25">
      <c r="A17" t="s">
        <v>76</v>
      </c>
      <c r="B17">
        <v>0.38235294117647056</v>
      </c>
      <c r="C17">
        <v>0.47252747252747251</v>
      </c>
      <c r="D17">
        <v>1</v>
      </c>
      <c r="E17">
        <v>0.32075471698113206</v>
      </c>
      <c r="F17">
        <v>0.12972972972972974</v>
      </c>
      <c r="G17">
        <v>0.48247978436657685</v>
      </c>
      <c r="H17">
        <v>0.52560646900269536</v>
      </c>
      <c r="I17">
        <v>0.38274932614555257</v>
      </c>
      <c r="J17">
        <v>0.39353099730458219</v>
      </c>
      <c r="K17">
        <v>0.70889487870619949</v>
      </c>
      <c r="L17">
        <v>0.63881401617250677</v>
      </c>
      <c r="M17">
        <v>0.3746630727762803</v>
      </c>
      <c r="N17">
        <v>0.3746630727762803</v>
      </c>
      <c r="O17">
        <v>0.18867924528301888</v>
      </c>
      <c r="P17">
        <v>-0.12398921832884097</v>
      </c>
      <c r="Q17">
        <v>-0.12668463611859837</v>
      </c>
      <c r="R17">
        <v>0.36657681940700809</v>
      </c>
      <c r="S17">
        <v>0.17520215633423181</v>
      </c>
      <c r="T17">
        <v>0.15902964959568733</v>
      </c>
      <c r="U17">
        <v>0.17789757412398921</v>
      </c>
      <c r="V17">
        <v>0.21293800539083557</v>
      </c>
      <c r="W17">
        <v>-0.25067385444743934</v>
      </c>
      <c r="X17">
        <v>0.29649595687331537</v>
      </c>
      <c r="Y17">
        <v>0.47169811320754718</v>
      </c>
      <c r="Z17">
        <v>0.61994609164420489</v>
      </c>
      <c r="AA17">
        <v>2.15633423180593E-2</v>
      </c>
      <c r="AB17">
        <v>0.27272727272727271</v>
      </c>
      <c r="AC17">
        <v>-0.60317460317460314</v>
      </c>
      <c r="AD17">
        <v>0.16304347826086957</v>
      </c>
      <c r="AE17">
        <v>-0.10160427807486631</v>
      </c>
      <c r="AF17">
        <v>0.29380053908355797</v>
      </c>
      <c r="AG17">
        <v>4.9450549450549448E-2</v>
      </c>
      <c r="AH17">
        <v>-4.9450549450549448E-2</v>
      </c>
      <c r="AI17">
        <v>-0.2857142857142857</v>
      </c>
      <c r="AJ17">
        <v>-0.26923076923076922</v>
      </c>
      <c r="AK17">
        <v>0.42318059299191374</v>
      </c>
      <c r="AL17">
        <v>0.35040431266846361</v>
      </c>
      <c r="AM17">
        <v>0.28301886792452829</v>
      </c>
    </row>
    <row r="18" spans="1:39" x14ac:dyDescent="0.25">
      <c r="A18" t="s">
        <v>77</v>
      </c>
      <c r="B18">
        <v>2.6785714285714284E-2</v>
      </c>
      <c r="C18">
        <v>0.23200000000000001</v>
      </c>
      <c r="D18">
        <v>1</v>
      </c>
      <c r="E18">
        <v>0.41935483870967744</v>
      </c>
      <c r="F18">
        <v>0.37674418604651161</v>
      </c>
      <c r="G18">
        <v>0.65898617511520741</v>
      </c>
      <c r="H18">
        <v>0.42857142857142855</v>
      </c>
      <c r="I18">
        <v>0.51152073732718895</v>
      </c>
      <c r="J18">
        <v>0.42857142857142855</v>
      </c>
      <c r="K18">
        <v>0.79262672811059909</v>
      </c>
      <c r="L18">
        <v>0.76497695852534564</v>
      </c>
      <c r="M18">
        <v>0.52073732718894006</v>
      </c>
      <c r="N18">
        <v>0.43317972350230416</v>
      </c>
      <c r="O18">
        <v>0.37788018433179721</v>
      </c>
      <c r="P18">
        <v>0.2119815668202765</v>
      </c>
      <c r="Q18">
        <v>5.0691244239631339E-2</v>
      </c>
      <c r="R18">
        <v>0.47465437788018433</v>
      </c>
      <c r="S18">
        <v>0.29493087557603687</v>
      </c>
      <c r="T18">
        <v>0.55760368663594473</v>
      </c>
      <c r="U18">
        <v>0.32718894009216593</v>
      </c>
      <c r="V18">
        <v>0.31336405529953915</v>
      </c>
      <c r="W18">
        <v>-0.16589861751152074</v>
      </c>
      <c r="X18">
        <v>0.43317972350230416</v>
      </c>
      <c r="Y18">
        <v>0.64055299539170507</v>
      </c>
      <c r="Z18">
        <v>0.83870967741935487</v>
      </c>
      <c r="AA18">
        <v>-0.10599078341013825</v>
      </c>
      <c r="AB18">
        <v>0.48888888888888887</v>
      </c>
      <c r="AC18">
        <v>-0.66304347826086951</v>
      </c>
      <c r="AD18">
        <v>-1</v>
      </c>
      <c r="AE18">
        <v>0.14351851851851852</v>
      </c>
      <c r="AF18">
        <v>0.38709677419354838</v>
      </c>
      <c r="AG18">
        <v>0.12</v>
      </c>
      <c r="AH18">
        <v>-0.128</v>
      </c>
      <c r="AI18">
        <v>-0.45600000000000002</v>
      </c>
      <c r="AJ18">
        <v>-0.36799999999999999</v>
      </c>
      <c r="AK18">
        <v>0.68663594470046085</v>
      </c>
      <c r="AL18">
        <v>0.60368663594470051</v>
      </c>
      <c r="AM18">
        <v>0.53456221198156684</v>
      </c>
    </row>
    <row r="19" spans="1:39" x14ac:dyDescent="0.25">
      <c r="A19" t="s">
        <v>78</v>
      </c>
      <c r="B19">
        <v>0.2904761904761905</v>
      </c>
      <c r="C19">
        <v>0.49557522123893805</v>
      </c>
      <c r="D19">
        <v>1</v>
      </c>
      <c r="E19">
        <v>0.39629629629629631</v>
      </c>
      <c r="F19">
        <v>0.25794392523364484</v>
      </c>
      <c r="G19">
        <v>0.6</v>
      </c>
      <c r="H19">
        <v>0.48518518518518516</v>
      </c>
      <c r="I19">
        <v>0.45740740740740743</v>
      </c>
      <c r="J19">
        <v>0.42222222222222222</v>
      </c>
      <c r="K19">
        <v>0.7944444444444444</v>
      </c>
      <c r="L19">
        <v>0.71296296296296291</v>
      </c>
      <c r="M19">
        <v>0.47407407407407409</v>
      </c>
      <c r="N19">
        <v>0.39074074074074072</v>
      </c>
      <c r="O19">
        <v>0.42592592592592593</v>
      </c>
      <c r="P19">
        <v>0.16111111111111112</v>
      </c>
      <c r="Q19">
        <v>1.1111111111111112E-2</v>
      </c>
      <c r="R19">
        <v>0.4462962962962963</v>
      </c>
      <c r="S19">
        <v>0.21111111111111111</v>
      </c>
      <c r="T19">
        <v>0.41851851851851851</v>
      </c>
      <c r="U19">
        <v>0.42407407407407405</v>
      </c>
      <c r="V19">
        <v>0.3611111111111111</v>
      </c>
      <c r="W19">
        <v>-0.12037037037037036</v>
      </c>
      <c r="X19">
        <v>0.55185185185185182</v>
      </c>
      <c r="Y19">
        <v>0.58518518518518514</v>
      </c>
      <c r="Z19">
        <v>0.79629629629629628</v>
      </c>
      <c r="AA19">
        <v>0.23518518518518519</v>
      </c>
      <c r="AB19">
        <v>0.31210191082802546</v>
      </c>
      <c r="AC19">
        <v>-0.55095541401273884</v>
      </c>
      <c r="AD19">
        <v>-1</v>
      </c>
      <c r="AE19">
        <v>0.36734693877551022</v>
      </c>
      <c r="AF19">
        <v>0.30185185185185187</v>
      </c>
      <c r="AG19">
        <v>-0.14601769911504425</v>
      </c>
      <c r="AH19">
        <v>-0.11946902654867257</v>
      </c>
      <c r="AI19">
        <v>-0.42920353982300885</v>
      </c>
      <c r="AJ19">
        <v>-0.51327433628318586</v>
      </c>
      <c r="AK19">
        <v>0.61481481481481481</v>
      </c>
      <c r="AL19">
        <v>0.38333333333333336</v>
      </c>
      <c r="AM19">
        <v>0.41851851851851851</v>
      </c>
    </row>
    <row r="20" spans="1:39" x14ac:dyDescent="0.25">
      <c r="A20" t="s">
        <v>79</v>
      </c>
      <c r="B20">
        <v>0.2857142857142857</v>
      </c>
      <c r="C20">
        <v>0.40310077519379844</v>
      </c>
      <c r="D20">
        <v>1</v>
      </c>
      <c r="E20">
        <v>0.33469387755102042</v>
      </c>
      <c r="F20">
        <v>0.18106995884773663</v>
      </c>
      <c r="G20">
        <v>0.49387755102040815</v>
      </c>
      <c r="H20">
        <v>0.38775510204081631</v>
      </c>
      <c r="I20">
        <v>0.40408163265306124</v>
      </c>
      <c r="J20">
        <v>0.51428571428571423</v>
      </c>
      <c r="K20">
        <v>0.7795918367346939</v>
      </c>
      <c r="L20">
        <v>0.65714285714285714</v>
      </c>
      <c r="M20">
        <v>0.55102040816326525</v>
      </c>
      <c r="N20">
        <v>0.40816326530612246</v>
      </c>
      <c r="O20">
        <v>0.22040816326530613</v>
      </c>
      <c r="P20">
        <v>-8.1632653061224497E-3</v>
      </c>
      <c r="Q20">
        <v>1.6326530612244899E-2</v>
      </c>
      <c r="R20">
        <v>0.44081632653061226</v>
      </c>
      <c r="S20">
        <v>0.1306122448979592</v>
      </c>
      <c r="T20">
        <v>0.28163265306122448</v>
      </c>
      <c r="U20">
        <v>0.2530612244897959</v>
      </c>
      <c r="V20">
        <v>0.22448979591836735</v>
      </c>
      <c r="W20">
        <v>-0.15918367346938775</v>
      </c>
      <c r="X20">
        <v>0.43673469387755104</v>
      </c>
      <c r="Y20">
        <v>0.55510204081632653</v>
      </c>
      <c r="Z20">
        <v>0.75510204081632648</v>
      </c>
      <c r="AA20">
        <v>0.20408163265306123</v>
      </c>
      <c r="AB20">
        <v>0.31304347826086959</v>
      </c>
      <c r="AC20">
        <v>-0.51724137931034486</v>
      </c>
      <c r="AD20">
        <v>0.16666666666666666</v>
      </c>
      <c r="AE20">
        <v>-3.7656903765690378E-2</v>
      </c>
      <c r="AF20">
        <v>0.51836734693877551</v>
      </c>
      <c r="AG20">
        <v>-0.12403100775193798</v>
      </c>
      <c r="AH20">
        <v>-0.18604651162790697</v>
      </c>
      <c r="AI20">
        <v>-0.43410852713178294</v>
      </c>
      <c r="AJ20">
        <v>-0.48837209302325579</v>
      </c>
      <c r="AK20">
        <v>0.45306122448979591</v>
      </c>
      <c r="AL20">
        <v>0.43673469387755104</v>
      </c>
      <c r="AM20">
        <v>0.29387755102040819</v>
      </c>
    </row>
    <row r="21" spans="1:39" x14ac:dyDescent="0.25">
      <c r="A21" t="s">
        <v>80</v>
      </c>
      <c r="B21">
        <v>0.36046511627906974</v>
      </c>
      <c r="C21">
        <v>0.19780219780219779</v>
      </c>
      <c r="D21">
        <v>1</v>
      </c>
      <c r="E21">
        <v>0.50769230769230766</v>
      </c>
      <c r="F21">
        <v>0.390625</v>
      </c>
      <c r="G21">
        <v>0.6512820512820513</v>
      </c>
      <c r="H21">
        <v>0.5641025641025641</v>
      </c>
      <c r="I21">
        <v>0.49230769230769234</v>
      </c>
      <c r="J21">
        <v>0.55897435897435899</v>
      </c>
      <c r="K21">
        <v>0.77948717948717949</v>
      </c>
      <c r="L21">
        <v>0.75384615384615383</v>
      </c>
      <c r="M21">
        <v>0.54358974358974355</v>
      </c>
      <c r="N21">
        <v>0.41237113402061853</v>
      </c>
      <c r="O21">
        <v>0.45360824742268041</v>
      </c>
      <c r="P21">
        <v>0.27319587628865977</v>
      </c>
      <c r="Q21">
        <v>0.12886597938144329</v>
      </c>
      <c r="R21">
        <v>0.51030927835051543</v>
      </c>
      <c r="S21">
        <v>0.28350515463917525</v>
      </c>
      <c r="T21">
        <v>0.51030927835051543</v>
      </c>
      <c r="U21">
        <v>0.43814432989690721</v>
      </c>
      <c r="V21">
        <v>0.38144329896907214</v>
      </c>
      <c r="W21">
        <v>1.5463917525773196E-2</v>
      </c>
      <c r="X21">
        <v>0.65979381443298968</v>
      </c>
      <c r="Y21">
        <v>0.54639175257731953</v>
      </c>
      <c r="Z21">
        <v>0.74742268041237114</v>
      </c>
      <c r="AA21">
        <v>0.32989690721649484</v>
      </c>
      <c r="AB21">
        <v>0.57281553398058249</v>
      </c>
      <c r="AC21">
        <v>-0.4563106796116505</v>
      </c>
      <c r="AE21">
        <v>0.21134020618556701</v>
      </c>
      <c r="AF21">
        <v>0.26804123711340205</v>
      </c>
      <c r="AG21">
        <v>-0.35164835164835168</v>
      </c>
      <c r="AH21">
        <v>-0.52747252747252749</v>
      </c>
      <c r="AI21">
        <v>-0.65934065934065933</v>
      </c>
      <c r="AJ21">
        <v>-0.74725274725274726</v>
      </c>
      <c r="AK21">
        <v>0.52577319587628868</v>
      </c>
      <c r="AL21">
        <v>0.51030927835051543</v>
      </c>
      <c r="AM21">
        <v>0.38144329896907214</v>
      </c>
    </row>
    <row r="22" spans="1:39" x14ac:dyDescent="0.25">
      <c r="A22" t="s">
        <v>81</v>
      </c>
      <c r="B22">
        <v>0.34645669291338582</v>
      </c>
      <c r="C22">
        <v>0.44055944055944057</v>
      </c>
      <c r="D22">
        <v>1</v>
      </c>
      <c r="E22">
        <v>0.40167364016736401</v>
      </c>
      <c r="F22">
        <v>0.29411764705882354</v>
      </c>
      <c r="G22">
        <v>0.58995815899581594</v>
      </c>
      <c r="H22">
        <v>0.61924686192468614</v>
      </c>
      <c r="I22">
        <v>0.51882845188284521</v>
      </c>
      <c r="J22">
        <v>0.5104602510460251</v>
      </c>
      <c r="K22">
        <v>0.79079497907949792</v>
      </c>
      <c r="L22">
        <v>0.72384937238493718</v>
      </c>
      <c r="M22">
        <v>0.53974895397489542</v>
      </c>
      <c r="N22">
        <v>0.31380753138075312</v>
      </c>
      <c r="O22">
        <v>0.29707112970711297</v>
      </c>
      <c r="P22">
        <v>0.21338912133891214</v>
      </c>
      <c r="Q22">
        <v>4.1841004184100417E-2</v>
      </c>
      <c r="R22">
        <v>0.41841004184100417</v>
      </c>
      <c r="S22">
        <v>0.22175732217573221</v>
      </c>
      <c r="T22">
        <v>0.54811715481171552</v>
      </c>
      <c r="U22">
        <v>0.41841004184100417</v>
      </c>
      <c r="V22">
        <v>0.33891213389121339</v>
      </c>
      <c r="W22">
        <v>8.368200836820083E-3</v>
      </c>
      <c r="X22">
        <v>0.57740585774058573</v>
      </c>
      <c r="Y22">
        <v>0.65271966527196656</v>
      </c>
      <c r="Z22">
        <v>0.75732217573221761</v>
      </c>
      <c r="AA22">
        <v>8.7866108786610872E-2</v>
      </c>
      <c r="AB22">
        <v>0.68421052631578949</v>
      </c>
      <c r="AC22">
        <v>-0.54166666666666663</v>
      </c>
      <c r="AE22">
        <v>0.23012552301255229</v>
      </c>
      <c r="AF22">
        <v>0.3682008368200837</v>
      </c>
      <c r="AG22">
        <v>-0.13286713286713286</v>
      </c>
      <c r="AH22">
        <v>-0.22377622377622378</v>
      </c>
      <c r="AI22">
        <v>-0.6223776223776224</v>
      </c>
      <c r="AJ22">
        <v>-0.58041958041958042</v>
      </c>
      <c r="AK22">
        <v>0.52301255230125521</v>
      </c>
      <c r="AL22">
        <v>0.36401673640167365</v>
      </c>
      <c r="AM22">
        <v>0.33472803347280333</v>
      </c>
    </row>
    <row r="23" spans="1:39" x14ac:dyDescent="0.25">
      <c r="A23" t="s">
        <v>82</v>
      </c>
      <c r="B23">
        <v>7.0921985815602842E-2</v>
      </c>
      <c r="C23">
        <v>0.26829268292682928</v>
      </c>
      <c r="D23">
        <v>1</v>
      </c>
      <c r="E23">
        <v>0.58139534883720934</v>
      </c>
      <c r="F23">
        <v>0.59484777517564402</v>
      </c>
      <c r="G23">
        <v>0.79069767441860461</v>
      </c>
      <c r="H23">
        <v>0.55116279069767438</v>
      </c>
      <c r="I23">
        <v>0.64651162790697669</v>
      </c>
      <c r="J23">
        <v>0.60697674418604652</v>
      </c>
      <c r="K23">
        <v>0.87674418604651161</v>
      </c>
      <c r="L23">
        <v>0.76744186046511631</v>
      </c>
      <c r="M23">
        <v>0.56976744186046513</v>
      </c>
      <c r="N23">
        <v>0.59302325581395354</v>
      </c>
      <c r="O23">
        <v>0.49069767441860462</v>
      </c>
      <c r="P23">
        <v>0.49069767441860462</v>
      </c>
      <c r="Q23">
        <v>0.29069767441860467</v>
      </c>
      <c r="R23">
        <v>0.69767441860465118</v>
      </c>
      <c r="S23">
        <v>0.49302325581395351</v>
      </c>
      <c r="T23">
        <v>0.76511627906976742</v>
      </c>
      <c r="U23">
        <v>0.586046511627907</v>
      </c>
      <c r="V23">
        <v>0.51162790697674421</v>
      </c>
      <c r="W23">
        <v>0.11627906976744186</v>
      </c>
      <c r="X23">
        <v>0.64651162790697669</v>
      </c>
      <c r="Y23">
        <v>0.64651162790697669</v>
      </c>
      <c r="Z23">
        <v>0.79767441860465116</v>
      </c>
      <c r="AA23">
        <v>0.50116550116550118</v>
      </c>
      <c r="AB23">
        <v>0.57358490566037734</v>
      </c>
      <c r="AC23">
        <v>-0.6452830188679245</v>
      </c>
      <c r="AD23">
        <v>0.48301886792452831</v>
      </c>
      <c r="AE23">
        <v>0.39634146341463417</v>
      </c>
      <c r="AF23">
        <v>0.47785547785547783</v>
      </c>
      <c r="AG23">
        <v>-0.1951219512195122</v>
      </c>
      <c r="AH23">
        <v>-0.1951219512195122</v>
      </c>
      <c r="AI23">
        <v>-0.57926829268292679</v>
      </c>
      <c r="AJ23">
        <v>-0.5</v>
      </c>
      <c r="AK23">
        <v>0.80652680652680653</v>
      </c>
      <c r="AL23">
        <v>0.72727272727272729</v>
      </c>
      <c r="AM23">
        <v>0.61305361305361306</v>
      </c>
    </row>
    <row r="24" spans="1:39" x14ac:dyDescent="0.25">
      <c r="A24" t="s">
        <v>83</v>
      </c>
      <c r="B24">
        <v>-0.11538461538461539</v>
      </c>
      <c r="C24">
        <v>3.5714285714285712E-2</v>
      </c>
      <c r="D24">
        <v>1</v>
      </c>
      <c r="E24">
        <v>0.43333333333333335</v>
      </c>
      <c r="F24">
        <v>0.31666666666666665</v>
      </c>
      <c r="G24">
        <v>0.6333333333333333</v>
      </c>
      <c r="H24">
        <v>0.55000000000000004</v>
      </c>
      <c r="I24">
        <v>0.5</v>
      </c>
      <c r="J24">
        <v>0.6</v>
      </c>
      <c r="K24">
        <v>0.83333333333333337</v>
      </c>
      <c r="L24">
        <v>0.78333333333333333</v>
      </c>
      <c r="M24">
        <v>0.55000000000000004</v>
      </c>
      <c r="N24">
        <v>0.5</v>
      </c>
      <c r="O24">
        <v>0.46666666666666667</v>
      </c>
      <c r="P24">
        <v>0.15</v>
      </c>
      <c r="Q24">
        <v>-0.11666666666666667</v>
      </c>
      <c r="R24">
        <v>0.6</v>
      </c>
      <c r="S24">
        <v>0.36666666666666664</v>
      </c>
      <c r="T24">
        <v>0.48333333333333334</v>
      </c>
      <c r="U24">
        <v>0.38333333333333336</v>
      </c>
      <c r="V24">
        <v>0.3</v>
      </c>
      <c r="W24">
        <v>6.6666666666666666E-2</v>
      </c>
      <c r="X24">
        <v>0.31666666666666665</v>
      </c>
      <c r="Y24">
        <v>0.6</v>
      </c>
      <c r="Z24">
        <v>0.85</v>
      </c>
      <c r="AA24">
        <v>-0.05</v>
      </c>
      <c r="AB24">
        <v>9.375E-2</v>
      </c>
      <c r="AC24">
        <v>-0.59375</v>
      </c>
      <c r="AE24">
        <v>0.05</v>
      </c>
      <c r="AF24">
        <v>0.36666666666666664</v>
      </c>
      <c r="AG24">
        <v>0</v>
      </c>
      <c r="AH24">
        <v>-0.17857142857142858</v>
      </c>
      <c r="AI24">
        <v>-0.21428571428571427</v>
      </c>
      <c r="AJ24">
        <v>-0.35714285714285715</v>
      </c>
      <c r="AK24">
        <v>0.68333333333333335</v>
      </c>
      <c r="AL24">
        <v>0.58333333333333337</v>
      </c>
      <c r="AM24">
        <v>0.45</v>
      </c>
    </row>
    <row r="25" spans="1:39" x14ac:dyDescent="0.25">
      <c r="A25" t="s">
        <v>84</v>
      </c>
      <c r="B25">
        <v>0.19753086419753085</v>
      </c>
      <c r="C25">
        <v>0.34857142857142859</v>
      </c>
      <c r="D25">
        <v>1</v>
      </c>
      <c r="E25">
        <v>0.30724637681159422</v>
      </c>
      <c r="F25">
        <v>0.13823529411764707</v>
      </c>
      <c r="G25">
        <v>0.46956521739130436</v>
      </c>
      <c r="H25">
        <v>0.44347826086956521</v>
      </c>
      <c r="I25">
        <v>0.47246376811594204</v>
      </c>
      <c r="J25">
        <v>0.4289855072463768</v>
      </c>
      <c r="K25">
        <v>0.75942028985507248</v>
      </c>
      <c r="L25">
        <v>0.68985507246376809</v>
      </c>
      <c r="M25">
        <v>0.43188405797101448</v>
      </c>
      <c r="N25">
        <v>0.44637681159420289</v>
      </c>
      <c r="O25">
        <v>0.25507246376811593</v>
      </c>
      <c r="P25">
        <v>-4.0579710144927533E-2</v>
      </c>
      <c r="Q25">
        <v>-4.9275362318840582E-2</v>
      </c>
      <c r="R25">
        <v>0.36811594202898551</v>
      </c>
      <c r="S25">
        <v>4.0579710144927533E-2</v>
      </c>
      <c r="T25">
        <v>0.25797101449275361</v>
      </c>
      <c r="U25">
        <v>0.34782608695652173</v>
      </c>
      <c r="V25">
        <v>0.15362318840579711</v>
      </c>
      <c r="W25">
        <v>-0.15652173913043479</v>
      </c>
      <c r="X25">
        <v>0.37681159420289856</v>
      </c>
      <c r="Y25">
        <v>0.48405797101449277</v>
      </c>
      <c r="Z25">
        <v>0.65797101449275364</v>
      </c>
      <c r="AA25">
        <v>0.11594202898550725</v>
      </c>
      <c r="AB25">
        <v>0.39644970414201186</v>
      </c>
      <c r="AC25">
        <v>-0.60588235294117643</v>
      </c>
      <c r="AE25">
        <v>8.9855072463768115E-2</v>
      </c>
      <c r="AF25">
        <v>0.20289855072463769</v>
      </c>
      <c r="AG25">
        <v>-0.21714285714285714</v>
      </c>
      <c r="AH25">
        <v>-0.17714285714285713</v>
      </c>
      <c r="AI25">
        <v>-0.38285714285714284</v>
      </c>
      <c r="AJ25">
        <v>-0.34285714285714286</v>
      </c>
      <c r="AK25">
        <v>0.5130434782608696</v>
      </c>
      <c r="AL25">
        <v>0.45217391304347826</v>
      </c>
      <c r="AM25">
        <v>0.43478260869565216</v>
      </c>
    </row>
    <row r="26" spans="1:39" x14ac:dyDescent="0.25">
      <c r="A26" t="s">
        <v>85</v>
      </c>
      <c r="B26">
        <v>0.30769230769230771</v>
      </c>
      <c r="C26">
        <v>-0.11904761904761904</v>
      </c>
      <c r="D26">
        <v>1</v>
      </c>
      <c r="E26">
        <v>0.37606837606837606</v>
      </c>
      <c r="F26">
        <v>0.25862068965517243</v>
      </c>
      <c r="G26">
        <v>0.52564102564102566</v>
      </c>
      <c r="H26">
        <v>0.36752136752136755</v>
      </c>
      <c r="I26">
        <v>0.41025641025641024</v>
      </c>
      <c r="J26">
        <v>0.45726495726495725</v>
      </c>
      <c r="K26">
        <v>0.7649572649572649</v>
      </c>
      <c r="L26">
        <v>0.70940170940170943</v>
      </c>
      <c r="M26">
        <v>0.44871794871794873</v>
      </c>
      <c r="N26">
        <v>0.50854700854700852</v>
      </c>
      <c r="O26">
        <v>0.24786324786324787</v>
      </c>
      <c r="P26">
        <v>0.19658119658119658</v>
      </c>
      <c r="Q26">
        <v>-1.282051282051282E-2</v>
      </c>
      <c r="R26">
        <v>0.40598290598290598</v>
      </c>
      <c r="S26">
        <v>0.23931623931623933</v>
      </c>
      <c r="T26">
        <v>0.47863247863247865</v>
      </c>
      <c r="U26">
        <v>0.40170940170940173</v>
      </c>
      <c r="V26">
        <v>0.42307692307692307</v>
      </c>
      <c r="W26">
        <v>-8.9743589743589744E-2</v>
      </c>
      <c r="X26">
        <v>0.53846153846153844</v>
      </c>
      <c r="Y26">
        <v>0.44444444444444442</v>
      </c>
      <c r="Z26">
        <v>0.70512820512820518</v>
      </c>
      <c r="AA26">
        <v>-6.4102564102564097E-2</v>
      </c>
      <c r="AB26">
        <v>0.34228187919463088</v>
      </c>
      <c r="AC26">
        <v>-0.5</v>
      </c>
      <c r="AD26">
        <v>0</v>
      </c>
      <c r="AE26">
        <v>-6.8669527896995708E-2</v>
      </c>
      <c r="AF26">
        <v>0.29487179487179488</v>
      </c>
      <c r="AG26">
        <v>-1.1904761904761904E-2</v>
      </c>
      <c r="AH26">
        <v>5.9523809523809521E-2</v>
      </c>
      <c r="AI26">
        <v>-0.30952380952380953</v>
      </c>
      <c r="AJ26">
        <v>-0.25</v>
      </c>
      <c r="AK26">
        <v>0.45299145299145299</v>
      </c>
      <c r="AL26">
        <v>0.44017094017094016</v>
      </c>
      <c r="AM26">
        <v>0.34615384615384615</v>
      </c>
    </row>
    <row r="27" spans="1:39" x14ac:dyDescent="0.25">
      <c r="A27" t="s">
        <v>86</v>
      </c>
      <c r="B27">
        <v>0.29629629629629628</v>
      </c>
      <c r="C27">
        <v>0.30337078651685395</v>
      </c>
      <c r="D27">
        <v>1</v>
      </c>
      <c r="E27">
        <v>0.51776649746192893</v>
      </c>
      <c r="F27">
        <v>0.41836734693877553</v>
      </c>
      <c r="G27">
        <v>0.71065989847715738</v>
      </c>
      <c r="H27">
        <v>0.56852791878172593</v>
      </c>
      <c r="I27">
        <v>0.57360406091370564</v>
      </c>
      <c r="J27">
        <v>0.57360406091370564</v>
      </c>
      <c r="K27">
        <v>0.86802030456852797</v>
      </c>
      <c r="L27">
        <v>0.76649746192893398</v>
      </c>
      <c r="M27">
        <v>0.61928934010152281</v>
      </c>
      <c r="N27">
        <v>0.52791878172588835</v>
      </c>
      <c r="O27">
        <v>0.47715736040609136</v>
      </c>
      <c r="P27">
        <v>0.36548223350253806</v>
      </c>
      <c r="Q27">
        <v>0.26395939086294418</v>
      </c>
      <c r="R27">
        <v>0.55837563451776651</v>
      </c>
      <c r="S27">
        <v>0.39086294416243655</v>
      </c>
      <c r="T27">
        <v>0.61928934010152281</v>
      </c>
      <c r="U27">
        <v>0.46700507614213199</v>
      </c>
      <c r="V27">
        <v>0.36548223350253806</v>
      </c>
      <c r="W27">
        <v>-4.060913705583756E-2</v>
      </c>
      <c r="X27">
        <v>0.71573604060913709</v>
      </c>
      <c r="Y27">
        <v>0.68020304568527923</v>
      </c>
      <c r="Z27">
        <v>0.82233502538071068</v>
      </c>
      <c r="AA27">
        <v>0.40306122448979592</v>
      </c>
      <c r="AB27">
        <v>0.56603773584905659</v>
      </c>
      <c r="AC27">
        <v>-0.62962962962962965</v>
      </c>
      <c r="AD27">
        <v>1</v>
      </c>
      <c r="AE27">
        <v>5.6122448979591837E-2</v>
      </c>
      <c r="AF27">
        <v>0.40609137055837563</v>
      </c>
      <c r="AG27">
        <v>-2.247191011235955E-2</v>
      </c>
      <c r="AH27">
        <v>-5.6179775280898875E-2</v>
      </c>
      <c r="AI27">
        <v>-0.4943820224719101</v>
      </c>
      <c r="AJ27">
        <v>-0.30337078651685395</v>
      </c>
      <c r="AK27">
        <v>0.61928934010152281</v>
      </c>
      <c r="AL27">
        <v>0.47715736040609136</v>
      </c>
      <c r="AM27">
        <v>0.46700507614213199</v>
      </c>
    </row>
    <row r="28" spans="1:39" x14ac:dyDescent="0.25">
      <c r="A28" t="s">
        <v>87</v>
      </c>
      <c r="B28">
        <v>0.32727272727272727</v>
      </c>
      <c r="C28">
        <v>0.26436781609195403</v>
      </c>
      <c r="D28">
        <v>1</v>
      </c>
      <c r="E28">
        <v>0.39733333333333332</v>
      </c>
      <c r="F28">
        <v>0.18230563002680966</v>
      </c>
      <c r="G28">
        <v>0.53066666666666662</v>
      </c>
      <c r="H28">
        <v>0.496</v>
      </c>
      <c r="I28">
        <v>0.42399999999999999</v>
      </c>
      <c r="J28">
        <v>0.42666666666666669</v>
      </c>
      <c r="K28">
        <v>0.7466666666666667</v>
      </c>
      <c r="L28">
        <v>0.66133333333333333</v>
      </c>
      <c r="M28">
        <v>0.42666666666666669</v>
      </c>
      <c r="N28">
        <v>0.47466666666666668</v>
      </c>
      <c r="O28">
        <v>0.20799999999999999</v>
      </c>
      <c r="P28">
        <v>-1.6E-2</v>
      </c>
      <c r="Q28">
        <v>5.3333333333333332E-3</v>
      </c>
      <c r="R28">
        <v>0.376</v>
      </c>
      <c r="S28">
        <v>0.18133333333333335</v>
      </c>
      <c r="T28">
        <v>0.28266666666666668</v>
      </c>
      <c r="U28">
        <v>0.16266666666666665</v>
      </c>
      <c r="V28">
        <v>0.27466666666666667</v>
      </c>
      <c r="W28">
        <v>-0.25600000000000001</v>
      </c>
      <c r="X28">
        <v>0.44533333333333336</v>
      </c>
      <c r="Y28">
        <v>0.52800000000000002</v>
      </c>
      <c r="Z28">
        <v>0.68</v>
      </c>
      <c r="AA28">
        <v>0.21066666666666667</v>
      </c>
      <c r="AB28">
        <v>0.17085427135678391</v>
      </c>
      <c r="AC28">
        <v>-0.54228855721393032</v>
      </c>
      <c r="AE28">
        <v>0.34399999999999997</v>
      </c>
      <c r="AF28">
        <v>0.30133333333333334</v>
      </c>
      <c r="AG28">
        <v>5.7471264367816091E-3</v>
      </c>
      <c r="AH28">
        <v>5.7471264367816091E-3</v>
      </c>
      <c r="AI28">
        <v>-0.36781609195402298</v>
      </c>
      <c r="AJ28">
        <v>-0.26436781609195403</v>
      </c>
      <c r="AK28">
        <v>0.49333333333333335</v>
      </c>
      <c r="AL28">
        <v>0.42399999999999999</v>
      </c>
      <c r="AM28">
        <v>0.37333333333333335</v>
      </c>
    </row>
    <row r="29" spans="1:39" x14ac:dyDescent="0.25">
      <c r="A29" t="s">
        <v>88</v>
      </c>
      <c r="B29">
        <v>0.30097087378640774</v>
      </c>
      <c r="C29">
        <v>0.41739130434782606</v>
      </c>
      <c r="D29">
        <v>1</v>
      </c>
      <c r="E29">
        <v>0.37442922374429222</v>
      </c>
      <c r="F29">
        <v>0.17972350230414746</v>
      </c>
      <c r="G29">
        <v>0.52054794520547942</v>
      </c>
      <c r="H29">
        <v>0.53424657534246578</v>
      </c>
      <c r="I29">
        <v>0.44292237442922372</v>
      </c>
      <c r="J29">
        <v>0.54794520547945202</v>
      </c>
      <c r="K29">
        <v>0.78995433789954339</v>
      </c>
      <c r="L29">
        <v>0.70319634703196343</v>
      </c>
      <c r="M29">
        <v>0.53881278538812782</v>
      </c>
      <c r="N29">
        <v>0.17351598173515981</v>
      </c>
      <c r="O29">
        <v>0.18264840182648401</v>
      </c>
      <c r="P29">
        <v>-5.4794520547945202E-2</v>
      </c>
      <c r="Q29">
        <v>-8.2191780821917804E-2</v>
      </c>
      <c r="R29">
        <v>0.30593607305936071</v>
      </c>
      <c r="S29">
        <v>4.5662100456621002E-2</v>
      </c>
      <c r="T29">
        <v>0.28310502283105021</v>
      </c>
      <c r="U29">
        <v>0.24657534246575341</v>
      </c>
      <c r="V29">
        <v>0.21004566210045661</v>
      </c>
      <c r="W29">
        <v>-0.17808219178082191</v>
      </c>
      <c r="X29">
        <v>0.36529680365296802</v>
      </c>
      <c r="Y29">
        <v>0.54794520547945202</v>
      </c>
      <c r="Z29">
        <v>0.58447488584474883</v>
      </c>
      <c r="AA29">
        <v>0.19178082191780821</v>
      </c>
      <c r="AB29">
        <v>0.58653846153846156</v>
      </c>
      <c r="AC29">
        <v>-0.5</v>
      </c>
      <c r="AE29">
        <v>0.1050228310502283</v>
      </c>
      <c r="AF29">
        <v>0.36073059360730592</v>
      </c>
      <c r="AG29">
        <v>-0.1391304347826087</v>
      </c>
      <c r="AH29">
        <v>-0.17391304347826086</v>
      </c>
      <c r="AI29">
        <v>-0.25217391304347825</v>
      </c>
      <c r="AJ29">
        <v>-0.35652173913043478</v>
      </c>
      <c r="AK29">
        <v>0.38812785388127852</v>
      </c>
      <c r="AL29">
        <v>0.29223744292237441</v>
      </c>
      <c r="AM29">
        <v>0.23287671232876711</v>
      </c>
    </row>
    <row r="30" spans="1:39" x14ac:dyDescent="0.25">
      <c r="A30" t="s">
        <v>89</v>
      </c>
      <c r="B30">
        <v>0.26923076923076922</v>
      </c>
      <c r="C30">
        <v>7.1428571428571425E-2</v>
      </c>
      <c r="D30">
        <v>1</v>
      </c>
      <c r="E30">
        <v>0.37362637362637363</v>
      </c>
      <c r="F30">
        <v>0.30337078651685395</v>
      </c>
      <c r="G30">
        <v>0.56043956043956045</v>
      </c>
      <c r="H30">
        <v>0.56043956043956045</v>
      </c>
      <c r="I30">
        <v>0.47252747252747251</v>
      </c>
      <c r="J30">
        <v>0.59340659340659341</v>
      </c>
      <c r="K30">
        <v>0.80769230769230771</v>
      </c>
      <c r="L30">
        <v>0.69780219780219777</v>
      </c>
      <c r="M30">
        <v>0.58241758241758246</v>
      </c>
      <c r="N30">
        <v>0.30219780219780218</v>
      </c>
      <c r="O30">
        <v>0.45604395604395603</v>
      </c>
      <c r="P30">
        <v>8.7912087912087919E-2</v>
      </c>
      <c r="Q30">
        <v>-6.5934065934065936E-2</v>
      </c>
      <c r="R30">
        <v>0.48351648351648352</v>
      </c>
      <c r="S30">
        <v>0.27472527472527475</v>
      </c>
      <c r="T30">
        <v>0.36813186813186816</v>
      </c>
      <c r="U30">
        <v>0.32417582417582419</v>
      </c>
      <c r="V30">
        <v>0.31868131868131866</v>
      </c>
      <c r="W30">
        <v>0.1043956043956044</v>
      </c>
      <c r="X30">
        <v>0.56043956043956045</v>
      </c>
      <c r="Y30">
        <v>0.60439560439560436</v>
      </c>
      <c r="Z30">
        <v>0.81868131868131866</v>
      </c>
      <c r="AA30">
        <v>-0.41208791208791207</v>
      </c>
      <c r="AB30">
        <v>0.37755102040816324</v>
      </c>
      <c r="AC30">
        <v>-0.42857142857142855</v>
      </c>
      <c r="AE30">
        <v>2.197802197802198E-2</v>
      </c>
      <c r="AF30">
        <v>0.51648351648351654</v>
      </c>
      <c r="AG30">
        <v>-0.33333333333333331</v>
      </c>
      <c r="AH30">
        <v>-0.36904761904761907</v>
      </c>
      <c r="AI30">
        <v>-0.44047619047619047</v>
      </c>
      <c r="AJ30">
        <v>-0.4642857142857143</v>
      </c>
      <c r="AK30">
        <v>0.46153846153846156</v>
      </c>
      <c r="AL30">
        <v>0.25274725274725274</v>
      </c>
      <c r="AM30">
        <v>0.26923076923076922</v>
      </c>
    </row>
    <row r="31" spans="1:39" x14ac:dyDescent="0.25">
      <c r="A31" t="s">
        <v>90</v>
      </c>
      <c r="B31">
        <v>0.31550802139037432</v>
      </c>
      <c r="C31">
        <v>0.34673366834170855</v>
      </c>
      <c r="D31">
        <v>1</v>
      </c>
      <c r="E31">
        <v>0.46648793565683644</v>
      </c>
      <c r="F31">
        <v>0.43513513513513513</v>
      </c>
      <c r="G31">
        <v>0.69705093833780163</v>
      </c>
      <c r="H31">
        <v>0.58176943699731909</v>
      </c>
      <c r="I31">
        <v>0.59249329758713132</v>
      </c>
      <c r="J31">
        <v>0.62466487935656834</v>
      </c>
      <c r="K31">
        <v>0.82037533512064342</v>
      </c>
      <c r="L31">
        <v>0.806970509383378</v>
      </c>
      <c r="M31">
        <v>0.62734584450402142</v>
      </c>
      <c r="N31">
        <v>0.45698924731182794</v>
      </c>
      <c r="O31">
        <v>0.46774193548387094</v>
      </c>
      <c r="P31">
        <v>0.35752688172043012</v>
      </c>
      <c r="Q31">
        <v>0.19086021505376344</v>
      </c>
      <c r="R31">
        <v>0.51881720430107525</v>
      </c>
      <c r="S31">
        <v>0.29569892473118281</v>
      </c>
      <c r="T31">
        <v>0.64516129032258063</v>
      </c>
      <c r="U31">
        <v>0.43010752688172044</v>
      </c>
      <c r="V31">
        <v>0.34139784946236557</v>
      </c>
      <c r="W31">
        <v>0.16397849462365591</v>
      </c>
      <c r="X31">
        <v>0.55913978494623651</v>
      </c>
      <c r="Y31">
        <v>0.66666666666666663</v>
      </c>
      <c r="Z31">
        <v>0.7446236559139785</v>
      </c>
      <c r="AA31">
        <v>0.41129032258064518</v>
      </c>
      <c r="AB31">
        <v>0.2441860465116279</v>
      </c>
      <c r="AC31">
        <v>-0.44186046511627908</v>
      </c>
      <c r="AD31">
        <v>0.41520467836257308</v>
      </c>
      <c r="AE31">
        <v>0.21393034825870647</v>
      </c>
      <c r="AF31">
        <v>0.63709677419354838</v>
      </c>
      <c r="AG31">
        <v>-0.255</v>
      </c>
      <c r="AH31">
        <v>-0.20499999999999999</v>
      </c>
      <c r="AI31">
        <v>-0.55500000000000005</v>
      </c>
      <c r="AJ31">
        <v>-0.44</v>
      </c>
      <c r="AK31">
        <v>0.62634408602150538</v>
      </c>
      <c r="AL31">
        <v>0.47580645161290325</v>
      </c>
      <c r="AM31">
        <v>0.46505376344086019</v>
      </c>
    </row>
    <row r="32" spans="1:39" x14ac:dyDescent="0.25">
      <c r="A32" t="s">
        <v>91</v>
      </c>
      <c r="B32">
        <v>0.1875</v>
      </c>
      <c r="C32">
        <v>3.4482758620689655E-2</v>
      </c>
      <c r="D32">
        <v>1</v>
      </c>
      <c r="E32">
        <v>0.35057471264367818</v>
      </c>
      <c r="F32">
        <v>0.3583815028901734</v>
      </c>
      <c r="G32">
        <v>0.62643678160919536</v>
      </c>
      <c r="H32">
        <v>0.5114942528735632</v>
      </c>
      <c r="I32">
        <v>0.54022988505747127</v>
      </c>
      <c r="J32">
        <v>0.38505747126436779</v>
      </c>
      <c r="K32">
        <v>0.77011494252873558</v>
      </c>
      <c r="L32">
        <v>0.72413793103448276</v>
      </c>
      <c r="M32">
        <v>0.4942528735632184</v>
      </c>
      <c r="N32">
        <v>0.43678160919540232</v>
      </c>
      <c r="O32">
        <v>0.39655172413793105</v>
      </c>
      <c r="P32">
        <v>0.27586206896551724</v>
      </c>
      <c r="Q32">
        <v>-3.4482758620689655E-2</v>
      </c>
      <c r="R32">
        <v>0.52873563218390807</v>
      </c>
      <c r="S32">
        <v>0.27586206896551724</v>
      </c>
      <c r="T32">
        <v>0.60919540229885061</v>
      </c>
      <c r="U32">
        <v>0.43103448275862066</v>
      </c>
      <c r="V32">
        <v>0.29310344827586204</v>
      </c>
      <c r="W32">
        <v>-0.10344827586206896</v>
      </c>
      <c r="X32">
        <v>0.51724137931034486</v>
      </c>
      <c r="Y32">
        <v>0.65517241379310343</v>
      </c>
      <c r="Z32">
        <v>0.81609195402298851</v>
      </c>
      <c r="AA32">
        <v>0.33333333333333331</v>
      </c>
      <c r="AB32">
        <v>0.56321839080459768</v>
      </c>
      <c r="AC32">
        <v>-0.56321839080459768</v>
      </c>
      <c r="AE32">
        <v>0.2471264367816092</v>
      </c>
      <c r="AF32">
        <v>0.43103448275862066</v>
      </c>
      <c r="AG32">
        <v>-0.18390804597701149</v>
      </c>
      <c r="AH32">
        <v>-0.28735632183908044</v>
      </c>
      <c r="AI32">
        <v>-0.41379310344827586</v>
      </c>
      <c r="AJ32">
        <v>-0.36781609195402298</v>
      </c>
      <c r="AK32">
        <v>0.74137931034482762</v>
      </c>
      <c r="AL32">
        <v>0.67816091954022983</v>
      </c>
      <c r="AM32">
        <v>0.64942528735632188</v>
      </c>
    </row>
    <row r="33" spans="1:39" x14ac:dyDescent="0.25">
      <c r="A33" t="s">
        <v>92</v>
      </c>
      <c r="B33">
        <v>0.21348314606741572</v>
      </c>
      <c r="C33">
        <v>0.21978021978021978</v>
      </c>
      <c r="D33">
        <v>1</v>
      </c>
      <c r="E33">
        <v>0.56544502617801051</v>
      </c>
      <c r="F33">
        <v>0.39790575916230364</v>
      </c>
      <c r="G33">
        <v>0.69109947643979053</v>
      </c>
      <c r="H33">
        <v>0.59162303664921467</v>
      </c>
      <c r="I33">
        <v>0.60732984293193715</v>
      </c>
      <c r="J33">
        <v>0.69633507853403143</v>
      </c>
      <c r="K33">
        <v>0.83769633507853403</v>
      </c>
      <c r="L33">
        <v>0.78534031413612571</v>
      </c>
      <c r="M33">
        <v>0.60732984293193715</v>
      </c>
      <c r="N33">
        <v>0.36649214659685864</v>
      </c>
      <c r="O33">
        <v>0.4293193717277487</v>
      </c>
      <c r="P33">
        <v>0.19895287958115182</v>
      </c>
      <c r="Q33">
        <v>7.8534031413612565E-2</v>
      </c>
      <c r="R33">
        <v>0.37172774869109948</v>
      </c>
      <c r="S33">
        <v>0.21465968586387435</v>
      </c>
      <c r="T33">
        <v>0.65968586387434558</v>
      </c>
      <c r="U33">
        <v>0.49214659685863876</v>
      </c>
      <c r="V33">
        <v>0.37696335078534032</v>
      </c>
      <c r="W33">
        <v>0.1099476439790576</v>
      </c>
      <c r="X33">
        <v>0.54450261780104714</v>
      </c>
      <c r="Y33">
        <v>0.69633507853403143</v>
      </c>
      <c r="Z33">
        <v>0.73298429319371727</v>
      </c>
      <c r="AA33">
        <v>0.25654450261780104</v>
      </c>
      <c r="AB33">
        <v>0.52</v>
      </c>
      <c r="AC33">
        <v>-0.66</v>
      </c>
      <c r="AE33">
        <v>0.21465968586387435</v>
      </c>
      <c r="AF33">
        <v>0.41884816753926701</v>
      </c>
      <c r="AG33">
        <v>-0.24175824175824176</v>
      </c>
      <c r="AH33">
        <v>-0.31868131868131866</v>
      </c>
      <c r="AI33">
        <v>-0.39560439560439559</v>
      </c>
      <c r="AJ33">
        <v>-0.34065934065934067</v>
      </c>
      <c r="AK33">
        <v>0.54973821989528793</v>
      </c>
      <c r="AL33">
        <v>0.47643979057591623</v>
      </c>
      <c r="AM33">
        <v>0.47120418848167539</v>
      </c>
    </row>
    <row r="34" spans="1:39" x14ac:dyDescent="0.25">
      <c r="A34" t="s">
        <v>93</v>
      </c>
      <c r="B34">
        <v>0.2153846153846154</v>
      </c>
      <c r="C34">
        <v>0.27272727272727271</v>
      </c>
      <c r="D34">
        <v>1</v>
      </c>
      <c r="E34">
        <v>0.39097744360902253</v>
      </c>
      <c r="F34">
        <v>0.30534351145038169</v>
      </c>
      <c r="G34">
        <v>0.60150375939849621</v>
      </c>
      <c r="H34">
        <v>0.48120300751879697</v>
      </c>
      <c r="I34">
        <v>0.51879699248120303</v>
      </c>
      <c r="J34">
        <v>0.53383458646616544</v>
      </c>
      <c r="K34">
        <v>0.82706766917293228</v>
      </c>
      <c r="L34">
        <v>0.67669172932330823</v>
      </c>
      <c r="M34">
        <v>0.46616541353383456</v>
      </c>
      <c r="N34">
        <v>0.48872180451127817</v>
      </c>
      <c r="O34">
        <v>0.38345864661654133</v>
      </c>
      <c r="P34">
        <v>0.13533834586466165</v>
      </c>
      <c r="Q34">
        <v>0.17293233082706766</v>
      </c>
      <c r="R34">
        <v>0.53383458646616544</v>
      </c>
      <c r="S34">
        <v>0.27067669172932329</v>
      </c>
      <c r="T34">
        <v>0.48120300751879697</v>
      </c>
      <c r="U34">
        <v>0.38345864661654133</v>
      </c>
      <c r="V34">
        <v>0.2857142857142857</v>
      </c>
      <c r="W34">
        <v>-0.18045112781954886</v>
      </c>
      <c r="X34">
        <v>0.57894736842105265</v>
      </c>
      <c r="Y34">
        <v>0.5714285714285714</v>
      </c>
      <c r="Z34">
        <v>0.84962406015037595</v>
      </c>
      <c r="AA34">
        <v>9.0225563909774431E-2</v>
      </c>
      <c r="AB34">
        <v>0.43283582089552236</v>
      </c>
      <c r="AC34">
        <v>-0.67164179104477617</v>
      </c>
      <c r="AE34">
        <v>0.20300751879699247</v>
      </c>
      <c r="AF34">
        <v>0.33834586466165412</v>
      </c>
      <c r="AG34">
        <v>0.13636363636363635</v>
      </c>
      <c r="AH34">
        <v>-6.0606060606060608E-2</v>
      </c>
      <c r="AI34">
        <v>-0.34848484848484851</v>
      </c>
      <c r="AJ34">
        <v>-0.42424242424242425</v>
      </c>
      <c r="AK34">
        <v>0.60902255639097747</v>
      </c>
      <c r="AL34">
        <v>0.66917293233082709</v>
      </c>
      <c r="AM34">
        <v>0.55639097744360899</v>
      </c>
    </row>
    <row r="35" spans="1:39" x14ac:dyDescent="0.25">
      <c r="A35" t="s">
        <v>94</v>
      </c>
      <c r="B35">
        <v>0.27358490566037735</v>
      </c>
      <c r="C35">
        <v>0.18181818181818182</v>
      </c>
      <c r="D35">
        <v>1</v>
      </c>
      <c r="E35">
        <v>0.40963855421686746</v>
      </c>
      <c r="F35">
        <v>0.33870967741935482</v>
      </c>
      <c r="G35">
        <v>0.62650602409638556</v>
      </c>
      <c r="H35">
        <v>0.43775100401606426</v>
      </c>
      <c r="I35">
        <v>0.53012048192771088</v>
      </c>
      <c r="J35">
        <v>0.54216867469879515</v>
      </c>
      <c r="K35">
        <v>0.79919678714859432</v>
      </c>
      <c r="L35">
        <v>0.69076305220883538</v>
      </c>
      <c r="M35">
        <v>0.5662650602409639</v>
      </c>
      <c r="N35">
        <v>0.39183673469387753</v>
      </c>
      <c r="O35">
        <v>0.37959183673469388</v>
      </c>
      <c r="P35">
        <v>0.24489795918367346</v>
      </c>
      <c r="Q35">
        <v>6.9387755102040816E-2</v>
      </c>
      <c r="R35">
        <v>0.35918367346938773</v>
      </c>
      <c r="S35">
        <v>0.22040816326530613</v>
      </c>
      <c r="T35">
        <v>0.49795918367346936</v>
      </c>
      <c r="U35">
        <v>0.40408163265306124</v>
      </c>
      <c r="V35">
        <v>0.2</v>
      </c>
      <c r="W35">
        <v>-5.3061224489795916E-2</v>
      </c>
      <c r="X35">
        <v>0.38775510204081631</v>
      </c>
      <c r="Y35">
        <v>0.59591836734693882</v>
      </c>
      <c r="Z35">
        <v>0.70612244897959187</v>
      </c>
      <c r="AA35">
        <v>0.11836734693877551</v>
      </c>
      <c r="AB35">
        <v>0.41791044776119401</v>
      </c>
      <c r="AC35">
        <v>-0.43703703703703706</v>
      </c>
      <c r="AD35">
        <v>0.47619047619047616</v>
      </c>
      <c r="AE35">
        <v>-2.7472527472527472E-2</v>
      </c>
      <c r="AF35">
        <v>0.54285714285714282</v>
      </c>
      <c r="AG35">
        <v>-0.3</v>
      </c>
      <c r="AH35">
        <v>-0.39090909090909093</v>
      </c>
      <c r="AI35">
        <v>-0.58181818181818179</v>
      </c>
      <c r="AJ35">
        <v>-0.57272727272727275</v>
      </c>
      <c r="AK35">
        <v>0.51836734693877551</v>
      </c>
      <c r="AL35">
        <v>0.42448979591836733</v>
      </c>
      <c r="AM35">
        <v>0.34693877551020408</v>
      </c>
    </row>
    <row r="36" spans="1:39" x14ac:dyDescent="0.25">
      <c r="A36" t="s">
        <v>95</v>
      </c>
      <c r="B36">
        <v>0.39310344827586208</v>
      </c>
      <c r="C36">
        <v>0.54838709677419351</v>
      </c>
      <c r="D36">
        <v>1</v>
      </c>
      <c r="E36">
        <v>0.57556270096463025</v>
      </c>
      <c r="F36">
        <v>0.36129032258064514</v>
      </c>
      <c r="G36">
        <v>0.71704180064308687</v>
      </c>
      <c r="H36">
        <v>0.53054662379421225</v>
      </c>
      <c r="I36">
        <v>0.52411575562700963</v>
      </c>
      <c r="J36">
        <v>0.61414790996784563</v>
      </c>
      <c r="K36">
        <v>0.77170418006430863</v>
      </c>
      <c r="L36">
        <v>0.75562700964630225</v>
      </c>
      <c r="M36">
        <v>0.65594855305466238</v>
      </c>
      <c r="N36">
        <v>0.34083601286173631</v>
      </c>
      <c r="O36">
        <v>0.37942122186495175</v>
      </c>
      <c r="P36">
        <v>0.26688102893890675</v>
      </c>
      <c r="Q36">
        <v>0.1157556270096463</v>
      </c>
      <c r="R36">
        <v>0.45016077170418006</v>
      </c>
      <c r="S36">
        <v>0.29581993569131831</v>
      </c>
      <c r="T36">
        <v>0.51768488745980712</v>
      </c>
      <c r="U36">
        <v>0.49517684887459806</v>
      </c>
      <c r="V36">
        <v>0.37942122186495175</v>
      </c>
      <c r="W36">
        <v>-8.6816720257234734E-2</v>
      </c>
      <c r="X36">
        <v>0.48231511254019294</v>
      </c>
      <c r="Y36">
        <v>0.6237942122186495</v>
      </c>
      <c r="Z36">
        <v>0.63022508038585212</v>
      </c>
      <c r="AA36">
        <v>4.8231511254019289E-2</v>
      </c>
      <c r="AB36">
        <v>0.28846153846153844</v>
      </c>
      <c r="AC36">
        <v>-0.39102564102564102</v>
      </c>
      <c r="AD36">
        <v>9.0322580645161285E-2</v>
      </c>
      <c r="AE36">
        <v>-0.10897435897435898</v>
      </c>
      <c r="AF36">
        <v>0.35048231511254019</v>
      </c>
      <c r="AG36">
        <v>-0.26451612903225807</v>
      </c>
      <c r="AH36">
        <v>-0.23225806451612904</v>
      </c>
      <c r="AI36">
        <v>-0.32258064516129031</v>
      </c>
      <c r="AJ36">
        <v>-0.36129032258064514</v>
      </c>
      <c r="AK36">
        <v>0.54662379421221863</v>
      </c>
      <c r="AL36">
        <v>0.44051446945337619</v>
      </c>
      <c r="AM36">
        <v>0.44051446945337619</v>
      </c>
    </row>
    <row r="37" spans="1:39" x14ac:dyDescent="0.25">
      <c r="A37" t="s">
        <v>96</v>
      </c>
      <c r="B37">
        <v>0.52857142857142858</v>
      </c>
      <c r="C37">
        <v>0.44155844155844154</v>
      </c>
      <c r="D37">
        <v>1</v>
      </c>
      <c r="E37">
        <v>0.54335260115606931</v>
      </c>
      <c r="F37">
        <v>0.52601156069364163</v>
      </c>
      <c r="G37">
        <v>0.7225433526011561</v>
      </c>
      <c r="H37">
        <v>0.61849710982658956</v>
      </c>
      <c r="I37">
        <v>0.72832369942196529</v>
      </c>
      <c r="J37">
        <v>0.61271676300578037</v>
      </c>
      <c r="K37">
        <v>0.84393063583815031</v>
      </c>
      <c r="L37">
        <v>0.82080924855491333</v>
      </c>
      <c r="M37">
        <v>0.69364161849710981</v>
      </c>
      <c r="N37">
        <v>0.63372093023255816</v>
      </c>
      <c r="O37">
        <v>0.55813953488372092</v>
      </c>
      <c r="P37">
        <v>0.45348837209302323</v>
      </c>
      <c r="Q37">
        <v>0.29651162790697677</v>
      </c>
      <c r="R37">
        <v>0.63953488372093026</v>
      </c>
      <c r="S37">
        <v>0.35465116279069769</v>
      </c>
      <c r="T37">
        <v>0.56976744186046513</v>
      </c>
      <c r="U37">
        <v>0.54651162790697672</v>
      </c>
      <c r="V37">
        <v>0.5</v>
      </c>
      <c r="W37">
        <v>8.7209302325581398E-2</v>
      </c>
      <c r="X37">
        <v>0.65697674418604646</v>
      </c>
      <c r="Y37">
        <v>0.67441860465116277</v>
      </c>
      <c r="Z37">
        <v>0.83139534883720934</v>
      </c>
      <c r="AA37">
        <v>0.43604651162790697</v>
      </c>
      <c r="AB37">
        <v>0.54736842105263162</v>
      </c>
      <c r="AC37">
        <v>-0.47368421052631576</v>
      </c>
      <c r="AE37">
        <v>0.13372093023255813</v>
      </c>
      <c r="AF37">
        <v>0.48837209302325579</v>
      </c>
      <c r="AG37">
        <v>-0.19480519480519481</v>
      </c>
      <c r="AH37">
        <v>-0.31168831168831168</v>
      </c>
      <c r="AI37">
        <v>-0.58441558441558439</v>
      </c>
      <c r="AJ37">
        <v>-0.55844155844155841</v>
      </c>
      <c r="AK37">
        <v>0.71511627906976749</v>
      </c>
      <c r="AL37">
        <v>0.58720930232558144</v>
      </c>
      <c r="AM37">
        <v>0.58720930232558144</v>
      </c>
    </row>
    <row r="38" spans="1:39" x14ac:dyDescent="0.25">
      <c r="A38" t="s">
        <v>97</v>
      </c>
      <c r="B38">
        <v>8.2644628099173556E-3</v>
      </c>
      <c r="C38">
        <v>2.2727272727272728E-2</v>
      </c>
      <c r="D38">
        <v>1</v>
      </c>
      <c r="E38">
        <v>0.28295819935691319</v>
      </c>
      <c r="F38">
        <v>0.21864951768488747</v>
      </c>
      <c r="G38">
        <v>0.55305466237942125</v>
      </c>
      <c r="H38">
        <v>0.43729903536977494</v>
      </c>
      <c r="I38">
        <v>0.44694533762057875</v>
      </c>
      <c r="J38">
        <v>0.42765273311897106</v>
      </c>
      <c r="K38">
        <v>0.75562700964630225</v>
      </c>
      <c r="L38">
        <v>0.6237942122186495</v>
      </c>
      <c r="M38">
        <v>0.39228295819935693</v>
      </c>
      <c r="N38">
        <v>0.27741935483870966</v>
      </c>
      <c r="O38">
        <v>0.20322580645161289</v>
      </c>
      <c r="P38">
        <v>-4.8387096774193547E-2</v>
      </c>
      <c r="Q38">
        <v>-9.6774193548387094E-2</v>
      </c>
      <c r="R38">
        <v>0.24516129032258063</v>
      </c>
      <c r="S38">
        <v>0.1</v>
      </c>
      <c r="T38">
        <v>0.33548387096774196</v>
      </c>
      <c r="U38">
        <v>0.22258064516129034</v>
      </c>
      <c r="V38">
        <v>0.22903225806451613</v>
      </c>
      <c r="W38">
        <v>-0.26129032258064516</v>
      </c>
      <c r="X38">
        <v>0.50645161290322582</v>
      </c>
      <c r="Y38">
        <v>0.48709677419354841</v>
      </c>
      <c r="Z38">
        <v>0.67419354838709677</v>
      </c>
      <c r="AA38">
        <v>0.47419354838709676</v>
      </c>
      <c r="AB38">
        <v>0.5112359550561798</v>
      </c>
      <c r="AC38">
        <v>-0.601123595505618</v>
      </c>
      <c r="AE38">
        <v>0.12903225806451613</v>
      </c>
      <c r="AF38">
        <v>0.27741935483870966</v>
      </c>
      <c r="AG38">
        <v>-3.787878787878788E-2</v>
      </c>
      <c r="AH38">
        <v>-0.21212121212121213</v>
      </c>
      <c r="AI38">
        <v>-0.46969696969696972</v>
      </c>
      <c r="AJ38">
        <v>-0.43181818181818182</v>
      </c>
      <c r="AK38">
        <v>0.47419354838709676</v>
      </c>
      <c r="AL38">
        <v>0.44193548387096776</v>
      </c>
      <c r="AM38">
        <v>0.30645161290322581</v>
      </c>
    </row>
    <row r="39" spans="1:39" x14ac:dyDescent="0.25">
      <c r="A39" t="s">
        <v>98</v>
      </c>
      <c r="B39">
        <v>0.203125</v>
      </c>
      <c r="C39">
        <v>0.22857142857142856</v>
      </c>
      <c r="D39">
        <v>1</v>
      </c>
      <c r="E39">
        <v>0.27238805970149255</v>
      </c>
      <c r="F39">
        <v>0.17669172932330826</v>
      </c>
      <c r="G39">
        <v>0.57462686567164178</v>
      </c>
      <c r="H39">
        <v>0.4925373134328358</v>
      </c>
      <c r="I39">
        <v>0.41417910447761191</v>
      </c>
      <c r="J39">
        <v>0.47014925373134331</v>
      </c>
      <c r="K39">
        <v>0.76865671641791045</v>
      </c>
      <c r="L39">
        <v>0.64925373134328357</v>
      </c>
      <c r="M39">
        <v>0.53731343283582089</v>
      </c>
      <c r="N39">
        <v>0</v>
      </c>
      <c r="O39">
        <v>0.27238805970149255</v>
      </c>
      <c r="P39">
        <v>4.8507462686567165E-2</v>
      </c>
      <c r="Q39">
        <v>-0.40671641791044777</v>
      </c>
      <c r="R39">
        <v>0.21268656716417911</v>
      </c>
      <c r="S39">
        <v>6.7164179104477612E-2</v>
      </c>
      <c r="T39">
        <v>0.42164179104477612</v>
      </c>
      <c r="U39">
        <v>0.26492537313432835</v>
      </c>
      <c r="V39">
        <v>0.17910447761194029</v>
      </c>
      <c r="W39">
        <v>-0.21641791044776118</v>
      </c>
      <c r="X39">
        <v>0.47014925373134331</v>
      </c>
      <c r="Y39">
        <v>0.47014925373134331</v>
      </c>
      <c r="Z39">
        <v>0.67537313432835822</v>
      </c>
      <c r="AA39">
        <v>-0.10074626865671642</v>
      </c>
      <c r="AB39">
        <v>0.29921259842519687</v>
      </c>
      <c r="AC39">
        <v>-0.625</v>
      </c>
      <c r="AD39">
        <v>1</v>
      </c>
      <c r="AE39">
        <v>2.247191011235955E-2</v>
      </c>
      <c r="AF39">
        <v>0.35820895522388058</v>
      </c>
      <c r="AG39">
        <v>-0.36428571428571427</v>
      </c>
      <c r="AH39">
        <v>-0.25</v>
      </c>
      <c r="AI39">
        <v>-0.68571428571428572</v>
      </c>
      <c r="AJ39">
        <v>-0.69285714285714284</v>
      </c>
      <c r="AK39">
        <v>0.28731343283582089</v>
      </c>
      <c r="AL39">
        <v>0.1417910447761194</v>
      </c>
      <c r="AM39">
        <v>0.16791044776119404</v>
      </c>
    </row>
    <row r="40" spans="1:39" x14ac:dyDescent="0.25">
      <c r="A40" t="s">
        <v>99</v>
      </c>
      <c r="B40">
        <v>0.11290322580645161</v>
      </c>
      <c r="C40">
        <v>7.0921985815602842E-2</v>
      </c>
      <c r="D40">
        <v>1</v>
      </c>
      <c r="E40">
        <v>0.20205479452054795</v>
      </c>
      <c r="F40">
        <v>0.11986301369863013</v>
      </c>
      <c r="G40">
        <v>0.40753424657534248</v>
      </c>
      <c r="H40">
        <v>0.35273972602739728</v>
      </c>
      <c r="I40">
        <v>0.41095890410958902</v>
      </c>
      <c r="J40">
        <v>0.53082191780821919</v>
      </c>
      <c r="K40">
        <v>0.8047945205479452</v>
      </c>
      <c r="L40">
        <v>0.66438356164383561</v>
      </c>
      <c r="M40">
        <v>0.48287671232876711</v>
      </c>
      <c r="N40">
        <v>9.5890410958904104E-2</v>
      </c>
      <c r="O40">
        <v>0.11301369863013698</v>
      </c>
      <c r="P40">
        <v>-0.10616438356164383</v>
      </c>
      <c r="Q40">
        <v>-0.20547945205479451</v>
      </c>
      <c r="R40">
        <v>4.7945205479452052E-2</v>
      </c>
      <c r="S40">
        <v>3.4246575342465752E-2</v>
      </c>
      <c r="T40">
        <v>0.27397260273972601</v>
      </c>
      <c r="U40">
        <v>0.21917808219178081</v>
      </c>
      <c r="V40">
        <v>6.8493150684931503E-2</v>
      </c>
      <c r="W40">
        <v>-0.2773972602739726</v>
      </c>
      <c r="X40">
        <v>0.22602739726027396</v>
      </c>
      <c r="Y40">
        <v>0.60273972602739723</v>
      </c>
      <c r="Z40">
        <v>0.39383561643835618</v>
      </c>
      <c r="AA40">
        <v>4.1095890410958902E-2</v>
      </c>
      <c r="AB40">
        <v>0.49006622516556292</v>
      </c>
      <c r="AC40">
        <v>-0.5298013245033113</v>
      </c>
      <c r="AE40">
        <v>6.8493150684931503E-2</v>
      </c>
      <c r="AF40">
        <v>0.44178082191780821</v>
      </c>
      <c r="AG40">
        <v>-0.19148936170212766</v>
      </c>
      <c r="AH40">
        <v>-0.26950354609929078</v>
      </c>
      <c r="AI40">
        <v>-0.45390070921985815</v>
      </c>
      <c r="AJ40">
        <v>-0.51773049645390068</v>
      </c>
      <c r="AK40">
        <v>0.23287671232876711</v>
      </c>
      <c r="AL40">
        <v>0.13698630136986301</v>
      </c>
      <c r="AM40">
        <v>0.10273972602739725</v>
      </c>
    </row>
    <row r="41" spans="1:39" x14ac:dyDescent="0.25">
      <c r="A41" t="s">
        <v>100</v>
      </c>
      <c r="B41">
        <v>0.14705882352941177</v>
      </c>
      <c r="C41">
        <v>0.05</v>
      </c>
      <c r="D41">
        <v>1</v>
      </c>
      <c r="E41">
        <v>0.41509433962264153</v>
      </c>
      <c r="F41">
        <v>0.29245283018867924</v>
      </c>
      <c r="G41">
        <v>0.55660377358490565</v>
      </c>
      <c r="H41">
        <v>0.40566037735849059</v>
      </c>
      <c r="I41">
        <v>0.5</v>
      </c>
      <c r="J41">
        <v>0.5</v>
      </c>
      <c r="K41">
        <v>0.71698113207547165</v>
      </c>
      <c r="L41">
        <v>0.6132075471698113</v>
      </c>
      <c r="M41">
        <v>0.33962264150943394</v>
      </c>
      <c r="N41">
        <v>0.53773584905660377</v>
      </c>
      <c r="O41">
        <v>0.43396226415094341</v>
      </c>
      <c r="P41">
        <v>0.10377358490566038</v>
      </c>
      <c r="Q41">
        <v>-9.433962264150943E-3</v>
      </c>
      <c r="R41">
        <v>0.57547169811320753</v>
      </c>
      <c r="S41">
        <v>0.39622641509433965</v>
      </c>
      <c r="T41">
        <v>0.39622641509433965</v>
      </c>
      <c r="U41">
        <v>0.46226415094339623</v>
      </c>
      <c r="V41">
        <v>0.45283018867924529</v>
      </c>
      <c r="W41">
        <v>-5.6603773584905662E-2</v>
      </c>
      <c r="X41">
        <v>0.56603773584905659</v>
      </c>
      <c r="Y41">
        <v>0.54716981132075471</v>
      </c>
      <c r="Z41">
        <v>0.89622641509433965</v>
      </c>
      <c r="AA41">
        <v>-6.6037735849056603E-2</v>
      </c>
      <c r="AB41">
        <v>0.56060606060606055</v>
      </c>
      <c r="AC41">
        <v>-0.5757575757575758</v>
      </c>
      <c r="AE41">
        <v>0.16981132075471697</v>
      </c>
      <c r="AF41">
        <v>0.23584905660377359</v>
      </c>
      <c r="AG41">
        <v>-0.1</v>
      </c>
      <c r="AH41">
        <v>-0.125</v>
      </c>
      <c r="AI41">
        <v>-0.42499999999999999</v>
      </c>
      <c r="AJ41">
        <v>-0.375</v>
      </c>
      <c r="AK41">
        <v>0.70754716981132071</v>
      </c>
      <c r="AL41">
        <v>0.63207547169811318</v>
      </c>
      <c r="AM41">
        <v>0.59433962264150941</v>
      </c>
    </row>
    <row r="42" spans="1:39" x14ac:dyDescent="0.25">
      <c r="A42" t="s">
        <v>101</v>
      </c>
      <c r="B42">
        <v>-1.4492753623188406E-2</v>
      </c>
      <c r="C42">
        <v>-0.33757961783439489</v>
      </c>
      <c r="D42">
        <v>1</v>
      </c>
      <c r="E42">
        <v>0.27051671732522797</v>
      </c>
      <c r="F42">
        <v>0.18292682926829268</v>
      </c>
      <c r="G42">
        <v>0.48024316109422494</v>
      </c>
      <c r="H42">
        <v>0.3860182370820669</v>
      </c>
      <c r="I42">
        <v>0.37082066869300911</v>
      </c>
      <c r="J42">
        <v>0.34650455927051671</v>
      </c>
      <c r="K42">
        <v>0.73860182370820671</v>
      </c>
      <c r="L42">
        <v>0.58662613981762923</v>
      </c>
      <c r="M42">
        <v>0.35562310030395139</v>
      </c>
      <c r="N42">
        <v>0.49848024316109424</v>
      </c>
      <c r="O42">
        <v>0.16109422492401215</v>
      </c>
      <c r="P42">
        <v>5.1671732522796353E-2</v>
      </c>
      <c r="Q42">
        <v>-6.9908814589665649E-2</v>
      </c>
      <c r="R42">
        <v>0.36778115501519759</v>
      </c>
      <c r="S42">
        <v>0.1519756838905775</v>
      </c>
      <c r="T42">
        <v>0.42857142857142855</v>
      </c>
      <c r="U42">
        <v>0.32522796352583588</v>
      </c>
      <c r="V42">
        <v>0.30091185410334348</v>
      </c>
      <c r="W42">
        <v>-0.18237082066869301</v>
      </c>
      <c r="X42">
        <v>0.42857142857142855</v>
      </c>
      <c r="Y42">
        <v>0.47112462006079026</v>
      </c>
      <c r="Z42">
        <v>0.64741641337386013</v>
      </c>
      <c r="AA42">
        <v>6.0790273556231005E-2</v>
      </c>
      <c r="AB42">
        <v>0.41279069767441862</v>
      </c>
      <c r="AC42">
        <v>-0.72093023255813948</v>
      </c>
      <c r="AE42">
        <v>0.20972644376899696</v>
      </c>
      <c r="AF42">
        <v>0.17629179331306991</v>
      </c>
      <c r="AG42">
        <v>5.7324840764331211E-2</v>
      </c>
      <c r="AH42">
        <v>-1.9108280254777069E-2</v>
      </c>
      <c r="AI42">
        <v>-0.35668789808917195</v>
      </c>
      <c r="AJ42">
        <v>-0.36305732484076431</v>
      </c>
      <c r="AK42">
        <v>0.58662613981762923</v>
      </c>
      <c r="AL42">
        <v>0.50455927051671734</v>
      </c>
      <c r="AM42">
        <v>0.36474164133738601</v>
      </c>
    </row>
    <row r="43" spans="1:39" x14ac:dyDescent="0.25">
      <c r="A43" t="s">
        <v>102</v>
      </c>
      <c r="B43">
        <v>0.52</v>
      </c>
      <c r="C43">
        <v>0.42307692307692307</v>
      </c>
      <c r="D43">
        <v>1</v>
      </c>
      <c r="E43">
        <v>0.64500000000000002</v>
      </c>
      <c r="F43">
        <v>0.48499999999999999</v>
      </c>
      <c r="G43">
        <v>0.74</v>
      </c>
      <c r="H43">
        <v>0.69</v>
      </c>
      <c r="I43">
        <v>0.56000000000000005</v>
      </c>
      <c r="J43">
        <v>0.60499999999999998</v>
      </c>
      <c r="K43">
        <v>0.875</v>
      </c>
      <c r="L43">
        <v>0.79500000000000004</v>
      </c>
      <c r="M43">
        <v>0.62</v>
      </c>
      <c r="N43">
        <v>0.59296482412060303</v>
      </c>
      <c r="O43">
        <v>0.47738693467336685</v>
      </c>
      <c r="P43">
        <v>0.27638190954773867</v>
      </c>
      <c r="Q43">
        <v>0.22110552763819097</v>
      </c>
      <c r="R43">
        <v>0.58291457286432158</v>
      </c>
      <c r="S43">
        <v>0.23618090452261306</v>
      </c>
      <c r="T43">
        <v>0.52763819095477382</v>
      </c>
      <c r="U43">
        <v>0.47738693467336685</v>
      </c>
      <c r="V43">
        <v>0.35175879396984927</v>
      </c>
      <c r="W43">
        <v>0.10050251256281408</v>
      </c>
      <c r="X43">
        <v>0.54773869346733672</v>
      </c>
      <c r="Y43">
        <v>0.65326633165829151</v>
      </c>
      <c r="Z43">
        <v>0.70854271356783916</v>
      </c>
      <c r="AA43">
        <v>0.40909090909090912</v>
      </c>
      <c r="AB43">
        <v>0.43697478991596639</v>
      </c>
      <c r="AC43">
        <v>-0.55000000000000004</v>
      </c>
      <c r="AE43">
        <v>0.46464646464646464</v>
      </c>
      <c r="AF43">
        <v>0.30303030303030304</v>
      </c>
      <c r="AG43">
        <v>-0.23076923076923078</v>
      </c>
      <c r="AH43">
        <v>-0.23076923076923078</v>
      </c>
      <c r="AI43">
        <v>-0.48717948717948717</v>
      </c>
      <c r="AJ43">
        <v>-0.5</v>
      </c>
      <c r="AK43">
        <v>0.65656565656565657</v>
      </c>
      <c r="AL43">
        <v>0.5757575757575758</v>
      </c>
      <c r="AM43">
        <v>0.54545454545454541</v>
      </c>
    </row>
    <row r="44" spans="1:39" x14ac:dyDescent="0.25">
      <c r="A44" t="s">
        <v>103</v>
      </c>
      <c r="B44">
        <v>0.2711864406779661</v>
      </c>
      <c r="C44">
        <v>-3.2786885245901641E-2</v>
      </c>
      <c r="D44">
        <v>1</v>
      </c>
      <c r="E44">
        <v>0.30612244897959184</v>
      </c>
      <c r="F44">
        <v>0.18556701030927836</v>
      </c>
      <c r="G44">
        <v>0.44897959183673469</v>
      </c>
      <c r="H44">
        <v>0.38775510204081631</v>
      </c>
      <c r="I44">
        <v>0.40816326530612246</v>
      </c>
      <c r="J44">
        <v>0.33673469387755101</v>
      </c>
      <c r="K44">
        <v>0.68367346938775508</v>
      </c>
      <c r="L44">
        <v>0.58163265306122447</v>
      </c>
      <c r="M44">
        <v>0.38775510204081631</v>
      </c>
      <c r="N44">
        <v>0.34693877551020408</v>
      </c>
      <c r="O44">
        <v>0.12244897959183673</v>
      </c>
      <c r="P44">
        <v>-7.1428571428571425E-2</v>
      </c>
      <c r="Q44">
        <v>-9.1836734693877556E-2</v>
      </c>
      <c r="R44">
        <v>0.54081632653061229</v>
      </c>
      <c r="S44">
        <v>0.26530612244897961</v>
      </c>
      <c r="T44">
        <v>0.25510204081632654</v>
      </c>
      <c r="U44">
        <v>0.27551020408163263</v>
      </c>
      <c r="V44">
        <v>0.29591836734693877</v>
      </c>
      <c r="W44">
        <v>-0.2857142857142857</v>
      </c>
      <c r="X44">
        <v>0.39795918367346939</v>
      </c>
      <c r="Y44">
        <v>0.44897959183673469</v>
      </c>
      <c r="Z44">
        <v>0.68367346938775508</v>
      </c>
      <c r="AA44">
        <v>-0.1326530612244898</v>
      </c>
      <c r="AB44">
        <v>0.52777777777777779</v>
      </c>
      <c r="AC44">
        <v>-0.54054054054054057</v>
      </c>
      <c r="AE44">
        <v>3.0612244897959183E-2</v>
      </c>
      <c r="AF44">
        <v>0.47959183673469385</v>
      </c>
      <c r="AG44">
        <v>1.6393442622950821E-2</v>
      </c>
      <c r="AH44">
        <v>-0.13114754098360656</v>
      </c>
      <c r="AI44">
        <v>-0.26229508196721313</v>
      </c>
      <c r="AJ44">
        <v>-0.11475409836065574</v>
      </c>
      <c r="AK44">
        <v>0.40816326530612246</v>
      </c>
      <c r="AL44">
        <v>0.40816326530612246</v>
      </c>
      <c r="AM44">
        <v>0.30612244897959184</v>
      </c>
    </row>
    <row r="45" spans="1:39" x14ac:dyDescent="0.25">
      <c r="A45" t="s">
        <v>104</v>
      </c>
      <c r="B45">
        <v>0.39920948616600793</v>
      </c>
      <c r="C45">
        <v>0.49264705882352944</v>
      </c>
      <c r="D45">
        <v>1</v>
      </c>
      <c r="E45">
        <v>0.36349206349206348</v>
      </c>
      <c r="F45">
        <v>0.24</v>
      </c>
      <c r="G45">
        <v>0.54920634920634925</v>
      </c>
      <c r="H45">
        <v>0.53492063492063491</v>
      </c>
      <c r="I45">
        <v>0.43968253968253967</v>
      </c>
      <c r="J45">
        <v>0.43333333333333335</v>
      </c>
      <c r="K45">
        <v>0.77142857142857146</v>
      </c>
      <c r="L45">
        <v>0.74285714285714288</v>
      </c>
      <c r="M45">
        <v>0.53174603174603174</v>
      </c>
      <c r="N45">
        <v>0.35987261146496813</v>
      </c>
      <c r="O45">
        <v>0.29140127388535031</v>
      </c>
      <c r="P45">
        <v>6.2101910828025478E-2</v>
      </c>
      <c r="Q45">
        <v>-3.9808917197452227E-2</v>
      </c>
      <c r="R45">
        <v>0.31210191082802546</v>
      </c>
      <c r="S45">
        <v>-7.9617834394904458E-3</v>
      </c>
      <c r="T45">
        <v>0.36624203821656048</v>
      </c>
      <c r="U45">
        <v>0.1751592356687898</v>
      </c>
      <c r="V45">
        <v>0.21496815286624205</v>
      </c>
      <c r="W45">
        <v>-0.18949044585987262</v>
      </c>
      <c r="X45">
        <v>0.41560509554140129</v>
      </c>
      <c r="Y45">
        <v>0.51273885350318471</v>
      </c>
      <c r="Z45">
        <v>0.59235668789808915</v>
      </c>
      <c r="AA45">
        <v>0.14808917197452229</v>
      </c>
      <c r="AB45">
        <v>0.5449438202247191</v>
      </c>
      <c r="AC45">
        <v>-0.4044943820224719</v>
      </c>
      <c r="AD45">
        <v>0</v>
      </c>
      <c r="AE45">
        <v>0.15948963317384371</v>
      </c>
      <c r="AF45">
        <v>0.29617834394904458</v>
      </c>
      <c r="AG45">
        <v>-0.26470588235294118</v>
      </c>
      <c r="AH45">
        <v>-0.24264705882352941</v>
      </c>
      <c r="AI45">
        <v>-0.46323529411764708</v>
      </c>
      <c r="AJ45">
        <v>-0.41911764705882354</v>
      </c>
      <c r="AK45">
        <v>0.48248407643312102</v>
      </c>
      <c r="AL45">
        <v>0.39808917197452232</v>
      </c>
      <c r="AM45">
        <v>0.30095541401273884</v>
      </c>
    </row>
    <row r="46" spans="1:39" x14ac:dyDescent="0.25">
      <c r="A46" t="s">
        <v>105</v>
      </c>
      <c r="B46">
        <v>-0.12195121951219512</v>
      </c>
      <c r="C46">
        <v>-4.7619047619047616E-2</v>
      </c>
      <c r="D46">
        <v>1</v>
      </c>
      <c r="E46">
        <v>0.41176470588235292</v>
      </c>
      <c r="F46">
        <v>0.38235294117647056</v>
      </c>
      <c r="G46">
        <v>0.51960784313725494</v>
      </c>
      <c r="H46">
        <v>0.41176470588235292</v>
      </c>
      <c r="I46">
        <v>0.42156862745098039</v>
      </c>
      <c r="J46">
        <v>0.42156862745098039</v>
      </c>
      <c r="K46">
        <v>0.76470588235294112</v>
      </c>
      <c r="L46">
        <v>0.62745098039215685</v>
      </c>
      <c r="M46">
        <v>0.50980392156862742</v>
      </c>
      <c r="N46">
        <v>0.26470588235294118</v>
      </c>
      <c r="O46">
        <v>0.26470588235294118</v>
      </c>
      <c r="P46">
        <v>0.24509803921568626</v>
      </c>
      <c r="Q46">
        <v>2.9411764705882353E-2</v>
      </c>
      <c r="R46">
        <v>0.53921568627450978</v>
      </c>
      <c r="S46">
        <v>0.21568627450980393</v>
      </c>
      <c r="T46">
        <v>0.39215686274509803</v>
      </c>
      <c r="U46">
        <v>0.36274509803921567</v>
      </c>
      <c r="V46">
        <v>0.22549019607843138</v>
      </c>
      <c r="W46">
        <v>2.9411764705882353E-2</v>
      </c>
      <c r="X46">
        <v>0.50980392156862742</v>
      </c>
      <c r="Y46">
        <v>0.56862745098039214</v>
      </c>
      <c r="Z46">
        <v>0.67647058823529416</v>
      </c>
      <c r="AA46">
        <v>0.18811881188118812</v>
      </c>
      <c r="AB46">
        <v>0.71186440677966101</v>
      </c>
      <c r="AC46">
        <v>-0.38983050847457629</v>
      </c>
      <c r="AE46">
        <v>0.42156862745098039</v>
      </c>
      <c r="AF46">
        <v>0.35643564356435642</v>
      </c>
      <c r="AG46">
        <v>4.7619047619047616E-2</v>
      </c>
      <c r="AH46">
        <v>-0.23809523809523808</v>
      </c>
      <c r="AI46">
        <v>-0.33333333333333331</v>
      </c>
      <c r="AJ46">
        <v>-0.38095238095238093</v>
      </c>
      <c r="AK46">
        <v>0.49019607843137253</v>
      </c>
      <c r="AL46">
        <v>0.53921568627450978</v>
      </c>
      <c r="AM46">
        <v>0.41176470588235292</v>
      </c>
    </row>
    <row r="47" spans="1:39" x14ac:dyDescent="0.25">
      <c r="A47" t="s">
        <v>106</v>
      </c>
      <c r="B47">
        <v>8.9552238805970144E-2</v>
      </c>
      <c r="C47">
        <v>0.22</v>
      </c>
      <c r="D47">
        <v>1</v>
      </c>
      <c r="E47">
        <v>0.37037037037037035</v>
      </c>
      <c r="F47">
        <v>0.27554179566563469</v>
      </c>
      <c r="G47">
        <v>0.57098765432098764</v>
      </c>
      <c r="H47">
        <v>0.47530864197530864</v>
      </c>
      <c r="I47">
        <v>0.40123456790123457</v>
      </c>
      <c r="J47">
        <v>0.46913580246913578</v>
      </c>
      <c r="K47">
        <v>0.78703703703703709</v>
      </c>
      <c r="L47">
        <v>0.70679012345679015</v>
      </c>
      <c r="M47">
        <v>0.5</v>
      </c>
      <c r="N47">
        <v>0.24223602484472051</v>
      </c>
      <c r="O47">
        <v>0.42857142857142855</v>
      </c>
      <c r="P47">
        <v>0.21118012422360249</v>
      </c>
      <c r="Q47">
        <v>-6.5217391304347824E-2</v>
      </c>
      <c r="R47">
        <v>0.33229813664596275</v>
      </c>
      <c r="S47">
        <v>6.8322981366459631E-2</v>
      </c>
      <c r="T47">
        <v>0.50931677018633537</v>
      </c>
      <c r="U47">
        <v>0.36956521739130432</v>
      </c>
      <c r="V47">
        <v>0.25465838509316768</v>
      </c>
      <c r="W47">
        <v>-3.1055900621118012E-2</v>
      </c>
      <c r="X47">
        <v>0.35714285714285715</v>
      </c>
      <c r="Y47">
        <v>0.6645962732919255</v>
      </c>
      <c r="Z47">
        <v>0.77639751552795033</v>
      </c>
      <c r="AA47">
        <v>-2.7950310559006212E-2</v>
      </c>
      <c r="AB47">
        <v>0.56976744186046513</v>
      </c>
      <c r="AC47">
        <v>-0.52325581395348841</v>
      </c>
      <c r="AE47">
        <v>0.25776397515527949</v>
      </c>
      <c r="AF47">
        <v>0.38819875776397517</v>
      </c>
      <c r="AG47">
        <v>-0.12666666666666668</v>
      </c>
      <c r="AH47">
        <v>-0.28000000000000003</v>
      </c>
      <c r="AI47">
        <v>-0.36</v>
      </c>
      <c r="AJ47">
        <v>-0.43333333333333335</v>
      </c>
      <c r="AK47">
        <v>0.39130434782608697</v>
      </c>
      <c r="AL47">
        <v>0.37888198757763975</v>
      </c>
      <c r="AM47">
        <v>0.27639751552795033</v>
      </c>
    </row>
    <row r="48" spans="1:39" x14ac:dyDescent="0.25">
      <c r="A48" t="s">
        <v>107</v>
      </c>
      <c r="B48">
        <v>0.26213592233009708</v>
      </c>
      <c r="C48">
        <v>0.27522935779816515</v>
      </c>
      <c r="D48">
        <v>1</v>
      </c>
      <c r="E48">
        <v>0.33039647577092512</v>
      </c>
      <c r="F48">
        <v>0.26431718061674009</v>
      </c>
      <c r="G48">
        <v>0.58149779735682816</v>
      </c>
      <c r="H48">
        <v>0.45374449339207046</v>
      </c>
      <c r="I48">
        <v>0.54625550660792954</v>
      </c>
      <c r="J48">
        <v>0.58149779735682816</v>
      </c>
      <c r="K48">
        <v>0.84140969162995594</v>
      </c>
      <c r="L48">
        <v>0.74449339207048459</v>
      </c>
      <c r="M48">
        <v>0.5374449339207048</v>
      </c>
      <c r="N48">
        <v>0.38325991189427311</v>
      </c>
      <c r="O48">
        <v>0.40969162995594716</v>
      </c>
      <c r="P48">
        <v>0.16740088105726872</v>
      </c>
      <c r="Q48">
        <v>3.9647577092511016E-2</v>
      </c>
      <c r="R48">
        <v>0.3656387665198238</v>
      </c>
      <c r="S48">
        <v>0.18061674008810572</v>
      </c>
      <c r="T48">
        <v>0.48458149779735682</v>
      </c>
      <c r="U48">
        <v>0.16299559471365638</v>
      </c>
      <c r="V48">
        <v>0.13656387665198239</v>
      </c>
      <c r="W48">
        <v>-0.16299559471365638</v>
      </c>
      <c r="X48">
        <v>0.39207048458149779</v>
      </c>
      <c r="Y48">
        <v>0.56387665198237891</v>
      </c>
      <c r="Z48">
        <v>0.59911894273127753</v>
      </c>
      <c r="AA48">
        <v>0.10619469026548672</v>
      </c>
      <c r="AB48">
        <v>0.33620689655172414</v>
      </c>
      <c r="AC48">
        <v>-0.61538461538461542</v>
      </c>
      <c r="AD48">
        <v>-1</v>
      </c>
      <c r="AE48">
        <v>0.1415929203539823</v>
      </c>
      <c r="AF48">
        <v>0.5903083700440529</v>
      </c>
      <c r="AG48">
        <v>-0.27522935779816515</v>
      </c>
      <c r="AH48">
        <v>-0.14678899082568808</v>
      </c>
      <c r="AI48">
        <v>-0.54128440366972475</v>
      </c>
      <c r="AJ48">
        <v>-0.55045871559633031</v>
      </c>
      <c r="AK48">
        <v>0.50660792951541855</v>
      </c>
      <c r="AL48">
        <v>0.37444933920704848</v>
      </c>
      <c r="AM48">
        <v>0.48898678414096919</v>
      </c>
    </row>
    <row r="49" spans="1:39" x14ac:dyDescent="0.25">
      <c r="A49" t="s">
        <v>108</v>
      </c>
      <c r="B49">
        <v>0.68181818181818177</v>
      </c>
      <c r="C49">
        <v>0.375</v>
      </c>
      <c r="D49">
        <v>1</v>
      </c>
      <c r="E49">
        <v>0.35185185185185186</v>
      </c>
      <c r="F49">
        <v>0.29629629629629628</v>
      </c>
      <c r="G49">
        <v>0.48148148148148145</v>
      </c>
      <c r="H49">
        <v>0.46296296296296297</v>
      </c>
      <c r="I49">
        <v>0.31481481481481483</v>
      </c>
      <c r="J49">
        <v>0.31481481481481483</v>
      </c>
      <c r="K49">
        <v>0.7407407407407407</v>
      </c>
      <c r="L49">
        <v>0.66666666666666663</v>
      </c>
      <c r="M49">
        <v>0.40740740740740738</v>
      </c>
      <c r="N49">
        <v>0.46296296296296297</v>
      </c>
      <c r="O49">
        <v>0.33333333333333331</v>
      </c>
      <c r="P49">
        <v>0.18518518518518517</v>
      </c>
      <c r="Q49">
        <v>7.407407407407407E-2</v>
      </c>
      <c r="R49">
        <v>0.61111111111111116</v>
      </c>
      <c r="S49">
        <v>0.35185185185185186</v>
      </c>
      <c r="T49">
        <v>0.42592592592592593</v>
      </c>
      <c r="U49">
        <v>0.44444444444444442</v>
      </c>
      <c r="V49">
        <v>0.46296296296296297</v>
      </c>
      <c r="W49">
        <v>-7.407407407407407E-2</v>
      </c>
      <c r="X49">
        <v>0.42592592592592593</v>
      </c>
      <c r="Y49">
        <v>0.42592592592592593</v>
      </c>
      <c r="Z49">
        <v>0.61111111111111116</v>
      </c>
      <c r="AA49">
        <v>-0.12962962962962962</v>
      </c>
      <c r="AB49">
        <v>0.53333333333333333</v>
      </c>
      <c r="AC49">
        <v>-0.53333333333333333</v>
      </c>
      <c r="AE49">
        <v>-1.8518518518518517E-2</v>
      </c>
      <c r="AF49">
        <v>0.25925925925925924</v>
      </c>
      <c r="AG49">
        <v>-0.54166666666666663</v>
      </c>
      <c r="AH49">
        <v>-0.45833333333333331</v>
      </c>
      <c r="AI49">
        <v>-0.66666666666666663</v>
      </c>
      <c r="AJ49">
        <v>-0.58333333333333337</v>
      </c>
      <c r="AK49">
        <v>0.53703703703703709</v>
      </c>
      <c r="AL49">
        <v>0.46296296296296297</v>
      </c>
      <c r="AM49">
        <v>0.37037037037037035</v>
      </c>
    </row>
    <row r="50" spans="1:39" x14ac:dyDescent="0.25">
      <c r="A50" t="s">
        <v>109</v>
      </c>
      <c r="B50">
        <v>0.29230769230769232</v>
      </c>
      <c r="C50">
        <v>0.15714285714285714</v>
      </c>
      <c r="D50">
        <v>1</v>
      </c>
      <c r="E50">
        <v>0.42567567567567566</v>
      </c>
      <c r="F50">
        <v>0.44897959183673469</v>
      </c>
      <c r="G50">
        <v>0.70270270270270274</v>
      </c>
      <c r="H50">
        <v>0.48648648648648651</v>
      </c>
      <c r="I50">
        <v>0.49324324324324326</v>
      </c>
      <c r="J50">
        <v>0.65540540540540537</v>
      </c>
      <c r="K50">
        <v>0.8716216216216216</v>
      </c>
      <c r="L50">
        <v>0.80405405405405406</v>
      </c>
      <c r="M50">
        <v>0.60810810810810811</v>
      </c>
      <c r="N50">
        <v>0.56756756756756754</v>
      </c>
      <c r="O50">
        <v>0.45945945945945948</v>
      </c>
      <c r="P50">
        <v>0.3716216216216216</v>
      </c>
      <c r="Q50">
        <v>0.1891891891891892</v>
      </c>
      <c r="R50">
        <v>0.52702702702702697</v>
      </c>
      <c r="S50">
        <v>0.33108108108108109</v>
      </c>
      <c r="T50">
        <v>0.64864864864864868</v>
      </c>
      <c r="U50">
        <v>0.55405405405405406</v>
      </c>
      <c r="V50">
        <v>0.45270270270270269</v>
      </c>
      <c r="W50">
        <v>0.17567567567567569</v>
      </c>
      <c r="X50">
        <v>0.58783783783783783</v>
      </c>
      <c r="Y50">
        <v>0.64189189189189189</v>
      </c>
      <c r="Z50">
        <v>0.79054054054054057</v>
      </c>
      <c r="AA50">
        <v>0.41216216216216217</v>
      </c>
      <c r="AB50">
        <v>0.4935064935064935</v>
      </c>
      <c r="AC50">
        <v>-0.4358974358974359</v>
      </c>
      <c r="AD50">
        <v>0.19736842105263158</v>
      </c>
      <c r="AE50">
        <v>4.1666666666666664E-2</v>
      </c>
      <c r="AF50">
        <v>0.40540540540540543</v>
      </c>
      <c r="AG50">
        <v>-0.32857142857142857</v>
      </c>
      <c r="AH50">
        <v>-0.37142857142857144</v>
      </c>
      <c r="AI50">
        <v>-0.55714285714285716</v>
      </c>
      <c r="AJ50">
        <v>-0.5714285714285714</v>
      </c>
      <c r="AK50">
        <v>0.64864864864864868</v>
      </c>
      <c r="AL50">
        <v>0.60135135135135132</v>
      </c>
      <c r="AM50">
        <v>0.59459459459459463</v>
      </c>
    </row>
    <row r="51" spans="1:39" x14ac:dyDescent="0.25">
      <c r="A51" t="s">
        <v>110</v>
      </c>
      <c r="B51">
        <v>0.6</v>
      </c>
      <c r="C51">
        <v>0</v>
      </c>
      <c r="D51">
        <v>1</v>
      </c>
      <c r="E51">
        <v>0.60526315789473684</v>
      </c>
      <c r="F51">
        <v>8.1081081081081086E-2</v>
      </c>
      <c r="G51">
        <v>0.47368421052631576</v>
      </c>
      <c r="H51">
        <v>0.55263157894736847</v>
      </c>
      <c r="I51">
        <v>0.31578947368421051</v>
      </c>
      <c r="J51">
        <v>0.31578947368421051</v>
      </c>
      <c r="K51">
        <v>0.86842105263157898</v>
      </c>
      <c r="L51">
        <v>0.5</v>
      </c>
      <c r="M51">
        <v>0.39473684210526316</v>
      </c>
      <c r="N51">
        <v>0.60526315789473684</v>
      </c>
      <c r="O51">
        <v>0.34210526315789475</v>
      </c>
      <c r="P51">
        <v>-0.18421052631578946</v>
      </c>
      <c r="Q51">
        <v>7.8947368421052627E-2</v>
      </c>
      <c r="R51">
        <v>0.76315789473684215</v>
      </c>
      <c r="S51">
        <v>0.47368421052631576</v>
      </c>
      <c r="T51">
        <v>0.47368421052631576</v>
      </c>
      <c r="U51">
        <v>0.34210526315789475</v>
      </c>
      <c r="V51">
        <v>7.8947368421052627E-2</v>
      </c>
      <c r="W51">
        <v>-0.5</v>
      </c>
      <c r="X51">
        <v>0.39473684210526316</v>
      </c>
      <c r="Y51">
        <v>0.57894736842105265</v>
      </c>
      <c r="Z51">
        <v>0.68421052631578949</v>
      </c>
      <c r="AA51">
        <v>0.18421052631578946</v>
      </c>
      <c r="AB51">
        <v>0.54545454545454541</v>
      </c>
      <c r="AC51">
        <v>-0.31818181818181818</v>
      </c>
      <c r="AD51">
        <v>-4.5454545454545456E-2</v>
      </c>
      <c r="AE51">
        <v>-0.375</v>
      </c>
      <c r="AF51">
        <v>0.26315789473684209</v>
      </c>
      <c r="AG51">
        <v>-0.5</v>
      </c>
      <c r="AH51">
        <v>-0.4375</v>
      </c>
      <c r="AI51">
        <v>-0.625</v>
      </c>
      <c r="AJ51">
        <v>-0.625</v>
      </c>
      <c r="AK51">
        <v>0.55263157894736847</v>
      </c>
      <c r="AL51">
        <v>0.55263157894736847</v>
      </c>
      <c r="AM51">
        <v>0.47368421052631576</v>
      </c>
    </row>
    <row r="52" spans="1:39" x14ac:dyDescent="0.25">
      <c r="A52" t="s">
        <v>111</v>
      </c>
      <c r="B52">
        <v>0.30693069306930693</v>
      </c>
      <c r="C52">
        <v>0.17924528301886791</v>
      </c>
      <c r="D52">
        <v>1</v>
      </c>
      <c r="E52">
        <v>0.35377358490566035</v>
      </c>
      <c r="F52">
        <v>0.37264150943396224</v>
      </c>
      <c r="G52">
        <v>0.64622641509433965</v>
      </c>
      <c r="H52">
        <v>0.51886792452830188</v>
      </c>
      <c r="I52">
        <v>0.5</v>
      </c>
      <c r="J52">
        <v>0.48584905660377359</v>
      </c>
      <c r="K52">
        <v>0.81132075471698117</v>
      </c>
      <c r="L52">
        <v>0.74528301886792447</v>
      </c>
      <c r="M52">
        <v>0.53301886792452835</v>
      </c>
      <c r="N52">
        <v>0.30660377358490565</v>
      </c>
      <c r="O52">
        <v>0.43396226415094341</v>
      </c>
      <c r="P52">
        <v>0.19339622641509435</v>
      </c>
      <c r="Q52">
        <v>9.9056603773584911E-2</v>
      </c>
      <c r="R52">
        <v>0.50943396226415094</v>
      </c>
      <c r="S52">
        <v>0.35849056603773582</v>
      </c>
      <c r="T52">
        <v>0.52830188679245282</v>
      </c>
      <c r="U52">
        <v>0.40094339622641512</v>
      </c>
      <c r="V52">
        <v>0.33962264150943394</v>
      </c>
      <c r="W52">
        <v>-0.13207547169811321</v>
      </c>
      <c r="X52">
        <v>0.62264150943396224</v>
      </c>
      <c r="Y52">
        <v>0.56132075471698117</v>
      </c>
      <c r="Z52">
        <v>0.80660377358490565</v>
      </c>
      <c r="AA52">
        <v>0.65402843601895733</v>
      </c>
      <c r="AB52">
        <v>0.2857142857142857</v>
      </c>
      <c r="AC52">
        <v>-0.37142857142857144</v>
      </c>
      <c r="AD52">
        <v>0.45714285714285713</v>
      </c>
      <c r="AE52">
        <v>0.17924528301886791</v>
      </c>
      <c r="AF52">
        <v>0.54502369668246442</v>
      </c>
      <c r="AG52">
        <v>-8.4905660377358486E-2</v>
      </c>
      <c r="AH52">
        <v>-0.10377358490566038</v>
      </c>
      <c r="AI52">
        <v>-0.43396226415094341</v>
      </c>
      <c r="AJ52">
        <v>-0.3867924528301887</v>
      </c>
      <c r="AK52">
        <v>0.63207547169811318</v>
      </c>
      <c r="AL52">
        <v>0.46698113207547171</v>
      </c>
      <c r="AM52">
        <v>0.45283018867924529</v>
      </c>
    </row>
    <row r="53" spans="1:39" x14ac:dyDescent="0.25">
      <c r="A53" t="s">
        <v>112</v>
      </c>
      <c r="B53">
        <v>0.32258064516129031</v>
      </c>
      <c r="C53">
        <v>0.14925373134328357</v>
      </c>
      <c r="D53">
        <v>1</v>
      </c>
      <c r="E53">
        <v>0.52272727272727271</v>
      </c>
      <c r="F53">
        <v>0.40229885057471265</v>
      </c>
      <c r="G53">
        <v>0.71022727272727271</v>
      </c>
      <c r="H53">
        <v>0.59659090909090906</v>
      </c>
      <c r="I53">
        <v>0.51704545454545459</v>
      </c>
      <c r="J53">
        <v>0.5</v>
      </c>
      <c r="K53">
        <v>0.80681818181818177</v>
      </c>
      <c r="L53">
        <v>0.69886363636363635</v>
      </c>
      <c r="M53">
        <v>0.44886363636363635</v>
      </c>
      <c r="N53">
        <v>0.46285714285714286</v>
      </c>
      <c r="O53">
        <v>0.33714285714285713</v>
      </c>
      <c r="P53">
        <v>0.33714285714285713</v>
      </c>
      <c r="Q53">
        <v>9.1428571428571428E-2</v>
      </c>
      <c r="R53">
        <v>0.45714285714285713</v>
      </c>
      <c r="S53">
        <v>0.30285714285714288</v>
      </c>
      <c r="T53">
        <v>0.69142857142857139</v>
      </c>
      <c r="U53">
        <v>0.65142857142857147</v>
      </c>
      <c r="V53">
        <v>0.53714285714285714</v>
      </c>
      <c r="W53">
        <v>-4.5714285714285714E-2</v>
      </c>
      <c r="X53">
        <v>0.67428571428571427</v>
      </c>
      <c r="Y53">
        <v>0.55428571428571427</v>
      </c>
      <c r="Z53">
        <v>0.72571428571428576</v>
      </c>
      <c r="AA53">
        <v>0.10857142857142857</v>
      </c>
      <c r="AB53">
        <v>0.42056074766355139</v>
      </c>
      <c r="AC53">
        <v>-0.64814814814814814</v>
      </c>
      <c r="AD53">
        <v>0</v>
      </c>
      <c r="AE53">
        <v>1.1494252873563218E-2</v>
      </c>
      <c r="AF53">
        <v>0.29142857142857143</v>
      </c>
      <c r="AG53">
        <v>-0.1044776119402985</v>
      </c>
      <c r="AH53">
        <v>-0.20895522388059701</v>
      </c>
      <c r="AI53">
        <v>-0.43283582089552236</v>
      </c>
      <c r="AJ53">
        <v>-0.34328358208955223</v>
      </c>
      <c r="AK53">
        <v>0.6</v>
      </c>
      <c r="AL53">
        <v>0.46285714285714286</v>
      </c>
      <c r="AM53">
        <v>0.42857142857142855</v>
      </c>
    </row>
    <row r="54" spans="1:39" x14ac:dyDescent="0.25">
      <c r="A54" t="s">
        <v>113</v>
      </c>
      <c r="B54">
        <v>0.54166666666666663</v>
      </c>
      <c r="C54">
        <v>0.16</v>
      </c>
      <c r="D54">
        <v>1</v>
      </c>
      <c r="E54">
        <v>0.51515151515151514</v>
      </c>
      <c r="F54">
        <v>0.36363636363636365</v>
      </c>
      <c r="G54">
        <v>0.53030303030303028</v>
      </c>
      <c r="H54">
        <v>0.48484848484848486</v>
      </c>
      <c r="I54">
        <v>0.36363636363636365</v>
      </c>
      <c r="J54">
        <v>0.51515151515151514</v>
      </c>
      <c r="K54">
        <v>0.86363636363636365</v>
      </c>
      <c r="L54">
        <v>0.68181818181818177</v>
      </c>
      <c r="M54">
        <v>0.37878787878787878</v>
      </c>
      <c r="N54">
        <v>0.60606060606060608</v>
      </c>
      <c r="O54">
        <v>0.5757575757575758</v>
      </c>
      <c r="P54">
        <v>0.12121212121212122</v>
      </c>
      <c r="Q54">
        <v>0.27272727272727271</v>
      </c>
      <c r="R54">
        <v>0.60606060606060608</v>
      </c>
      <c r="S54">
        <v>0.33333333333333331</v>
      </c>
      <c r="T54">
        <v>0.30303030303030304</v>
      </c>
      <c r="U54">
        <v>0.42424242424242425</v>
      </c>
      <c r="V54">
        <v>0.31818181818181818</v>
      </c>
      <c r="W54">
        <v>-0.19696969696969696</v>
      </c>
      <c r="X54">
        <v>0.56060606060606055</v>
      </c>
      <c r="Y54">
        <v>0.40909090909090912</v>
      </c>
      <c r="Z54">
        <v>0.77272727272727271</v>
      </c>
      <c r="AA54">
        <v>0.36363636363636365</v>
      </c>
      <c r="AB54">
        <v>0.36585365853658536</v>
      </c>
      <c r="AC54">
        <v>-0.43902439024390244</v>
      </c>
      <c r="AE54">
        <v>0.18181818181818182</v>
      </c>
      <c r="AF54">
        <v>0.30303030303030304</v>
      </c>
      <c r="AG54">
        <v>-0.16</v>
      </c>
      <c r="AH54">
        <v>-0.16</v>
      </c>
      <c r="AI54">
        <v>-0.4</v>
      </c>
      <c r="AJ54">
        <v>-0.44</v>
      </c>
      <c r="AK54">
        <v>0.63636363636363635</v>
      </c>
      <c r="AL54">
        <v>0.5</v>
      </c>
      <c r="AM54">
        <v>0.5</v>
      </c>
    </row>
    <row r="55" spans="1:39" x14ac:dyDescent="0.25">
      <c r="A55" t="s">
        <v>114</v>
      </c>
      <c r="B55">
        <v>0.12</v>
      </c>
      <c r="C55">
        <v>-9.6153846153846159E-2</v>
      </c>
      <c r="D55">
        <v>1</v>
      </c>
      <c r="E55">
        <v>0.29411764705882354</v>
      </c>
      <c r="F55">
        <v>3.9473684210526314E-2</v>
      </c>
      <c r="G55">
        <v>0.49019607843137253</v>
      </c>
      <c r="H55">
        <v>0.34640522875816993</v>
      </c>
      <c r="I55">
        <v>0.36601307189542481</v>
      </c>
      <c r="J55">
        <v>0.28758169934640521</v>
      </c>
      <c r="K55">
        <v>0.67320261437908502</v>
      </c>
      <c r="L55">
        <v>0.50980392156862742</v>
      </c>
      <c r="M55">
        <v>0.22875816993464052</v>
      </c>
      <c r="N55">
        <v>0</v>
      </c>
      <c r="O55">
        <v>-0.10457516339869281</v>
      </c>
      <c r="P55">
        <v>-1.3071895424836602E-2</v>
      </c>
      <c r="Q55">
        <v>-0.3202614379084967</v>
      </c>
      <c r="R55">
        <v>0.19607843137254902</v>
      </c>
      <c r="S55">
        <v>-4.5751633986928102E-2</v>
      </c>
      <c r="T55">
        <v>0.36601307189542481</v>
      </c>
      <c r="U55">
        <v>0.18300653594771241</v>
      </c>
      <c r="V55">
        <v>0.20915032679738563</v>
      </c>
      <c r="W55">
        <v>-0.36601307189542481</v>
      </c>
      <c r="X55">
        <v>0.40522875816993464</v>
      </c>
      <c r="Y55">
        <v>0.33333333333333331</v>
      </c>
      <c r="Z55">
        <v>0.50980392156862742</v>
      </c>
      <c r="AA55">
        <v>0.15032679738562091</v>
      </c>
      <c r="AB55">
        <v>0.57425742574257421</v>
      </c>
      <c r="AC55">
        <v>-0.58415841584158412</v>
      </c>
      <c r="AD55">
        <v>0.30303030303030304</v>
      </c>
      <c r="AE55">
        <v>0.3</v>
      </c>
      <c r="AF55">
        <v>-9.1503267973856203E-2</v>
      </c>
      <c r="AG55">
        <v>3.8461538461538464E-2</v>
      </c>
      <c r="AH55">
        <v>-1.9230769230769232E-2</v>
      </c>
      <c r="AI55">
        <v>-0.25</v>
      </c>
      <c r="AJ55">
        <v>-0.21153846153846154</v>
      </c>
      <c r="AK55">
        <v>0.13725490196078433</v>
      </c>
      <c r="AL55">
        <v>1.9607843137254902E-2</v>
      </c>
      <c r="AM55">
        <v>-5.8823529411764705E-2</v>
      </c>
    </row>
    <row r="56" spans="1:39" x14ac:dyDescent="0.25">
      <c r="A56" t="s">
        <v>115</v>
      </c>
      <c r="B56">
        <v>0.1</v>
      </c>
      <c r="C56">
        <v>0.3125</v>
      </c>
      <c r="D56">
        <v>1</v>
      </c>
      <c r="E56">
        <v>0.67567567567567566</v>
      </c>
      <c r="F56">
        <v>0.64864864864864868</v>
      </c>
      <c r="G56">
        <v>0.82432432432432434</v>
      </c>
      <c r="H56">
        <v>0.36486486486486486</v>
      </c>
      <c r="I56">
        <v>0.54054054054054057</v>
      </c>
      <c r="J56">
        <v>0.5</v>
      </c>
      <c r="K56">
        <v>0.90540540540540537</v>
      </c>
      <c r="L56">
        <v>0.66216216216216217</v>
      </c>
      <c r="M56">
        <v>0.45945945945945948</v>
      </c>
      <c r="N56">
        <v>0.77027027027027029</v>
      </c>
      <c r="O56">
        <v>0.60810810810810811</v>
      </c>
      <c r="P56">
        <v>0.59459459459459463</v>
      </c>
      <c r="Q56">
        <v>0.25675675675675674</v>
      </c>
      <c r="R56">
        <v>0.77027027027027029</v>
      </c>
      <c r="S56">
        <v>0.63513513513513509</v>
      </c>
      <c r="T56">
        <v>0.89189189189189189</v>
      </c>
      <c r="U56">
        <v>0.55405405405405406</v>
      </c>
      <c r="V56">
        <v>0.58108108108108103</v>
      </c>
      <c r="W56">
        <v>0.33783783783783783</v>
      </c>
      <c r="X56">
        <v>0.82432432432432434</v>
      </c>
      <c r="Y56">
        <v>0.63513513513513509</v>
      </c>
      <c r="Z56">
        <v>0.81081081081081086</v>
      </c>
      <c r="AA56">
        <v>0.3108108108108108</v>
      </c>
      <c r="AB56">
        <v>0.47619047619047616</v>
      </c>
      <c r="AC56">
        <v>-0.52380952380952384</v>
      </c>
      <c r="AE56">
        <v>0.27027027027027029</v>
      </c>
      <c r="AF56">
        <v>0.27027027027027029</v>
      </c>
      <c r="AG56">
        <v>-0.46875</v>
      </c>
      <c r="AH56">
        <v>-0.5625</v>
      </c>
      <c r="AI56">
        <v>-0.71875</v>
      </c>
      <c r="AJ56">
        <v>-0.59375</v>
      </c>
      <c r="AK56">
        <v>0.8783783783783784</v>
      </c>
      <c r="AL56">
        <v>0.78378378378378377</v>
      </c>
      <c r="AM56">
        <v>0.64864864864864868</v>
      </c>
    </row>
    <row r="57" spans="1:39" x14ac:dyDescent="0.25">
      <c r="A57" t="s">
        <v>116</v>
      </c>
      <c r="B57">
        <v>0.13846153846153847</v>
      </c>
      <c r="C57">
        <v>0.14705882352941177</v>
      </c>
      <c r="D57">
        <v>1</v>
      </c>
      <c r="E57">
        <v>0.41379310344827586</v>
      </c>
      <c r="F57">
        <v>0.44444444444444442</v>
      </c>
      <c r="G57">
        <v>0.67586206896551726</v>
      </c>
      <c r="H57">
        <v>0.52413793103448281</v>
      </c>
      <c r="I57">
        <v>0.48275862068965519</v>
      </c>
      <c r="J57">
        <v>0.41379310344827586</v>
      </c>
      <c r="K57">
        <v>0.81379310344827582</v>
      </c>
      <c r="L57">
        <v>0.70344827586206893</v>
      </c>
      <c r="M57">
        <v>0.44137931034482758</v>
      </c>
      <c r="N57">
        <v>0.70344827586206893</v>
      </c>
      <c r="O57">
        <v>0.44137931034482758</v>
      </c>
      <c r="P57">
        <v>0.22758620689655173</v>
      </c>
      <c r="Q57">
        <v>-2.0689655172413793E-2</v>
      </c>
      <c r="R57">
        <v>0.67586206896551726</v>
      </c>
      <c r="S57">
        <v>0.4689655172413793</v>
      </c>
      <c r="T57">
        <v>0.58620689655172409</v>
      </c>
      <c r="U57">
        <v>0.49655172413793103</v>
      </c>
      <c r="V57">
        <v>0.57931034482758625</v>
      </c>
      <c r="W57">
        <v>-0.1310344827586207</v>
      </c>
      <c r="X57">
        <v>0.59310344827586203</v>
      </c>
      <c r="Y57">
        <v>0.57931034482758625</v>
      </c>
      <c r="Z57">
        <v>0.88275862068965516</v>
      </c>
      <c r="AA57">
        <v>0.33103448275862069</v>
      </c>
      <c r="AB57">
        <v>0.50649350649350644</v>
      </c>
      <c r="AC57">
        <v>-0.46753246753246752</v>
      </c>
      <c r="AE57">
        <v>0.23448275862068965</v>
      </c>
      <c r="AF57">
        <v>0.25517241379310346</v>
      </c>
      <c r="AG57">
        <v>-0.35294117647058826</v>
      </c>
      <c r="AH57">
        <v>-0.44117647058823528</v>
      </c>
      <c r="AI57">
        <v>-0.55882352941176472</v>
      </c>
      <c r="AJ57">
        <v>-0.55882352941176472</v>
      </c>
      <c r="AK57">
        <v>0.75862068965517238</v>
      </c>
      <c r="AL57">
        <v>0.65517241379310343</v>
      </c>
      <c r="AM57">
        <v>0.55862068965517242</v>
      </c>
    </row>
    <row r="58" spans="1:39" x14ac:dyDescent="0.25">
      <c r="A58" t="s">
        <v>117</v>
      </c>
      <c r="B58">
        <v>0.55172413793103448</v>
      </c>
      <c r="C58">
        <v>0.46666666666666667</v>
      </c>
      <c r="D58">
        <v>1</v>
      </c>
      <c r="E58">
        <v>0.31343283582089554</v>
      </c>
      <c r="F58">
        <v>0.38805970149253732</v>
      </c>
      <c r="G58">
        <v>0.65671641791044777</v>
      </c>
      <c r="H58">
        <v>0.37313432835820898</v>
      </c>
      <c r="I58">
        <v>0.61194029850746268</v>
      </c>
      <c r="J58">
        <v>0.53731343283582089</v>
      </c>
      <c r="K58">
        <v>0.83582089552238803</v>
      </c>
      <c r="L58">
        <v>0.76119402985074625</v>
      </c>
      <c r="M58">
        <v>0.4925373134328358</v>
      </c>
      <c r="N58">
        <v>0.52238805970149249</v>
      </c>
      <c r="O58">
        <v>0.38805970149253732</v>
      </c>
      <c r="P58">
        <v>0.14925373134328357</v>
      </c>
      <c r="Q58">
        <v>0.20895522388059701</v>
      </c>
      <c r="R58">
        <v>0.56716417910447758</v>
      </c>
      <c r="S58">
        <v>0.37313432835820898</v>
      </c>
      <c r="T58">
        <v>0.47761194029850745</v>
      </c>
      <c r="U58">
        <v>0.37313432835820898</v>
      </c>
      <c r="V58">
        <v>0.4925373134328358</v>
      </c>
      <c r="W58">
        <v>2.9850746268656716E-2</v>
      </c>
      <c r="X58">
        <v>0.46268656716417911</v>
      </c>
      <c r="Y58">
        <v>0.40298507462686567</v>
      </c>
      <c r="Z58">
        <v>0.79104477611940294</v>
      </c>
      <c r="AA58">
        <v>-0.11940298507462686</v>
      </c>
      <c r="AB58">
        <v>2.7777777777777776E-2</v>
      </c>
      <c r="AC58">
        <v>-0.45945945945945948</v>
      </c>
      <c r="AE58">
        <v>0.11940298507462686</v>
      </c>
      <c r="AF58">
        <v>0.16417910447761194</v>
      </c>
      <c r="AG58">
        <v>0.2</v>
      </c>
      <c r="AH58">
        <v>0</v>
      </c>
      <c r="AI58">
        <v>-0.2</v>
      </c>
      <c r="AJ58">
        <v>-0.13333333333333333</v>
      </c>
      <c r="AK58">
        <v>0.5074626865671642</v>
      </c>
      <c r="AL58">
        <v>0.46268656716417911</v>
      </c>
      <c r="AM58">
        <v>0.38805970149253732</v>
      </c>
    </row>
    <row r="59" spans="1:39" x14ac:dyDescent="0.25">
      <c r="A59" t="s">
        <v>118</v>
      </c>
      <c r="B59">
        <v>0.5</v>
      </c>
      <c r="C59">
        <v>0.5714285714285714</v>
      </c>
      <c r="D59">
        <v>1</v>
      </c>
      <c r="E59">
        <v>0.63157894736842102</v>
      </c>
      <c r="F59">
        <v>0.27027027027027029</v>
      </c>
      <c r="G59">
        <v>0.60526315789473684</v>
      </c>
      <c r="H59">
        <v>0.44736842105263158</v>
      </c>
      <c r="I59">
        <v>0.57894736842105265</v>
      </c>
      <c r="J59">
        <v>0.5</v>
      </c>
      <c r="K59">
        <v>0.86842105263157898</v>
      </c>
      <c r="L59">
        <v>0.81578947368421051</v>
      </c>
      <c r="M59">
        <v>0.47368421052631576</v>
      </c>
      <c r="N59">
        <v>0.5</v>
      </c>
      <c r="O59">
        <v>0.55263157894736847</v>
      </c>
      <c r="P59">
        <v>-2.6315789473684209E-2</v>
      </c>
      <c r="Q59">
        <v>-5.2631578947368418E-2</v>
      </c>
      <c r="R59">
        <v>0.71052631578947367</v>
      </c>
      <c r="S59">
        <v>0.39473684210526316</v>
      </c>
      <c r="T59">
        <v>0.34210526315789475</v>
      </c>
      <c r="U59">
        <v>0.15789473684210525</v>
      </c>
      <c r="V59">
        <v>0.34210526315789475</v>
      </c>
      <c r="W59">
        <v>-0.18421052631578946</v>
      </c>
      <c r="X59">
        <v>0.68421052631578949</v>
      </c>
      <c r="Y59">
        <v>0.60526315789473684</v>
      </c>
      <c r="Z59">
        <v>0.71052631578947367</v>
      </c>
      <c r="AA59">
        <v>5.2631578947368418E-2</v>
      </c>
      <c r="AB59">
        <v>0.13043478260869565</v>
      </c>
      <c r="AC59">
        <v>-0.25</v>
      </c>
      <c r="AE59">
        <v>-5.2631578947368418E-2</v>
      </c>
      <c r="AF59">
        <v>0.15789473684210525</v>
      </c>
      <c r="AG59">
        <v>0</v>
      </c>
      <c r="AH59">
        <v>0.14285714285714285</v>
      </c>
      <c r="AI59">
        <v>-0.5714285714285714</v>
      </c>
      <c r="AJ59">
        <v>-0.5</v>
      </c>
      <c r="AK59">
        <v>0.78947368421052633</v>
      </c>
      <c r="AL59">
        <v>0.60526315789473684</v>
      </c>
      <c r="AM59">
        <v>0.60526315789473684</v>
      </c>
    </row>
    <row r="60" spans="1:39" x14ac:dyDescent="0.25">
      <c r="A60" t="s">
        <v>119</v>
      </c>
      <c r="E60">
        <v>0.77777777777777779</v>
      </c>
      <c r="F60">
        <v>0.33333333333333331</v>
      </c>
      <c r="G60">
        <v>0.77777777777777779</v>
      </c>
      <c r="H60">
        <v>0.3888888888888889</v>
      </c>
      <c r="I60">
        <v>0.61111111111111116</v>
      </c>
      <c r="J60">
        <v>0.77777777777777779</v>
      </c>
      <c r="K60">
        <v>0.88888888888888884</v>
      </c>
      <c r="L60">
        <v>0.44444444444444442</v>
      </c>
      <c r="M60">
        <v>0.1111111111111111</v>
      </c>
      <c r="N60">
        <v>0.61111111111111116</v>
      </c>
      <c r="O60">
        <v>0.44444444444444442</v>
      </c>
      <c r="P60">
        <v>0.27777777777777779</v>
      </c>
      <c r="Q60">
        <v>-0.1111111111111111</v>
      </c>
      <c r="R60">
        <v>0.66666666666666663</v>
      </c>
      <c r="S60">
        <v>0.55555555555555558</v>
      </c>
      <c r="T60">
        <v>0.55555555555555558</v>
      </c>
      <c r="U60">
        <v>0.77777777777777779</v>
      </c>
      <c r="V60">
        <v>0.55555555555555558</v>
      </c>
      <c r="W60">
        <v>0.27777777777777779</v>
      </c>
      <c r="X60">
        <v>0.61111111111111116</v>
      </c>
      <c r="Y60">
        <v>0.61111111111111116</v>
      </c>
      <c r="Z60">
        <v>0.94444444444444442</v>
      </c>
      <c r="AA60">
        <v>-0.27777777777777779</v>
      </c>
      <c r="AB60">
        <v>0.70588235294117652</v>
      </c>
      <c r="AC60">
        <v>-0.55555555555555558</v>
      </c>
      <c r="AD60">
        <v>0.1111111111111111</v>
      </c>
      <c r="AF60">
        <v>-5.5555555555555552E-2</v>
      </c>
      <c r="AK60">
        <v>0.72222222222222221</v>
      </c>
      <c r="AL60">
        <v>0.72222222222222221</v>
      </c>
      <c r="AM60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"/>
  <sheetViews>
    <sheetView workbookViewId="0">
      <selection activeCell="H10" sqref="H10"/>
    </sheetView>
  </sheetViews>
  <sheetFormatPr defaultRowHeight="15" x14ac:dyDescent="0.25"/>
  <cols>
    <col min="5" max="5" width="13.42578125" customWidth="1"/>
    <col min="6" max="6" width="12.5703125" customWidth="1"/>
  </cols>
  <sheetData>
    <row r="1" spans="1:7" x14ac:dyDescent="0.25">
      <c r="A1" t="s">
        <v>120</v>
      </c>
      <c r="B1" t="s">
        <v>121</v>
      </c>
      <c r="C1" t="s">
        <v>120</v>
      </c>
      <c r="D1" t="s">
        <v>122</v>
      </c>
      <c r="E1" t="s">
        <v>123</v>
      </c>
      <c r="F1" t="s">
        <v>124</v>
      </c>
      <c r="G1" t="s">
        <v>125</v>
      </c>
    </row>
    <row r="2" spans="1:7" x14ac:dyDescent="0.25">
      <c r="A2" t="s">
        <v>126</v>
      </c>
      <c r="B2" t="s">
        <v>127</v>
      </c>
      <c r="C2" t="s">
        <v>126</v>
      </c>
      <c r="D2" t="s">
        <v>64</v>
      </c>
      <c r="E2" t="s">
        <v>128</v>
      </c>
      <c r="F2" t="s">
        <v>98</v>
      </c>
      <c r="G2" t="s">
        <v>129</v>
      </c>
    </row>
    <row r="3" spans="1:7" x14ac:dyDescent="0.25">
      <c r="A3" t="s">
        <v>130</v>
      </c>
      <c r="B3" t="s">
        <v>131</v>
      </c>
      <c r="C3" t="s">
        <v>130</v>
      </c>
      <c r="D3" t="s">
        <v>62</v>
      </c>
      <c r="E3" t="s">
        <v>132</v>
      </c>
      <c r="F3" t="s">
        <v>110</v>
      </c>
    </row>
    <row r="4" spans="1:7" x14ac:dyDescent="0.25">
      <c r="A4" t="s">
        <v>133</v>
      </c>
      <c r="B4" t="s">
        <v>134</v>
      </c>
      <c r="C4" t="s">
        <v>133</v>
      </c>
      <c r="D4" t="s">
        <v>66</v>
      </c>
      <c r="E4" t="s">
        <v>135</v>
      </c>
      <c r="F4" t="s">
        <v>117</v>
      </c>
    </row>
    <row r="5" spans="1:7" x14ac:dyDescent="0.25">
      <c r="A5" t="s">
        <v>128</v>
      </c>
      <c r="B5" t="s">
        <v>136</v>
      </c>
      <c r="C5" t="s">
        <v>128</v>
      </c>
      <c r="D5" t="s">
        <v>68</v>
      </c>
      <c r="E5" t="s">
        <v>137</v>
      </c>
      <c r="F5" t="s">
        <v>83</v>
      </c>
    </row>
    <row r="6" spans="1:7" x14ac:dyDescent="0.25">
      <c r="A6" t="s">
        <v>138</v>
      </c>
      <c r="B6" t="s">
        <v>139</v>
      </c>
      <c r="C6" t="s">
        <v>138</v>
      </c>
      <c r="D6" t="s">
        <v>61</v>
      </c>
      <c r="E6" t="s">
        <v>140</v>
      </c>
      <c r="F6" t="s">
        <v>93</v>
      </c>
    </row>
    <row r="7" spans="1:7" x14ac:dyDescent="0.25">
      <c r="A7" t="s">
        <v>141</v>
      </c>
      <c r="B7" t="s">
        <v>142</v>
      </c>
      <c r="C7" t="s">
        <v>141</v>
      </c>
      <c r="D7" t="s">
        <v>70</v>
      </c>
      <c r="E7" t="s">
        <v>143</v>
      </c>
      <c r="F7" t="s">
        <v>79</v>
      </c>
    </row>
    <row r="8" spans="1:7" x14ac:dyDescent="0.25">
      <c r="A8" t="s">
        <v>144</v>
      </c>
      <c r="B8" t="s">
        <v>145</v>
      </c>
      <c r="C8" t="s">
        <v>144</v>
      </c>
      <c r="D8" t="s">
        <v>71</v>
      </c>
      <c r="E8" t="s">
        <v>146</v>
      </c>
      <c r="F8" t="s">
        <v>109</v>
      </c>
    </row>
    <row r="9" spans="1:7" x14ac:dyDescent="0.25">
      <c r="A9" t="s">
        <v>147</v>
      </c>
      <c r="B9" t="s">
        <v>148</v>
      </c>
      <c r="C9" t="s">
        <v>147</v>
      </c>
      <c r="D9" t="s">
        <v>65</v>
      </c>
      <c r="E9" t="s">
        <v>149</v>
      </c>
      <c r="F9" t="s">
        <v>84</v>
      </c>
    </row>
    <row r="10" spans="1:7" x14ac:dyDescent="0.25">
      <c r="A10" t="s">
        <v>143</v>
      </c>
      <c r="B10" t="s">
        <v>150</v>
      </c>
      <c r="C10" t="s">
        <v>143</v>
      </c>
      <c r="D10" t="s">
        <v>69</v>
      </c>
      <c r="E10" t="s">
        <v>151</v>
      </c>
      <c r="F10" t="s">
        <v>87</v>
      </c>
    </row>
    <row r="11" spans="1:7" x14ac:dyDescent="0.25">
      <c r="A11" t="s">
        <v>152</v>
      </c>
      <c r="B11" t="s">
        <v>153</v>
      </c>
      <c r="C11" t="s">
        <v>152</v>
      </c>
      <c r="D11" t="s">
        <v>67</v>
      </c>
      <c r="E11" t="s">
        <v>154</v>
      </c>
      <c r="F11" t="s">
        <v>76</v>
      </c>
    </row>
    <row r="12" spans="1:7" x14ac:dyDescent="0.25">
      <c r="A12" t="s">
        <v>155</v>
      </c>
      <c r="B12" t="s">
        <v>156</v>
      </c>
      <c r="C12" t="s">
        <v>155</v>
      </c>
      <c r="D12" t="s">
        <v>63</v>
      </c>
      <c r="E12" t="s">
        <v>120</v>
      </c>
      <c r="F12" t="s">
        <v>112</v>
      </c>
    </row>
    <row r="13" spans="1:7" x14ac:dyDescent="0.25">
      <c r="A13" t="s">
        <v>157</v>
      </c>
      <c r="B13" t="s">
        <v>158</v>
      </c>
      <c r="C13" t="s">
        <v>157</v>
      </c>
      <c r="E13" t="s">
        <v>159</v>
      </c>
      <c r="F13" t="s">
        <v>91</v>
      </c>
    </row>
    <row r="14" spans="1:7" x14ac:dyDescent="0.25">
      <c r="A14" t="s">
        <v>160</v>
      </c>
      <c r="B14" t="s">
        <v>161</v>
      </c>
      <c r="C14" t="s">
        <v>160</v>
      </c>
      <c r="E14" t="s">
        <v>162</v>
      </c>
      <c r="F14" t="s">
        <v>97</v>
      </c>
    </row>
    <row r="15" spans="1:7" x14ac:dyDescent="0.25">
      <c r="A15" t="s">
        <v>163</v>
      </c>
      <c r="B15" t="s">
        <v>164</v>
      </c>
      <c r="C15" t="s">
        <v>163</v>
      </c>
      <c r="E15" t="s">
        <v>165</v>
      </c>
      <c r="F15" t="s">
        <v>80</v>
      </c>
    </row>
    <row r="16" spans="1:7" x14ac:dyDescent="0.25">
      <c r="A16" t="s">
        <v>166</v>
      </c>
      <c r="B16" t="s">
        <v>167</v>
      </c>
      <c r="C16" t="s">
        <v>166</v>
      </c>
      <c r="E16" t="s">
        <v>168</v>
      </c>
      <c r="F16" t="s">
        <v>77</v>
      </c>
    </row>
    <row r="17" spans="1:6" x14ac:dyDescent="0.25">
      <c r="A17" t="s">
        <v>169</v>
      </c>
      <c r="B17" t="s">
        <v>170</v>
      </c>
      <c r="C17" t="s">
        <v>169</v>
      </c>
      <c r="E17" t="s">
        <v>147</v>
      </c>
      <c r="F17" t="s">
        <v>104</v>
      </c>
    </row>
    <row r="18" spans="1:6" x14ac:dyDescent="0.25">
      <c r="A18" t="s">
        <v>171</v>
      </c>
      <c r="B18" t="s">
        <v>172</v>
      </c>
      <c r="C18" t="s">
        <v>171</v>
      </c>
      <c r="E18" t="s">
        <v>173</v>
      </c>
      <c r="F18" t="s">
        <v>81</v>
      </c>
    </row>
    <row r="19" spans="1:6" x14ac:dyDescent="0.25">
      <c r="A19" t="s">
        <v>174</v>
      </c>
      <c r="B19" t="s">
        <v>175</v>
      </c>
      <c r="C19" t="s">
        <v>174</v>
      </c>
      <c r="E19" t="s">
        <v>176</v>
      </c>
      <c r="F19" t="s">
        <v>100</v>
      </c>
    </row>
    <row r="20" spans="1:6" x14ac:dyDescent="0.25">
      <c r="A20" t="s">
        <v>132</v>
      </c>
      <c r="B20" t="s">
        <v>177</v>
      </c>
      <c r="C20" t="s">
        <v>132</v>
      </c>
      <c r="E20" t="s">
        <v>174</v>
      </c>
      <c r="F20" t="s">
        <v>74</v>
      </c>
    </row>
    <row r="21" spans="1:6" x14ac:dyDescent="0.25">
      <c r="A21" t="s">
        <v>178</v>
      </c>
      <c r="B21" t="s">
        <v>179</v>
      </c>
      <c r="C21" t="s">
        <v>178</v>
      </c>
      <c r="E21" t="s">
        <v>171</v>
      </c>
      <c r="F21" t="s">
        <v>106</v>
      </c>
    </row>
    <row r="22" spans="1:6" x14ac:dyDescent="0.25">
      <c r="A22" t="s">
        <v>159</v>
      </c>
      <c r="B22" t="s">
        <v>180</v>
      </c>
      <c r="C22" t="s">
        <v>159</v>
      </c>
      <c r="E22" t="s">
        <v>181</v>
      </c>
      <c r="F22" t="s">
        <v>119</v>
      </c>
    </row>
    <row r="23" spans="1:6" x14ac:dyDescent="0.25">
      <c r="A23" t="s">
        <v>146</v>
      </c>
      <c r="B23" t="s">
        <v>182</v>
      </c>
      <c r="C23" t="s">
        <v>146</v>
      </c>
      <c r="E23" t="s">
        <v>183</v>
      </c>
      <c r="F23" t="s">
        <v>96</v>
      </c>
    </row>
    <row r="24" spans="1:6" x14ac:dyDescent="0.25">
      <c r="A24" t="s">
        <v>184</v>
      </c>
      <c r="B24" t="s">
        <v>185</v>
      </c>
      <c r="C24" t="s">
        <v>184</v>
      </c>
      <c r="E24" t="s">
        <v>157</v>
      </c>
      <c r="F24" t="s">
        <v>101</v>
      </c>
    </row>
    <row r="25" spans="1:6" x14ac:dyDescent="0.25">
      <c r="A25" t="s">
        <v>183</v>
      </c>
      <c r="B25" t="s">
        <v>186</v>
      </c>
      <c r="C25" t="s">
        <v>183</v>
      </c>
      <c r="E25" t="s">
        <v>155</v>
      </c>
      <c r="F25" t="s">
        <v>89</v>
      </c>
    </row>
    <row r="26" spans="1:6" x14ac:dyDescent="0.25">
      <c r="A26" t="s">
        <v>187</v>
      </c>
      <c r="B26" t="s">
        <v>188</v>
      </c>
      <c r="C26" t="s">
        <v>187</v>
      </c>
      <c r="E26" t="s">
        <v>169</v>
      </c>
      <c r="F26" t="s">
        <v>73</v>
      </c>
    </row>
    <row r="27" spans="1:6" x14ac:dyDescent="0.25">
      <c r="A27" t="s">
        <v>173</v>
      </c>
      <c r="B27" t="s">
        <v>189</v>
      </c>
      <c r="C27" t="s">
        <v>173</v>
      </c>
      <c r="E27" t="s">
        <v>166</v>
      </c>
      <c r="F27" t="s">
        <v>108</v>
      </c>
    </row>
    <row r="28" spans="1:6" x14ac:dyDescent="0.25">
      <c r="A28" t="s">
        <v>181</v>
      </c>
      <c r="B28" t="s">
        <v>190</v>
      </c>
      <c r="C28" t="s">
        <v>181</v>
      </c>
      <c r="E28" t="s">
        <v>184</v>
      </c>
      <c r="F28" t="s">
        <v>115</v>
      </c>
    </row>
    <row r="29" spans="1:6" x14ac:dyDescent="0.25">
      <c r="A29" t="s">
        <v>137</v>
      </c>
      <c r="B29" t="s">
        <v>191</v>
      </c>
      <c r="C29" t="s">
        <v>137</v>
      </c>
      <c r="E29" t="s">
        <v>163</v>
      </c>
      <c r="F29" t="s">
        <v>105</v>
      </c>
    </row>
    <row r="30" spans="1:6" x14ac:dyDescent="0.25">
      <c r="A30" t="s">
        <v>140</v>
      </c>
      <c r="B30" t="s">
        <v>192</v>
      </c>
      <c r="C30" t="s">
        <v>140</v>
      </c>
      <c r="E30" t="s">
        <v>126</v>
      </c>
      <c r="F30" t="s">
        <v>113</v>
      </c>
    </row>
    <row r="31" spans="1:6" x14ac:dyDescent="0.25">
      <c r="A31" t="s">
        <v>135</v>
      </c>
      <c r="B31" t="s">
        <v>193</v>
      </c>
      <c r="C31" t="s">
        <v>135</v>
      </c>
      <c r="E31" t="s">
        <v>130</v>
      </c>
      <c r="F31" t="s">
        <v>72</v>
      </c>
    </row>
    <row r="32" spans="1:6" x14ac:dyDescent="0.25">
      <c r="A32" t="s">
        <v>168</v>
      </c>
      <c r="B32" t="s">
        <v>194</v>
      </c>
      <c r="C32" t="s">
        <v>168</v>
      </c>
      <c r="E32" t="s">
        <v>160</v>
      </c>
      <c r="F32" t="s">
        <v>114</v>
      </c>
    </row>
    <row r="33" spans="1:6" x14ac:dyDescent="0.25">
      <c r="A33" t="s">
        <v>162</v>
      </c>
      <c r="B33" t="s">
        <v>195</v>
      </c>
      <c r="C33" t="s">
        <v>162</v>
      </c>
      <c r="E33" t="s">
        <v>138</v>
      </c>
      <c r="F33" t="s">
        <v>102</v>
      </c>
    </row>
    <row r="34" spans="1:6" x14ac:dyDescent="0.25">
      <c r="A34" t="s">
        <v>165</v>
      </c>
      <c r="B34" t="s">
        <v>196</v>
      </c>
      <c r="C34" t="s">
        <v>165</v>
      </c>
      <c r="E34" t="s">
        <v>141</v>
      </c>
      <c r="F34" t="s">
        <v>78</v>
      </c>
    </row>
    <row r="35" spans="1:6" x14ac:dyDescent="0.25">
      <c r="A35" t="s">
        <v>176</v>
      </c>
      <c r="B35" t="s">
        <v>197</v>
      </c>
      <c r="C35" t="s">
        <v>176</v>
      </c>
      <c r="E35" t="s">
        <v>133</v>
      </c>
      <c r="F35" t="s">
        <v>82</v>
      </c>
    </row>
    <row r="36" spans="1:6" x14ac:dyDescent="0.25">
      <c r="A36" t="s">
        <v>154</v>
      </c>
      <c r="B36" t="s">
        <v>198</v>
      </c>
      <c r="C36" t="s">
        <v>154</v>
      </c>
      <c r="E36" t="s">
        <v>187</v>
      </c>
      <c r="F36" t="s">
        <v>86</v>
      </c>
    </row>
    <row r="37" spans="1:6" x14ac:dyDescent="0.25">
      <c r="A37" t="s">
        <v>149</v>
      </c>
      <c r="B37" t="s">
        <v>199</v>
      </c>
      <c r="C37" t="s">
        <v>149</v>
      </c>
      <c r="E37" t="s">
        <v>178</v>
      </c>
      <c r="F37" t="s">
        <v>94</v>
      </c>
    </row>
    <row r="38" spans="1:6" x14ac:dyDescent="0.25">
      <c r="A38" t="s">
        <v>151</v>
      </c>
      <c r="B38" t="s">
        <v>200</v>
      </c>
      <c r="C38" t="s">
        <v>151</v>
      </c>
      <c r="E38" t="s">
        <v>144</v>
      </c>
      <c r="F38" t="s">
        <v>85</v>
      </c>
    </row>
    <row r="39" spans="1:6" x14ac:dyDescent="0.25">
      <c r="A39" t="s">
        <v>61</v>
      </c>
      <c r="B39" t="s">
        <v>201</v>
      </c>
      <c r="C39" t="s">
        <v>61</v>
      </c>
      <c r="E39" t="s">
        <v>152</v>
      </c>
      <c r="F39" t="s">
        <v>90</v>
      </c>
    </row>
    <row r="40" spans="1:6" x14ac:dyDescent="0.25">
      <c r="A40" t="s">
        <v>62</v>
      </c>
      <c r="B40" t="s">
        <v>202</v>
      </c>
      <c r="C40" t="s">
        <v>62</v>
      </c>
      <c r="F40" t="s">
        <v>107</v>
      </c>
    </row>
    <row r="41" spans="1:6" x14ac:dyDescent="0.25">
      <c r="A41" t="s">
        <v>63</v>
      </c>
      <c r="B41" t="s">
        <v>203</v>
      </c>
      <c r="C41" t="s">
        <v>63</v>
      </c>
      <c r="F41" t="s">
        <v>118</v>
      </c>
    </row>
    <row r="42" spans="1:6" x14ac:dyDescent="0.25">
      <c r="A42" t="s">
        <v>64</v>
      </c>
      <c r="B42" t="s">
        <v>204</v>
      </c>
      <c r="C42" t="s">
        <v>64</v>
      </c>
      <c r="F42" t="s">
        <v>95</v>
      </c>
    </row>
    <row r="43" spans="1:6" x14ac:dyDescent="0.25">
      <c r="A43" t="s">
        <v>65</v>
      </c>
      <c r="B43" t="s">
        <v>205</v>
      </c>
      <c r="C43" t="s">
        <v>65</v>
      </c>
      <c r="F43" t="s">
        <v>75</v>
      </c>
    </row>
    <row r="44" spans="1:6" x14ac:dyDescent="0.25">
      <c r="A44" t="s">
        <v>66</v>
      </c>
      <c r="B44" t="s">
        <v>206</v>
      </c>
      <c r="C44" t="s">
        <v>66</v>
      </c>
      <c r="F44" t="s">
        <v>88</v>
      </c>
    </row>
    <row r="45" spans="1:6" x14ac:dyDescent="0.25">
      <c r="A45" t="s">
        <v>67</v>
      </c>
      <c r="B45" t="s">
        <v>207</v>
      </c>
      <c r="C45" t="s">
        <v>67</v>
      </c>
      <c r="F45" t="s">
        <v>116</v>
      </c>
    </row>
    <row r="46" spans="1:6" x14ac:dyDescent="0.25">
      <c r="A46" t="s">
        <v>68</v>
      </c>
      <c r="B46" t="s">
        <v>208</v>
      </c>
      <c r="C46" t="s">
        <v>68</v>
      </c>
      <c r="F46" t="s">
        <v>111</v>
      </c>
    </row>
    <row r="47" spans="1:6" x14ac:dyDescent="0.25">
      <c r="A47" t="s">
        <v>69</v>
      </c>
      <c r="B47" t="s">
        <v>209</v>
      </c>
      <c r="C47" t="s">
        <v>69</v>
      </c>
      <c r="F47" t="s">
        <v>99</v>
      </c>
    </row>
    <row r="48" spans="1:6" x14ac:dyDescent="0.25">
      <c r="A48" t="s">
        <v>70</v>
      </c>
      <c r="B48" t="s">
        <v>210</v>
      </c>
      <c r="C48" t="s">
        <v>70</v>
      </c>
      <c r="F48" t="s">
        <v>103</v>
      </c>
    </row>
    <row r="49" spans="1:6" x14ac:dyDescent="0.25">
      <c r="A49" t="s">
        <v>71</v>
      </c>
      <c r="B49" t="s">
        <v>211</v>
      </c>
      <c r="C49" t="s">
        <v>71</v>
      </c>
      <c r="F49" t="s">
        <v>92</v>
      </c>
    </row>
    <row r="50" spans="1:6" x14ac:dyDescent="0.25">
      <c r="A50" t="s">
        <v>129</v>
      </c>
      <c r="B50" t="s">
        <v>212</v>
      </c>
      <c r="C50" t="s">
        <v>129</v>
      </c>
    </row>
    <row r="51" spans="1:6" x14ac:dyDescent="0.25">
      <c r="A51" t="s">
        <v>72</v>
      </c>
      <c r="B51" t="s">
        <v>1</v>
      </c>
      <c r="C51" t="s">
        <v>72</v>
      </c>
    </row>
    <row r="52" spans="1:6" x14ac:dyDescent="0.25">
      <c r="A52" t="s">
        <v>73</v>
      </c>
      <c r="B52" t="s">
        <v>213</v>
      </c>
      <c r="C52" t="s">
        <v>73</v>
      </c>
    </row>
    <row r="53" spans="1:6" x14ac:dyDescent="0.25">
      <c r="A53" t="s">
        <v>74</v>
      </c>
      <c r="B53" t="s">
        <v>214</v>
      </c>
      <c r="C53" t="s">
        <v>74</v>
      </c>
    </row>
    <row r="54" spans="1:6" x14ac:dyDescent="0.25">
      <c r="A54" t="s">
        <v>75</v>
      </c>
      <c r="B54" t="s">
        <v>215</v>
      </c>
      <c r="C54" t="s">
        <v>75</v>
      </c>
    </row>
    <row r="55" spans="1:6" x14ac:dyDescent="0.25">
      <c r="A55" t="s">
        <v>76</v>
      </c>
      <c r="B55" t="s">
        <v>216</v>
      </c>
      <c r="C55" t="s">
        <v>76</v>
      </c>
    </row>
    <row r="56" spans="1:6" x14ac:dyDescent="0.25">
      <c r="A56" t="s">
        <v>77</v>
      </c>
      <c r="B56" t="s">
        <v>217</v>
      </c>
      <c r="C56" t="s">
        <v>77</v>
      </c>
    </row>
    <row r="57" spans="1:6" x14ac:dyDescent="0.25">
      <c r="A57" t="s">
        <v>78</v>
      </c>
      <c r="B57" t="s">
        <v>218</v>
      </c>
      <c r="C57" t="s">
        <v>78</v>
      </c>
    </row>
    <row r="58" spans="1:6" x14ac:dyDescent="0.25">
      <c r="A58" t="s">
        <v>79</v>
      </c>
      <c r="B58" t="s">
        <v>219</v>
      </c>
      <c r="C58" t="s">
        <v>79</v>
      </c>
    </row>
    <row r="59" spans="1:6" x14ac:dyDescent="0.25">
      <c r="A59" t="s">
        <v>80</v>
      </c>
      <c r="B59" t="s">
        <v>220</v>
      </c>
      <c r="C59" t="s">
        <v>80</v>
      </c>
    </row>
    <row r="60" spans="1:6" x14ac:dyDescent="0.25">
      <c r="A60" t="s">
        <v>81</v>
      </c>
      <c r="B60" t="s">
        <v>221</v>
      </c>
      <c r="C60" t="s">
        <v>81</v>
      </c>
    </row>
    <row r="61" spans="1:6" x14ac:dyDescent="0.25">
      <c r="A61" t="s">
        <v>82</v>
      </c>
      <c r="B61" t="s">
        <v>222</v>
      </c>
      <c r="C61" t="s">
        <v>82</v>
      </c>
    </row>
    <row r="62" spans="1:6" x14ac:dyDescent="0.25">
      <c r="A62" t="s">
        <v>83</v>
      </c>
      <c r="B62" t="s">
        <v>223</v>
      </c>
      <c r="C62" t="s">
        <v>83</v>
      </c>
    </row>
    <row r="63" spans="1:6" x14ac:dyDescent="0.25">
      <c r="A63" t="s">
        <v>84</v>
      </c>
      <c r="B63" t="s">
        <v>224</v>
      </c>
      <c r="C63" t="s">
        <v>84</v>
      </c>
    </row>
    <row r="64" spans="1:6" x14ac:dyDescent="0.25">
      <c r="A64" t="s">
        <v>85</v>
      </c>
      <c r="B64" t="s">
        <v>225</v>
      </c>
      <c r="C64" t="s">
        <v>85</v>
      </c>
    </row>
    <row r="65" spans="1:3" x14ac:dyDescent="0.25">
      <c r="A65" t="s">
        <v>86</v>
      </c>
      <c r="B65" t="s">
        <v>226</v>
      </c>
      <c r="C65" t="s">
        <v>86</v>
      </c>
    </row>
    <row r="66" spans="1:3" x14ac:dyDescent="0.25">
      <c r="A66" t="s">
        <v>87</v>
      </c>
      <c r="B66" t="s">
        <v>227</v>
      </c>
      <c r="C66" t="s">
        <v>87</v>
      </c>
    </row>
    <row r="67" spans="1:3" x14ac:dyDescent="0.25">
      <c r="A67" t="s">
        <v>88</v>
      </c>
      <c r="B67" t="s">
        <v>228</v>
      </c>
      <c r="C67" t="s">
        <v>88</v>
      </c>
    </row>
    <row r="68" spans="1:3" x14ac:dyDescent="0.25">
      <c r="A68" t="s">
        <v>89</v>
      </c>
      <c r="B68" t="s">
        <v>229</v>
      </c>
      <c r="C68" t="s">
        <v>89</v>
      </c>
    </row>
    <row r="69" spans="1:3" x14ac:dyDescent="0.25">
      <c r="A69" t="s">
        <v>90</v>
      </c>
      <c r="B69" t="s">
        <v>230</v>
      </c>
      <c r="C69" t="s">
        <v>90</v>
      </c>
    </row>
    <row r="70" spans="1:3" x14ac:dyDescent="0.25">
      <c r="A70" t="s">
        <v>91</v>
      </c>
      <c r="B70" t="s">
        <v>231</v>
      </c>
      <c r="C70" t="s">
        <v>91</v>
      </c>
    </row>
    <row r="71" spans="1:3" x14ac:dyDescent="0.25">
      <c r="A71" t="s">
        <v>92</v>
      </c>
      <c r="B71" t="s">
        <v>232</v>
      </c>
      <c r="C71" t="s">
        <v>92</v>
      </c>
    </row>
    <row r="72" spans="1:3" x14ac:dyDescent="0.25">
      <c r="A72" t="s">
        <v>93</v>
      </c>
      <c r="B72" t="s">
        <v>233</v>
      </c>
      <c r="C72" t="s">
        <v>93</v>
      </c>
    </row>
    <row r="73" spans="1:3" x14ac:dyDescent="0.25">
      <c r="A73" t="s">
        <v>94</v>
      </c>
      <c r="B73" t="s">
        <v>234</v>
      </c>
      <c r="C73" t="s">
        <v>94</v>
      </c>
    </row>
    <row r="74" spans="1:3" x14ac:dyDescent="0.25">
      <c r="A74" t="s">
        <v>95</v>
      </c>
      <c r="B74" t="s">
        <v>235</v>
      </c>
      <c r="C74" t="s">
        <v>95</v>
      </c>
    </row>
    <row r="75" spans="1:3" x14ac:dyDescent="0.25">
      <c r="A75" t="s">
        <v>96</v>
      </c>
      <c r="B75" t="s">
        <v>236</v>
      </c>
      <c r="C75" t="s">
        <v>96</v>
      </c>
    </row>
    <row r="76" spans="1:3" x14ac:dyDescent="0.25">
      <c r="A76" t="s">
        <v>97</v>
      </c>
      <c r="B76" t="s">
        <v>237</v>
      </c>
      <c r="C76" t="s">
        <v>97</v>
      </c>
    </row>
    <row r="77" spans="1:3" x14ac:dyDescent="0.25">
      <c r="A77" t="s">
        <v>98</v>
      </c>
      <c r="B77" t="s">
        <v>238</v>
      </c>
      <c r="C77" t="s">
        <v>98</v>
      </c>
    </row>
    <row r="78" spans="1:3" x14ac:dyDescent="0.25">
      <c r="A78" t="s">
        <v>99</v>
      </c>
      <c r="B78" t="s">
        <v>239</v>
      </c>
      <c r="C78" t="s">
        <v>99</v>
      </c>
    </row>
    <row r="79" spans="1:3" x14ac:dyDescent="0.25">
      <c r="A79" t="s">
        <v>100</v>
      </c>
      <c r="B79" t="s">
        <v>240</v>
      </c>
      <c r="C79" t="s">
        <v>100</v>
      </c>
    </row>
    <row r="80" spans="1:3" x14ac:dyDescent="0.25">
      <c r="A80" t="s">
        <v>101</v>
      </c>
      <c r="B80" t="s">
        <v>241</v>
      </c>
      <c r="C80" t="s">
        <v>101</v>
      </c>
    </row>
    <row r="81" spans="1:3" x14ac:dyDescent="0.25">
      <c r="A81" t="s">
        <v>102</v>
      </c>
      <c r="B81" t="s">
        <v>242</v>
      </c>
      <c r="C81" t="s">
        <v>102</v>
      </c>
    </row>
    <row r="82" spans="1:3" x14ac:dyDescent="0.25">
      <c r="A82" t="s">
        <v>103</v>
      </c>
      <c r="B82" t="s">
        <v>243</v>
      </c>
      <c r="C82" t="s">
        <v>103</v>
      </c>
    </row>
    <row r="83" spans="1:3" x14ac:dyDescent="0.25">
      <c r="A83" t="s">
        <v>104</v>
      </c>
      <c r="B83" t="s">
        <v>244</v>
      </c>
      <c r="C83" t="s">
        <v>104</v>
      </c>
    </row>
    <row r="84" spans="1:3" x14ac:dyDescent="0.25">
      <c r="A84" t="s">
        <v>105</v>
      </c>
      <c r="B84" t="s">
        <v>245</v>
      </c>
      <c r="C84" t="s">
        <v>105</v>
      </c>
    </row>
    <row r="85" spans="1:3" x14ac:dyDescent="0.25">
      <c r="A85" t="s">
        <v>106</v>
      </c>
      <c r="B85" t="s">
        <v>246</v>
      </c>
      <c r="C85" t="s">
        <v>106</v>
      </c>
    </row>
    <row r="86" spans="1:3" x14ac:dyDescent="0.25">
      <c r="A86" t="s">
        <v>107</v>
      </c>
      <c r="B86" t="s">
        <v>247</v>
      </c>
      <c r="C86" t="s">
        <v>107</v>
      </c>
    </row>
    <row r="87" spans="1:3" x14ac:dyDescent="0.25">
      <c r="A87" t="s">
        <v>108</v>
      </c>
      <c r="B87" t="s">
        <v>248</v>
      </c>
      <c r="C87" t="s">
        <v>108</v>
      </c>
    </row>
    <row r="88" spans="1:3" x14ac:dyDescent="0.25">
      <c r="A88" t="s">
        <v>109</v>
      </c>
      <c r="B88" t="s">
        <v>249</v>
      </c>
      <c r="C88" t="s">
        <v>109</v>
      </c>
    </row>
    <row r="89" spans="1:3" x14ac:dyDescent="0.25">
      <c r="A89" t="s">
        <v>110</v>
      </c>
      <c r="B89" t="s">
        <v>250</v>
      </c>
      <c r="C89" t="s">
        <v>110</v>
      </c>
    </row>
    <row r="90" spans="1:3" x14ac:dyDescent="0.25">
      <c r="A90" t="s">
        <v>111</v>
      </c>
      <c r="B90" t="s">
        <v>251</v>
      </c>
      <c r="C90" t="s">
        <v>111</v>
      </c>
    </row>
    <row r="91" spans="1:3" x14ac:dyDescent="0.25">
      <c r="A91" t="s">
        <v>112</v>
      </c>
      <c r="B91" t="s">
        <v>252</v>
      </c>
      <c r="C91" t="s">
        <v>112</v>
      </c>
    </row>
    <row r="92" spans="1:3" x14ac:dyDescent="0.25">
      <c r="A92" t="s">
        <v>113</v>
      </c>
      <c r="B92" t="s">
        <v>253</v>
      </c>
      <c r="C92" t="s">
        <v>113</v>
      </c>
    </row>
    <row r="93" spans="1:3" x14ac:dyDescent="0.25">
      <c r="A93" t="s">
        <v>114</v>
      </c>
      <c r="B93" t="s">
        <v>254</v>
      </c>
      <c r="C93" t="s">
        <v>114</v>
      </c>
    </row>
    <row r="94" spans="1:3" x14ac:dyDescent="0.25">
      <c r="A94" t="s">
        <v>115</v>
      </c>
      <c r="B94" t="s">
        <v>255</v>
      </c>
      <c r="C94" t="s">
        <v>115</v>
      </c>
    </row>
    <row r="95" spans="1:3" x14ac:dyDescent="0.25">
      <c r="A95" t="s">
        <v>116</v>
      </c>
      <c r="B95" t="s">
        <v>256</v>
      </c>
      <c r="C95" t="s">
        <v>116</v>
      </c>
    </row>
    <row r="96" spans="1:3" x14ac:dyDescent="0.25">
      <c r="A96" t="s">
        <v>117</v>
      </c>
      <c r="B96" t="s">
        <v>257</v>
      </c>
      <c r="C96" t="s">
        <v>117</v>
      </c>
    </row>
    <row r="97" spans="1:3" x14ac:dyDescent="0.25">
      <c r="A97" t="s">
        <v>118</v>
      </c>
      <c r="B97" t="s">
        <v>258</v>
      </c>
      <c r="C97" t="s">
        <v>118</v>
      </c>
    </row>
    <row r="98" spans="1:3" x14ac:dyDescent="0.25">
      <c r="A98" t="s">
        <v>119</v>
      </c>
      <c r="B98" t="s">
        <v>259</v>
      </c>
      <c r="C98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display_values</vt:lpstr>
      <vt:lpstr>Lookups</vt:lpstr>
    </vt:vector>
  </TitlesOfParts>
  <Company>TFA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Cox, Matthew</dc:creator>
  <cp:lastModifiedBy>Cox, Matthew</cp:lastModifiedBy>
  <dcterms:created xsi:type="dcterms:W3CDTF">2013-11-19T15:58:09Z</dcterms:created>
  <dcterms:modified xsi:type="dcterms:W3CDTF">2013-12-02T21:41:06Z</dcterms:modified>
</cp:coreProperties>
</file>