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ooya 061614 XP\BGong temp\"/>
    </mc:Choice>
  </mc:AlternateContent>
  <bookViews>
    <workbookView xWindow="0" yWindow="0" windowWidth="14370" windowHeight="4890"/>
  </bookViews>
  <sheets>
    <sheet name="Example quot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2" i="2"/>
  <c r="I14" i="2" l="1"/>
  <c r="I13" i="2"/>
  <c r="I12" i="2"/>
  <c r="I11" i="2"/>
  <c r="I10" i="2"/>
  <c r="I9" i="2"/>
  <c r="I8" i="2"/>
  <c r="I7" i="2"/>
  <c r="I6" i="2"/>
  <c r="I5" i="2"/>
  <c r="I4" i="2"/>
  <c r="I3" i="2"/>
  <c r="I2" i="2"/>
  <c r="G15" i="2" l="1"/>
  <c r="I15" i="2"/>
  <c r="H15" i="2"/>
</calcChain>
</file>

<file path=xl/sharedStrings.xml><?xml version="1.0" encoding="utf-8"?>
<sst xmlns="http://schemas.openxmlformats.org/spreadsheetml/2006/main" count="39" uniqueCount="38">
  <si>
    <t>Services</t>
  </si>
  <si>
    <t>Brief Description</t>
  </si>
  <si>
    <t>UCD Campus Recharge Rate</t>
  </si>
  <si>
    <t>Non-UCD Academic Rate</t>
  </si>
  <si>
    <t>Non-UCD Commercial Rate</t>
  </si>
  <si>
    <t>General oversight and strategy development (all targets)</t>
  </si>
  <si>
    <t>Hourly rate for client meetings, development of screening strategy and drafting reports</t>
  </si>
  <si>
    <t>General oversight and strategy development (brain targets)</t>
  </si>
  <si>
    <t>Mouse immunizations and serum collection</t>
  </si>
  <si>
    <t>Immunization of two mice for single target and tailbleed collection according to 30-day standard operating procedure</t>
  </si>
  <si>
    <t>Serum testing</t>
  </si>
  <si>
    <t>One round of tailbleed testing for single target by cell immunofluorescence (IF) and tissue immunoblot (IB)</t>
  </si>
  <si>
    <t>Fusion, cell culture and antibody collection</t>
  </si>
  <si>
    <t>Electrofusion into 32 96-well plates (≈3000 antibodies) followed by cell expansion, supe collection and cell freezing for ≈96 antibodies then ≈24 antibodies (or 5 x 5 monoclonal subclones)</t>
  </si>
  <si>
    <t>ELISA, FLISA and miscellaneous work</t>
  </si>
  <si>
    <t>ELISA/FLISA protocol using BioCel automated liquid-handling robot and data analysis for ≈3000 antibodies, then ≈96 antibodies, then ≈24 antibodies (or 5 x 5 subclones)</t>
  </si>
  <si>
    <t>Cell IF screening or validation</t>
  </si>
  <si>
    <t>Plating and transfecting cells, cell IF protocol and data analysis for ≈96 antibodies, then ≈24 antibodies (or 5 x 5 subclones)</t>
  </si>
  <si>
    <t>Tissue IB screening or validation (1-24 samples)</t>
  </si>
  <si>
    <t>Gel running, tissue IB protocol and data analysis for a batch of ≈24 samples (e.g. 5 x 5 subclones)</t>
  </si>
  <si>
    <t>Tissue IB screening or validation (25-96 samples)</t>
  </si>
  <si>
    <t>Gel running, tissue IB protocol and data analysis for multiple batches of samples (e.g. 24 antibodies x 2 dilutions)</t>
  </si>
  <si>
    <t>Brain immunohistochemistry (IHC) screening or validation (1-24 samples)</t>
  </si>
  <si>
    <t>Rat perfusions, brain IHC protocol and data analysis for a batch of ≈24 samples (e.g. 5 x 5 subclones)</t>
  </si>
  <si>
    <t>Brain IHC screening or validation (25-48 samples)</t>
  </si>
  <si>
    <t>Rat perfusions, brain IHC protocol and data analysis for two batches of ≈24 samples (e.g. 24 antibodies x 2 dilutions)</t>
  </si>
  <si>
    <t>Brain IHC screening or validation (49-96 samples)</t>
  </si>
  <si>
    <t>Rat perfusions, brain IHC protocol and data analysis for multiple batches of samples (e.g. 48 antibodies x 2 dilutions)</t>
  </si>
  <si>
    <t>Ascites production prep work</t>
  </si>
  <si>
    <t>Cell culture and preparation of single antibody for commercial vendor</t>
  </si>
  <si>
    <t>Subtotal UCD Campus Recharge</t>
  </si>
  <si>
    <t>Subtotal Non-UCD Academic</t>
  </si>
  <si>
    <t>Subtotal Non-UCD Commercial</t>
  </si>
  <si>
    <t>subtotal</t>
  </si>
  <si>
    <t># of Units For Each Service</t>
  </si>
  <si>
    <t>non-brain-justified target with client-provided immunogen and cell IF screens only</t>
  </si>
  <si>
    <t>brain-justified target with client-provided immunogen, cell IF screens, tissue IB screens and tissue IHC screens</t>
  </si>
  <si>
    <t>non-brain-justified target with client-provided immunogen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</si>
</sst>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B0F0"/>
      <name val="Arial"/>
      <family val="2"/>
    </font>
    <font>
      <sz val="10"/>
      <color rgb="FF00B0F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  <font>
      <b/>
      <sz val="10"/>
      <color rgb="FF7030A0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right" indent="1"/>
    </xf>
    <xf numFmtId="1" fontId="8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75" zoomScaleNormal="75" workbookViewId="0"/>
  </sheetViews>
  <sheetFormatPr defaultRowHeight="12.75" x14ac:dyDescent="0.2"/>
  <cols>
    <col min="1" max="1" width="33.7109375" style="4" customWidth="1"/>
    <col min="2" max="2" width="56.7109375" style="4" customWidth="1"/>
    <col min="3" max="5" width="14.5703125" style="12" customWidth="1"/>
    <col min="6" max="6" width="14.5703125" style="29" customWidth="1"/>
    <col min="7" max="7" width="14.5703125" style="22" customWidth="1"/>
    <col min="8" max="8" width="14.5703125" style="23" customWidth="1"/>
    <col min="9" max="9" width="14.5703125" style="24" customWidth="1"/>
  </cols>
  <sheetData>
    <row r="1" spans="1:9" s="3" customFormat="1" ht="38.25" x14ac:dyDescent="0.2">
      <c r="A1" s="1" t="s">
        <v>0</v>
      </c>
      <c r="B1" s="1" t="s">
        <v>1</v>
      </c>
      <c r="C1" s="7" t="s">
        <v>2</v>
      </c>
      <c r="D1" s="7" t="s">
        <v>3</v>
      </c>
      <c r="E1" s="8" t="s">
        <v>4</v>
      </c>
      <c r="F1" s="25" t="s">
        <v>34</v>
      </c>
      <c r="G1" s="13" t="s">
        <v>30</v>
      </c>
      <c r="H1" s="14" t="s">
        <v>31</v>
      </c>
      <c r="I1" s="15" t="s">
        <v>32</v>
      </c>
    </row>
    <row r="2" spans="1:9" ht="25.5" x14ac:dyDescent="0.2">
      <c r="A2" s="2" t="s">
        <v>5</v>
      </c>
      <c r="B2" s="2" t="s">
        <v>6</v>
      </c>
      <c r="C2" s="9">
        <v>116</v>
      </c>
      <c r="D2" s="9">
        <v>155</v>
      </c>
      <c r="E2" s="10">
        <v>310</v>
      </c>
      <c r="F2" s="26">
        <v>1</v>
      </c>
      <c r="G2" s="16">
        <f>C2*F2</f>
        <v>116</v>
      </c>
      <c r="H2" s="17">
        <f>D2*F2</f>
        <v>155</v>
      </c>
      <c r="I2" s="18">
        <f t="shared" ref="I2:I14" si="0">E2*F2</f>
        <v>310</v>
      </c>
    </row>
    <row r="3" spans="1:9" ht="25.5" x14ac:dyDescent="0.2">
      <c r="A3" s="2" t="s">
        <v>7</v>
      </c>
      <c r="B3" s="2" t="s">
        <v>6</v>
      </c>
      <c r="C3" s="9">
        <v>91</v>
      </c>
      <c r="D3" s="9">
        <v>120</v>
      </c>
      <c r="E3" s="10">
        <v>241</v>
      </c>
      <c r="F3" s="26">
        <v>0</v>
      </c>
      <c r="G3" s="16">
        <f t="shared" ref="G3:G14" si="1">C3*F3</f>
        <v>0</v>
      </c>
      <c r="H3" s="17">
        <f t="shared" ref="H3:H14" si="2">D3*F3</f>
        <v>0</v>
      </c>
      <c r="I3" s="18">
        <f t="shared" si="0"/>
        <v>0</v>
      </c>
    </row>
    <row r="4" spans="1:9" ht="25.5" x14ac:dyDescent="0.2">
      <c r="A4" s="2" t="s">
        <v>8</v>
      </c>
      <c r="B4" s="2" t="s">
        <v>9</v>
      </c>
      <c r="C4" s="9">
        <v>331</v>
      </c>
      <c r="D4" s="9">
        <v>443</v>
      </c>
      <c r="E4" s="10">
        <v>886</v>
      </c>
      <c r="F4" s="26">
        <v>1</v>
      </c>
      <c r="G4" s="16">
        <f t="shared" si="1"/>
        <v>331</v>
      </c>
      <c r="H4" s="17">
        <f t="shared" si="2"/>
        <v>443</v>
      </c>
      <c r="I4" s="18">
        <f t="shared" si="0"/>
        <v>886</v>
      </c>
    </row>
    <row r="5" spans="1:9" ht="25.5" x14ac:dyDescent="0.2">
      <c r="A5" s="2" t="s">
        <v>10</v>
      </c>
      <c r="B5" s="2" t="s">
        <v>11</v>
      </c>
      <c r="C5" s="9">
        <v>160</v>
      </c>
      <c r="D5" s="9">
        <v>214</v>
      </c>
      <c r="E5" s="10">
        <v>428</v>
      </c>
      <c r="F5" s="26">
        <v>1</v>
      </c>
      <c r="G5" s="16">
        <f t="shared" si="1"/>
        <v>160</v>
      </c>
      <c r="H5" s="17">
        <f t="shared" si="2"/>
        <v>214</v>
      </c>
      <c r="I5" s="18">
        <f t="shared" si="0"/>
        <v>428</v>
      </c>
    </row>
    <row r="6" spans="1:9" ht="38.25" x14ac:dyDescent="0.2">
      <c r="A6" s="2" t="s">
        <v>12</v>
      </c>
      <c r="B6" s="2" t="s">
        <v>13</v>
      </c>
      <c r="C6" s="9">
        <v>1832</v>
      </c>
      <c r="D6" s="9">
        <v>2450</v>
      </c>
      <c r="E6" s="10">
        <v>4900</v>
      </c>
      <c r="F6" s="26">
        <v>1</v>
      </c>
      <c r="G6" s="16">
        <f t="shared" si="1"/>
        <v>1832</v>
      </c>
      <c r="H6" s="17">
        <f t="shared" si="2"/>
        <v>2450</v>
      </c>
      <c r="I6" s="18">
        <f t="shared" si="0"/>
        <v>4900</v>
      </c>
    </row>
    <row r="7" spans="1:9" ht="38.25" x14ac:dyDescent="0.2">
      <c r="A7" s="2" t="s">
        <v>14</v>
      </c>
      <c r="B7" s="2" t="s">
        <v>15</v>
      </c>
      <c r="C7" s="9">
        <v>1170</v>
      </c>
      <c r="D7" s="9">
        <v>1565</v>
      </c>
      <c r="E7" s="10">
        <v>3130</v>
      </c>
      <c r="F7" s="26">
        <v>1</v>
      </c>
      <c r="G7" s="16">
        <f t="shared" si="1"/>
        <v>1170</v>
      </c>
      <c r="H7" s="17">
        <f t="shared" si="2"/>
        <v>1565</v>
      </c>
      <c r="I7" s="18">
        <f t="shared" si="0"/>
        <v>3130</v>
      </c>
    </row>
    <row r="8" spans="1:9" ht="25.5" x14ac:dyDescent="0.2">
      <c r="A8" s="2" t="s">
        <v>16</v>
      </c>
      <c r="B8" s="2" t="s">
        <v>17</v>
      </c>
      <c r="C8" s="9">
        <v>698</v>
      </c>
      <c r="D8" s="9">
        <v>934</v>
      </c>
      <c r="E8" s="10">
        <v>1868</v>
      </c>
      <c r="F8" s="26">
        <v>0</v>
      </c>
      <c r="G8" s="16">
        <f t="shared" si="1"/>
        <v>0</v>
      </c>
      <c r="H8" s="17">
        <f t="shared" si="2"/>
        <v>0</v>
      </c>
      <c r="I8" s="18">
        <f t="shared" si="0"/>
        <v>0</v>
      </c>
    </row>
    <row r="9" spans="1:9" ht="25.5" x14ac:dyDescent="0.2">
      <c r="A9" s="2" t="s">
        <v>18</v>
      </c>
      <c r="B9" s="2" t="s">
        <v>19</v>
      </c>
      <c r="C9" s="9">
        <v>266</v>
      </c>
      <c r="D9" s="9">
        <v>356</v>
      </c>
      <c r="E9" s="10">
        <v>712</v>
      </c>
      <c r="F9" s="26">
        <v>0</v>
      </c>
      <c r="G9" s="16">
        <f t="shared" si="1"/>
        <v>0</v>
      </c>
      <c r="H9" s="17">
        <f t="shared" si="2"/>
        <v>0</v>
      </c>
      <c r="I9" s="18">
        <f t="shared" si="0"/>
        <v>0</v>
      </c>
    </row>
    <row r="10" spans="1:9" ht="25.5" x14ac:dyDescent="0.2">
      <c r="A10" s="2" t="s">
        <v>20</v>
      </c>
      <c r="B10" s="2" t="s">
        <v>21</v>
      </c>
      <c r="C10" s="9">
        <v>706</v>
      </c>
      <c r="D10" s="9">
        <v>944</v>
      </c>
      <c r="E10" s="10">
        <v>1888</v>
      </c>
      <c r="F10" s="26">
        <v>0</v>
      </c>
      <c r="G10" s="16">
        <f t="shared" si="1"/>
        <v>0</v>
      </c>
      <c r="H10" s="17">
        <f t="shared" si="2"/>
        <v>0</v>
      </c>
      <c r="I10" s="18">
        <f t="shared" si="0"/>
        <v>0</v>
      </c>
    </row>
    <row r="11" spans="1:9" ht="25.5" x14ac:dyDescent="0.2">
      <c r="A11" s="2" t="s">
        <v>22</v>
      </c>
      <c r="B11" s="2" t="s">
        <v>23</v>
      </c>
      <c r="C11" s="9">
        <v>985</v>
      </c>
      <c r="D11" s="9">
        <v>1317</v>
      </c>
      <c r="E11" s="10">
        <v>2634</v>
      </c>
      <c r="F11" s="26">
        <v>0</v>
      </c>
      <c r="G11" s="16">
        <f t="shared" si="1"/>
        <v>0</v>
      </c>
      <c r="H11" s="17">
        <f t="shared" si="2"/>
        <v>0</v>
      </c>
      <c r="I11" s="18">
        <f t="shared" si="0"/>
        <v>0</v>
      </c>
    </row>
    <row r="12" spans="1:9" ht="25.5" x14ac:dyDescent="0.2">
      <c r="A12" s="2" t="s">
        <v>24</v>
      </c>
      <c r="B12" s="2" t="s">
        <v>25</v>
      </c>
      <c r="C12" s="9">
        <v>1342</v>
      </c>
      <c r="D12" s="9">
        <v>1795</v>
      </c>
      <c r="E12" s="10">
        <v>3590</v>
      </c>
      <c r="F12" s="26">
        <v>0</v>
      </c>
      <c r="G12" s="16">
        <f t="shared" si="1"/>
        <v>0</v>
      </c>
      <c r="H12" s="17">
        <f t="shared" si="2"/>
        <v>0</v>
      </c>
      <c r="I12" s="18">
        <f t="shared" si="0"/>
        <v>0</v>
      </c>
    </row>
    <row r="13" spans="1:9" ht="25.5" x14ac:dyDescent="0.2">
      <c r="A13" s="2" t="s">
        <v>26</v>
      </c>
      <c r="B13" s="2" t="s">
        <v>27</v>
      </c>
      <c r="C13" s="9">
        <v>1730</v>
      </c>
      <c r="D13" s="9">
        <v>2314</v>
      </c>
      <c r="E13" s="10">
        <v>4628</v>
      </c>
      <c r="F13" s="26">
        <v>0</v>
      </c>
      <c r="G13" s="16">
        <f t="shared" si="1"/>
        <v>0</v>
      </c>
      <c r="H13" s="17">
        <f t="shared" si="2"/>
        <v>0</v>
      </c>
      <c r="I13" s="18">
        <f t="shared" si="0"/>
        <v>0</v>
      </c>
    </row>
    <row r="14" spans="1:9" ht="25.5" x14ac:dyDescent="0.2">
      <c r="A14" s="2" t="s">
        <v>28</v>
      </c>
      <c r="B14" s="2" t="s">
        <v>29</v>
      </c>
      <c r="C14" s="9">
        <v>175</v>
      </c>
      <c r="D14" s="9">
        <v>234</v>
      </c>
      <c r="E14" s="10">
        <v>468</v>
      </c>
      <c r="F14" s="26">
        <v>0</v>
      </c>
      <c r="G14" s="16">
        <f t="shared" si="1"/>
        <v>0</v>
      </c>
      <c r="H14" s="17">
        <f t="shared" si="2"/>
        <v>0</v>
      </c>
      <c r="I14" s="18">
        <f t="shared" si="0"/>
        <v>0</v>
      </c>
    </row>
    <row r="15" spans="1:9" s="6" customFormat="1" x14ac:dyDescent="0.2">
      <c r="A15" s="5"/>
      <c r="B15" s="5"/>
      <c r="C15" s="11"/>
      <c r="D15" s="11"/>
      <c r="E15" s="11"/>
      <c r="F15" s="27" t="s">
        <v>33</v>
      </c>
      <c r="G15" s="19">
        <f>SUM(G2:G14)</f>
        <v>3609</v>
      </c>
      <c r="H15" s="20">
        <f t="shared" ref="H15:I15" si="3">SUM(H2:H14)</f>
        <v>4827</v>
      </c>
      <c r="I15" s="21">
        <f t="shared" si="3"/>
        <v>9654</v>
      </c>
    </row>
    <row r="17" spans="6:9" x14ac:dyDescent="0.2">
      <c r="F17" s="28" t="s">
        <v>37</v>
      </c>
      <c r="G17" s="22">
        <v>3609</v>
      </c>
      <c r="H17" s="23">
        <v>4827</v>
      </c>
      <c r="I17" s="24">
        <v>9654</v>
      </c>
    </row>
    <row r="18" spans="6:9" x14ac:dyDescent="0.2">
      <c r="F18" s="28" t="s">
        <v>35</v>
      </c>
      <c r="G18" s="22">
        <v>4307</v>
      </c>
      <c r="H18" s="23">
        <v>5761</v>
      </c>
      <c r="I18" s="24">
        <v>11522</v>
      </c>
    </row>
    <row r="19" spans="6:9" x14ac:dyDescent="0.2">
      <c r="F19" s="28" t="s">
        <v>36</v>
      </c>
      <c r="G19" s="22">
        <v>8442</v>
      </c>
      <c r="H19" s="23">
        <v>11290</v>
      </c>
      <c r="I19" s="24">
        <v>22581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Belvin Gong</dc:creator>
  <cp:lastModifiedBy>Belvin Gong</cp:lastModifiedBy>
  <dcterms:created xsi:type="dcterms:W3CDTF">2018-04-23T22:35:24Z</dcterms:created>
  <dcterms:modified xsi:type="dcterms:W3CDTF">2019-04-09T19:05:51Z</dcterms:modified>
</cp:coreProperties>
</file>