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3\"/>
    </mc:Choice>
  </mc:AlternateContent>
  <bookViews>
    <workbookView xWindow="0" yWindow="0" windowWidth="1536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Hoja1!$A$69:$E$69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C64" i="1"/>
  <c r="A64" i="1"/>
  <c r="C29" i="1" l="1"/>
  <c r="A29" i="1"/>
  <c r="C49" i="1"/>
  <c r="A49" i="1"/>
  <c r="C48" i="1"/>
  <c r="A48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B50" i="1"/>
  <c r="C47" i="1"/>
  <c r="A47" i="1"/>
  <c r="C19" i="1" l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B57" i="1"/>
  <c r="C54" i="1"/>
  <c r="A54" i="1"/>
  <c r="B66" i="1"/>
  <c r="C65" i="1"/>
  <c r="C61" i="1"/>
  <c r="A65" i="1"/>
  <c r="A61" i="1"/>
  <c r="B86" i="1"/>
  <c r="C82" i="1"/>
  <c r="A82" i="1"/>
  <c r="C84" i="1"/>
  <c r="A84" i="1"/>
  <c r="C83" i="1"/>
  <c r="A83" i="1"/>
  <c r="B74" i="1"/>
  <c r="C73" i="1"/>
  <c r="A73" i="1"/>
  <c r="C56" i="1"/>
  <c r="A56" i="1"/>
  <c r="A72" i="1" l="1"/>
  <c r="C72" i="1"/>
  <c r="C63" i="1" l="1"/>
  <c r="A63" i="1" l="1"/>
  <c r="A62" i="1" l="1"/>
  <c r="C62" i="1"/>
  <c r="A55" i="1"/>
  <c r="C55" i="1"/>
  <c r="C81" i="1"/>
  <c r="A81" i="1"/>
  <c r="A70" i="1"/>
  <c r="C70" i="1"/>
  <c r="A71" i="1"/>
  <c r="C71" i="1"/>
  <c r="C85" i="1" l="1"/>
  <c r="A85" i="1"/>
  <c r="A77" i="1" l="1"/>
  <c r="F2" i="3"/>
</calcChain>
</file>

<file path=xl/sharedStrings.xml><?xml version="1.0" encoding="utf-8"?>
<sst xmlns="http://schemas.openxmlformats.org/spreadsheetml/2006/main" count="1004" uniqueCount="47">
  <si>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</si>
  <si>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</si>
  <si>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</si>
  <si>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</si>
  <si>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</si>
  <si>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</si>
  <si>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</si>
  <si>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</si>
  <si>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</si>
  <si>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</si>
  <si>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</si>
  <si>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</si>
  <si>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</si>
  <si>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</si>
  <si>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</si>
  <si>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</si>
  <si>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</si>
  <si>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</si>
  <si>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</si>
  <si>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</si>
  <si>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</si>
  <si>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</si>
  <si>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</si>
  <si>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</si>
  <si>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GAVETA DE DEPOSITO LLENO</t>
  </si>
  <si>
    <t>2 Gavetas Vacías  + 1 Fallando</t>
  </si>
  <si>
    <t>1 Gavetas Vacías  + 2 Fallando</t>
  </si>
  <si>
    <t>335863211 </t>
  </si>
  <si>
    <t>335863226 </t>
  </si>
  <si>
    <t>335863747 </t>
  </si>
  <si>
    <t>335863998 </t>
  </si>
  <si>
    <t>DISTRITO NACIONAL</t>
  </si>
  <si>
    <t>ATM Oficina Zona Oriental II</t>
  </si>
  <si>
    <t xml:space="preserve">ATM Oficina Las Palmas de Herrera II </t>
  </si>
  <si>
    <t xml:space="preserve">ATM Oficina Boca Chica I </t>
  </si>
  <si>
    <t>ESTE</t>
  </si>
  <si>
    <t xml:space="preserve">ATM Almacenes Zaglul (La Altagracia) </t>
  </si>
  <si>
    <t>ATM Autobanco Lopez de Vega</t>
  </si>
  <si>
    <t xml:space="preserve">ATM Oficina Boca Chica II </t>
  </si>
  <si>
    <t xml:space="preserve">ATM Autobanco Oficina Filadelfia Plaza </t>
  </si>
  <si>
    <t xml:space="preserve">ATM Ministerio Fuerzas Armadas I </t>
  </si>
  <si>
    <t>SUR</t>
  </si>
  <si>
    <t xml:space="preserve">ATM Hospital Taiwán (Azua) </t>
  </si>
  <si>
    <t xml:space="preserve">ATM Casino Hotel Princess </t>
  </si>
  <si>
    <t xml:space="preserve">ATM Estación Sunix 27 de Febrero </t>
  </si>
  <si>
    <t xml:space="preserve">ATM Autobanco Torre IV </t>
  </si>
  <si>
    <t xml:space="preserve">ATM Oficina Villa Ofelia II (San Juan)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</si>
</sst>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7"/>
      <tableStyleElement type="headerRow" dxfId="326"/>
      <tableStyleElement type="totalRow" dxfId="325"/>
      <tableStyleElement type="firstColumn" dxfId="324"/>
      <tableStyleElement type="lastColumn" dxfId="323"/>
      <tableStyleElement type="firstRowStripe" dxfId="322"/>
      <tableStyleElement type="firstColumnStripe" dxfId="3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73" zoomScale="90" zoomScaleNormal="90" workbookViewId="0">
      <selection activeCell="F93" sqref="F93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43.140625" customWidth="1"/>
    <col min="5" max="5" width="14.42578125" bestFit="1" customWidth="1"/>
  </cols>
  <sheetData>
    <row r="1" spans="1:5" ht="22.5" x14ac:dyDescent="0.25">
      <c r="A1" s="54" t="s">
        <v>1</v>
      </c>
      <c r="B1" s="55"/>
      <c r="C1" s="55"/>
      <c r="D1" s="55"/>
      <c r="E1" s="56"/>
    </row>
    <row r="2" spans="1:5" ht="25.5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0" t="s">
        <v>4</v>
      </c>
      <c r="B7" s="61"/>
      <c r="C7" s="61"/>
      <c r="D7" s="61"/>
      <c r="E7" s="62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7.25" customHeight="1" x14ac:dyDescent="0.25">
      <c r="A9" s="28" t="str">
        <f>VLOOKUP(B9,'[1]LISTADO ATM'!$A$2:$C$821,3,0)</f>
        <v>ESTE</v>
      </c>
      <c r="B9" s="28">
        <v>386</v>
      </c>
      <c r="C9" s="28" t="str">
        <f>VLOOKUP(B9,'[1]LISTADO ATM'!$A$2:$B$821,2,0)</f>
        <v xml:space="preserve">ATM Plaza Verón II </v>
      </c>
      <c r="D9" s="16" t="s">
        <v>23</v>
      </c>
      <c r="E9" s="32">
        <v>335862983</v>
      </c>
    </row>
    <row r="10" spans="1:5" ht="17.25" customHeight="1" x14ac:dyDescent="0.25">
      <c r="A10" s="28" t="str">
        <f>VLOOKUP(B10,'[1]LISTADO ATM'!$A$2:$C$821,3,0)</f>
        <v>DISTRITO NACIONAL</v>
      </c>
      <c r="B10" s="28">
        <v>722</v>
      </c>
      <c r="C10" s="28" t="str">
        <f>VLOOKUP(B10,'[1]LISTADO ATM'!$A$2:$B$821,2,0)</f>
        <v xml:space="preserve">ATM Oficina Charles de Gaulle III </v>
      </c>
      <c r="D10" s="16" t="s">
        <v>23</v>
      </c>
      <c r="E10" s="32">
        <v>335862961</v>
      </c>
    </row>
    <row r="11" spans="1:5" ht="18" customHeight="1" x14ac:dyDescent="0.25">
      <c r="A11" s="28" t="str">
        <f>VLOOKUP(B11,'[1]LISTADO ATM'!$A$2:$C$821,3,0)</f>
        <v>DISTRITO NACIONAL</v>
      </c>
      <c r="B11" s="28">
        <v>715</v>
      </c>
      <c r="C11" s="28" t="str">
        <f>VLOOKUP(B11,'[1]LISTADO ATM'!$A$2:$B$821,2,0)</f>
        <v xml:space="preserve">ATM Oficina 27 de Febrero (Lobby) </v>
      </c>
      <c r="D11" s="16" t="s">
        <v>23</v>
      </c>
      <c r="E11" s="32">
        <v>335861640</v>
      </c>
    </row>
    <row r="12" spans="1:5" ht="18" customHeight="1" x14ac:dyDescent="0.25">
      <c r="A12" s="28" t="str">
        <f>VLOOKUP(B12,'[1]LISTADO ATM'!$A$2:$C$821,3,0)</f>
        <v>SUR</v>
      </c>
      <c r="B12" s="28">
        <v>767</v>
      </c>
      <c r="C12" s="28" t="str">
        <f>VLOOKUP(B12,'[1]LISTADO ATM'!$A$2:$B$821,2,0)</f>
        <v xml:space="preserve">ATM S/M Diverso (Azua) </v>
      </c>
      <c r="D12" s="16" t="s">
        <v>23</v>
      </c>
      <c r="E12" s="40">
        <v>335861450</v>
      </c>
    </row>
    <row r="13" spans="1:5" ht="18.75" customHeight="1" x14ac:dyDescent="0.25">
      <c r="A13" s="19" t="str">
        <f>VLOOKUP(B13,'[1]LISTADO ATM'!$A$2:$C$821,3,0)</f>
        <v>ESTE</v>
      </c>
      <c r="B13" s="28">
        <v>211</v>
      </c>
      <c r="C13" s="28" t="str">
        <f>VLOOKUP(B13,'[1]LISTADO ATM'!$A$2:$B$821,2,0)</f>
        <v xml:space="preserve">ATM Oficina La Romana I </v>
      </c>
      <c r="D13" s="16" t="s">
        <v>23</v>
      </c>
      <c r="E13" s="37" t="s">
        <v>27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721</v>
      </c>
      <c r="C14" s="28" t="str">
        <f>VLOOKUP(B14,'[1]LISTADO ATM'!$A$2:$B$821,2,0)</f>
        <v xml:space="preserve">ATM Oficina Charles de Gaulle II </v>
      </c>
      <c r="D14" s="16" t="s">
        <v>23</v>
      </c>
      <c r="E14" s="37">
        <v>335863209</v>
      </c>
    </row>
    <row r="15" spans="1:5" ht="18" customHeight="1" x14ac:dyDescent="0.25">
      <c r="A15" s="28" t="str">
        <f>VLOOKUP(B15,'[1]LISTADO ATM'!$A$2:$C$821,3,0)</f>
        <v>DISTRITO NACIONAL</v>
      </c>
      <c r="B15" s="28">
        <v>629</v>
      </c>
      <c r="C15" s="28" t="str">
        <f>VLOOKUP(B15,'[1]LISTADO ATM'!$A$2:$B$821,2,0)</f>
        <v xml:space="preserve">ATM Oficina Americana Independencia I </v>
      </c>
      <c r="D15" s="16" t="s">
        <v>23</v>
      </c>
      <c r="E15" s="32">
        <v>335862591</v>
      </c>
    </row>
    <row r="16" spans="1:5" ht="18.75" customHeight="1" x14ac:dyDescent="0.25">
      <c r="A16" s="19" t="str">
        <f>VLOOKUP(B16,'[1]LISTADO ATM'!$A$2:$C$821,3,0)</f>
        <v>NORTE</v>
      </c>
      <c r="B16" s="28">
        <v>157</v>
      </c>
      <c r="C16" s="28" t="str">
        <f>VLOOKUP(B16,'[1]LISTADO ATM'!$A$2:$B$821,2,0)</f>
        <v xml:space="preserve">ATM Oficina Samaná </v>
      </c>
      <c r="D16" s="16" t="s">
        <v>23</v>
      </c>
      <c r="E16" s="37">
        <v>335863172</v>
      </c>
    </row>
    <row r="17" spans="1:5" ht="18" x14ac:dyDescent="0.25">
      <c r="A17" s="19" t="str">
        <f>VLOOKUP(B17,'[1]LISTADO ATM'!$A$2:$C$821,3,0)</f>
        <v>DISTRITO NACIONAL</v>
      </c>
      <c r="B17" s="28">
        <v>957</v>
      </c>
      <c r="C17" s="28" t="str">
        <f>VLOOKUP(B17,'[1]LISTADO ATM'!$A$2:$B$821,2,0)</f>
        <v xml:space="preserve">ATM Oficina Venezuela </v>
      </c>
      <c r="D17" s="16" t="s">
        <v>23</v>
      </c>
      <c r="E17" s="37">
        <v>335862857</v>
      </c>
    </row>
    <row r="18" spans="1:5" ht="18" x14ac:dyDescent="0.25">
      <c r="A18" s="19" t="str">
        <f>VLOOKUP(B18,'[1]LISTADO ATM'!$A$2:$C$821,3,0)</f>
        <v>DISTRITO NACIONAL</v>
      </c>
      <c r="B18" s="28">
        <v>911</v>
      </c>
      <c r="C18" s="28" t="str">
        <f>VLOOKUP(B18,'[1]LISTADO ATM'!$A$2:$B$821,2,0)</f>
        <v xml:space="preserve">ATM Oficina Venezuela II </v>
      </c>
      <c r="D18" s="16" t="s">
        <v>23</v>
      </c>
      <c r="E18" s="37">
        <v>335862852</v>
      </c>
    </row>
    <row r="19" spans="1:5" ht="18.75" customHeight="1" x14ac:dyDescent="0.25">
      <c r="A19" s="19" t="str">
        <f>VLOOKUP(B19,'[1]LISTADO ATM'!$A$2:$C$821,3,0)</f>
        <v>NORTE</v>
      </c>
      <c r="B19" s="28">
        <v>749</v>
      </c>
      <c r="C19" s="28" t="str">
        <f>VLOOKUP(B19,'[1]LISTADO ATM'!$A$2:$B$821,2,0)</f>
        <v xml:space="preserve">ATM Oficina Yaque </v>
      </c>
      <c r="D19" s="16" t="s">
        <v>23</v>
      </c>
      <c r="E19" s="37">
        <v>335863269</v>
      </c>
    </row>
    <row r="20" spans="1:5" ht="18" x14ac:dyDescent="0.25">
      <c r="A20" s="19" t="str">
        <f>VLOOKUP(B20,'[1]LISTADO ATM'!$A$2:$C$821,3,0)</f>
        <v>DISTRITO NACIONAL</v>
      </c>
      <c r="B20" s="28">
        <v>259</v>
      </c>
      <c r="C20" s="28" t="str">
        <f>VLOOKUP(B20,'[1]LISTADO ATM'!$A$2:$B$821,2,0)</f>
        <v>ATM Senado de la Republica</v>
      </c>
      <c r="D20" s="16" t="s">
        <v>23</v>
      </c>
      <c r="E20" s="37">
        <v>335862984</v>
      </c>
    </row>
    <row r="21" spans="1:5" ht="18" x14ac:dyDescent="0.25">
      <c r="A21" s="19" t="str">
        <f>VLOOKUP(B21,'[1]LISTADO ATM'!$A$2:$C$821,3,0)</f>
        <v>DISTRITO NACIONAL</v>
      </c>
      <c r="B21" s="28">
        <v>147</v>
      </c>
      <c r="C21" s="28" t="str">
        <f>VLOOKUP(B21,'[1]LISTADO ATM'!$A$2:$B$821,2,0)</f>
        <v xml:space="preserve">ATM Kiosco Megacentro I </v>
      </c>
      <c r="D21" s="16" t="s">
        <v>23</v>
      </c>
      <c r="E21" s="37">
        <v>335862455</v>
      </c>
    </row>
    <row r="22" spans="1:5" ht="18" x14ac:dyDescent="0.25">
      <c r="A22" s="19" t="str">
        <f>VLOOKUP(B22,'[1]LISTADO ATM'!$A$2:$C$821,3,0)</f>
        <v>DISTRITO NACIONAL</v>
      </c>
      <c r="B22" s="28">
        <v>909</v>
      </c>
      <c r="C22" s="28" t="str">
        <f>VLOOKUP(B22,'[1]LISTADO ATM'!$A$2:$B$821,2,0)</f>
        <v xml:space="preserve">ATM UNP UASD </v>
      </c>
      <c r="D22" s="16" t="s">
        <v>23</v>
      </c>
      <c r="E22" s="37">
        <v>335862101</v>
      </c>
    </row>
    <row r="23" spans="1:5" ht="18.75" customHeight="1" x14ac:dyDescent="0.25">
      <c r="A23" s="19" t="str">
        <f>VLOOKUP(B23,'[1]LISTADO ATM'!$A$2:$C$821,3,0)</f>
        <v>ESTE</v>
      </c>
      <c r="B23" s="28">
        <v>776</v>
      </c>
      <c r="C23" s="28" t="str">
        <f>VLOOKUP(B23,'[1]LISTADO ATM'!$A$2:$B$821,2,0)</f>
        <v xml:space="preserve">ATM Oficina Monte Plata </v>
      </c>
      <c r="D23" s="16" t="s">
        <v>23</v>
      </c>
      <c r="E23" s="37">
        <v>335863218</v>
      </c>
    </row>
    <row r="24" spans="1:5" ht="18.75" customHeight="1" x14ac:dyDescent="0.25">
      <c r="A24" s="19" t="str">
        <f>VLOOKUP(B24,'[1]LISTADO ATM'!$A$2:$C$821,3,0)</f>
        <v>NORTE</v>
      </c>
      <c r="B24" s="28">
        <v>144</v>
      </c>
      <c r="C24" s="28" t="str">
        <f>VLOOKUP(B24,'[1]LISTADO ATM'!$A$2:$B$821,2,0)</f>
        <v xml:space="preserve">ATM Oficina Villa Altagracia </v>
      </c>
      <c r="D24" s="16" t="s">
        <v>23</v>
      </c>
      <c r="E24" s="37">
        <v>335863174</v>
      </c>
    </row>
    <row r="25" spans="1:5" ht="18" customHeight="1" x14ac:dyDescent="0.25">
      <c r="A25" s="28" t="str">
        <f>VLOOKUP(B25,'[1]LISTADO ATM'!$A$2:$C$821,3,0)</f>
        <v>NORTE</v>
      </c>
      <c r="B25" s="28">
        <v>151</v>
      </c>
      <c r="C25" s="28" t="str">
        <f>VLOOKUP(B25,'[1]LISTADO ATM'!$A$2:$B$821,2,0)</f>
        <v xml:space="preserve">ATM Oficina Nagua </v>
      </c>
      <c r="D25" s="16" t="s">
        <v>23</v>
      </c>
      <c r="E25" s="32">
        <v>335862806</v>
      </c>
    </row>
    <row r="26" spans="1:5" ht="18" customHeight="1" x14ac:dyDescent="0.25">
      <c r="A26" s="28" t="str">
        <f>VLOOKUP(B26,'[1]LISTADO ATM'!$A$2:$C$821,3,0)</f>
        <v>ESTE</v>
      </c>
      <c r="B26" s="28">
        <v>612</v>
      </c>
      <c r="C26" s="28" t="str">
        <f>VLOOKUP(B26,'[1]LISTADO ATM'!$A$2:$B$821,2,0)</f>
        <v xml:space="preserve">ATM Plaza Orense (La Romana) </v>
      </c>
      <c r="D26" s="16" t="s">
        <v>23</v>
      </c>
      <c r="E26" s="32">
        <v>335862982</v>
      </c>
    </row>
    <row r="27" spans="1:5" ht="18" customHeight="1" x14ac:dyDescent="0.25">
      <c r="A27" s="28" t="str">
        <f>VLOOKUP(B27,'[1]LISTADO ATM'!$A$2:$C$821,3,0)</f>
        <v>ESTE</v>
      </c>
      <c r="B27" s="28">
        <v>429</v>
      </c>
      <c r="C27" s="28" t="str">
        <f>VLOOKUP(B27,'[1]LISTADO ATM'!$A$2:$B$821,2,0)</f>
        <v xml:space="preserve">ATM Oficina Jumbo La Romana </v>
      </c>
      <c r="D27" s="16" t="s">
        <v>23</v>
      </c>
      <c r="E27" s="32">
        <v>335862477</v>
      </c>
    </row>
    <row r="28" spans="1:5" ht="18" customHeight="1" x14ac:dyDescent="0.25">
      <c r="A28" s="28" t="str">
        <f>VLOOKUP(B28,'[1]LISTADO ATM'!$A$2:$C$821,3,0)</f>
        <v>DISTRITO NACIONAL</v>
      </c>
      <c r="B28" s="28">
        <v>618</v>
      </c>
      <c r="C28" s="28" t="str">
        <f>VLOOKUP(B28,'[1]LISTADO ATM'!$A$2:$B$821,2,0)</f>
        <v xml:space="preserve">ATM Bienes Nacionales </v>
      </c>
      <c r="D28" s="16" t="s">
        <v>23</v>
      </c>
      <c r="E28" s="32">
        <v>335862184</v>
      </c>
    </row>
    <row r="29" spans="1:5" ht="18.75" customHeight="1" x14ac:dyDescent="0.25">
      <c r="A29" s="19" t="str">
        <f>VLOOKUP(B29,'[1]LISTADO ATM'!$A$2:$C$821,3,0)</f>
        <v>DISTRITO NACIONAL</v>
      </c>
      <c r="B29" s="28">
        <v>169</v>
      </c>
      <c r="C29" s="28" t="str">
        <f>VLOOKUP(B29,'[1]LISTADO ATM'!$A$2:$B$821,2,0)</f>
        <v xml:space="preserve">ATM Oficina Caonabo </v>
      </c>
      <c r="D29" s="16" t="s">
        <v>23</v>
      </c>
      <c r="E29" s="37">
        <v>335863247</v>
      </c>
    </row>
    <row r="30" spans="1:5" ht="18" customHeight="1" x14ac:dyDescent="0.25">
      <c r="A30" s="28" t="s">
        <v>31</v>
      </c>
      <c r="B30" s="28">
        <v>527</v>
      </c>
      <c r="C30" s="28" t="s">
        <v>32</v>
      </c>
      <c r="D30" s="16" t="s">
        <v>23</v>
      </c>
      <c r="E30" s="32">
        <v>335862295</v>
      </c>
    </row>
    <row r="31" spans="1:5" ht="18.75" customHeight="1" x14ac:dyDescent="0.25">
      <c r="A31" s="19" t="s">
        <v>31</v>
      </c>
      <c r="B31" s="28">
        <v>410</v>
      </c>
      <c r="C31" s="28" t="s">
        <v>33</v>
      </c>
      <c r="D31" s="16" t="s">
        <v>23</v>
      </c>
      <c r="E31" s="37">
        <v>335863243</v>
      </c>
    </row>
    <row r="32" spans="1:5" ht="18" customHeight="1" x14ac:dyDescent="0.25">
      <c r="A32" s="28" t="s">
        <v>31</v>
      </c>
      <c r="B32" s="28">
        <v>234</v>
      </c>
      <c r="C32" s="28" t="s">
        <v>34</v>
      </c>
      <c r="D32" s="16" t="s">
        <v>23</v>
      </c>
      <c r="E32" s="32">
        <v>335863770</v>
      </c>
    </row>
    <row r="33" spans="1:5" ht="18.75" customHeight="1" x14ac:dyDescent="0.25">
      <c r="A33" s="19" t="s">
        <v>35</v>
      </c>
      <c r="B33" s="28">
        <v>613</v>
      </c>
      <c r="C33" s="28" t="s">
        <v>36</v>
      </c>
      <c r="D33" s="16" t="s">
        <v>23</v>
      </c>
      <c r="E33" s="37">
        <v>335863775</v>
      </c>
    </row>
    <row r="34" spans="1:5" ht="18" customHeight="1" x14ac:dyDescent="0.25">
      <c r="A34" s="28" t="s">
        <v>31</v>
      </c>
      <c r="B34" s="28">
        <v>319</v>
      </c>
      <c r="C34" s="28" t="s">
        <v>37</v>
      </c>
      <c r="D34" s="16" t="s">
        <v>23</v>
      </c>
      <c r="E34" s="32">
        <v>335863802</v>
      </c>
    </row>
    <row r="35" spans="1:5" ht="18.75" customHeight="1" x14ac:dyDescent="0.25">
      <c r="A35" s="19" t="s">
        <v>31</v>
      </c>
      <c r="B35" s="28">
        <v>390</v>
      </c>
      <c r="C35" s="28" t="s">
        <v>38</v>
      </c>
      <c r="D35" s="16" t="s">
        <v>23</v>
      </c>
      <c r="E35" s="37">
        <v>335863806</v>
      </c>
    </row>
    <row r="36" spans="1:5" ht="18" x14ac:dyDescent="0.25">
      <c r="A36" s="19" t="s">
        <v>31</v>
      </c>
      <c r="B36" s="28">
        <v>938</v>
      </c>
      <c r="C36" s="28" t="s">
        <v>39</v>
      </c>
      <c r="D36" s="16" t="s">
        <v>23</v>
      </c>
      <c r="E36" s="37">
        <v>335862568</v>
      </c>
    </row>
    <row r="37" spans="1:5" ht="18" x14ac:dyDescent="0.25">
      <c r="A37" s="19" t="s">
        <v>31</v>
      </c>
      <c r="B37" s="28">
        <v>583</v>
      </c>
      <c r="C37" s="28" t="s">
        <v>40</v>
      </c>
      <c r="D37" s="16" t="s">
        <v>23</v>
      </c>
      <c r="E37" s="37">
        <v>335862985</v>
      </c>
    </row>
    <row r="38" spans="1:5" ht="18.75" customHeight="1" x14ac:dyDescent="0.25">
      <c r="A38" s="19" t="s">
        <v>41</v>
      </c>
      <c r="B38" s="28">
        <v>470</v>
      </c>
      <c r="C38" s="28" t="s">
        <v>42</v>
      </c>
      <c r="D38" s="16" t="s">
        <v>23</v>
      </c>
      <c r="E38" s="37">
        <v>335863166</v>
      </c>
    </row>
    <row r="39" spans="1:5" ht="18.75" customHeight="1" x14ac:dyDescent="0.25">
      <c r="A39" s="19" t="s">
        <v>31</v>
      </c>
      <c r="B39" s="28">
        <v>389</v>
      </c>
      <c r="C39" s="28" t="s">
        <v>43</v>
      </c>
      <c r="D39" s="16" t="s">
        <v>23</v>
      </c>
      <c r="E39" s="37">
        <v>335863232</v>
      </c>
    </row>
    <row r="40" spans="1:5" ht="18.75" customHeight="1" x14ac:dyDescent="0.25">
      <c r="A40" s="19" t="s">
        <v>31</v>
      </c>
      <c r="B40" s="28">
        <v>498</v>
      </c>
      <c r="C40" s="28" t="s">
        <v>44</v>
      </c>
      <c r="D40" s="16" t="s">
        <v>23</v>
      </c>
      <c r="E40" s="37">
        <v>335863238</v>
      </c>
    </row>
    <row r="41" spans="1:5" ht="18" customHeight="1" x14ac:dyDescent="0.25">
      <c r="A41" s="28" t="s">
        <v>31</v>
      </c>
      <c r="B41" s="28">
        <v>438</v>
      </c>
      <c r="C41" s="28" t="s">
        <v>45</v>
      </c>
      <c r="D41" s="16" t="s">
        <v>23</v>
      </c>
      <c r="E41" s="32">
        <v>335863007</v>
      </c>
    </row>
    <row r="42" spans="1:5" ht="18.75" customHeight="1" thickBot="1" x14ac:dyDescent="0.3">
      <c r="A42" s="19" t="s">
        <v>41</v>
      </c>
      <c r="B42" s="28">
        <v>962</v>
      </c>
      <c r="C42" s="28" t="s">
        <v>46</v>
      </c>
      <c r="D42" s="16" t="s">
        <v>23</v>
      </c>
      <c r="E42" s="37">
        <v>335863828</v>
      </c>
    </row>
    <row r="43" spans="1:5" ht="18.75" thickBot="1" x14ac:dyDescent="0.3">
      <c r="A43" s="3" t="s">
        <v>11</v>
      </c>
      <c r="B43" s="41">
        <f>COUNT(B9:B42)</f>
        <v>34</v>
      </c>
      <c r="C43" s="63"/>
      <c r="D43" s="64"/>
      <c r="E43" s="65"/>
    </row>
    <row r="44" spans="1:5" x14ac:dyDescent="0.25">
      <c r="B44" s="5"/>
      <c r="E44" s="5"/>
    </row>
    <row r="45" spans="1:5" ht="18" x14ac:dyDescent="0.25">
      <c r="A45" s="60" t="s">
        <v>16</v>
      </c>
      <c r="B45" s="61"/>
      <c r="C45" s="61"/>
      <c r="D45" s="61"/>
      <c r="E45" s="62"/>
    </row>
    <row r="46" spans="1:5" ht="18" x14ac:dyDescent="0.25">
      <c r="A46" s="2" t="s">
        <v>5</v>
      </c>
      <c r="B46" s="12" t="s">
        <v>6</v>
      </c>
      <c r="C46" s="2" t="s">
        <v>7</v>
      </c>
      <c r="D46" s="2" t="s">
        <v>8</v>
      </c>
      <c r="E46" s="12" t="s">
        <v>9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54</v>
      </c>
      <c r="C47" s="28" t="str">
        <f>VLOOKUP(B47,'[1]LISTADO ATM'!$A$2:$B$821,2,0)</f>
        <v xml:space="preserve">ATM Autoservicio Galería 360 </v>
      </c>
      <c r="D47" s="16" t="s">
        <v>20</v>
      </c>
      <c r="E47" s="37">
        <v>335862434</v>
      </c>
    </row>
    <row r="48" spans="1:5" ht="18.75" customHeight="1" x14ac:dyDescent="0.25">
      <c r="A48" s="19" t="str">
        <f>VLOOKUP(B48,'[1]LISTADO ATM'!$A$2:$C$821,3,0)</f>
        <v>NORTE</v>
      </c>
      <c r="B48" s="28">
        <v>854</v>
      </c>
      <c r="C48" s="28" t="str">
        <f>VLOOKUP(B48,'[1]LISTADO ATM'!$A$2:$B$821,2,0)</f>
        <v xml:space="preserve">ATM Centro Comercial Blanco Batista </v>
      </c>
      <c r="D48" s="16" t="s">
        <v>20</v>
      </c>
      <c r="E48" s="37" t="s">
        <v>28</v>
      </c>
    </row>
    <row r="49" spans="1:5" ht="18.75" customHeight="1" thickBot="1" x14ac:dyDescent="0.3">
      <c r="A49" s="19" t="str">
        <f>VLOOKUP(B49,'[1]LISTADO ATM'!$A$2:$C$821,3,0)</f>
        <v>DISTRITO NACIONAL</v>
      </c>
      <c r="B49" s="28">
        <v>743</v>
      </c>
      <c r="C49" s="28" t="str">
        <f>VLOOKUP(B49,'[1]LISTADO ATM'!$A$2:$B$821,2,0)</f>
        <v xml:space="preserve">ATM Oficina Los Frailes </v>
      </c>
      <c r="D49" s="16" t="s">
        <v>20</v>
      </c>
      <c r="E49" s="37">
        <v>335862829</v>
      </c>
    </row>
    <row r="50" spans="1:5" ht="18.75" thickBot="1" x14ac:dyDescent="0.3">
      <c r="A50" s="3" t="s">
        <v>11</v>
      </c>
      <c r="B50" s="41">
        <f>COUNT(B47:B49)</f>
        <v>3</v>
      </c>
      <c r="C50" s="46"/>
      <c r="D50" s="47"/>
      <c r="E50" s="48"/>
    </row>
    <row r="51" spans="1:5" ht="15.75" thickBot="1" x14ac:dyDescent="0.3">
      <c r="B51" s="5"/>
      <c r="E51" s="5"/>
    </row>
    <row r="52" spans="1:5" ht="18.75" thickBot="1" x14ac:dyDescent="0.3">
      <c r="A52" s="43" t="s">
        <v>14</v>
      </c>
      <c r="B52" s="44"/>
      <c r="C52" s="44"/>
      <c r="D52" s="44"/>
      <c r="E52" s="45"/>
    </row>
    <row r="53" spans="1:5" ht="18" x14ac:dyDescent="0.25">
      <c r="A53" s="2" t="s">
        <v>5</v>
      </c>
      <c r="B53" s="12" t="s">
        <v>6</v>
      </c>
      <c r="C53" s="2" t="s">
        <v>7</v>
      </c>
      <c r="D53" s="2" t="s">
        <v>8</v>
      </c>
      <c r="E53" s="12" t="s">
        <v>9</v>
      </c>
    </row>
    <row r="54" spans="1:5" ht="18.75" customHeight="1" x14ac:dyDescent="0.25">
      <c r="A54" s="19" t="str">
        <f>VLOOKUP(B54,'[1]LISTADO ATM'!$A$2:$C$821,3,0)</f>
        <v>NORTE</v>
      </c>
      <c r="B54" s="28">
        <v>732</v>
      </c>
      <c r="C54" s="28" t="str">
        <f>VLOOKUP(B54,'[1]LISTADO ATM'!$A$2:$B$821,2,0)</f>
        <v xml:space="preserve">ATM Molino del Valle (Santiago) </v>
      </c>
      <c r="D54" s="15" t="s">
        <v>10</v>
      </c>
      <c r="E54" s="37">
        <v>335863785</v>
      </c>
    </row>
    <row r="55" spans="1:5" ht="18" customHeight="1" x14ac:dyDescent="0.25">
      <c r="A55" s="28" t="str">
        <f>VLOOKUP(B55,'[1]LISTADO ATM'!$A$2:$C$821,3,0)</f>
        <v>DISTRITO NACIONAL</v>
      </c>
      <c r="B55" s="28">
        <v>713</v>
      </c>
      <c r="C55" s="28" t="str">
        <f>VLOOKUP(B55,'[1]LISTADO ATM'!$A$2:$B$821,2,0)</f>
        <v xml:space="preserve">ATM Oficina Las Américas </v>
      </c>
      <c r="D55" s="15" t="s">
        <v>10</v>
      </c>
      <c r="E55" s="32">
        <v>335863812</v>
      </c>
    </row>
    <row r="56" spans="1:5" ht="18" customHeight="1" thickBot="1" x14ac:dyDescent="0.3">
      <c r="A56" s="28" t="str">
        <f>VLOOKUP(B56,'[1]LISTADO ATM'!$A$2:$C$821,3,0)</f>
        <v>DISTRITO NACIONAL</v>
      </c>
      <c r="B56" s="28">
        <v>658</v>
      </c>
      <c r="C56" s="28" t="str">
        <f>VLOOKUP(B56,'[1]LISTADO ATM'!$A$2:$B$821,2,0)</f>
        <v>ATM Cámara de Cuentas</v>
      </c>
      <c r="D56" s="15" t="s">
        <v>10</v>
      </c>
      <c r="E56" s="32" t="s">
        <v>30</v>
      </c>
    </row>
    <row r="57" spans="1:5" ht="18.75" thickBot="1" x14ac:dyDescent="0.3">
      <c r="A57" s="3" t="s">
        <v>11</v>
      </c>
      <c r="B57" s="41">
        <f>COUNT(B54:B56)</f>
        <v>3</v>
      </c>
      <c r="C57" s="14"/>
      <c r="D57" s="14"/>
      <c r="E57" s="14"/>
    </row>
    <row r="58" spans="1:5" ht="15.75" thickBot="1" x14ac:dyDescent="0.3">
      <c r="B58" s="5"/>
      <c r="E58" s="5"/>
    </row>
    <row r="59" spans="1:5" ht="18" customHeight="1" thickBot="1" x14ac:dyDescent="0.3">
      <c r="A59" s="43" t="s">
        <v>21</v>
      </c>
      <c r="B59" s="44"/>
      <c r="C59" s="44"/>
      <c r="D59" s="44"/>
      <c r="E59" s="45"/>
    </row>
    <row r="60" spans="1:5" ht="18" x14ac:dyDescent="0.25">
      <c r="A60" s="2" t="s">
        <v>5</v>
      </c>
      <c r="B60" s="12" t="s">
        <v>6</v>
      </c>
      <c r="C60" s="2" t="s">
        <v>7</v>
      </c>
      <c r="D60" s="2" t="s">
        <v>8</v>
      </c>
      <c r="E60" s="12" t="s">
        <v>9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577</v>
      </c>
      <c r="C61" s="28" t="str">
        <f>VLOOKUP(B61,'[1]LISTADO ATM'!$A$2:$B$821,2,0)</f>
        <v xml:space="preserve">ATM Olé Ave. Duarte </v>
      </c>
      <c r="D61" s="29" t="s">
        <v>19</v>
      </c>
      <c r="E61" s="37" t="s">
        <v>29</v>
      </c>
    </row>
    <row r="62" spans="1:5" ht="18" x14ac:dyDescent="0.25">
      <c r="A62" s="19" t="str">
        <f>VLOOKUP(B62,'[1]LISTADO ATM'!$A$2:$C$821,3,0)</f>
        <v>DISTRITO NACIONAL</v>
      </c>
      <c r="B62" s="28">
        <v>408</v>
      </c>
      <c r="C62" s="28" t="str">
        <f>VLOOKUP(B62,'[1]LISTADO ATM'!$A$2:$B$821,2,0)</f>
        <v xml:space="preserve">ATM Autobanco Las Palmas de Herrera </v>
      </c>
      <c r="D62" s="29" t="s">
        <v>19</v>
      </c>
      <c r="E62" s="37">
        <v>335863986</v>
      </c>
    </row>
    <row r="63" spans="1:5" ht="18" x14ac:dyDescent="0.25">
      <c r="A63" s="19" t="str">
        <f>VLOOKUP(B63,'[1]LISTADO ATM'!$A$2:$C$821,3,0)</f>
        <v>DISTRITO NACIONAL</v>
      </c>
      <c r="B63" s="28">
        <v>607</v>
      </c>
      <c r="C63" s="28" t="str">
        <f>VLOOKUP(B63,'[1]LISTADO ATM'!$A$2:$B$821,2,0)</f>
        <v xml:space="preserve">ATM ONAPI </v>
      </c>
      <c r="D63" s="29" t="s">
        <v>19</v>
      </c>
      <c r="E63" s="37">
        <v>335864042</v>
      </c>
    </row>
    <row r="64" spans="1:5" ht="18.75" customHeight="1" x14ac:dyDescent="0.25">
      <c r="A64" s="19" t="str">
        <f>VLOOKUP(B64,'[1]LISTADO ATM'!$A$2:$C$821,3,0)</f>
        <v>DISTRITO NACIONAL</v>
      </c>
      <c r="B64" s="28">
        <v>621</v>
      </c>
      <c r="C64" s="28" t="str">
        <f>VLOOKUP(B64,'[1]LISTADO ATM'!$A$2:$B$821,2,0)</f>
        <v xml:space="preserve">ATM CESAC  </v>
      </c>
      <c r="D64" s="29" t="s">
        <v>19</v>
      </c>
      <c r="E64" s="37">
        <v>335864063</v>
      </c>
    </row>
    <row r="65" spans="1:5" ht="18.75" customHeight="1" thickBot="1" x14ac:dyDescent="0.3">
      <c r="A65" s="19" t="str">
        <f>VLOOKUP(B65,'[1]LISTADO ATM'!$A$2:$C$821,3,0)</f>
        <v>SUR</v>
      </c>
      <c r="B65" s="28">
        <v>873</v>
      </c>
      <c r="C65" s="28" t="str">
        <f>VLOOKUP(B65,'[1]LISTADO ATM'!$A$2:$B$821,2,0)</f>
        <v xml:space="preserve">ATM Centro de Caja San Cristóbal II </v>
      </c>
      <c r="D65" s="29" t="s">
        <v>19</v>
      </c>
      <c r="E65" s="37">
        <v>335864115</v>
      </c>
    </row>
    <row r="66" spans="1:5" ht="18.75" thickBot="1" x14ac:dyDescent="0.3">
      <c r="A66" s="3"/>
      <c r="B66" s="41">
        <f>COUNT(B61:B65)</f>
        <v>5</v>
      </c>
      <c r="C66" s="14"/>
      <c r="D66" s="35"/>
      <c r="E66" s="36"/>
    </row>
    <row r="67" spans="1:5" ht="15.75" thickBot="1" x14ac:dyDescent="0.3">
      <c r="B67" s="5"/>
      <c r="E67" s="5"/>
    </row>
    <row r="68" spans="1:5" ht="18" x14ac:dyDescent="0.25">
      <c r="A68" s="49" t="s">
        <v>13</v>
      </c>
      <c r="B68" s="50"/>
      <c r="C68" s="50"/>
      <c r="D68" s="50"/>
      <c r="E68" s="51"/>
    </row>
    <row r="69" spans="1:5" ht="18" x14ac:dyDescent="0.25">
      <c r="A69" s="2" t="s">
        <v>5</v>
      </c>
      <c r="B69" s="12" t="s">
        <v>6</v>
      </c>
      <c r="C69" s="4" t="s">
        <v>7</v>
      </c>
      <c r="D69" s="18" t="s">
        <v>8</v>
      </c>
      <c r="E69" s="12" t="s">
        <v>9</v>
      </c>
    </row>
    <row r="70" spans="1:5" ht="18.75" customHeight="1" x14ac:dyDescent="0.25">
      <c r="A70" s="19" t="str">
        <f>VLOOKUP(B70,'[1]LISTADO ATM'!$A$2:$C$821,3,0)</f>
        <v>DISTRITO NACIONAL</v>
      </c>
      <c r="B70" s="28">
        <v>26</v>
      </c>
      <c r="C70" s="28" t="str">
        <f>VLOOKUP(B70,'[1]LISTADO ATM'!$A$2:$B$821,2,0)</f>
        <v>ATM S/M Jumbo San Isidro</v>
      </c>
      <c r="D70" s="42" t="s">
        <v>24</v>
      </c>
      <c r="E70" s="37">
        <v>335862278</v>
      </c>
    </row>
    <row r="71" spans="1:5" ht="18.75" customHeight="1" x14ac:dyDescent="0.25">
      <c r="A71" s="19" t="str">
        <f>VLOOKUP(B71,'[1]LISTADO ATM'!$A$2:$C$821,3,0)</f>
        <v>SUR</v>
      </c>
      <c r="B71" s="28">
        <v>730</v>
      </c>
      <c r="C71" s="28" t="str">
        <f>VLOOKUP(B71,'[1]LISTADO ATM'!$A$2:$B$821,2,0)</f>
        <v xml:space="preserve">ATM Palacio de Justicia Barahona </v>
      </c>
      <c r="D71" s="28" t="s">
        <v>22</v>
      </c>
      <c r="E71" s="37">
        <v>335862209</v>
      </c>
    </row>
    <row r="72" spans="1:5" ht="18.75" customHeight="1" x14ac:dyDescent="0.25">
      <c r="A72" s="19" t="str">
        <f>VLOOKUP(B72,'[1]LISTADO ATM'!$A$2:$C$821,3,0)</f>
        <v>DISTRITO NACIONAL</v>
      </c>
      <c r="B72" s="28">
        <v>113</v>
      </c>
      <c r="C72" s="28" t="str">
        <f>VLOOKUP(B72,'[1]LISTADO ATM'!$A$2:$B$821,2,0)</f>
        <v xml:space="preserve">ATM Autoservicio Atalaya del Mar </v>
      </c>
      <c r="D72" s="42" t="s">
        <v>24</v>
      </c>
      <c r="E72" s="37">
        <v>335861426</v>
      </c>
    </row>
    <row r="73" spans="1:5" ht="18.75" customHeight="1" thickBot="1" x14ac:dyDescent="0.3">
      <c r="A73" s="19" t="str">
        <f>VLOOKUP(B73,'[1]LISTADO ATM'!$A$2:$C$821,3,0)</f>
        <v>DISTRITO NACIONAL</v>
      </c>
      <c r="B73" s="28">
        <v>231</v>
      </c>
      <c r="C73" s="28" t="str">
        <f>VLOOKUP(B73,'[1]LISTADO ATM'!$A$2:$B$821,2,0)</f>
        <v xml:space="preserve">ATM Oficina Zona Oriental </v>
      </c>
      <c r="D73" s="42" t="s">
        <v>24</v>
      </c>
      <c r="E73" s="37">
        <v>335861426</v>
      </c>
    </row>
    <row r="74" spans="1:5" ht="18.75" thickBot="1" x14ac:dyDescent="0.3">
      <c r="A74" s="3" t="s">
        <v>11</v>
      </c>
      <c r="B74" s="41">
        <f>COUNT(B70:B73)</f>
        <v>4</v>
      </c>
      <c r="C74" s="14"/>
      <c r="D74" s="17"/>
      <c r="E74" s="17"/>
    </row>
    <row r="75" spans="1:5" ht="15.75" thickBot="1" x14ac:dyDescent="0.3">
      <c r="B75" s="5"/>
      <c r="E75" s="5"/>
    </row>
    <row r="76" spans="1:5" ht="18.75" thickBot="1" x14ac:dyDescent="0.3">
      <c r="A76" s="52" t="s">
        <v>12</v>
      </c>
      <c r="B76" s="53"/>
      <c r="C76" t="s">
        <v>18</v>
      </c>
      <c r="D76" s="5"/>
      <c r="E76" s="5"/>
    </row>
    <row r="77" spans="1:5" ht="18.75" thickBot="1" x14ac:dyDescent="0.3">
      <c r="A77" s="33">
        <f>+B57+B66+B74</f>
        <v>12</v>
      </c>
      <c r="B77" s="34"/>
    </row>
    <row r="78" spans="1:5" ht="15.75" thickBot="1" x14ac:dyDescent="0.3">
      <c r="B78" s="5"/>
      <c r="E78" s="5"/>
    </row>
    <row r="79" spans="1:5" ht="18.75" thickBot="1" x14ac:dyDescent="0.3">
      <c r="A79" s="43" t="s">
        <v>15</v>
      </c>
      <c r="B79" s="44"/>
      <c r="C79" s="44"/>
      <c r="D79" s="44"/>
      <c r="E79" s="45"/>
    </row>
    <row r="80" spans="1:5" ht="18" x14ac:dyDescent="0.25">
      <c r="A80" s="6" t="s">
        <v>5</v>
      </c>
      <c r="B80" s="12" t="s">
        <v>6</v>
      </c>
      <c r="C80" s="4" t="s">
        <v>7</v>
      </c>
      <c r="D80" s="68" t="s">
        <v>8</v>
      </c>
      <c r="E80" s="69"/>
    </row>
    <row r="81" spans="1:5" ht="18" x14ac:dyDescent="0.25">
      <c r="A81" s="28" t="str">
        <f>VLOOKUP(B81,'[1]LISTADO ATM'!$A$2:$C$821,3,0)</f>
        <v>DISTRITO NACIONAL</v>
      </c>
      <c r="B81" s="28">
        <v>235</v>
      </c>
      <c r="C81" s="28" t="str">
        <f>VLOOKUP(B81,'[1]LISTADO ATM'!$A$2:$B$821,2,0)</f>
        <v xml:space="preserve">ATM Oficina Multicentro La Sirena San Isidro </v>
      </c>
      <c r="D81" s="66" t="s">
        <v>26</v>
      </c>
      <c r="E81" s="67"/>
    </row>
    <row r="82" spans="1:5" ht="18" x14ac:dyDescent="0.25">
      <c r="A82" s="28" t="str">
        <f>VLOOKUP(B82,'[1]LISTADO ATM'!$A$2:$C$821,3,0)</f>
        <v>DISTRITO NACIONAL</v>
      </c>
      <c r="B82" s="28">
        <v>790</v>
      </c>
      <c r="C82" s="28" t="str">
        <f>VLOOKUP(B82,'[1]LISTADO ATM'!$A$2:$B$821,2,0)</f>
        <v xml:space="preserve">ATM Oficina Bella Vista Mall I </v>
      </c>
      <c r="D82" s="66" t="s">
        <v>26</v>
      </c>
      <c r="E82" s="67"/>
    </row>
    <row r="83" spans="1:5" ht="18" x14ac:dyDescent="0.25">
      <c r="A83" s="28" t="str">
        <f>VLOOKUP(B83,'[1]LISTADO ATM'!$A$2:$C$821,3,0)</f>
        <v>DISTRITO NACIONAL</v>
      </c>
      <c r="B83" s="28">
        <v>160</v>
      </c>
      <c r="C83" s="28" t="str">
        <f>VLOOKUP(B83,'[1]LISTADO ATM'!$A$2:$B$821,2,0)</f>
        <v xml:space="preserve">ATM Oficina Herrera </v>
      </c>
      <c r="D83" s="66" t="s">
        <v>17</v>
      </c>
      <c r="E83" s="67"/>
    </row>
    <row r="84" spans="1:5" ht="18" x14ac:dyDescent="0.25">
      <c r="A84" s="28" t="str">
        <f>VLOOKUP(B84,'[1]LISTADO ATM'!$A$2:$C$821,3,0)</f>
        <v>NORTE</v>
      </c>
      <c r="B84" s="28">
        <v>903</v>
      </c>
      <c r="C84" s="28" t="str">
        <f>VLOOKUP(B84,'[1]LISTADO ATM'!$A$2:$B$821,2,0)</f>
        <v xml:space="preserve">ATM Oficina La Vega Real I </v>
      </c>
      <c r="D84" s="66" t="s">
        <v>25</v>
      </c>
      <c r="E84" s="67"/>
    </row>
    <row r="85" spans="1:5" ht="18" x14ac:dyDescent="0.25">
      <c r="A85" s="28" t="str">
        <f>VLOOKUP(B85,'[1]LISTADO ATM'!$A$2:$C$821,3,0)</f>
        <v>DISTRITO NACIONAL</v>
      </c>
      <c r="B85" s="28">
        <v>655</v>
      </c>
      <c r="C85" s="28" t="str">
        <f>VLOOKUP(B85,'[1]LISTADO ATM'!$A$2:$B$821,2,0)</f>
        <v>ATM Farmacia Sandra</v>
      </c>
      <c r="D85" s="66" t="s">
        <v>17</v>
      </c>
      <c r="E85" s="67"/>
    </row>
    <row r="86" spans="1:5" ht="18.75" thickBot="1" x14ac:dyDescent="0.3">
      <c r="A86" s="3" t="s">
        <v>11</v>
      </c>
      <c r="B86" s="38">
        <f>COUNT(B81:B85)</f>
        <v>5</v>
      </c>
      <c r="C86" s="30"/>
      <c r="D86" s="30"/>
      <c r="E86" s="31"/>
    </row>
    <row r="87" spans="1:5" x14ac:dyDescent="0.25">
      <c r="B87" s="39"/>
    </row>
  </sheetData>
  <mergeCells count="17">
    <mergeCell ref="D80:E80"/>
    <mergeCell ref="D85:E85"/>
    <mergeCell ref="D81:E81"/>
    <mergeCell ref="D83:E83"/>
    <mergeCell ref="D84:E84"/>
    <mergeCell ref="D82:E82"/>
    <mergeCell ref="A1:E1"/>
    <mergeCell ref="A2:E2"/>
    <mergeCell ref="A7:E7"/>
    <mergeCell ref="C43:E43"/>
    <mergeCell ref="A45:E45"/>
    <mergeCell ref="A79:E79"/>
    <mergeCell ref="C50:E50"/>
    <mergeCell ref="A52:E52"/>
    <mergeCell ref="A59:E59"/>
    <mergeCell ref="A68:E68"/>
    <mergeCell ref="A76:B76"/>
  </mergeCells>
  <phoneticPr fontId="11" type="noConversion"/>
  <conditionalFormatting sqref="E59">
    <cfRule type="duplicateValues" dxfId="320" priority="1380"/>
  </conditionalFormatting>
  <conditionalFormatting sqref="E59">
    <cfRule type="duplicateValues" dxfId="319" priority="1379"/>
  </conditionalFormatting>
  <conditionalFormatting sqref="E59">
    <cfRule type="duplicateValues" dxfId="318" priority="1381"/>
  </conditionalFormatting>
  <conditionalFormatting sqref="E86:E1048576 E66:E68 E57:E58 E1:E7 E74:E80 E43:E45 E50:E52">
    <cfRule type="duplicateValues" dxfId="317" priority="2623"/>
  </conditionalFormatting>
  <conditionalFormatting sqref="E86:E1048576 E57:E59 E1:E7 E66:E68 E74:E80 E50:E52 E43:E45">
    <cfRule type="duplicateValues" dxfId="316" priority="8048"/>
    <cfRule type="duplicateValues" dxfId="315" priority="8049"/>
  </conditionalFormatting>
  <conditionalFormatting sqref="E70">
    <cfRule type="duplicateValues" dxfId="314" priority="643"/>
  </conditionalFormatting>
  <conditionalFormatting sqref="E70">
    <cfRule type="duplicateValues" dxfId="313" priority="644"/>
    <cfRule type="duplicateValues" dxfId="312" priority="645"/>
  </conditionalFormatting>
  <conditionalFormatting sqref="E71">
    <cfRule type="duplicateValues" dxfId="311" priority="628"/>
  </conditionalFormatting>
  <conditionalFormatting sqref="E71">
    <cfRule type="duplicateValues" dxfId="310" priority="629"/>
    <cfRule type="duplicateValues" dxfId="309" priority="630"/>
  </conditionalFormatting>
  <conditionalFormatting sqref="E55">
    <cfRule type="duplicateValues" dxfId="308" priority="11580"/>
  </conditionalFormatting>
  <conditionalFormatting sqref="E55">
    <cfRule type="duplicateValues" dxfId="307" priority="11582"/>
    <cfRule type="duplicateValues" dxfId="306" priority="11583"/>
  </conditionalFormatting>
  <conditionalFormatting sqref="B56">
    <cfRule type="duplicateValues" dxfId="305" priority="537"/>
  </conditionalFormatting>
  <conditionalFormatting sqref="E56">
    <cfRule type="duplicateValues" dxfId="304" priority="534"/>
  </conditionalFormatting>
  <conditionalFormatting sqref="E56">
    <cfRule type="duplicateValues" dxfId="303" priority="535"/>
    <cfRule type="duplicateValues" dxfId="302" priority="536"/>
  </conditionalFormatting>
  <conditionalFormatting sqref="B56">
    <cfRule type="duplicateValues" dxfId="301" priority="533"/>
  </conditionalFormatting>
  <conditionalFormatting sqref="E56">
    <cfRule type="duplicateValues" dxfId="300" priority="532"/>
  </conditionalFormatting>
  <conditionalFormatting sqref="B9">
    <cfRule type="duplicateValues" dxfId="299" priority="493"/>
  </conditionalFormatting>
  <conditionalFormatting sqref="E9">
    <cfRule type="duplicateValues" dxfId="298" priority="490"/>
  </conditionalFormatting>
  <conditionalFormatting sqref="E9">
    <cfRule type="duplicateValues" dxfId="297" priority="491"/>
    <cfRule type="duplicateValues" dxfId="296" priority="492"/>
  </conditionalFormatting>
  <conditionalFormatting sqref="B9">
    <cfRule type="duplicateValues" dxfId="295" priority="488"/>
    <cfRule type="duplicateValues" dxfId="294" priority="489"/>
  </conditionalFormatting>
  <conditionalFormatting sqref="B9">
    <cfRule type="duplicateValues" dxfId="293" priority="494"/>
  </conditionalFormatting>
  <conditionalFormatting sqref="E9">
    <cfRule type="duplicateValues" dxfId="292" priority="495"/>
  </conditionalFormatting>
  <conditionalFormatting sqref="B10">
    <cfRule type="duplicateValues" dxfId="291" priority="485"/>
  </conditionalFormatting>
  <conditionalFormatting sqref="B10">
    <cfRule type="duplicateValues" dxfId="290" priority="480"/>
    <cfRule type="duplicateValues" dxfId="289" priority="481"/>
  </conditionalFormatting>
  <conditionalFormatting sqref="B10">
    <cfRule type="duplicateValues" dxfId="288" priority="486"/>
  </conditionalFormatting>
  <conditionalFormatting sqref="E10">
    <cfRule type="duplicateValues" dxfId="287" priority="476"/>
  </conditionalFormatting>
  <conditionalFormatting sqref="E10">
    <cfRule type="duplicateValues" dxfId="286" priority="477"/>
    <cfRule type="duplicateValues" dxfId="285" priority="478"/>
  </conditionalFormatting>
  <conditionalFormatting sqref="E10">
    <cfRule type="duplicateValues" dxfId="284" priority="479"/>
  </conditionalFormatting>
  <conditionalFormatting sqref="E11">
    <cfRule type="duplicateValues" dxfId="283" priority="463"/>
  </conditionalFormatting>
  <conditionalFormatting sqref="E11">
    <cfRule type="duplicateValues" dxfId="282" priority="464"/>
    <cfRule type="duplicateValues" dxfId="281" priority="465"/>
  </conditionalFormatting>
  <conditionalFormatting sqref="B11">
    <cfRule type="duplicateValues" dxfId="280" priority="462"/>
  </conditionalFormatting>
  <conditionalFormatting sqref="B11">
    <cfRule type="duplicateValues" dxfId="279" priority="460"/>
    <cfRule type="duplicateValues" dxfId="278" priority="461"/>
  </conditionalFormatting>
  <conditionalFormatting sqref="B11">
    <cfRule type="duplicateValues" dxfId="277" priority="466"/>
  </conditionalFormatting>
  <conditionalFormatting sqref="E11">
    <cfRule type="duplicateValues" dxfId="276" priority="467"/>
  </conditionalFormatting>
  <conditionalFormatting sqref="B12">
    <cfRule type="duplicateValues" dxfId="275" priority="454"/>
  </conditionalFormatting>
  <conditionalFormatting sqref="E12">
    <cfRule type="duplicateValues" dxfId="274" priority="455"/>
  </conditionalFormatting>
  <conditionalFormatting sqref="E12">
    <cfRule type="duplicateValues" dxfId="273" priority="456"/>
    <cfRule type="duplicateValues" dxfId="272" priority="457"/>
  </conditionalFormatting>
  <conditionalFormatting sqref="B12">
    <cfRule type="duplicateValues" dxfId="271" priority="452"/>
    <cfRule type="duplicateValues" dxfId="270" priority="453"/>
  </conditionalFormatting>
  <conditionalFormatting sqref="B12">
    <cfRule type="duplicateValues" dxfId="269" priority="458"/>
  </conditionalFormatting>
  <conditionalFormatting sqref="E12">
    <cfRule type="duplicateValues" dxfId="268" priority="459"/>
  </conditionalFormatting>
  <conditionalFormatting sqref="B13">
    <cfRule type="duplicateValues" dxfId="267" priority="449"/>
  </conditionalFormatting>
  <conditionalFormatting sqref="E13">
    <cfRule type="duplicateValues" dxfId="266" priority="448"/>
  </conditionalFormatting>
  <conditionalFormatting sqref="E13">
    <cfRule type="duplicateValues" dxfId="265" priority="450"/>
    <cfRule type="duplicateValues" dxfId="264" priority="451"/>
  </conditionalFormatting>
  <conditionalFormatting sqref="B13">
    <cfRule type="duplicateValues" dxfId="263" priority="446"/>
    <cfRule type="duplicateValues" dxfId="262" priority="447"/>
  </conditionalFormatting>
  <conditionalFormatting sqref="B14">
    <cfRule type="duplicateValues" dxfId="261" priority="443"/>
  </conditionalFormatting>
  <conditionalFormatting sqref="E14">
    <cfRule type="duplicateValues" dxfId="260" priority="442"/>
  </conditionalFormatting>
  <conditionalFormatting sqref="E14">
    <cfRule type="duplicateValues" dxfId="259" priority="444"/>
    <cfRule type="duplicateValues" dxfId="258" priority="445"/>
  </conditionalFormatting>
  <conditionalFormatting sqref="B14">
    <cfRule type="duplicateValues" dxfId="257" priority="440"/>
    <cfRule type="duplicateValues" dxfId="256" priority="441"/>
  </conditionalFormatting>
  <conditionalFormatting sqref="E15">
    <cfRule type="duplicateValues" dxfId="255" priority="434"/>
  </conditionalFormatting>
  <conditionalFormatting sqref="E15">
    <cfRule type="duplicateValues" dxfId="254" priority="435"/>
    <cfRule type="duplicateValues" dxfId="253" priority="436"/>
  </conditionalFormatting>
  <conditionalFormatting sqref="B15">
    <cfRule type="duplicateValues" dxfId="252" priority="432"/>
    <cfRule type="duplicateValues" dxfId="251" priority="433"/>
  </conditionalFormatting>
  <conditionalFormatting sqref="B15">
    <cfRule type="duplicateValues" dxfId="250" priority="437"/>
  </conditionalFormatting>
  <conditionalFormatting sqref="B15">
    <cfRule type="duplicateValues" dxfId="249" priority="438"/>
  </conditionalFormatting>
  <conditionalFormatting sqref="E15">
    <cfRule type="duplicateValues" dxfId="248" priority="439"/>
  </conditionalFormatting>
  <conditionalFormatting sqref="B16">
    <cfRule type="duplicateValues" dxfId="247" priority="429"/>
  </conditionalFormatting>
  <conditionalFormatting sqref="E16">
    <cfRule type="duplicateValues" dxfId="246" priority="428"/>
  </conditionalFormatting>
  <conditionalFormatting sqref="E16">
    <cfRule type="duplicateValues" dxfId="245" priority="430"/>
    <cfRule type="duplicateValues" dxfId="244" priority="431"/>
  </conditionalFormatting>
  <conditionalFormatting sqref="B16">
    <cfRule type="duplicateValues" dxfId="243" priority="426"/>
    <cfRule type="duplicateValues" dxfId="242" priority="427"/>
  </conditionalFormatting>
  <conditionalFormatting sqref="E17">
    <cfRule type="duplicateValues" dxfId="241" priority="420"/>
    <cfRule type="duplicateValues" dxfId="240" priority="421"/>
  </conditionalFormatting>
  <conditionalFormatting sqref="E17">
    <cfRule type="duplicateValues" dxfId="239" priority="422"/>
  </conditionalFormatting>
  <conditionalFormatting sqref="B17">
    <cfRule type="duplicateValues" dxfId="238" priority="418"/>
    <cfRule type="duplicateValues" dxfId="237" priority="419"/>
  </conditionalFormatting>
  <conditionalFormatting sqref="B17">
    <cfRule type="duplicateValues" dxfId="236" priority="423"/>
  </conditionalFormatting>
  <conditionalFormatting sqref="B17">
    <cfRule type="duplicateValues" dxfId="235" priority="424"/>
  </conditionalFormatting>
  <conditionalFormatting sqref="E17">
    <cfRule type="duplicateValues" dxfId="234" priority="425"/>
  </conditionalFormatting>
  <conditionalFormatting sqref="E18">
    <cfRule type="duplicateValues" dxfId="233" priority="412"/>
    <cfRule type="duplicateValues" dxfId="232" priority="413"/>
  </conditionalFormatting>
  <conditionalFormatting sqref="E18">
    <cfRule type="duplicateValues" dxfId="231" priority="414"/>
  </conditionalFormatting>
  <conditionalFormatting sqref="B18">
    <cfRule type="duplicateValues" dxfId="230" priority="410"/>
    <cfRule type="duplicateValues" dxfId="229" priority="411"/>
  </conditionalFormatting>
  <conditionalFormatting sqref="B18">
    <cfRule type="duplicateValues" dxfId="228" priority="415"/>
  </conditionalFormatting>
  <conditionalFormatting sqref="B18">
    <cfRule type="duplicateValues" dxfId="227" priority="416"/>
  </conditionalFormatting>
  <conditionalFormatting sqref="E18">
    <cfRule type="duplicateValues" dxfId="226" priority="417"/>
  </conditionalFormatting>
  <conditionalFormatting sqref="B19">
    <cfRule type="duplicateValues" dxfId="225" priority="407"/>
  </conditionalFormatting>
  <conditionalFormatting sqref="E19">
    <cfRule type="duplicateValues" dxfId="224" priority="406"/>
  </conditionalFormatting>
  <conditionalFormatting sqref="E19">
    <cfRule type="duplicateValues" dxfId="223" priority="408"/>
    <cfRule type="duplicateValues" dxfId="222" priority="409"/>
  </conditionalFormatting>
  <conditionalFormatting sqref="B19">
    <cfRule type="duplicateValues" dxfId="221" priority="404"/>
    <cfRule type="duplicateValues" dxfId="220" priority="405"/>
  </conditionalFormatting>
  <conditionalFormatting sqref="E47">
    <cfRule type="duplicateValues" dxfId="219" priority="362"/>
  </conditionalFormatting>
  <conditionalFormatting sqref="E47">
    <cfRule type="duplicateValues" dxfId="218" priority="363"/>
    <cfRule type="duplicateValues" dxfId="217" priority="364"/>
  </conditionalFormatting>
  <conditionalFormatting sqref="B47">
    <cfRule type="duplicateValues" dxfId="216" priority="360"/>
    <cfRule type="duplicateValues" dxfId="215" priority="361"/>
  </conditionalFormatting>
  <conditionalFormatting sqref="B47">
    <cfRule type="duplicateValues" dxfId="214" priority="365"/>
  </conditionalFormatting>
  <conditionalFormatting sqref="E47">
    <cfRule type="duplicateValues" dxfId="213" priority="366"/>
  </conditionalFormatting>
  <conditionalFormatting sqref="B47">
    <cfRule type="duplicateValues" dxfId="212" priority="367"/>
  </conditionalFormatting>
  <conditionalFormatting sqref="B47">
    <cfRule type="duplicateValues" dxfId="211" priority="359"/>
  </conditionalFormatting>
  <conditionalFormatting sqref="E20">
    <cfRule type="duplicateValues" dxfId="210" priority="353"/>
    <cfRule type="duplicateValues" dxfId="209" priority="354"/>
  </conditionalFormatting>
  <conditionalFormatting sqref="E20">
    <cfRule type="duplicateValues" dxfId="208" priority="355"/>
  </conditionalFormatting>
  <conditionalFormatting sqref="B20">
    <cfRule type="duplicateValues" dxfId="207" priority="351"/>
    <cfRule type="duplicateValues" dxfId="206" priority="352"/>
  </conditionalFormatting>
  <conditionalFormatting sqref="B20">
    <cfRule type="duplicateValues" dxfId="205" priority="356"/>
  </conditionalFormatting>
  <conditionalFormatting sqref="E20">
    <cfRule type="duplicateValues" dxfId="204" priority="357"/>
  </conditionalFormatting>
  <conditionalFormatting sqref="B20">
    <cfRule type="duplicateValues" dxfId="203" priority="358"/>
  </conditionalFormatting>
  <conditionalFormatting sqref="B20">
    <cfRule type="duplicateValues" dxfId="202" priority="350"/>
  </conditionalFormatting>
  <conditionalFormatting sqref="E82">
    <cfRule type="duplicateValues" dxfId="201" priority="346"/>
  </conditionalFormatting>
  <conditionalFormatting sqref="E82">
    <cfRule type="duplicateValues" dxfId="200" priority="347"/>
    <cfRule type="duplicateValues" dxfId="199" priority="348"/>
  </conditionalFormatting>
  <conditionalFormatting sqref="E82">
    <cfRule type="duplicateValues" dxfId="198" priority="349"/>
  </conditionalFormatting>
  <conditionalFormatting sqref="E21">
    <cfRule type="duplicateValues" dxfId="197" priority="340"/>
    <cfRule type="duplicateValues" dxfId="196" priority="341"/>
  </conditionalFormatting>
  <conditionalFormatting sqref="E21">
    <cfRule type="duplicateValues" dxfId="195" priority="342"/>
  </conditionalFormatting>
  <conditionalFormatting sqref="B21">
    <cfRule type="duplicateValues" dxfId="194" priority="338"/>
    <cfRule type="duplicateValues" dxfId="193" priority="339"/>
  </conditionalFormatting>
  <conditionalFormatting sqref="B21">
    <cfRule type="duplicateValues" dxfId="192" priority="343"/>
  </conditionalFormatting>
  <conditionalFormatting sqref="E21">
    <cfRule type="duplicateValues" dxfId="191" priority="344"/>
  </conditionalFormatting>
  <conditionalFormatting sqref="B21">
    <cfRule type="duplicateValues" dxfId="190" priority="345"/>
  </conditionalFormatting>
  <conditionalFormatting sqref="B21">
    <cfRule type="duplicateValues" dxfId="189" priority="337"/>
  </conditionalFormatting>
  <conditionalFormatting sqref="E22">
    <cfRule type="duplicateValues" dxfId="188" priority="331"/>
    <cfRule type="duplicateValues" dxfId="187" priority="332"/>
  </conditionalFormatting>
  <conditionalFormatting sqref="E22">
    <cfRule type="duplicateValues" dxfId="186" priority="333"/>
  </conditionalFormatting>
  <conditionalFormatting sqref="B22">
    <cfRule type="duplicateValues" dxfId="185" priority="329"/>
    <cfRule type="duplicateValues" dxfId="184" priority="330"/>
  </conditionalFormatting>
  <conditionalFormatting sqref="B22">
    <cfRule type="duplicateValues" dxfId="183" priority="334"/>
  </conditionalFormatting>
  <conditionalFormatting sqref="E22">
    <cfRule type="duplicateValues" dxfId="182" priority="335"/>
  </conditionalFormatting>
  <conditionalFormatting sqref="B22">
    <cfRule type="duplicateValues" dxfId="181" priority="336"/>
  </conditionalFormatting>
  <conditionalFormatting sqref="B22">
    <cfRule type="duplicateValues" dxfId="180" priority="328"/>
  </conditionalFormatting>
  <conditionalFormatting sqref="E62">
    <cfRule type="duplicateValues" dxfId="179" priority="12307"/>
    <cfRule type="duplicateValues" dxfId="178" priority="12308"/>
  </conditionalFormatting>
  <conditionalFormatting sqref="E62">
    <cfRule type="duplicateValues" dxfId="177" priority="12311"/>
  </conditionalFormatting>
  <conditionalFormatting sqref="B23">
    <cfRule type="duplicateValues" dxfId="176" priority="325"/>
  </conditionalFormatting>
  <conditionalFormatting sqref="E23">
    <cfRule type="duplicateValues" dxfId="175" priority="324"/>
  </conditionalFormatting>
  <conditionalFormatting sqref="E23">
    <cfRule type="duplicateValues" dxfId="174" priority="326"/>
    <cfRule type="duplicateValues" dxfId="173" priority="327"/>
  </conditionalFormatting>
  <conditionalFormatting sqref="B23">
    <cfRule type="duplicateValues" dxfId="172" priority="322"/>
    <cfRule type="duplicateValues" dxfId="171" priority="323"/>
  </conditionalFormatting>
  <conditionalFormatting sqref="B23">
    <cfRule type="duplicateValues" dxfId="170" priority="321"/>
  </conditionalFormatting>
  <conditionalFormatting sqref="B24">
    <cfRule type="duplicateValues" dxfId="169" priority="318"/>
  </conditionalFormatting>
  <conditionalFormatting sqref="E24">
    <cfRule type="duplicateValues" dxfId="168" priority="317"/>
  </conditionalFormatting>
  <conditionalFormatting sqref="E24">
    <cfRule type="duplicateValues" dxfId="167" priority="319"/>
    <cfRule type="duplicateValues" dxfId="166" priority="320"/>
  </conditionalFormatting>
  <conditionalFormatting sqref="B24">
    <cfRule type="duplicateValues" dxfId="165" priority="315"/>
    <cfRule type="duplicateValues" dxfId="164" priority="316"/>
  </conditionalFormatting>
  <conditionalFormatting sqref="B24">
    <cfRule type="duplicateValues" dxfId="163" priority="314"/>
  </conditionalFormatting>
  <conditionalFormatting sqref="B25">
    <cfRule type="duplicateValues" dxfId="162" priority="312"/>
  </conditionalFormatting>
  <conditionalFormatting sqref="E25">
    <cfRule type="duplicateValues" dxfId="161" priority="309"/>
  </conditionalFormatting>
  <conditionalFormatting sqref="E25">
    <cfRule type="duplicateValues" dxfId="160" priority="310"/>
    <cfRule type="duplicateValues" dxfId="159" priority="311"/>
  </conditionalFormatting>
  <conditionalFormatting sqref="B25">
    <cfRule type="duplicateValues" dxfId="158" priority="308"/>
  </conditionalFormatting>
  <conditionalFormatting sqref="E25">
    <cfRule type="duplicateValues" dxfId="157" priority="307"/>
  </conditionalFormatting>
  <conditionalFormatting sqref="B25">
    <cfRule type="duplicateValues" dxfId="156" priority="305"/>
    <cfRule type="duplicateValues" dxfId="155" priority="306"/>
  </conditionalFormatting>
  <conditionalFormatting sqref="B25">
    <cfRule type="duplicateValues" dxfId="154" priority="313"/>
  </conditionalFormatting>
  <conditionalFormatting sqref="B25">
    <cfRule type="duplicateValues" dxfId="153" priority="304"/>
  </conditionalFormatting>
  <conditionalFormatting sqref="B26">
    <cfRule type="duplicateValues" dxfId="152" priority="296"/>
    <cfRule type="duplicateValues" dxfId="151" priority="297"/>
  </conditionalFormatting>
  <conditionalFormatting sqref="B26">
    <cfRule type="duplicateValues" dxfId="150" priority="298"/>
  </conditionalFormatting>
  <conditionalFormatting sqref="E26">
    <cfRule type="duplicateValues" dxfId="149" priority="299"/>
  </conditionalFormatting>
  <conditionalFormatting sqref="E26">
    <cfRule type="duplicateValues" dxfId="148" priority="300"/>
    <cfRule type="duplicateValues" dxfId="147" priority="301"/>
  </conditionalFormatting>
  <conditionalFormatting sqref="E26">
    <cfRule type="duplicateValues" dxfId="146" priority="302"/>
  </conditionalFormatting>
  <conditionalFormatting sqref="B26">
    <cfRule type="duplicateValues" dxfId="145" priority="303"/>
  </conditionalFormatting>
  <conditionalFormatting sqref="B26">
    <cfRule type="duplicateValues" dxfId="144" priority="295"/>
  </conditionalFormatting>
  <conditionalFormatting sqref="E27">
    <cfRule type="duplicateValues" dxfId="143" priority="289"/>
  </conditionalFormatting>
  <conditionalFormatting sqref="E27">
    <cfRule type="duplicateValues" dxfId="142" priority="290"/>
    <cfRule type="duplicateValues" dxfId="141" priority="291"/>
  </conditionalFormatting>
  <conditionalFormatting sqref="B27">
    <cfRule type="duplicateValues" dxfId="140" priority="287"/>
    <cfRule type="duplicateValues" dxfId="139" priority="288"/>
  </conditionalFormatting>
  <conditionalFormatting sqref="B27">
    <cfRule type="duplicateValues" dxfId="138" priority="292"/>
  </conditionalFormatting>
  <conditionalFormatting sqref="E27">
    <cfRule type="duplicateValues" dxfId="137" priority="293"/>
  </conditionalFormatting>
  <conditionalFormatting sqref="B27">
    <cfRule type="duplicateValues" dxfId="136" priority="294"/>
  </conditionalFormatting>
  <conditionalFormatting sqref="B27">
    <cfRule type="duplicateValues" dxfId="135" priority="286"/>
  </conditionalFormatting>
  <conditionalFormatting sqref="E28">
    <cfRule type="duplicateValues" dxfId="134" priority="280"/>
  </conditionalFormatting>
  <conditionalFormatting sqref="E28">
    <cfRule type="duplicateValues" dxfId="133" priority="281"/>
    <cfRule type="duplicateValues" dxfId="132" priority="282"/>
  </conditionalFormatting>
  <conditionalFormatting sqref="B28">
    <cfRule type="duplicateValues" dxfId="131" priority="278"/>
    <cfRule type="duplicateValues" dxfId="130" priority="279"/>
  </conditionalFormatting>
  <conditionalFormatting sqref="B28">
    <cfRule type="duplicateValues" dxfId="129" priority="283"/>
  </conditionalFormatting>
  <conditionalFormatting sqref="E28">
    <cfRule type="duplicateValues" dxfId="128" priority="284"/>
  </conditionalFormatting>
  <conditionalFormatting sqref="B28">
    <cfRule type="duplicateValues" dxfId="127" priority="285"/>
  </conditionalFormatting>
  <conditionalFormatting sqref="B28">
    <cfRule type="duplicateValues" dxfId="126" priority="277"/>
  </conditionalFormatting>
  <conditionalFormatting sqref="E48">
    <cfRule type="duplicateValues" dxfId="125" priority="271"/>
  </conditionalFormatting>
  <conditionalFormatting sqref="E48">
    <cfRule type="duplicateValues" dxfId="124" priority="272"/>
    <cfRule type="duplicateValues" dxfId="123" priority="273"/>
  </conditionalFormatting>
  <conditionalFormatting sqref="B48">
    <cfRule type="duplicateValues" dxfId="122" priority="269"/>
    <cfRule type="duplicateValues" dxfId="121" priority="270"/>
  </conditionalFormatting>
  <conditionalFormatting sqref="B48">
    <cfRule type="duplicateValues" dxfId="120" priority="268"/>
  </conditionalFormatting>
  <conditionalFormatting sqref="B48">
    <cfRule type="duplicateValues" dxfId="119" priority="274"/>
  </conditionalFormatting>
  <conditionalFormatting sqref="B48">
    <cfRule type="duplicateValues" dxfId="118" priority="275"/>
  </conditionalFormatting>
  <conditionalFormatting sqref="E48">
    <cfRule type="duplicateValues" dxfId="117" priority="276"/>
  </conditionalFormatting>
  <conditionalFormatting sqref="E49">
    <cfRule type="duplicateValues" dxfId="116" priority="262"/>
  </conditionalFormatting>
  <conditionalFormatting sqref="E49">
    <cfRule type="duplicateValues" dxfId="115" priority="263"/>
    <cfRule type="duplicateValues" dxfId="114" priority="264"/>
  </conditionalFormatting>
  <conditionalFormatting sqref="B49">
    <cfRule type="duplicateValues" dxfId="113" priority="260"/>
    <cfRule type="duplicateValues" dxfId="112" priority="261"/>
  </conditionalFormatting>
  <conditionalFormatting sqref="B49">
    <cfRule type="duplicateValues" dxfId="111" priority="259"/>
  </conditionalFormatting>
  <conditionalFormatting sqref="B49">
    <cfRule type="duplicateValues" dxfId="110" priority="265"/>
  </conditionalFormatting>
  <conditionalFormatting sqref="B49">
    <cfRule type="duplicateValues" dxfId="109" priority="266"/>
  </conditionalFormatting>
  <conditionalFormatting sqref="E49">
    <cfRule type="duplicateValues" dxfId="108" priority="267"/>
  </conditionalFormatting>
  <conditionalFormatting sqref="E86:E1048576 E1:E7 E50:E52 E62:E63 E70:E72 E57:E59 E66:E68 E74:E81 E43:E45 E55">
    <cfRule type="duplicateValues" dxfId="107" priority="12626"/>
  </conditionalFormatting>
  <conditionalFormatting sqref="B29:B42">
    <cfRule type="duplicateValues" dxfId="106" priority="256"/>
  </conditionalFormatting>
  <conditionalFormatting sqref="E29">
    <cfRule type="duplicateValues" dxfId="105" priority="255"/>
  </conditionalFormatting>
  <conditionalFormatting sqref="E29">
    <cfRule type="duplicateValues" dxfId="104" priority="257"/>
    <cfRule type="duplicateValues" dxfId="103" priority="258"/>
  </conditionalFormatting>
  <conditionalFormatting sqref="B29:B42">
    <cfRule type="duplicateValues" dxfId="102" priority="253"/>
    <cfRule type="duplicateValues" dxfId="101" priority="254"/>
  </conditionalFormatting>
  <conditionalFormatting sqref="B29:B42">
    <cfRule type="duplicateValues" dxfId="100" priority="252"/>
  </conditionalFormatting>
  <conditionalFormatting sqref="B65:B1048576 B1:B63">
    <cfRule type="duplicateValues" dxfId="99" priority="229"/>
  </conditionalFormatting>
  <conditionalFormatting sqref="B73">
    <cfRule type="duplicateValues" dxfId="98" priority="12694"/>
  </conditionalFormatting>
  <conditionalFormatting sqref="E73">
    <cfRule type="duplicateValues" dxfId="97" priority="12695"/>
  </conditionalFormatting>
  <conditionalFormatting sqref="E73">
    <cfRule type="duplicateValues" dxfId="96" priority="12696"/>
    <cfRule type="duplicateValues" dxfId="95" priority="12697"/>
  </conditionalFormatting>
  <conditionalFormatting sqref="E72">
    <cfRule type="duplicateValues" dxfId="94" priority="12741"/>
  </conditionalFormatting>
  <conditionalFormatting sqref="E72">
    <cfRule type="duplicateValues" dxfId="93" priority="12742"/>
    <cfRule type="duplicateValues" dxfId="92" priority="12743"/>
  </conditionalFormatting>
  <conditionalFormatting sqref="B65:B1048576 B50:B63 B43:B46 B1:B8">
    <cfRule type="duplicateValues" dxfId="91" priority="12771"/>
    <cfRule type="duplicateValues" dxfId="90" priority="12772"/>
  </conditionalFormatting>
  <conditionalFormatting sqref="B65:B1048576 B50:B63 B1:B19 B43:B46">
    <cfRule type="duplicateValues" dxfId="89" priority="12783"/>
  </conditionalFormatting>
  <conditionalFormatting sqref="B66:B1048576 B1:B8 B62:B63 B43:B46 B50:B53 B55:B60">
    <cfRule type="duplicateValues" dxfId="88" priority="12812"/>
  </conditionalFormatting>
  <conditionalFormatting sqref="B65:B1048576 B1:B63">
    <cfRule type="duplicateValues" dxfId="87" priority="12851"/>
    <cfRule type="duplicateValues" dxfId="86" priority="12852"/>
  </conditionalFormatting>
  <conditionalFormatting sqref="B89:B1048576">
    <cfRule type="duplicateValues" dxfId="85" priority="12857"/>
    <cfRule type="duplicateValues" dxfId="84" priority="12858"/>
  </conditionalFormatting>
  <conditionalFormatting sqref="E84">
    <cfRule type="duplicateValues" dxfId="83" priority="225"/>
  </conditionalFormatting>
  <conditionalFormatting sqref="E84">
    <cfRule type="duplicateValues" dxfId="82" priority="226"/>
    <cfRule type="duplicateValues" dxfId="81" priority="227"/>
  </conditionalFormatting>
  <conditionalFormatting sqref="E84">
    <cfRule type="duplicateValues" dxfId="80" priority="228"/>
  </conditionalFormatting>
  <conditionalFormatting sqref="E30">
    <cfRule type="duplicateValues" dxfId="79" priority="126"/>
  </conditionalFormatting>
  <conditionalFormatting sqref="E30">
    <cfRule type="duplicateValues" dxfId="78" priority="127"/>
    <cfRule type="duplicateValues" dxfId="77" priority="128"/>
  </conditionalFormatting>
  <conditionalFormatting sqref="B32">
    <cfRule type="duplicateValues" dxfId="76" priority="129"/>
  </conditionalFormatting>
  <conditionalFormatting sqref="E32">
    <cfRule type="duplicateValues" dxfId="75" priority="130"/>
  </conditionalFormatting>
  <conditionalFormatting sqref="E32">
    <cfRule type="duplicateValues" dxfId="74" priority="131"/>
    <cfRule type="duplicateValues" dxfId="73" priority="132"/>
  </conditionalFormatting>
  <conditionalFormatting sqref="E34 E30">
    <cfRule type="duplicateValues" dxfId="72" priority="133"/>
  </conditionalFormatting>
  <conditionalFormatting sqref="B35 B33 B31">
    <cfRule type="duplicateValues" dxfId="71" priority="134"/>
  </conditionalFormatting>
  <conditionalFormatting sqref="E35 E33 E31">
    <cfRule type="duplicateValues" dxfId="70" priority="135"/>
  </conditionalFormatting>
  <conditionalFormatting sqref="E35 E33 E31">
    <cfRule type="duplicateValues" dxfId="69" priority="136"/>
    <cfRule type="duplicateValues" dxfId="68" priority="137"/>
  </conditionalFormatting>
  <conditionalFormatting sqref="B30:B35">
    <cfRule type="duplicateValues" dxfId="67" priority="125"/>
  </conditionalFormatting>
  <conditionalFormatting sqref="B30:B35">
    <cfRule type="duplicateValues" dxfId="66" priority="138"/>
    <cfRule type="duplicateValues" dxfId="65" priority="139"/>
  </conditionalFormatting>
  <conditionalFormatting sqref="B30:B35">
    <cfRule type="duplicateValues" dxfId="64" priority="140"/>
  </conditionalFormatting>
  <conditionalFormatting sqref="B34 B30">
    <cfRule type="duplicateValues" dxfId="63" priority="141"/>
  </conditionalFormatting>
  <conditionalFormatting sqref="B34 B32 B30">
    <cfRule type="duplicateValues" dxfId="62" priority="142"/>
  </conditionalFormatting>
  <conditionalFormatting sqref="B30:B35">
    <cfRule type="duplicateValues" dxfId="61" priority="143"/>
    <cfRule type="duplicateValues" dxfId="60" priority="144"/>
  </conditionalFormatting>
  <conditionalFormatting sqref="E34">
    <cfRule type="duplicateValues" dxfId="59" priority="122"/>
  </conditionalFormatting>
  <conditionalFormatting sqref="E34">
    <cfRule type="duplicateValues" dxfId="58" priority="123"/>
    <cfRule type="duplicateValues" dxfId="57" priority="124"/>
  </conditionalFormatting>
  <conditionalFormatting sqref="E37">
    <cfRule type="duplicateValues" dxfId="56" priority="24"/>
    <cfRule type="duplicateValues" dxfId="55" priority="25"/>
  </conditionalFormatting>
  <conditionalFormatting sqref="E37">
    <cfRule type="duplicateValues" dxfId="54" priority="26"/>
  </conditionalFormatting>
  <conditionalFormatting sqref="B42 B38:B40">
    <cfRule type="duplicateValues" dxfId="53" priority="21"/>
  </conditionalFormatting>
  <conditionalFormatting sqref="E42 E38:E40">
    <cfRule type="duplicateValues" dxfId="52" priority="20"/>
  </conditionalFormatting>
  <conditionalFormatting sqref="E42 E38:E40">
    <cfRule type="duplicateValues" dxfId="51" priority="22"/>
    <cfRule type="duplicateValues" dxfId="50" priority="23"/>
  </conditionalFormatting>
  <conditionalFormatting sqref="B41">
    <cfRule type="duplicateValues" dxfId="49" priority="27"/>
  </conditionalFormatting>
  <conditionalFormatting sqref="E41">
    <cfRule type="duplicateValues" dxfId="48" priority="28"/>
  </conditionalFormatting>
  <conditionalFormatting sqref="E41">
    <cfRule type="duplicateValues" dxfId="47" priority="29"/>
    <cfRule type="duplicateValues" dxfId="46" priority="30"/>
  </conditionalFormatting>
  <conditionalFormatting sqref="E36">
    <cfRule type="duplicateValues" dxfId="45" priority="31"/>
    <cfRule type="duplicateValues" dxfId="44" priority="32"/>
  </conditionalFormatting>
  <conditionalFormatting sqref="E36">
    <cfRule type="duplicateValues" dxfId="43" priority="33"/>
  </conditionalFormatting>
  <conditionalFormatting sqref="E36:E37">
    <cfRule type="duplicateValues" dxfId="42" priority="34"/>
  </conditionalFormatting>
  <conditionalFormatting sqref="B36:B42">
    <cfRule type="duplicateValues" dxfId="41" priority="19"/>
  </conditionalFormatting>
  <conditionalFormatting sqref="B36:B42">
    <cfRule type="duplicateValues" dxfId="40" priority="35"/>
    <cfRule type="duplicateValues" dxfId="39" priority="36"/>
  </conditionalFormatting>
  <conditionalFormatting sqref="B36:B42">
    <cfRule type="duplicateValues" dxfId="38" priority="37"/>
  </conditionalFormatting>
  <conditionalFormatting sqref="B36:B37">
    <cfRule type="duplicateValues" dxfId="37" priority="38"/>
  </conditionalFormatting>
  <conditionalFormatting sqref="B36:B37 B41">
    <cfRule type="duplicateValues" dxfId="36" priority="39"/>
  </conditionalFormatting>
  <conditionalFormatting sqref="B36:B42">
    <cfRule type="duplicateValues" dxfId="35" priority="40"/>
    <cfRule type="duplicateValues" dxfId="34" priority="41"/>
  </conditionalFormatting>
  <conditionalFormatting sqref="E63">
    <cfRule type="duplicateValues" dxfId="33" priority="12933"/>
    <cfRule type="duplicateValues" dxfId="32" priority="12934"/>
  </conditionalFormatting>
  <conditionalFormatting sqref="E63">
    <cfRule type="duplicateValues" dxfId="31" priority="12935"/>
  </conditionalFormatting>
  <conditionalFormatting sqref="B65 B61">
    <cfRule type="duplicateValues" dxfId="30" priority="12936"/>
  </conditionalFormatting>
  <conditionalFormatting sqref="E65 E61">
    <cfRule type="duplicateValues" dxfId="29" priority="12938"/>
  </conditionalFormatting>
  <conditionalFormatting sqref="E65 E61">
    <cfRule type="duplicateValues" dxfId="28" priority="12940"/>
    <cfRule type="duplicateValues" dxfId="27" priority="12941"/>
  </conditionalFormatting>
  <conditionalFormatting sqref="E83">
    <cfRule type="duplicateValues" dxfId="26" priority="15"/>
  </conditionalFormatting>
  <conditionalFormatting sqref="E83">
    <cfRule type="duplicateValues" dxfId="25" priority="16"/>
    <cfRule type="duplicateValues" dxfId="24" priority="17"/>
  </conditionalFormatting>
  <conditionalFormatting sqref="E83">
    <cfRule type="duplicateValues" dxfId="23" priority="18"/>
  </conditionalFormatting>
  <conditionalFormatting sqref="E85">
    <cfRule type="duplicateValues" dxfId="22" priority="11"/>
  </conditionalFormatting>
  <conditionalFormatting sqref="E85">
    <cfRule type="duplicateValues" dxfId="21" priority="12"/>
    <cfRule type="duplicateValues" dxfId="20" priority="13"/>
  </conditionalFormatting>
  <conditionalFormatting sqref="E85">
    <cfRule type="duplicateValues" dxfId="19" priority="14"/>
  </conditionalFormatting>
  <conditionalFormatting sqref="B64">
    <cfRule type="duplicateValues" dxfId="18" priority="1"/>
  </conditionalFormatting>
  <conditionalFormatting sqref="B64">
    <cfRule type="duplicateValues" dxfId="17" priority="2"/>
    <cfRule type="duplicateValues" dxfId="16" priority="3"/>
  </conditionalFormatting>
  <conditionalFormatting sqref="B64">
    <cfRule type="duplicateValues" dxfId="15" priority="4"/>
  </conditionalFormatting>
  <conditionalFormatting sqref="B64">
    <cfRule type="duplicateValues" dxfId="14" priority="5"/>
    <cfRule type="duplicateValues" dxfId="13" priority="6"/>
  </conditionalFormatting>
  <conditionalFormatting sqref="B64">
    <cfRule type="duplicateValues" dxfId="12" priority="7"/>
  </conditionalFormatting>
  <conditionalFormatting sqref="E64">
    <cfRule type="duplicateValues" dxfId="11" priority="8"/>
  </conditionalFormatting>
  <conditionalFormatting sqref="E64">
    <cfRule type="duplicateValues" dxfId="10" priority="9"/>
    <cfRule type="duplicateValues" dxfId="9" priority="10"/>
  </conditionalFormatting>
  <conditionalFormatting sqref="E81">
    <cfRule type="duplicateValues" dxfId="8" priority="12960"/>
  </conditionalFormatting>
  <conditionalFormatting sqref="E81">
    <cfRule type="duplicateValues" dxfId="7" priority="12961"/>
    <cfRule type="duplicateValues" dxfId="6" priority="12962"/>
  </conditionalFormatting>
  <conditionalFormatting sqref="B82:B84">
    <cfRule type="duplicateValues" dxfId="5" priority="12963"/>
  </conditionalFormatting>
  <conditionalFormatting sqref="B85:B1048576 B75:B79 B62:B63 B67:B68 B58:B59 B51:B52 B44:B45 B1:B7 B81 B70:B73 B55">
    <cfRule type="duplicateValues" dxfId="4" priority="13003"/>
  </conditionalFormatting>
  <conditionalFormatting sqref="B54">
    <cfRule type="duplicateValues" dxfId="3" priority="13035"/>
  </conditionalFormatting>
  <conditionalFormatting sqref="E54">
    <cfRule type="duplicateValues" dxfId="2" priority="13036"/>
  </conditionalFormatting>
  <conditionalFormatting sqref="E54">
    <cfRule type="duplicateValues" dxfId="1" priority="13037"/>
    <cfRule type="duplicateValues" dxfId="0" priority="130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2021-04-23T21:05:22Z</dcterms:modified>
</cp:coreProperties>
</file>