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5\"/>
    </mc:Choice>
  </mc:AlternateContent>
  <bookViews>
    <workbookView xWindow="0" yWindow="0" windowWidth="19155" windowHeight="408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Hoja1!$A$108:$E$108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5" i="1" l="1"/>
  <c r="C146" i="1"/>
  <c r="C147" i="1"/>
  <c r="C148" i="1"/>
  <c r="C149" i="1"/>
  <c r="C150" i="1"/>
  <c r="C151" i="1"/>
  <c r="C152" i="1"/>
  <c r="A145" i="1"/>
  <c r="A146" i="1"/>
  <c r="A147" i="1"/>
  <c r="A148" i="1"/>
  <c r="A149" i="1"/>
  <c r="A150" i="1"/>
  <c r="A151" i="1"/>
  <c r="A152" i="1"/>
  <c r="C135" i="1"/>
  <c r="C136" i="1"/>
  <c r="C137" i="1"/>
  <c r="C138" i="1"/>
  <c r="C139" i="1"/>
  <c r="C140" i="1"/>
  <c r="C141" i="1"/>
  <c r="C142" i="1"/>
  <c r="C143" i="1"/>
  <c r="C144" i="1"/>
  <c r="A135" i="1"/>
  <c r="A136" i="1"/>
  <c r="A137" i="1"/>
  <c r="A138" i="1"/>
  <c r="A139" i="1"/>
  <c r="A140" i="1"/>
  <c r="A141" i="1"/>
  <c r="A142" i="1"/>
  <c r="A143" i="1"/>
  <c r="A144" i="1"/>
  <c r="C102" i="1"/>
  <c r="C103" i="1"/>
  <c r="C104" i="1"/>
  <c r="A102" i="1"/>
  <c r="A103" i="1"/>
  <c r="A104" i="1"/>
  <c r="C31" i="1" l="1"/>
  <c r="A31" i="1"/>
  <c r="C82" i="1"/>
  <c r="A82" i="1"/>
  <c r="C84" i="1"/>
  <c r="A84" i="1"/>
  <c r="C83" i="1"/>
  <c r="A83" i="1"/>
  <c r="C78" i="1"/>
  <c r="A78" i="1"/>
  <c r="C77" i="1"/>
  <c r="A77" i="1"/>
  <c r="C76" i="1"/>
  <c r="A76" i="1"/>
  <c r="C75" i="1"/>
  <c r="A75" i="1"/>
  <c r="B38" i="1"/>
  <c r="C34" i="1"/>
  <c r="A34" i="1"/>
  <c r="C33" i="1"/>
  <c r="A33" i="1"/>
  <c r="C32" i="1"/>
  <c r="A32" i="1"/>
  <c r="C26" i="1"/>
  <c r="A26" i="1"/>
  <c r="C70" i="1"/>
  <c r="A70" i="1"/>
  <c r="C69" i="1"/>
  <c r="A69" i="1"/>
  <c r="C74" i="1"/>
  <c r="A74" i="1"/>
  <c r="C73" i="1"/>
  <c r="A73" i="1"/>
  <c r="C72" i="1"/>
  <c r="A72" i="1"/>
  <c r="C71" i="1"/>
  <c r="A71" i="1"/>
  <c r="C80" i="1"/>
  <c r="A80" i="1"/>
  <c r="C79" i="1"/>
  <c r="A79" i="1"/>
  <c r="C129" i="1"/>
  <c r="A129" i="1"/>
  <c r="C128" i="1"/>
  <c r="A128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35" i="1"/>
  <c r="A35" i="1"/>
  <c r="C36" i="1"/>
  <c r="A36" i="1"/>
  <c r="C64" i="1"/>
  <c r="A64" i="1"/>
  <c r="C63" i="1"/>
  <c r="A63" i="1"/>
  <c r="C67" i="1"/>
  <c r="A67" i="1"/>
  <c r="C66" i="1"/>
  <c r="A66" i="1"/>
  <c r="C65" i="1"/>
  <c r="A65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62" i="1"/>
  <c r="A62" i="1"/>
  <c r="C68" i="1"/>
  <c r="A68" i="1"/>
  <c r="C61" i="1"/>
  <c r="A61" i="1"/>
  <c r="B120" i="1" l="1"/>
  <c r="C131" i="1" l="1"/>
  <c r="C132" i="1"/>
  <c r="C133" i="1"/>
  <c r="C134" i="1"/>
  <c r="A131" i="1"/>
  <c r="A132" i="1"/>
  <c r="A133" i="1"/>
  <c r="A134" i="1"/>
  <c r="C56" i="1"/>
  <c r="C57" i="1"/>
  <c r="C58" i="1"/>
  <c r="C59" i="1"/>
  <c r="C60" i="1"/>
  <c r="A56" i="1"/>
  <c r="A57" i="1"/>
  <c r="A58" i="1"/>
  <c r="A59" i="1"/>
  <c r="A60" i="1"/>
  <c r="C81" i="1"/>
  <c r="C54" i="1"/>
  <c r="C55" i="1"/>
  <c r="A81" i="1"/>
  <c r="A54" i="1"/>
  <c r="A55" i="1"/>
  <c r="C130" i="1"/>
  <c r="A130" i="1"/>
  <c r="C53" i="1"/>
  <c r="A53" i="1"/>
  <c r="A100" i="1" l="1"/>
  <c r="C100" i="1"/>
  <c r="B105" i="1"/>
  <c r="B85" i="1"/>
  <c r="A92" i="1"/>
  <c r="C92" i="1"/>
  <c r="C51" i="1" l="1"/>
  <c r="C52" i="1"/>
  <c r="A51" i="1"/>
  <c r="A52" i="1"/>
  <c r="B43" i="1"/>
  <c r="B153" i="1" l="1"/>
  <c r="A50" i="1"/>
  <c r="C50" i="1"/>
  <c r="A119" i="1"/>
  <c r="C119" i="1"/>
  <c r="A49" i="1" l="1"/>
  <c r="C49" i="1"/>
  <c r="A118" i="1"/>
  <c r="C118" i="1"/>
  <c r="C109" i="1" l="1"/>
  <c r="A109" i="1"/>
  <c r="C37" i="1"/>
  <c r="A37" i="1"/>
  <c r="C90" i="1"/>
  <c r="A90" i="1"/>
  <c r="C47" i="1"/>
  <c r="A47" i="1"/>
  <c r="C48" i="1"/>
  <c r="A48" i="1"/>
  <c r="C127" i="1" l="1"/>
  <c r="A127" i="1"/>
  <c r="C89" i="1" l="1"/>
  <c r="A89" i="1"/>
  <c r="C42" i="1"/>
  <c r="A42" i="1"/>
  <c r="A91" i="1" l="1"/>
  <c r="C91" i="1"/>
  <c r="A123" i="1" l="1"/>
  <c r="F2" i="3"/>
</calcChain>
</file>

<file path=xl/sharedStrings.xml><?xml version="1.0" encoding="utf-8"?>
<sst xmlns="http://schemas.openxmlformats.org/spreadsheetml/2006/main" count="1094" uniqueCount="61">
  <si>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</si>
  <si>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</si>
  <si>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</si>
  <si>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</si>
  <si>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</si>
  <si>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</si>
  <si>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</si>
  <si>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</si>
  <si>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</si>
  <si>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</si>
  <si>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</si>
  <si>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</si>
  <si>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</si>
  <si>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</si>
  <si>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</si>
  <si>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</si>
  <si>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</si>
  <si>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</si>
  <si>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</si>
  <si>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</si>
  <si>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</si>
  <si>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</si>
  <si>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</si>
  <si>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Abastecido</t>
  </si>
  <si>
    <t>2 Gavetas Vacías  + 1 Fallando</t>
  </si>
  <si>
    <t>335863747</t>
  </si>
  <si>
    <t>335864042</t>
  </si>
  <si>
    <t>335864218</t>
  </si>
  <si>
    <t>335864219</t>
  </si>
  <si>
    <t>335863998</t>
  </si>
  <si>
    <t>335864245</t>
  </si>
  <si>
    <t>335864234</t>
  </si>
  <si>
    <t>GAVETA DE DEPOSITO LLENA</t>
  </si>
  <si>
    <t>335864466 </t>
  </si>
  <si>
    <t>SUR</t>
  </si>
  <si>
    <t xml:space="preserve">ATM Willbes Dominicana (Barahona) </t>
  </si>
  <si>
    <t xml:space="preserve">ATM UNP Duvergé </t>
  </si>
  <si>
    <t>DISTRITO NACIONAL</t>
  </si>
  <si>
    <t xml:space="preserve">ATM Autobanco Luperón I </t>
  </si>
  <si>
    <t>ESTE</t>
  </si>
  <si>
    <t xml:space="preserve">ATM Autobanco Luperón II </t>
  </si>
  <si>
    <t xml:space="preserve">ATM Autobanco Sarasota I </t>
  </si>
  <si>
    <t xml:space="preserve">ATM Olé Aut. Las Américas </t>
  </si>
  <si>
    <t>NORTE</t>
  </si>
  <si>
    <t xml:space="preserve">ATM UNP Manolo Tavarez Justo </t>
  </si>
  <si>
    <t xml:space="preserve">ATM UNP Olé Sabana Perdida </t>
  </si>
  <si>
    <t xml:space="preserve">ATM Oficina Vicente Noble </t>
  </si>
  <si>
    <t xml:space="preserve">ATM Procuraduría General de la República </t>
  </si>
  <si>
    <t xml:space="preserve">ATM Base Naval 27 de Febrero (Sans Soucí) </t>
  </si>
  <si>
    <t xml:space="preserve">ATM S/M Aprezio Los Mameyes  </t>
  </si>
  <si>
    <t xml:space="preserve">ATM S/M Nacional Independencia </t>
  </si>
  <si>
    <t>ATM S/M Caribe Av. Charles de Gaulle</t>
  </si>
  <si>
    <t xml:space="preserve">ATM ASOCODEQUI (San Pedro) </t>
  </si>
  <si>
    <t xml:space="preserve">ATM Multicentro La Sirena Charles de Gaulle </t>
  </si>
  <si>
    <t xml:space="preserve">ATM Zona Franca Los Alcarrizos </t>
  </si>
  <si>
    <t>ATM Plaza Jesús Ferreira</t>
  </si>
  <si>
    <t>ATM Casa Edwin</t>
  </si>
  <si>
    <t xml:space="preserve">ATM Estación Texaco Enriquillo (Barahona) </t>
  </si>
  <si>
    <t>ATM Plaza Eroski</t>
  </si>
  <si>
    <t xml:space="preserve">ATM Ayuntamiento Municipal San Luís </t>
  </si>
  <si>
    <t>3335864703 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</si>
</sst>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0000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8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9"/>
      <tableStyleElement type="headerRow" dxfId="678"/>
      <tableStyleElement type="totalRow" dxfId="677"/>
      <tableStyleElement type="firstColumn" dxfId="676"/>
      <tableStyleElement type="lastColumn" dxfId="675"/>
      <tableStyleElement type="firstRowStripe" dxfId="674"/>
      <tableStyleElement type="firstColumnStripe" dxfId="6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topLeftCell="A13" zoomScale="80" zoomScaleNormal="80" workbookViewId="0">
      <selection activeCell="C31" sqref="C31"/>
    </sheetView>
  </sheetViews>
  <sheetFormatPr baseColWidth="10" defaultColWidth="23.42578125" defaultRowHeight="15" x14ac:dyDescent="0.25"/>
  <cols>
    <col min="1" max="1" width="25.7109375" bestFit="1" customWidth="1"/>
    <col min="2" max="2" width="18" bestFit="1" customWidth="1"/>
    <col min="3" max="3" width="53" bestFit="1" customWidth="1"/>
    <col min="4" max="4" width="43.85546875" bestFit="1" customWidth="1"/>
    <col min="5" max="5" width="13.7109375" bestFit="1" customWidth="1"/>
  </cols>
  <sheetData>
    <row r="1" spans="1:5" ht="22.5" x14ac:dyDescent="0.25">
      <c r="A1" s="47" t="s">
        <v>1</v>
      </c>
      <c r="B1" s="48"/>
      <c r="C1" s="48"/>
      <c r="D1" s="48"/>
      <c r="E1" s="49"/>
    </row>
    <row r="2" spans="1:5" ht="25.5" x14ac:dyDescent="0.25">
      <c r="A2" s="50" t="s">
        <v>0</v>
      </c>
      <c r="B2" s="51"/>
      <c r="C2" s="51"/>
      <c r="D2" s="51"/>
      <c r="E2" s="5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44311.25</v>
      </c>
      <c r="C4" s="1"/>
      <c r="D4" s="1"/>
      <c r="E4" s="11"/>
    </row>
    <row r="5" spans="1:5" ht="18.75" thickBot="1" x14ac:dyDescent="0.3">
      <c r="A5" s="7" t="s">
        <v>3</v>
      </c>
      <c r="B5" s="9">
        <v>44311.708333333336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40" t="s">
        <v>34</v>
      </c>
      <c r="B9" s="28">
        <v>870</v>
      </c>
      <c r="C9" s="28" t="s">
        <v>35</v>
      </c>
      <c r="D9" s="16" t="s">
        <v>23</v>
      </c>
      <c r="E9" s="37">
        <v>335864361</v>
      </c>
    </row>
    <row r="10" spans="1:5" ht="18.75" customHeight="1" x14ac:dyDescent="0.25">
      <c r="A10" s="40" t="s">
        <v>34</v>
      </c>
      <c r="B10" s="28">
        <v>750</v>
      </c>
      <c r="C10" s="28" t="s">
        <v>36</v>
      </c>
      <c r="D10" s="16" t="s">
        <v>23</v>
      </c>
      <c r="E10" s="42">
        <v>335864496</v>
      </c>
    </row>
    <row r="11" spans="1:5" ht="18.75" customHeight="1" x14ac:dyDescent="0.25">
      <c r="A11" s="40" t="s">
        <v>37</v>
      </c>
      <c r="B11" s="28">
        <v>931</v>
      </c>
      <c r="C11" s="28" t="s">
        <v>38</v>
      </c>
      <c r="D11" s="16" t="s">
        <v>23</v>
      </c>
      <c r="E11" s="42">
        <v>335864504</v>
      </c>
    </row>
    <row r="12" spans="1:5" ht="18.75" customHeight="1" x14ac:dyDescent="0.25">
      <c r="A12" s="40" t="s">
        <v>37</v>
      </c>
      <c r="B12" s="28">
        <v>192</v>
      </c>
      <c r="C12" s="28" t="s">
        <v>40</v>
      </c>
      <c r="D12" s="16" t="s">
        <v>23</v>
      </c>
      <c r="E12" s="42">
        <v>335864524</v>
      </c>
    </row>
    <row r="13" spans="1:5" ht="18.75" customHeight="1" x14ac:dyDescent="0.25">
      <c r="A13" s="40" t="s">
        <v>37</v>
      </c>
      <c r="B13" s="28">
        <v>461</v>
      </c>
      <c r="C13" s="28" t="s">
        <v>41</v>
      </c>
      <c r="D13" s="16" t="s">
        <v>23</v>
      </c>
      <c r="E13" s="42">
        <v>3335864560</v>
      </c>
    </row>
    <row r="14" spans="1:5" ht="18.75" customHeight="1" x14ac:dyDescent="0.25">
      <c r="A14" s="40" t="s">
        <v>37</v>
      </c>
      <c r="B14" s="28">
        <v>590</v>
      </c>
      <c r="C14" s="28" t="s">
        <v>42</v>
      </c>
      <c r="D14" s="16" t="s">
        <v>23</v>
      </c>
      <c r="E14" s="42">
        <v>3335864561</v>
      </c>
    </row>
    <row r="15" spans="1:5" ht="18.75" customHeight="1" x14ac:dyDescent="0.25">
      <c r="A15" s="40" t="s">
        <v>43</v>
      </c>
      <c r="B15" s="28">
        <v>606</v>
      </c>
      <c r="C15" s="28" t="s">
        <v>44</v>
      </c>
      <c r="D15" s="16" t="s">
        <v>23</v>
      </c>
      <c r="E15" s="42">
        <v>3335864562</v>
      </c>
    </row>
    <row r="16" spans="1:5" ht="18.75" customHeight="1" x14ac:dyDescent="0.25">
      <c r="A16" s="40" t="s">
        <v>37</v>
      </c>
      <c r="B16" s="28">
        <v>884</v>
      </c>
      <c r="C16" s="28" t="s">
        <v>45</v>
      </c>
      <c r="D16" s="16" t="s">
        <v>23</v>
      </c>
      <c r="E16" s="42">
        <v>3335864606</v>
      </c>
    </row>
    <row r="17" spans="1:5" ht="18.75" customHeight="1" x14ac:dyDescent="0.25">
      <c r="A17" s="40" t="s">
        <v>34</v>
      </c>
      <c r="B17" s="28">
        <v>403</v>
      </c>
      <c r="C17" s="28" t="s">
        <v>46</v>
      </c>
      <c r="D17" s="16" t="s">
        <v>23</v>
      </c>
      <c r="E17" s="42">
        <v>3335864607</v>
      </c>
    </row>
    <row r="18" spans="1:5" ht="18" x14ac:dyDescent="0.25">
      <c r="A18" s="19" t="s">
        <v>37</v>
      </c>
      <c r="B18" s="28">
        <v>578</v>
      </c>
      <c r="C18" s="28" t="s">
        <v>47</v>
      </c>
      <c r="D18" s="16" t="s">
        <v>23</v>
      </c>
      <c r="E18" s="37" t="s">
        <v>28</v>
      </c>
    </row>
    <row r="19" spans="1:5" ht="18.75" customHeight="1" x14ac:dyDescent="0.25">
      <c r="A19" s="19" t="s">
        <v>37</v>
      </c>
      <c r="B19" s="28">
        <v>558</v>
      </c>
      <c r="C19" s="28" t="s">
        <v>48</v>
      </c>
      <c r="D19" s="16" t="s">
        <v>23</v>
      </c>
      <c r="E19" s="37">
        <v>335864366</v>
      </c>
    </row>
    <row r="20" spans="1:5" ht="18.75" customHeight="1" x14ac:dyDescent="0.25">
      <c r="A20" s="19" t="s">
        <v>37</v>
      </c>
      <c r="B20" s="28">
        <v>302</v>
      </c>
      <c r="C20" s="28" t="s">
        <v>49</v>
      </c>
      <c r="D20" s="16" t="s">
        <v>23</v>
      </c>
      <c r="E20" s="37">
        <v>335864541</v>
      </c>
    </row>
    <row r="21" spans="1:5" ht="18.75" customHeight="1" x14ac:dyDescent="0.25">
      <c r="A21" s="19" t="s">
        <v>37</v>
      </c>
      <c r="B21" s="28">
        <v>264</v>
      </c>
      <c r="C21" s="28" t="s">
        <v>50</v>
      </c>
      <c r="D21" s="16" t="s">
        <v>23</v>
      </c>
      <c r="E21" s="37">
        <v>3335864632</v>
      </c>
    </row>
    <row r="22" spans="1:5" ht="18.75" customHeight="1" x14ac:dyDescent="0.25">
      <c r="A22" s="40" t="s">
        <v>37</v>
      </c>
      <c r="B22" s="28">
        <v>96</v>
      </c>
      <c r="C22" s="28" t="s">
        <v>51</v>
      </c>
      <c r="D22" s="16" t="s">
        <v>23</v>
      </c>
      <c r="E22" s="42">
        <v>3335864597</v>
      </c>
    </row>
    <row r="23" spans="1:5" ht="18.75" customHeight="1" x14ac:dyDescent="0.25">
      <c r="A23" s="40" t="s">
        <v>39</v>
      </c>
      <c r="B23" s="28">
        <v>631</v>
      </c>
      <c r="C23" s="28" t="s">
        <v>52</v>
      </c>
      <c r="D23" s="16" t="s">
        <v>23</v>
      </c>
      <c r="E23" s="42">
        <v>3335864563</v>
      </c>
    </row>
    <row r="24" spans="1:5" ht="18.75" customHeight="1" x14ac:dyDescent="0.25">
      <c r="A24" s="40" t="s">
        <v>37</v>
      </c>
      <c r="B24" s="28">
        <v>238</v>
      </c>
      <c r="C24" s="28" t="s">
        <v>53</v>
      </c>
      <c r="D24" s="16" t="s">
        <v>23</v>
      </c>
      <c r="E24" s="42">
        <v>3335864615</v>
      </c>
    </row>
    <row r="25" spans="1:5" ht="18" customHeight="1" x14ac:dyDescent="0.25">
      <c r="A25" s="40" t="s">
        <v>37</v>
      </c>
      <c r="B25" s="28">
        <v>738</v>
      </c>
      <c r="C25" s="28" t="s">
        <v>54</v>
      </c>
      <c r="D25" s="16" t="s">
        <v>23</v>
      </c>
      <c r="E25" s="42">
        <v>3335864660</v>
      </c>
    </row>
    <row r="26" spans="1:5" ht="18.75" customHeight="1" x14ac:dyDescent="0.25">
      <c r="A26" s="19" t="str">
        <f>VLOOKUP(B26,'[1]LISTADO ATM'!$A$2:$C$821,3,0)</f>
        <v>SUR</v>
      </c>
      <c r="B26" s="28">
        <v>356</v>
      </c>
      <c r="C26" s="28" t="str">
        <f>VLOOKUP(B26,'[1]LISTADO ATM'!$A$2:$B$821,2,0)</f>
        <v xml:space="preserve">ATM Estación Sigma (San Cristóbal) </v>
      </c>
      <c r="D26" s="16" t="s">
        <v>23</v>
      </c>
      <c r="E26" s="37" t="s">
        <v>33</v>
      </c>
    </row>
    <row r="27" spans="1:5" ht="18.75" customHeight="1" x14ac:dyDescent="0.25">
      <c r="A27" s="40" t="s">
        <v>34</v>
      </c>
      <c r="B27" s="28">
        <v>512</v>
      </c>
      <c r="C27" s="28" t="s">
        <v>55</v>
      </c>
      <c r="D27" s="16" t="s">
        <v>10</v>
      </c>
      <c r="E27" s="37">
        <v>335864469</v>
      </c>
    </row>
    <row r="28" spans="1:5" ht="18.75" customHeight="1" x14ac:dyDescent="0.25">
      <c r="A28" s="40" t="s">
        <v>37</v>
      </c>
      <c r="B28" s="28">
        <v>325</v>
      </c>
      <c r="C28" s="28" t="s">
        <v>56</v>
      </c>
      <c r="D28" s="16" t="s">
        <v>10</v>
      </c>
      <c r="E28" s="42">
        <v>3335864600</v>
      </c>
    </row>
    <row r="29" spans="1:5" ht="18.75" customHeight="1" x14ac:dyDescent="0.25">
      <c r="A29" s="19" t="s">
        <v>34</v>
      </c>
      <c r="B29" s="28">
        <v>537</v>
      </c>
      <c r="C29" s="28" t="s">
        <v>57</v>
      </c>
      <c r="D29" s="16" t="s">
        <v>10</v>
      </c>
      <c r="E29" s="37">
        <v>335864519</v>
      </c>
    </row>
    <row r="30" spans="1:5" ht="18.75" customHeight="1" x14ac:dyDescent="0.25">
      <c r="A30" s="19" t="s">
        <v>34</v>
      </c>
      <c r="B30" s="28">
        <v>311</v>
      </c>
      <c r="C30" s="28" t="s">
        <v>58</v>
      </c>
      <c r="D30" s="16" t="s">
        <v>10</v>
      </c>
      <c r="E30" s="37">
        <v>3335864598</v>
      </c>
    </row>
    <row r="31" spans="1:5" ht="18" customHeight="1" x14ac:dyDescent="0.25">
      <c r="A31" s="40" t="str">
        <f>VLOOKUP(B31,'[1]LISTADO ATM'!$A$2:$C$821,3,0)</f>
        <v>DISTRITO NACIONAL</v>
      </c>
      <c r="B31" s="28">
        <v>407</v>
      </c>
      <c r="C31" s="28" t="str">
        <f>VLOOKUP(B31,'[1]LISTADO ATM'!$A$2:$B$821,2,0)</f>
        <v xml:space="preserve">ATM Multicentro La Sirena Villa Mella </v>
      </c>
      <c r="D31" s="16" t="s">
        <v>10</v>
      </c>
      <c r="E31" s="42">
        <v>3335864662</v>
      </c>
    </row>
    <row r="32" spans="1:5" ht="18.75" customHeight="1" x14ac:dyDescent="0.25">
      <c r="A32" s="19" t="e">
        <f>VLOOKUP(B32,'[1]LISTADO ATM'!$A$2:$C$821,3,0)</f>
        <v>#N/A</v>
      </c>
      <c r="B32" s="28"/>
      <c r="C32" s="28" t="e">
        <f>VLOOKUP(B32,'[1]LISTADO ATM'!$A$2:$B$821,2,0)</f>
        <v>#N/A</v>
      </c>
      <c r="D32" s="16" t="s">
        <v>10</v>
      </c>
      <c r="E32" s="37"/>
    </row>
    <row r="33" spans="1:5" ht="18.75" customHeight="1" x14ac:dyDescent="0.25">
      <c r="A33" s="19" t="e">
        <f>VLOOKUP(B33,'[1]LISTADO ATM'!$A$2:$C$821,3,0)</f>
        <v>#N/A</v>
      </c>
      <c r="B33" s="28"/>
      <c r="C33" s="28" t="e">
        <f>VLOOKUP(B33,'[1]LISTADO ATM'!$A$2:$B$821,2,0)</f>
        <v>#N/A</v>
      </c>
      <c r="D33" s="16" t="s">
        <v>23</v>
      </c>
      <c r="E33" s="37"/>
    </row>
    <row r="34" spans="1:5" ht="18.75" customHeight="1" x14ac:dyDescent="0.25">
      <c r="A34" s="19" t="e">
        <f>VLOOKUP(B34,'[1]LISTADO ATM'!$A$2:$C$821,3,0)</f>
        <v>#N/A</v>
      </c>
      <c r="B34" s="28"/>
      <c r="C34" s="28" t="e">
        <f>VLOOKUP(B34,'[1]LISTADO ATM'!$A$2:$B$821,2,0)</f>
        <v>#N/A</v>
      </c>
      <c r="D34" s="16" t="s">
        <v>23</v>
      </c>
      <c r="E34" s="37"/>
    </row>
    <row r="35" spans="1:5" ht="18.75" customHeight="1" x14ac:dyDescent="0.25">
      <c r="A35" s="19" t="e">
        <f>VLOOKUP(B35,'[1]LISTADO ATM'!$A$2:$C$821,3,0)</f>
        <v>#N/A</v>
      </c>
      <c r="B35" s="28"/>
      <c r="C35" s="28" t="e">
        <f>VLOOKUP(B35,'[1]LISTADO ATM'!$A$2:$B$821,2,0)</f>
        <v>#N/A</v>
      </c>
      <c r="D35" s="16" t="s">
        <v>23</v>
      </c>
      <c r="E35" s="37"/>
    </row>
    <row r="36" spans="1:5" ht="18.75" customHeight="1" x14ac:dyDescent="0.25">
      <c r="A36" s="19" t="e">
        <f>VLOOKUP(B36,'[1]LISTADO ATM'!$A$2:$C$821,3,0)</f>
        <v>#N/A</v>
      </c>
      <c r="B36" s="28"/>
      <c r="C36" s="28" t="e">
        <f>VLOOKUP(B36,'[1]LISTADO ATM'!$A$2:$B$821,2,0)</f>
        <v>#N/A</v>
      </c>
      <c r="D36" s="16" t="s">
        <v>23</v>
      </c>
      <c r="E36" s="37"/>
    </row>
    <row r="37" spans="1:5" ht="18.75" customHeight="1" thickBot="1" x14ac:dyDescent="0.3">
      <c r="A37" s="19" t="e">
        <f>VLOOKUP(B37,'[1]LISTADO ATM'!$A$2:$C$821,3,0)</f>
        <v>#N/A</v>
      </c>
      <c r="B37" s="28"/>
      <c r="C37" s="28" t="e">
        <f>VLOOKUP(B37,'[1]LISTADO ATM'!$A$2:$B$821,2,0)</f>
        <v>#N/A</v>
      </c>
      <c r="D37" s="16" t="s">
        <v>23</v>
      </c>
      <c r="E37" s="37"/>
    </row>
    <row r="38" spans="1:5" ht="18.75" thickBot="1" x14ac:dyDescent="0.3">
      <c r="A38" s="3" t="s">
        <v>11</v>
      </c>
      <c r="B38" s="38">
        <f>COUNT(B9:B37)</f>
        <v>23</v>
      </c>
      <c r="C38" s="56"/>
      <c r="D38" s="57"/>
      <c r="E38" s="58"/>
    </row>
    <row r="39" spans="1:5" x14ac:dyDescent="0.25">
      <c r="B39" s="5"/>
      <c r="E39" s="5"/>
    </row>
    <row r="40" spans="1:5" ht="18" x14ac:dyDescent="0.25">
      <c r="A40" s="53" t="s">
        <v>16</v>
      </c>
      <c r="B40" s="54"/>
      <c r="C40" s="54"/>
      <c r="D40" s="54"/>
      <c r="E40" s="55"/>
    </row>
    <row r="41" spans="1:5" ht="18" x14ac:dyDescent="0.25">
      <c r="A41" s="2" t="s">
        <v>5</v>
      </c>
      <c r="B41" s="12" t="s">
        <v>6</v>
      </c>
      <c r="C41" s="2" t="s">
        <v>7</v>
      </c>
      <c r="D41" s="2" t="s">
        <v>8</v>
      </c>
      <c r="E41" s="12" t="s">
        <v>9</v>
      </c>
    </row>
    <row r="42" spans="1:5" ht="18.75" customHeight="1" thickBot="1" x14ac:dyDescent="0.3">
      <c r="A42" s="19" t="e">
        <f>VLOOKUP(B42,'[1]LISTADO ATM'!$A$2:$C$821,3,0)</f>
        <v>#N/A</v>
      </c>
      <c r="B42" s="28"/>
      <c r="C42" s="28" t="e">
        <f>VLOOKUP(B42,'[1]LISTADO ATM'!$A$2:$B$821,2,0)</f>
        <v>#N/A</v>
      </c>
      <c r="D42" s="16" t="s">
        <v>20</v>
      </c>
      <c r="E42" s="37"/>
    </row>
    <row r="43" spans="1:5" ht="18.75" thickBot="1" x14ac:dyDescent="0.3">
      <c r="A43" s="3" t="s">
        <v>11</v>
      </c>
      <c r="B43" s="38">
        <f>COUNT(B42:B42)</f>
        <v>0</v>
      </c>
      <c r="C43" s="64"/>
      <c r="D43" s="65"/>
      <c r="E43" s="66"/>
    </row>
    <row r="44" spans="1:5" ht="15.75" thickBot="1" x14ac:dyDescent="0.3">
      <c r="B44" s="5"/>
      <c r="E44" s="5"/>
    </row>
    <row r="45" spans="1:5" ht="18.75" thickBot="1" x14ac:dyDescent="0.3">
      <c r="A45" s="61" t="s">
        <v>14</v>
      </c>
      <c r="B45" s="62"/>
      <c r="C45" s="62"/>
      <c r="D45" s="62"/>
      <c r="E45" s="63"/>
    </row>
    <row r="46" spans="1:5" ht="18" x14ac:dyDescent="0.25">
      <c r="A46" s="2" t="s">
        <v>5</v>
      </c>
      <c r="B46" s="12" t="s">
        <v>6</v>
      </c>
      <c r="C46" s="2" t="s">
        <v>7</v>
      </c>
      <c r="D46" s="2" t="s">
        <v>8</v>
      </c>
      <c r="E46" s="12" t="s">
        <v>9</v>
      </c>
    </row>
    <row r="47" spans="1:5" ht="18" customHeight="1" x14ac:dyDescent="0.25">
      <c r="A47" s="28" t="str">
        <f>VLOOKUP(B47,'[1]LISTADO ATM'!$A$2:$C$821,3,0)</f>
        <v>DISTRITO NACIONAL</v>
      </c>
      <c r="B47" s="28">
        <v>658</v>
      </c>
      <c r="C47" s="28" t="str">
        <f>VLOOKUP(B47,'[1]LISTADO ATM'!$A$2:$B$821,2,0)</f>
        <v>ATM Cámara de Cuentas</v>
      </c>
      <c r="D47" s="15" t="s">
        <v>10</v>
      </c>
      <c r="E47" s="32" t="s">
        <v>29</v>
      </c>
    </row>
    <row r="48" spans="1:5" ht="18" customHeight="1" x14ac:dyDescent="0.25">
      <c r="A48" s="28" t="str">
        <f>VLOOKUP(B48,'[1]LISTADO ATM'!$A$2:$C$821,3,0)</f>
        <v>DISTRITO NACIONAL</v>
      </c>
      <c r="B48" s="28">
        <v>486</v>
      </c>
      <c r="C48" s="28" t="str">
        <f>VLOOKUP(B48,'[1]LISTADO ATM'!$A$2:$B$821,2,0)</f>
        <v xml:space="preserve">ATM Olé La Caleta </v>
      </c>
      <c r="D48" s="15" t="s">
        <v>10</v>
      </c>
      <c r="E48" s="32" t="s">
        <v>30</v>
      </c>
    </row>
    <row r="49" spans="1:5" ht="18.75" customHeight="1" x14ac:dyDescent="0.25">
      <c r="A49" s="40" t="str">
        <f>VLOOKUP(B49,'[1]LISTADO ATM'!$A$2:$C$821,3,0)</f>
        <v>DISTRITO NACIONAL</v>
      </c>
      <c r="B49" s="28">
        <v>718</v>
      </c>
      <c r="C49" s="28" t="str">
        <f>VLOOKUP(B49,'[1]LISTADO ATM'!$A$2:$B$821,2,0)</f>
        <v xml:space="preserve">ATM Feria Ganadera </v>
      </c>
      <c r="D49" s="15" t="s">
        <v>10</v>
      </c>
      <c r="E49" s="37">
        <v>335864345</v>
      </c>
    </row>
    <row r="50" spans="1:5" ht="18.75" customHeight="1" x14ac:dyDescent="0.25">
      <c r="A50" s="40" t="str">
        <f>VLOOKUP(B50,'[1]LISTADO ATM'!$A$2:$C$821,3,0)</f>
        <v>NORTE</v>
      </c>
      <c r="B50" s="28">
        <v>138</v>
      </c>
      <c r="C50" s="28" t="str">
        <f>VLOOKUP(B50,'[1]LISTADO ATM'!$A$2:$B$821,2,0)</f>
        <v xml:space="preserve">ATM UNP Fantino </v>
      </c>
      <c r="D50" s="15" t="s">
        <v>10</v>
      </c>
      <c r="E50" s="42">
        <v>335864497</v>
      </c>
    </row>
    <row r="51" spans="1:5" ht="18.75" customHeight="1" x14ac:dyDescent="0.25">
      <c r="A51" s="40" t="str">
        <f>VLOOKUP(B51,'[1]LISTADO ATM'!$A$2:$C$821,3,0)</f>
        <v>DISTRITO NACIONAL</v>
      </c>
      <c r="B51" s="28">
        <v>979</v>
      </c>
      <c r="C51" s="28" t="str">
        <f>VLOOKUP(B51,'[1]LISTADO ATM'!$A$2:$B$821,2,0)</f>
        <v xml:space="preserve">ATM Oficina Luperón I </v>
      </c>
      <c r="D51" s="15" t="s">
        <v>10</v>
      </c>
      <c r="E51" s="42">
        <v>335864503</v>
      </c>
    </row>
    <row r="52" spans="1:5" ht="18.75" customHeight="1" x14ac:dyDescent="0.25">
      <c r="A52" s="40" t="str">
        <f>VLOOKUP(B52,'[1]LISTADO ATM'!$A$2:$C$821,3,0)</f>
        <v>DISTRITO NACIONAL</v>
      </c>
      <c r="B52" s="28">
        <v>911</v>
      </c>
      <c r="C52" s="28" t="str">
        <f>VLOOKUP(B52,'[1]LISTADO ATM'!$A$2:$B$821,2,0)</f>
        <v xml:space="preserve">ATM Oficina Venezuela II </v>
      </c>
      <c r="D52" s="15" t="s">
        <v>10</v>
      </c>
      <c r="E52" s="42">
        <v>335864516</v>
      </c>
    </row>
    <row r="53" spans="1:5" ht="18.75" customHeight="1" x14ac:dyDescent="0.25">
      <c r="A53" s="40" t="str">
        <f>VLOOKUP(B53,'[1]LISTADO ATM'!$A$2:$C$821,3,0)</f>
        <v>SUR</v>
      </c>
      <c r="B53" s="28">
        <v>677</v>
      </c>
      <c r="C53" s="28" t="str">
        <f>VLOOKUP(B53,'[1]LISTADO ATM'!$A$2:$B$821,2,0)</f>
        <v>ATM PBG Villa Jaragua</v>
      </c>
      <c r="D53" s="15" t="s">
        <v>10</v>
      </c>
      <c r="E53" s="42">
        <v>335864552</v>
      </c>
    </row>
    <row r="54" spans="1:5" ht="18.75" customHeight="1" x14ac:dyDescent="0.25">
      <c r="A54" s="40" t="str">
        <f>VLOOKUP(B54,'[1]LISTADO ATM'!$A$2:$C$821,3,0)</f>
        <v>NORTE</v>
      </c>
      <c r="B54" s="28">
        <v>151</v>
      </c>
      <c r="C54" s="28" t="str">
        <f>VLOOKUP(B54,'[1]LISTADO ATM'!$A$2:$B$821,2,0)</f>
        <v xml:space="preserve">ATM Oficina Nagua </v>
      </c>
      <c r="D54" s="15" t="s">
        <v>10</v>
      </c>
      <c r="E54" s="42">
        <v>3335864599</v>
      </c>
    </row>
    <row r="55" spans="1:5" ht="18.75" customHeight="1" x14ac:dyDescent="0.25">
      <c r="A55" s="40" t="str">
        <f>VLOOKUP(B55,'[1]LISTADO ATM'!$A$2:$C$821,3,0)</f>
        <v>DISTRITO NACIONAL</v>
      </c>
      <c r="B55" s="28">
        <v>359</v>
      </c>
      <c r="C55" s="28" t="str">
        <f>VLOOKUP(B55,'[1]LISTADO ATM'!$A$2:$B$821,2,0)</f>
        <v>ATM S/M Bravo Ozama</v>
      </c>
      <c r="D55" s="15" t="s">
        <v>10</v>
      </c>
      <c r="E55" s="42">
        <v>3335864558</v>
      </c>
    </row>
    <row r="56" spans="1:5" ht="18.75" customHeight="1" x14ac:dyDescent="0.25">
      <c r="A56" s="40" t="str">
        <f>VLOOKUP(B56,'[1]LISTADO ATM'!$A$2:$C$821,3,0)</f>
        <v>ESTE</v>
      </c>
      <c r="B56" s="28">
        <v>660</v>
      </c>
      <c r="C56" s="28" t="str">
        <f>VLOOKUP(B56,'[1]LISTADO ATM'!$A$2:$B$821,2,0)</f>
        <v>ATM Oficina Romana Norte II</v>
      </c>
      <c r="D56" s="15" t="s">
        <v>10</v>
      </c>
      <c r="E56" s="42">
        <v>3335864602</v>
      </c>
    </row>
    <row r="57" spans="1:5" ht="18.75" customHeight="1" x14ac:dyDescent="0.25">
      <c r="A57" s="40" t="str">
        <f>VLOOKUP(B57,'[1]LISTADO ATM'!$A$2:$C$821,3,0)</f>
        <v>ESTE</v>
      </c>
      <c r="B57" s="28">
        <v>776</v>
      </c>
      <c r="C57" s="28" t="str">
        <f>VLOOKUP(B57,'[1]LISTADO ATM'!$A$2:$B$821,2,0)</f>
        <v xml:space="preserve">ATM Oficina Monte Plata </v>
      </c>
      <c r="D57" s="15" t="s">
        <v>10</v>
      </c>
      <c r="E57" s="42">
        <v>3335864601</v>
      </c>
    </row>
    <row r="58" spans="1:5" ht="18.75" customHeight="1" x14ac:dyDescent="0.25">
      <c r="A58" s="40" t="str">
        <f>VLOOKUP(B58,'[1]LISTADO ATM'!$A$2:$C$821,3,0)</f>
        <v>ESTE</v>
      </c>
      <c r="B58" s="28">
        <v>824</v>
      </c>
      <c r="C58" s="28" t="str">
        <f>VLOOKUP(B58,'[1]LISTADO ATM'!$A$2:$B$821,2,0)</f>
        <v xml:space="preserve">ATM Multiplaza (Higuey) </v>
      </c>
      <c r="D58" s="15" t="s">
        <v>10</v>
      </c>
      <c r="E58" s="42">
        <v>3335864568</v>
      </c>
    </row>
    <row r="59" spans="1:5" ht="18.75" customHeight="1" x14ac:dyDescent="0.25">
      <c r="A59" s="40" t="str">
        <f>VLOOKUP(B59,'[1]LISTADO ATM'!$A$2:$C$821,3,0)</f>
        <v>DISTRITO NACIONAL</v>
      </c>
      <c r="B59" s="28">
        <v>813</v>
      </c>
      <c r="C59" s="28" t="str">
        <f>VLOOKUP(B59,'[1]LISTADO ATM'!$A$2:$B$821,2,0)</f>
        <v>ATM Oficina Occidental Mall</v>
      </c>
      <c r="D59" s="15" t="s">
        <v>10</v>
      </c>
      <c r="E59" s="42">
        <v>335864495</v>
      </c>
    </row>
    <row r="60" spans="1:5" ht="18.75" customHeight="1" x14ac:dyDescent="0.25">
      <c r="A60" s="40" t="str">
        <f>VLOOKUP(B60,'[1]LISTADO ATM'!$A$2:$C$821,3,0)</f>
        <v>NORTE</v>
      </c>
      <c r="B60" s="28">
        <v>965</v>
      </c>
      <c r="C60" s="28" t="str">
        <f>VLOOKUP(B60,'[1]LISTADO ATM'!$A$2:$B$821,2,0)</f>
        <v xml:space="preserve">ATM S/M La Fuente FUN (Santiago) </v>
      </c>
      <c r="D60" s="15" t="s">
        <v>10</v>
      </c>
      <c r="E60" s="42">
        <v>3335864594</v>
      </c>
    </row>
    <row r="61" spans="1:5" ht="18.75" customHeight="1" x14ac:dyDescent="0.25">
      <c r="A61" s="40" t="str">
        <f>VLOOKUP(B61,'[1]LISTADO ATM'!$A$2:$C$821,3,0)</f>
        <v>SUR</v>
      </c>
      <c r="B61" s="28">
        <v>582</v>
      </c>
      <c r="C61" s="28" t="str">
        <f>VLOOKUP(B61,'[1]LISTADO ATM'!$A$2:$B$821,2,0)</f>
        <v>ATM Estación Sabana Yegua</v>
      </c>
      <c r="D61" s="15" t="s">
        <v>10</v>
      </c>
      <c r="E61" s="42">
        <v>3335864605</v>
      </c>
    </row>
    <row r="62" spans="1:5" ht="18.75" customHeight="1" x14ac:dyDescent="0.25">
      <c r="A62" s="40" t="str">
        <f>VLOOKUP(B62,'[1]LISTADO ATM'!$A$2:$C$821,3,0)</f>
        <v>DISTRITO NACIONAL</v>
      </c>
      <c r="B62" s="28">
        <v>734</v>
      </c>
      <c r="C62" s="28" t="str">
        <f>VLOOKUP(B62,'[1]LISTADO ATM'!$A$2:$B$821,2,0)</f>
        <v xml:space="preserve">ATM Oficina Independencia I </v>
      </c>
      <c r="D62" s="15" t="s">
        <v>10</v>
      </c>
      <c r="E62" s="42">
        <v>3335864613</v>
      </c>
    </row>
    <row r="63" spans="1:5" ht="18" customHeight="1" x14ac:dyDescent="0.25">
      <c r="A63" s="40" t="str">
        <f>VLOOKUP(B63,'[1]LISTADO ATM'!$A$2:$C$821,3,0)</f>
        <v>DISTRITO NACIONAL</v>
      </c>
      <c r="B63" s="28">
        <v>722</v>
      </c>
      <c r="C63" s="28" t="str">
        <f>VLOOKUP(B63,'[1]LISTADO ATM'!$A$2:$B$821,2,0)</f>
        <v xml:space="preserve">ATM Oficina Charles de Gaulle III </v>
      </c>
      <c r="D63" s="15" t="s">
        <v>10</v>
      </c>
      <c r="E63" s="42">
        <v>3335864629</v>
      </c>
    </row>
    <row r="64" spans="1:5" ht="18" customHeight="1" x14ac:dyDescent="0.25">
      <c r="A64" s="40" t="str">
        <f>VLOOKUP(B64,'[1]LISTADO ATM'!$A$2:$C$821,3,0)</f>
        <v>DISTRITO NACIONAL</v>
      </c>
      <c r="B64" s="28">
        <v>721</v>
      </c>
      <c r="C64" s="28" t="str">
        <f>VLOOKUP(B64,'[1]LISTADO ATM'!$A$2:$B$821,2,0)</f>
        <v xml:space="preserve">ATM Oficina Charles de Gaulle II </v>
      </c>
      <c r="D64" s="15" t="s">
        <v>10</v>
      </c>
      <c r="E64" s="42">
        <v>3335864635</v>
      </c>
    </row>
    <row r="65" spans="1:5" ht="18" customHeight="1" x14ac:dyDescent="0.25">
      <c r="A65" s="40" t="str">
        <f>VLOOKUP(B65,'[1]LISTADO ATM'!$A$2:$C$821,3,0)</f>
        <v>DISTRITO NACIONAL</v>
      </c>
      <c r="B65" s="28">
        <v>354</v>
      </c>
      <c r="C65" s="28" t="str">
        <f>VLOOKUP(B65,'[1]LISTADO ATM'!$A$2:$B$821,2,0)</f>
        <v xml:space="preserve">ATM Oficina Núñez de Cáceres II </v>
      </c>
      <c r="D65" s="15" t="s">
        <v>10</v>
      </c>
      <c r="E65" s="42">
        <v>3335864638</v>
      </c>
    </row>
    <row r="66" spans="1:5" ht="18" customHeight="1" x14ac:dyDescent="0.25">
      <c r="A66" s="40" t="str">
        <f>VLOOKUP(B66,'[1]LISTADO ATM'!$A$2:$C$821,3,0)</f>
        <v>SUR</v>
      </c>
      <c r="B66" s="28">
        <v>984</v>
      </c>
      <c r="C66" s="28" t="str">
        <f>VLOOKUP(B66,'[1]LISTADO ATM'!$A$2:$B$821,2,0)</f>
        <v xml:space="preserve">ATM Oficina Neiba II </v>
      </c>
      <c r="D66" s="15" t="s">
        <v>10</v>
      </c>
      <c r="E66" s="42">
        <v>3335864639</v>
      </c>
    </row>
    <row r="67" spans="1:5" ht="18" customHeight="1" x14ac:dyDescent="0.25">
      <c r="A67" s="40" t="str">
        <f>VLOOKUP(B67,'[1]LISTADO ATM'!$A$2:$C$821,3,0)</f>
        <v>DISTRITO NACIONAL</v>
      </c>
      <c r="B67" s="28">
        <v>697</v>
      </c>
      <c r="C67" s="28" t="str">
        <f>VLOOKUP(B67,'[1]LISTADO ATM'!$A$2:$B$821,2,0)</f>
        <v>ATM Hipermercado Olé Ciudad Juan Bosch</v>
      </c>
      <c r="D67" s="15" t="s">
        <v>10</v>
      </c>
      <c r="E67" s="42">
        <v>3335864640</v>
      </c>
    </row>
    <row r="68" spans="1:5" ht="18" customHeight="1" x14ac:dyDescent="0.25">
      <c r="A68" s="40" t="str">
        <f>VLOOKUP(B68,'[1]LISTADO ATM'!$A$2:$C$821,3,0)</f>
        <v>NORTE</v>
      </c>
      <c r="B68" s="28">
        <v>157</v>
      </c>
      <c r="C68" s="28" t="str">
        <f>VLOOKUP(B68,'[1]LISTADO ATM'!$A$2:$B$821,2,0)</f>
        <v xml:space="preserve">ATM Oficina Samaná </v>
      </c>
      <c r="D68" s="15" t="s">
        <v>10</v>
      </c>
      <c r="E68" s="42">
        <v>3335864641</v>
      </c>
    </row>
    <row r="69" spans="1:5" ht="18" customHeight="1" x14ac:dyDescent="0.25">
      <c r="A69" s="40" t="str">
        <f>VLOOKUP(B69,'[1]LISTADO ATM'!$A$2:$C$821,3,0)</f>
        <v>NORTE</v>
      </c>
      <c r="B69" s="28">
        <v>332</v>
      </c>
      <c r="C69" s="28" t="str">
        <f>VLOOKUP(B69,'[1]LISTADO ATM'!$A$2:$B$821,2,0)</f>
        <v>ATM Estación Sigma (Cotuí)</v>
      </c>
      <c r="D69" s="15" t="s">
        <v>10</v>
      </c>
      <c r="E69" s="42">
        <v>3335864651</v>
      </c>
    </row>
    <row r="70" spans="1:5" ht="18" customHeight="1" x14ac:dyDescent="0.25">
      <c r="A70" s="40" t="str">
        <f>VLOOKUP(B70,'[1]LISTADO ATM'!$A$2:$C$821,3,0)</f>
        <v>DISTRITO NACIONAL</v>
      </c>
      <c r="B70" s="28">
        <v>347</v>
      </c>
      <c r="C70" s="28" t="str">
        <f>VLOOKUP(B70,'[1]LISTADO ATM'!$A$2:$B$821,2,0)</f>
        <v>ATM Patio de Colombia</v>
      </c>
      <c r="D70" s="15" t="s">
        <v>10</v>
      </c>
      <c r="E70" s="42">
        <v>3335864659</v>
      </c>
    </row>
    <row r="71" spans="1:5" ht="18" customHeight="1" x14ac:dyDescent="0.25">
      <c r="A71" s="40" t="str">
        <f>VLOOKUP(B71,'[1]LISTADO ATM'!$A$2:$C$821,3,0)</f>
        <v>ESTE</v>
      </c>
      <c r="B71" s="28">
        <v>385</v>
      </c>
      <c r="C71" s="28" t="str">
        <f>VLOOKUP(B71,'[1]LISTADO ATM'!$A$2:$B$821,2,0)</f>
        <v xml:space="preserve">ATM Plaza Verón I </v>
      </c>
      <c r="D71" s="15" t="s">
        <v>10</v>
      </c>
      <c r="E71" s="42">
        <v>3335864663</v>
      </c>
    </row>
    <row r="72" spans="1:5" ht="18" customHeight="1" x14ac:dyDescent="0.25">
      <c r="A72" s="40" t="str">
        <f>VLOOKUP(B72,'[1]LISTADO ATM'!$A$2:$C$821,3,0)</f>
        <v>ESTE</v>
      </c>
      <c r="B72" s="28">
        <v>634</v>
      </c>
      <c r="C72" s="28" t="str">
        <f>VLOOKUP(B72,'[1]LISTADO ATM'!$A$2:$B$821,2,0)</f>
        <v xml:space="preserve">ATM Ayuntamiento Los Llanos (SPM) </v>
      </c>
      <c r="D72" s="15" t="s">
        <v>10</v>
      </c>
      <c r="E72" s="42">
        <v>3335864664</v>
      </c>
    </row>
    <row r="73" spans="1:5" ht="18" customHeight="1" x14ac:dyDescent="0.25">
      <c r="A73" s="40" t="str">
        <f>VLOOKUP(B73,'[1]LISTADO ATM'!$A$2:$C$821,3,0)</f>
        <v>NORTE</v>
      </c>
      <c r="B73" s="28">
        <v>774</v>
      </c>
      <c r="C73" s="28" t="str">
        <f>VLOOKUP(B73,'[1]LISTADO ATM'!$A$2:$B$821,2,0)</f>
        <v xml:space="preserve">ATM Oficina Montecristi </v>
      </c>
      <c r="D73" s="15" t="s">
        <v>10</v>
      </c>
      <c r="E73" s="42">
        <v>3335864671</v>
      </c>
    </row>
    <row r="74" spans="1:5" ht="18" customHeight="1" x14ac:dyDescent="0.25">
      <c r="A74" s="40" t="str">
        <f>VLOOKUP(B74,'[1]LISTADO ATM'!$A$2:$C$821,3,0)</f>
        <v>NORTE</v>
      </c>
      <c r="B74" s="28">
        <v>809</v>
      </c>
      <c r="C74" s="28" t="str">
        <f>VLOOKUP(B74,'[1]LISTADO ATM'!$A$2:$B$821,2,0)</f>
        <v>ATM Yoma (Cotuí)</v>
      </c>
      <c r="D74" s="15" t="s">
        <v>10</v>
      </c>
      <c r="E74" s="42">
        <v>3335864696</v>
      </c>
    </row>
    <row r="75" spans="1:5" ht="18" customHeight="1" x14ac:dyDescent="0.25">
      <c r="A75" s="40" t="str">
        <f>VLOOKUP(B75,'[1]LISTADO ATM'!$A$2:$C$821,3,0)</f>
        <v>NORTE</v>
      </c>
      <c r="B75" s="28">
        <v>775</v>
      </c>
      <c r="C75" s="28" t="str">
        <f>VLOOKUP(B75,'[1]LISTADO ATM'!$A$2:$B$821,2,0)</f>
        <v xml:space="preserve">ATM S/M Lilo (Montecristi) </v>
      </c>
      <c r="D75" s="15" t="s">
        <v>10</v>
      </c>
      <c r="E75" s="42">
        <v>3335864697</v>
      </c>
    </row>
    <row r="76" spans="1:5" ht="18" customHeight="1" x14ac:dyDescent="0.25">
      <c r="A76" s="40" t="str">
        <f>VLOOKUP(B76,'[1]LISTADO ATM'!$A$2:$C$821,3,0)</f>
        <v>NORTE</v>
      </c>
      <c r="B76" s="28">
        <v>22</v>
      </c>
      <c r="C76" s="28" t="str">
        <f>VLOOKUP(B76,'[1]LISTADO ATM'!$A$2:$B$821,2,0)</f>
        <v>ATM S/M Olimpico (Santiago)</v>
      </c>
      <c r="D76" s="15" t="s">
        <v>10</v>
      </c>
      <c r="E76" s="42">
        <v>3335864698</v>
      </c>
    </row>
    <row r="77" spans="1:5" ht="18" customHeight="1" x14ac:dyDescent="0.25">
      <c r="A77" s="40" t="str">
        <f>VLOOKUP(B77,'[1]LISTADO ATM'!$A$2:$C$821,3,0)</f>
        <v>NORTE</v>
      </c>
      <c r="B77" s="28">
        <v>807</v>
      </c>
      <c r="C77" s="28" t="str">
        <f>VLOOKUP(B77,'[1]LISTADO ATM'!$A$2:$B$821,2,0)</f>
        <v xml:space="preserve">ATM S/M Morel (Mao) </v>
      </c>
      <c r="D77" s="15" t="s">
        <v>10</v>
      </c>
      <c r="E77" s="42">
        <v>3335864699</v>
      </c>
    </row>
    <row r="78" spans="1:5" ht="18" customHeight="1" x14ac:dyDescent="0.25">
      <c r="A78" s="40" t="str">
        <f>VLOOKUP(B78,'[1]LISTADO ATM'!$A$2:$C$821,3,0)</f>
        <v>NORTE</v>
      </c>
      <c r="B78" s="28">
        <v>307</v>
      </c>
      <c r="C78" s="28" t="str">
        <f>VLOOKUP(B78,'[1]LISTADO ATM'!$A$2:$B$821,2,0)</f>
        <v>ATM Oficina Nagua II</v>
      </c>
      <c r="D78" s="15" t="s">
        <v>10</v>
      </c>
      <c r="E78" s="42">
        <v>3335864700</v>
      </c>
    </row>
    <row r="79" spans="1:5" ht="18" customHeight="1" x14ac:dyDescent="0.25">
      <c r="A79" s="40" t="str">
        <f>VLOOKUP(B79,'[1]LISTADO ATM'!$A$2:$C$821,3,0)</f>
        <v>DISTRITO NACIONAL</v>
      </c>
      <c r="B79" s="28">
        <v>958</v>
      </c>
      <c r="C79" s="28" t="str">
        <f>VLOOKUP(B79,'[1]LISTADO ATM'!$A$2:$B$821,2,0)</f>
        <v xml:space="preserve">ATM Olé Aut. San Isidro </v>
      </c>
      <c r="D79" s="15" t="s">
        <v>10</v>
      </c>
      <c r="E79" s="42">
        <v>3335864701</v>
      </c>
    </row>
    <row r="80" spans="1:5" ht="18" customHeight="1" x14ac:dyDescent="0.25">
      <c r="A80" s="40" t="str">
        <f>VLOOKUP(B80,'[1]LISTADO ATM'!$A$2:$C$821,3,0)</f>
        <v>NORTE</v>
      </c>
      <c r="B80" s="28">
        <v>808</v>
      </c>
      <c r="C80" s="28" t="str">
        <f>VLOOKUP(B80,'[1]LISTADO ATM'!$A$2:$B$821,2,0)</f>
        <v xml:space="preserve">ATM Oficina Castillo </v>
      </c>
      <c r="D80" s="15" t="s">
        <v>10</v>
      </c>
      <c r="E80" s="42">
        <v>3335864702</v>
      </c>
    </row>
    <row r="81" spans="1:5" ht="18" customHeight="1" x14ac:dyDescent="0.25">
      <c r="A81" s="40" t="str">
        <f>VLOOKUP(B81,'[1]LISTADO ATM'!$A$2:$C$821,3,0)</f>
        <v>NORTE</v>
      </c>
      <c r="B81" s="28">
        <v>119</v>
      </c>
      <c r="C81" s="28" t="str">
        <f>VLOOKUP(B81,'[1]LISTADO ATM'!$A$2:$B$821,2,0)</f>
        <v>ATM Oficina La Barranquita</v>
      </c>
      <c r="D81" s="15" t="s">
        <v>10</v>
      </c>
      <c r="E81" s="42" t="s">
        <v>60</v>
      </c>
    </row>
    <row r="82" spans="1:5" ht="18" customHeight="1" x14ac:dyDescent="0.25">
      <c r="A82" s="40" t="str">
        <f>VLOOKUP(B82,'[1]LISTADO ATM'!$A$2:$C$821,3,0)</f>
        <v>SUR</v>
      </c>
      <c r="B82" s="28">
        <v>48</v>
      </c>
      <c r="C82" s="28" t="str">
        <f>VLOOKUP(B82,'[1]LISTADO ATM'!$A$2:$B$821,2,0)</f>
        <v xml:space="preserve">ATM Autoservicio Neiba I </v>
      </c>
      <c r="D82" s="15" t="s">
        <v>10</v>
      </c>
      <c r="E82" s="42">
        <v>3335864707</v>
      </c>
    </row>
    <row r="83" spans="1:5" ht="18" customHeight="1" x14ac:dyDescent="0.25">
      <c r="A83" s="40" t="str">
        <f>VLOOKUP(B83,'[1]LISTADO ATM'!$A$2:$C$821,3,0)</f>
        <v>DISTRITO NACIONAL</v>
      </c>
      <c r="B83" s="28">
        <v>717</v>
      </c>
      <c r="C83" s="28" t="str">
        <f>VLOOKUP(B83,'[1]LISTADO ATM'!$A$2:$B$821,2,0)</f>
        <v xml:space="preserve">ATM Oficina Los Alcarrizos </v>
      </c>
      <c r="D83" s="15" t="s">
        <v>10</v>
      </c>
      <c r="E83" s="42">
        <v>3335864711</v>
      </c>
    </row>
    <row r="84" spans="1:5" ht="18" customHeight="1" thickBot="1" x14ac:dyDescent="0.3">
      <c r="A84" s="40" t="str">
        <f>VLOOKUP(B84,'[1]LISTADO ATM'!$A$2:$C$821,3,0)</f>
        <v>DISTRITO NACIONAL</v>
      </c>
      <c r="B84" s="28">
        <v>930</v>
      </c>
      <c r="C84" s="28" t="str">
        <f>VLOOKUP(B84,'[1]LISTADO ATM'!$A$2:$B$821,2,0)</f>
        <v>ATM Oficina Plaza Spring Center</v>
      </c>
      <c r="D84" s="15" t="s">
        <v>10</v>
      </c>
      <c r="E84" s="42">
        <v>3335864713</v>
      </c>
    </row>
    <row r="85" spans="1:5" ht="18.75" thickBot="1" x14ac:dyDescent="0.3">
      <c r="A85" s="41" t="s">
        <v>11</v>
      </c>
      <c r="B85" s="38">
        <f>COUNT(B47:B84)</f>
        <v>38</v>
      </c>
      <c r="C85" s="14"/>
      <c r="D85" s="14"/>
      <c r="E85" s="14"/>
    </row>
    <row r="86" spans="1:5" ht="15.75" thickBot="1" x14ac:dyDescent="0.3">
      <c r="B86" s="5"/>
      <c r="E86" s="5"/>
    </row>
    <row r="87" spans="1:5" ht="18" customHeight="1" thickBot="1" x14ac:dyDescent="0.3">
      <c r="A87" s="61" t="s">
        <v>21</v>
      </c>
      <c r="B87" s="62"/>
      <c r="C87" s="62"/>
      <c r="D87" s="62"/>
      <c r="E87" s="63"/>
    </row>
    <row r="88" spans="1:5" ht="18" x14ac:dyDescent="0.25">
      <c r="A88" s="2" t="s">
        <v>5</v>
      </c>
      <c r="B88" s="12" t="s">
        <v>6</v>
      </c>
      <c r="C88" s="2" t="s">
        <v>7</v>
      </c>
      <c r="D88" s="2" t="s">
        <v>8</v>
      </c>
      <c r="E88" s="12" t="s">
        <v>9</v>
      </c>
    </row>
    <row r="89" spans="1:5" ht="18.75" customHeight="1" x14ac:dyDescent="0.25">
      <c r="A89" s="19" t="str">
        <f>VLOOKUP(B89,'[1]LISTADO ATM'!$A$2:$C$821,3,0)</f>
        <v>DISTRITO NACIONAL</v>
      </c>
      <c r="B89" s="28">
        <v>577</v>
      </c>
      <c r="C89" s="28" t="str">
        <f>VLOOKUP(B89,'[1]LISTADO ATM'!$A$2:$B$821,2,0)</f>
        <v xml:space="preserve">ATM Olé Ave. Duarte </v>
      </c>
      <c r="D89" s="29" t="s">
        <v>19</v>
      </c>
      <c r="E89" s="37" t="s">
        <v>25</v>
      </c>
    </row>
    <row r="90" spans="1:5" ht="18" x14ac:dyDescent="0.25">
      <c r="A90" s="19" t="str">
        <f>VLOOKUP(B90,'[1]LISTADO ATM'!$A$2:$C$821,3,0)</f>
        <v>DISTRITO NACIONAL</v>
      </c>
      <c r="B90" s="28">
        <v>607</v>
      </c>
      <c r="C90" s="28" t="str">
        <f>VLOOKUP(B90,'[1]LISTADO ATM'!$A$2:$B$821,2,0)</f>
        <v xml:space="preserve">ATM ONAPI </v>
      </c>
      <c r="D90" s="29" t="s">
        <v>19</v>
      </c>
      <c r="E90" s="37" t="s">
        <v>26</v>
      </c>
    </row>
    <row r="91" spans="1:5" ht="18" x14ac:dyDescent="0.25">
      <c r="A91" s="19" t="str">
        <f>VLOOKUP(B91,'[1]LISTADO ATM'!$A$2:$C$821,3,0)</f>
        <v>DISTRITO NACIONAL</v>
      </c>
      <c r="B91" s="28">
        <v>125</v>
      </c>
      <c r="C91" s="28" t="str">
        <f>VLOOKUP(B91,'[1]LISTADO ATM'!$A$2:$B$821,2,0)</f>
        <v xml:space="preserve">ATM Dirección General de Aduanas II </v>
      </c>
      <c r="D91" s="29" t="s">
        <v>19</v>
      </c>
      <c r="E91" s="37" t="s">
        <v>27</v>
      </c>
    </row>
    <row r="92" spans="1:5" ht="18.75" customHeight="1" x14ac:dyDescent="0.25">
      <c r="A92" s="19" t="str">
        <f>VLOOKUP(B92,'[1]LISTADO ATM'!$A$2:$C$821,3,0)</f>
        <v>DISTRITO NACIONAL</v>
      </c>
      <c r="B92" s="28">
        <v>735</v>
      </c>
      <c r="C92" s="28" t="str">
        <f>VLOOKUP(B92,'[1]LISTADO ATM'!$A$2:$B$821,2,0)</f>
        <v xml:space="preserve">ATM Oficina Independencia II  </v>
      </c>
      <c r="D92" s="29" t="s">
        <v>19</v>
      </c>
      <c r="E92" s="37">
        <v>335864517</v>
      </c>
    </row>
    <row r="93" spans="1:5" ht="18.75" customHeight="1" x14ac:dyDescent="0.25">
      <c r="A93" s="19" t="str">
        <f>VLOOKUP(B93,'[1]LISTADO ATM'!$A$2:$C$821,3,0)</f>
        <v>DISTRITO NACIONAL</v>
      </c>
      <c r="B93" s="28">
        <v>147</v>
      </c>
      <c r="C93" s="28" t="str">
        <f>VLOOKUP(B93,'[1]LISTADO ATM'!$A$2:$B$821,2,0)</f>
        <v xml:space="preserve">ATM Kiosco Megacentro I </v>
      </c>
      <c r="D93" s="29" t="s">
        <v>19</v>
      </c>
      <c r="E93" s="37">
        <v>335864528</v>
      </c>
    </row>
    <row r="94" spans="1:5" ht="18.75" customHeight="1" x14ac:dyDescent="0.25">
      <c r="A94" s="19" t="str">
        <f>VLOOKUP(B94,'[1]LISTADO ATM'!$A$2:$C$821,3,0)</f>
        <v>ESTE</v>
      </c>
      <c r="B94" s="28">
        <v>963</v>
      </c>
      <c r="C94" s="28" t="str">
        <f>VLOOKUP(B94,'[1]LISTADO ATM'!$A$2:$B$821,2,0)</f>
        <v xml:space="preserve">ATM Multiplaza La Romana </v>
      </c>
      <c r="D94" s="29" t="s">
        <v>19</v>
      </c>
      <c r="E94" s="37">
        <v>3335864592</v>
      </c>
    </row>
    <row r="95" spans="1:5" ht="18.75" customHeight="1" x14ac:dyDescent="0.25">
      <c r="A95" s="19" t="str">
        <f>VLOOKUP(B95,'[1]LISTADO ATM'!$A$2:$C$821,3,0)</f>
        <v>NORTE</v>
      </c>
      <c r="B95" s="28">
        <v>638</v>
      </c>
      <c r="C95" s="28" t="str">
        <f>VLOOKUP(B95,'[1]LISTADO ATM'!$A$2:$B$821,2,0)</f>
        <v xml:space="preserve">ATM S/M Yoma </v>
      </c>
      <c r="D95" s="29" t="s">
        <v>19</v>
      </c>
      <c r="E95" s="37">
        <v>335864505</v>
      </c>
    </row>
    <row r="96" spans="1:5" ht="18.75" customHeight="1" x14ac:dyDescent="0.25">
      <c r="A96" s="19" t="str">
        <f>VLOOKUP(B96,'[1]LISTADO ATM'!$A$2:$C$821,3,0)</f>
        <v>NORTE</v>
      </c>
      <c r="B96" s="28">
        <v>358</v>
      </c>
      <c r="C96" s="28" t="str">
        <f>VLOOKUP(B96,'[1]LISTADO ATM'!$A$2:$B$821,2,0)</f>
        <v>ATM Ayuntamiento Cevico</v>
      </c>
      <c r="D96" s="29" t="s">
        <v>19</v>
      </c>
      <c r="E96" s="37">
        <v>3335864608</v>
      </c>
    </row>
    <row r="97" spans="1:5" ht="18.75" customHeight="1" x14ac:dyDescent="0.25">
      <c r="A97" s="19" t="str">
        <f>VLOOKUP(B97,'[1]LISTADO ATM'!$A$2:$C$821,3,0)</f>
        <v>NORTE</v>
      </c>
      <c r="B97" s="28">
        <v>262</v>
      </c>
      <c r="C97" s="28" t="str">
        <f>VLOOKUP(B97,'[1]LISTADO ATM'!$A$2:$B$821,2,0)</f>
        <v xml:space="preserve">ATM Oficina Obras Públicas (Santiago) </v>
      </c>
      <c r="D97" s="29" t="s">
        <v>19</v>
      </c>
      <c r="E97" s="37">
        <v>3335864650</v>
      </c>
    </row>
    <row r="98" spans="1:5" ht="18.75" customHeight="1" x14ac:dyDescent="0.25">
      <c r="A98" s="19" t="str">
        <f>VLOOKUP(B98,'[1]LISTADO ATM'!$A$2:$C$821,3,0)</f>
        <v>DISTRITO NACIONAL</v>
      </c>
      <c r="B98" s="28">
        <v>517</v>
      </c>
      <c r="C98" s="28" t="str">
        <f>VLOOKUP(B98,'[1]LISTADO ATM'!$A$2:$B$821,2,0)</f>
        <v xml:space="preserve">ATM Autobanco Oficina Sans Soucí </v>
      </c>
      <c r="D98" s="29" t="s">
        <v>19</v>
      </c>
      <c r="E98" s="37">
        <v>3335864653</v>
      </c>
    </row>
    <row r="99" spans="1:5" ht="18.75" customHeight="1" x14ac:dyDescent="0.25">
      <c r="A99" s="19" t="str">
        <f>VLOOKUP(B99,'[1]LISTADO ATM'!$A$2:$C$821,3,0)</f>
        <v>NORTE</v>
      </c>
      <c r="B99" s="28">
        <v>987</v>
      </c>
      <c r="C99" s="28" t="str">
        <f>VLOOKUP(B99,'[1]LISTADO ATM'!$A$2:$B$821,2,0)</f>
        <v xml:space="preserve">ATM S/M Jumbo (Moca) </v>
      </c>
      <c r="D99" s="29" t="s">
        <v>19</v>
      </c>
      <c r="E99" s="37">
        <v>3335864670</v>
      </c>
    </row>
    <row r="100" spans="1:5" ht="18.75" customHeight="1" x14ac:dyDescent="0.25">
      <c r="A100" s="19" t="str">
        <f>VLOOKUP(B100,'[1]LISTADO ATM'!$A$2:$C$821,3,0)</f>
        <v>ESTE</v>
      </c>
      <c r="B100" s="28">
        <v>366</v>
      </c>
      <c r="C100" s="28" t="str">
        <f>VLOOKUP(B100,'[1]LISTADO ATM'!$A$2:$B$821,2,0)</f>
        <v>ATM Oficina Boulevard (Higuey) II</v>
      </c>
      <c r="D100" s="29" t="s">
        <v>19</v>
      </c>
      <c r="E100" s="37">
        <v>3335864695</v>
      </c>
    </row>
    <row r="101" spans="1:5" ht="18.75" customHeight="1" x14ac:dyDescent="0.25">
      <c r="A101" s="19" t="s">
        <v>37</v>
      </c>
      <c r="B101" s="28">
        <v>719</v>
      </c>
      <c r="C101" s="28" t="s">
        <v>59</v>
      </c>
      <c r="D101" s="29" t="s">
        <v>19</v>
      </c>
      <c r="E101" s="37">
        <v>3335864636</v>
      </c>
    </row>
    <row r="102" spans="1:5" ht="18.75" customHeight="1" x14ac:dyDescent="0.25">
      <c r="A102" s="19" t="str">
        <f>VLOOKUP(B102,'[1]LISTADO ATM'!$A$2:$C$821,3,0)</f>
        <v>NORTE</v>
      </c>
      <c r="B102" s="28">
        <v>142</v>
      </c>
      <c r="C102" s="28" t="str">
        <f>VLOOKUP(B102,'[1]LISTADO ATM'!$A$2:$B$821,2,0)</f>
        <v xml:space="preserve">ATM Centro de Caja Galerías Bonao </v>
      </c>
      <c r="D102" s="29" t="s">
        <v>19</v>
      </c>
      <c r="E102" s="37">
        <v>3335864708</v>
      </c>
    </row>
    <row r="103" spans="1:5" ht="18.75" customHeight="1" x14ac:dyDescent="0.25">
      <c r="A103" s="19" t="str">
        <f>VLOOKUP(B103,'[1]LISTADO ATM'!$A$2:$C$821,3,0)</f>
        <v>NORTE</v>
      </c>
      <c r="B103" s="28">
        <v>882</v>
      </c>
      <c r="C103" s="28" t="str">
        <f>VLOOKUP(B103,'[1]LISTADO ATM'!$A$2:$B$821,2,0)</f>
        <v xml:space="preserve">ATM Oficina Moca II </v>
      </c>
      <c r="D103" s="29" t="s">
        <v>19</v>
      </c>
      <c r="E103" s="37">
        <v>3335864712</v>
      </c>
    </row>
    <row r="104" spans="1:5" ht="18.75" customHeight="1" thickBot="1" x14ac:dyDescent="0.3">
      <c r="A104" s="19" t="str">
        <f>VLOOKUP(B104,'[1]LISTADO ATM'!$A$2:$C$821,3,0)</f>
        <v>DISTRITO NACIONAL</v>
      </c>
      <c r="B104" s="28">
        <v>957</v>
      </c>
      <c r="C104" s="28" t="str">
        <f>VLOOKUP(B104,'[1]LISTADO ATM'!$A$2:$B$821,2,0)</f>
        <v xml:space="preserve">ATM Oficina Venezuela </v>
      </c>
      <c r="D104" s="29" t="s">
        <v>19</v>
      </c>
      <c r="E104" s="37">
        <v>3335864714</v>
      </c>
    </row>
    <row r="105" spans="1:5" ht="18.75" thickBot="1" x14ac:dyDescent="0.3">
      <c r="A105" s="3"/>
      <c r="B105" s="38">
        <f>COUNT(B89:B104)</f>
        <v>16</v>
      </c>
      <c r="C105" s="14"/>
      <c r="D105" s="35"/>
      <c r="E105" s="36"/>
    </row>
    <row r="106" spans="1:5" ht="15.75" thickBot="1" x14ac:dyDescent="0.3">
      <c r="B106" s="5"/>
      <c r="E106" s="5"/>
    </row>
    <row r="107" spans="1:5" ht="18" x14ac:dyDescent="0.25">
      <c r="A107" s="67" t="s">
        <v>13</v>
      </c>
      <c r="B107" s="68"/>
      <c r="C107" s="68"/>
      <c r="D107" s="68"/>
      <c r="E107" s="69"/>
    </row>
    <row r="108" spans="1:5" ht="18" x14ac:dyDescent="0.25">
      <c r="A108" s="2" t="s">
        <v>5</v>
      </c>
      <c r="B108" s="12" t="s">
        <v>6</v>
      </c>
      <c r="C108" s="4" t="s">
        <v>7</v>
      </c>
      <c r="D108" s="18" t="s">
        <v>8</v>
      </c>
      <c r="E108" s="12" t="s">
        <v>9</v>
      </c>
    </row>
    <row r="109" spans="1:5" ht="18.75" customHeight="1" x14ac:dyDescent="0.25">
      <c r="A109" s="19" t="str">
        <f>VLOOKUP(B109,'[1]LISTADO ATM'!$A$2:$C$821,3,0)</f>
        <v>NORTE</v>
      </c>
      <c r="B109" s="28">
        <v>256</v>
      </c>
      <c r="C109" s="28" t="str">
        <f>VLOOKUP(B109,'[1]LISTADO ATM'!$A$2:$B$821,2,0)</f>
        <v xml:space="preserve">ATM Oficina Licey Al Medio </v>
      </c>
      <c r="D109" s="39" t="s">
        <v>32</v>
      </c>
      <c r="E109" s="37" t="s">
        <v>31</v>
      </c>
    </row>
    <row r="110" spans="1:5" ht="18.75" customHeight="1" x14ac:dyDescent="0.25">
      <c r="A110" s="19" t="str">
        <f>VLOOKUP(B110,'[1]LISTADO ATM'!$A$2:$C$821,3,0)</f>
        <v>DISTRITO NACIONAL</v>
      </c>
      <c r="B110" s="28">
        <v>165</v>
      </c>
      <c r="C110" s="28" t="str">
        <f>VLOOKUP(B110,'[1]LISTADO ATM'!$A$2:$B$821,2,0)</f>
        <v>ATM Autoservicio Megacentro</v>
      </c>
      <c r="D110" s="39" t="s">
        <v>32</v>
      </c>
      <c r="E110" s="37">
        <v>335864451</v>
      </c>
    </row>
    <row r="111" spans="1:5" ht="18.75" customHeight="1" x14ac:dyDescent="0.25">
      <c r="A111" s="19" t="str">
        <f>VLOOKUP(B111,'[1]LISTADO ATM'!$A$2:$C$821,3,0)</f>
        <v>SUR</v>
      </c>
      <c r="B111" s="28">
        <v>252</v>
      </c>
      <c r="C111" s="28" t="str">
        <f>VLOOKUP(B111,'[1]LISTADO ATM'!$A$2:$B$821,2,0)</f>
        <v xml:space="preserve">ATM Banco Agrícola (Barahona) </v>
      </c>
      <c r="D111" s="28" t="s">
        <v>22</v>
      </c>
      <c r="E111" s="37">
        <v>335864271</v>
      </c>
    </row>
    <row r="112" spans="1:5" ht="18.75" customHeight="1" x14ac:dyDescent="0.25">
      <c r="A112" s="19" t="str">
        <f>VLOOKUP(B112,'[1]LISTADO ATM'!$A$2:$C$821,3,0)</f>
        <v>SUR</v>
      </c>
      <c r="B112" s="28">
        <v>297</v>
      </c>
      <c r="C112" s="28" t="str">
        <f>VLOOKUP(B112,'[1]LISTADO ATM'!$A$2:$B$821,2,0)</f>
        <v xml:space="preserve">ATM S/M Cadena Ocoa </v>
      </c>
      <c r="D112" s="28" t="s">
        <v>22</v>
      </c>
      <c r="E112" s="37">
        <v>335864448</v>
      </c>
    </row>
    <row r="113" spans="1:6" ht="18" customHeight="1" x14ac:dyDescent="0.25">
      <c r="A113" s="19" t="str">
        <f>VLOOKUP(B113,'[1]LISTADO ATM'!$A$2:$C$821,3,0)</f>
        <v>NORTE</v>
      </c>
      <c r="B113" s="28">
        <v>942</v>
      </c>
      <c r="C113" s="28" t="str">
        <f>VLOOKUP(B113,'[1]LISTADO ATM'!$A$2:$B$821,2,0)</f>
        <v xml:space="preserve">ATM Estación Texaco La Vega </v>
      </c>
      <c r="D113" s="28" t="s">
        <v>22</v>
      </c>
      <c r="E113" s="37">
        <v>3335864585</v>
      </c>
    </row>
    <row r="114" spans="1:6" ht="18" customHeight="1" x14ac:dyDescent="0.25">
      <c r="A114" s="19" t="str">
        <f>VLOOKUP(B114,'[1]LISTADO ATM'!$A$2:$C$821,3,0)</f>
        <v>NORTE</v>
      </c>
      <c r="B114" s="28">
        <v>351</v>
      </c>
      <c r="C114" s="28" t="str">
        <f>VLOOKUP(B114,'[1]LISTADO ATM'!$A$2:$B$821,2,0)</f>
        <v xml:space="preserve">ATM S/M José Luís (Puerto Plata) </v>
      </c>
      <c r="D114" s="28" t="s">
        <v>22</v>
      </c>
      <c r="E114" s="37">
        <v>3335864583</v>
      </c>
    </row>
    <row r="115" spans="1:6" ht="18" customHeight="1" x14ac:dyDescent="0.25">
      <c r="A115" s="19" t="str">
        <f>VLOOKUP(B115,'[1]LISTADO ATM'!$A$2:$C$821,3,0)</f>
        <v>DISTRITO NACIONAL</v>
      </c>
      <c r="B115" s="28">
        <v>70</v>
      </c>
      <c r="C115" s="28" t="str">
        <f>VLOOKUP(B115,'[1]LISTADO ATM'!$A$2:$B$821,2,0)</f>
        <v xml:space="preserve">ATM Autoservicio Plaza Lama Zona Oriental </v>
      </c>
      <c r="D115" s="28" t="s">
        <v>22</v>
      </c>
      <c r="E115" s="37">
        <v>3335864582</v>
      </c>
    </row>
    <row r="116" spans="1:6" ht="18" customHeight="1" x14ac:dyDescent="0.25">
      <c r="A116" s="19" t="str">
        <f>VLOOKUP(B116,'[1]LISTADO ATM'!$A$2:$C$821,3,0)</f>
        <v>DISTRITO NACIONAL</v>
      </c>
      <c r="B116" s="43">
        <v>946</v>
      </c>
      <c r="C116" s="28" t="str">
        <f>VLOOKUP(B116,'[1]LISTADO ATM'!$A$2:$B$821,2,0)</f>
        <v xml:space="preserve">ATM Oficina Núñez de Cáceres I </v>
      </c>
      <c r="D116" s="39" t="s">
        <v>32</v>
      </c>
      <c r="E116" s="37">
        <v>3335864609</v>
      </c>
    </row>
    <row r="117" spans="1:6" ht="18" customHeight="1" x14ac:dyDescent="0.25">
      <c r="A117" s="19" t="str">
        <f>VLOOKUP(B117,'[1]LISTADO ATM'!$A$2:$C$821,3,0)</f>
        <v>NORTE</v>
      </c>
      <c r="B117" s="43">
        <v>956</v>
      </c>
      <c r="C117" s="28" t="str">
        <f>VLOOKUP(B117,'[1]LISTADO ATM'!$A$2:$B$821,2,0)</f>
        <v xml:space="preserve">ATM Autoservicio El Jaya (SFM) </v>
      </c>
      <c r="D117" s="39" t="s">
        <v>32</v>
      </c>
      <c r="E117" s="37">
        <v>3335864610</v>
      </c>
    </row>
    <row r="118" spans="1:6" ht="18.75" customHeight="1" x14ac:dyDescent="0.25">
      <c r="A118" s="19" t="str">
        <f>VLOOKUP(B118,'[1]LISTADO ATM'!$A$2:$C$821,3,0)</f>
        <v>DISTRITO NACIONAL</v>
      </c>
      <c r="B118" s="28">
        <v>743</v>
      </c>
      <c r="C118" s="28" t="str">
        <f>VLOOKUP(B118,'[1]LISTADO ATM'!$A$2:$B$821,2,0)</f>
        <v xml:space="preserve">ATM Oficina Los Frailes </v>
      </c>
      <c r="D118" s="39" t="s">
        <v>32</v>
      </c>
      <c r="E118" s="37">
        <v>3335864625</v>
      </c>
    </row>
    <row r="119" spans="1:6" ht="18.75" customHeight="1" thickBot="1" x14ac:dyDescent="0.3">
      <c r="A119" s="19" t="str">
        <f>VLOOKUP(B119,'[1]LISTADO ATM'!$A$2:$C$821,3,0)</f>
        <v>DISTRITO NACIONAL</v>
      </c>
      <c r="B119" s="28">
        <v>243</v>
      </c>
      <c r="C119" s="28" t="str">
        <f>VLOOKUP(B119,'[1]LISTADO ATM'!$A$2:$B$821,2,0)</f>
        <v xml:space="preserve">ATM Autoservicio Plaza Central  </v>
      </c>
      <c r="D119" s="28" t="s">
        <v>22</v>
      </c>
      <c r="E119" s="37">
        <v>3335864633</v>
      </c>
    </row>
    <row r="120" spans="1:6" ht="18.75" thickBot="1" x14ac:dyDescent="0.3">
      <c r="A120" s="3" t="s">
        <v>11</v>
      </c>
      <c r="B120" s="38">
        <f>COUNT(B109:B119)</f>
        <v>11</v>
      </c>
      <c r="C120" s="14"/>
      <c r="D120" s="17"/>
      <c r="E120" s="17"/>
    </row>
    <row r="121" spans="1:6" ht="15.75" thickBot="1" x14ac:dyDescent="0.3">
      <c r="B121" s="5"/>
      <c r="E121" s="5"/>
    </row>
    <row r="122" spans="1:6" ht="18.75" thickBot="1" x14ac:dyDescent="0.3">
      <c r="A122" s="70" t="s">
        <v>12</v>
      </c>
      <c r="B122" s="71"/>
      <c r="C122" t="s">
        <v>18</v>
      </c>
      <c r="D122" s="5"/>
      <c r="E122" s="5"/>
      <c r="F122" s="44"/>
    </row>
    <row r="123" spans="1:6" ht="18.75" thickBot="1" x14ac:dyDescent="0.3">
      <c r="A123" s="33">
        <f>+B85+B105+B120</f>
        <v>65</v>
      </c>
      <c r="B123" s="34"/>
    </row>
    <row r="124" spans="1:6" ht="15.75" thickBot="1" x14ac:dyDescent="0.3">
      <c r="B124" s="5"/>
      <c r="E124" s="5"/>
    </row>
    <row r="125" spans="1:6" ht="18.75" thickBot="1" x14ac:dyDescent="0.3">
      <c r="A125" s="61" t="s">
        <v>15</v>
      </c>
      <c r="B125" s="62"/>
      <c r="C125" s="62"/>
      <c r="D125" s="62"/>
      <c r="E125" s="63"/>
    </row>
    <row r="126" spans="1:6" ht="18" x14ac:dyDescent="0.25">
      <c r="A126" s="6" t="s">
        <v>5</v>
      </c>
      <c r="B126" s="12" t="s">
        <v>6</v>
      </c>
      <c r="C126" s="4" t="s">
        <v>7</v>
      </c>
      <c r="D126" s="59" t="s">
        <v>8</v>
      </c>
      <c r="E126" s="60"/>
    </row>
    <row r="127" spans="1:6" ht="18" x14ac:dyDescent="0.25">
      <c r="A127" s="28" t="str">
        <f>VLOOKUP(B127,'[1]LISTADO ATM'!$A$2:$C$821,3,0)</f>
        <v>DISTRITO NACIONAL</v>
      </c>
      <c r="B127" s="28">
        <v>561</v>
      </c>
      <c r="C127" s="28" t="str">
        <f>VLOOKUP(B127,'[1]LISTADO ATM'!$A$2:$B$821,2,0)</f>
        <v xml:space="preserve">ATM Comando Regional P.N. S.D. Este </v>
      </c>
      <c r="D127" s="45" t="s">
        <v>24</v>
      </c>
      <c r="E127" s="46"/>
    </row>
    <row r="128" spans="1:6" ht="18" x14ac:dyDescent="0.25">
      <c r="A128" s="28" t="str">
        <f>VLOOKUP(B128,'[1]LISTADO ATM'!$A$2:$C$821,3,0)</f>
        <v>SUR</v>
      </c>
      <c r="B128" s="28">
        <v>342</v>
      </c>
      <c r="C128" s="28" t="str">
        <f>VLOOKUP(B128,'[1]LISTADO ATM'!$A$2:$B$821,2,0)</f>
        <v>ATM Oficina Obras Públicas Azua</v>
      </c>
      <c r="D128" s="45" t="s">
        <v>17</v>
      </c>
      <c r="E128" s="46"/>
    </row>
    <row r="129" spans="1:5" ht="18" x14ac:dyDescent="0.25">
      <c r="A129" s="28" t="str">
        <f>VLOOKUP(B129,'[1]LISTADO ATM'!$A$2:$C$821,3,0)</f>
        <v>NORTE</v>
      </c>
      <c r="B129" s="28">
        <v>747</v>
      </c>
      <c r="C129" s="28" t="str">
        <f>VLOOKUP(B129,'[1]LISTADO ATM'!$A$2:$B$821,2,0)</f>
        <v xml:space="preserve">ATM Club BR (Santiago) </v>
      </c>
      <c r="D129" s="45" t="s">
        <v>17</v>
      </c>
      <c r="E129" s="46"/>
    </row>
    <row r="130" spans="1:5" ht="18" x14ac:dyDescent="0.25">
      <c r="A130" s="28" t="str">
        <f>VLOOKUP(B130,'[1]LISTADO ATM'!$A$2:$C$821,3,0)</f>
        <v>ESTE</v>
      </c>
      <c r="B130" s="28">
        <v>673</v>
      </c>
      <c r="C130" s="28" t="str">
        <f>VLOOKUP(B130,'[1]LISTADO ATM'!$A$2:$B$821,2,0)</f>
        <v>ATM Clínica Dr. Cruz Jiminián</v>
      </c>
      <c r="D130" s="45" t="s">
        <v>17</v>
      </c>
      <c r="E130" s="46"/>
    </row>
    <row r="131" spans="1:5" ht="18" x14ac:dyDescent="0.25">
      <c r="A131" s="28" t="str">
        <f>VLOOKUP(B131,'[1]LISTADO ATM'!$A$2:$C$821,3,0)</f>
        <v>NORTE</v>
      </c>
      <c r="B131" s="28">
        <v>91</v>
      </c>
      <c r="C131" s="28" t="str">
        <f>VLOOKUP(B131,'[1]LISTADO ATM'!$A$2:$B$821,2,0)</f>
        <v xml:space="preserve">ATM UNP Villa Isabela </v>
      </c>
      <c r="D131" s="45" t="s">
        <v>17</v>
      </c>
      <c r="E131" s="46"/>
    </row>
    <row r="132" spans="1:5" ht="18" x14ac:dyDescent="0.25">
      <c r="A132" s="28" t="str">
        <f>VLOOKUP(B132,'[1]LISTADO ATM'!$A$2:$C$821,3,0)</f>
        <v>NORTE</v>
      </c>
      <c r="B132" s="28">
        <v>171</v>
      </c>
      <c r="C132" s="28" t="str">
        <f>VLOOKUP(B132,'[1]LISTADO ATM'!$A$2:$B$821,2,0)</f>
        <v xml:space="preserve">ATM Oficina Moca </v>
      </c>
      <c r="D132" s="45" t="s">
        <v>17</v>
      </c>
      <c r="E132" s="46"/>
    </row>
    <row r="133" spans="1:5" ht="18" x14ac:dyDescent="0.25">
      <c r="A133" s="28" t="str">
        <f>VLOOKUP(B133,'[1]LISTADO ATM'!$A$2:$C$821,3,0)</f>
        <v>DISTRITO NACIONAL</v>
      </c>
      <c r="B133" s="28">
        <v>314</v>
      </c>
      <c r="C133" s="28" t="str">
        <f>VLOOKUP(B133,'[1]LISTADO ATM'!$A$2:$B$821,2,0)</f>
        <v xml:space="preserve">ATM UNP Cambita Garabito (San Cristóbal) </v>
      </c>
      <c r="D133" s="45" t="s">
        <v>17</v>
      </c>
      <c r="E133" s="46"/>
    </row>
    <row r="134" spans="1:5" ht="18" x14ac:dyDescent="0.25">
      <c r="A134" s="28" t="str">
        <f>VLOOKUP(B134,'[1]LISTADO ATM'!$A$2:$C$821,3,0)</f>
        <v>NORTE</v>
      </c>
      <c r="B134" s="28">
        <v>337</v>
      </c>
      <c r="C134" s="28" t="str">
        <f>VLOOKUP(B134,'[1]LISTADO ATM'!$A$2:$B$821,2,0)</f>
        <v>ATM S/M Cooperativa Moca</v>
      </c>
      <c r="D134" s="45" t="s">
        <v>17</v>
      </c>
      <c r="E134" s="46"/>
    </row>
    <row r="135" spans="1:5" ht="18" x14ac:dyDescent="0.25">
      <c r="A135" s="28" t="str">
        <f>VLOOKUP(B135,'[1]LISTADO ATM'!$A$2:$C$821,3,0)</f>
        <v>ESTE</v>
      </c>
      <c r="B135" s="28">
        <v>386</v>
      </c>
      <c r="C135" s="28" t="str">
        <f>VLOOKUP(B135,'[1]LISTADO ATM'!$A$2:$B$821,2,0)</f>
        <v xml:space="preserve">ATM Plaza Verón II </v>
      </c>
      <c r="D135" s="45" t="s">
        <v>17</v>
      </c>
      <c r="E135" s="46"/>
    </row>
    <row r="136" spans="1:5" ht="18" x14ac:dyDescent="0.25">
      <c r="A136" s="28" t="str">
        <f>VLOOKUP(B136,'[1]LISTADO ATM'!$A$2:$C$821,3,0)</f>
        <v>NORTE</v>
      </c>
      <c r="B136" s="28">
        <v>396</v>
      </c>
      <c r="C136" s="28" t="str">
        <f>VLOOKUP(B136,'[1]LISTADO ATM'!$A$2:$B$821,2,0)</f>
        <v xml:space="preserve">ATM Oficina Plaza Ulloa (La Fuente) </v>
      </c>
      <c r="D136" s="45" t="s">
        <v>17</v>
      </c>
      <c r="E136" s="46"/>
    </row>
    <row r="137" spans="1:5" ht="18" x14ac:dyDescent="0.25">
      <c r="A137" s="28" t="str">
        <f>VLOOKUP(B137,'[1]LISTADO ATM'!$A$2:$C$821,3,0)</f>
        <v>DISTRITO NACIONAL</v>
      </c>
      <c r="B137" s="28">
        <v>438</v>
      </c>
      <c r="C137" s="28" t="str">
        <f>VLOOKUP(B137,'[1]LISTADO ATM'!$A$2:$B$821,2,0)</f>
        <v xml:space="preserve">ATM Autobanco Torre IV </v>
      </c>
      <c r="D137" s="45" t="s">
        <v>17</v>
      </c>
      <c r="E137" s="46"/>
    </row>
    <row r="138" spans="1:5" ht="18" x14ac:dyDescent="0.25">
      <c r="A138" s="28" t="str">
        <f>VLOOKUP(B138,'[1]LISTADO ATM'!$A$2:$C$821,3,0)</f>
        <v>NORTE</v>
      </c>
      <c r="B138" s="28">
        <v>632</v>
      </c>
      <c r="C138" s="28" t="str">
        <f>VLOOKUP(B138,'[1]LISTADO ATM'!$A$2:$B$821,2,0)</f>
        <v xml:space="preserve">ATM Autobanco Gurabo </v>
      </c>
      <c r="D138" s="45" t="s">
        <v>17</v>
      </c>
      <c r="E138" s="46"/>
    </row>
    <row r="139" spans="1:5" ht="18" x14ac:dyDescent="0.25">
      <c r="A139" s="28" t="str">
        <f>VLOOKUP(B139,'[1]LISTADO ATM'!$A$2:$C$821,3,0)</f>
        <v>NORTE</v>
      </c>
      <c r="B139" s="28">
        <v>649</v>
      </c>
      <c r="C139" s="28" t="str">
        <f>VLOOKUP(B139,'[1]LISTADO ATM'!$A$2:$B$821,2,0)</f>
        <v xml:space="preserve">ATM Oficina Galería 56 (San Francisco de Macorís) </v>
      </c>
      <c r="D139" s="45" t="s">
        <v>17</v>
      </c>
      <c r="E139" s="46"/>
    </row>
    <row r="140" spans="1:5" ht="18" x14ac:dyDescent="0.25">
      <c r="A140" s="28" t="str">
        <f>VLOOKUP(B140,'[1]LISTADO ATM'!$A$2:$C$821,3,0)</f>
        <v>NORTE</v>
      </c>
      <c r="B140" s="28">
        <v>691</v>
      </c>
      <c r="C140" s="28" t="str">
        <f>VLOOKUP(B140,'[1]LISTADO ATM'!$A$2:$B$821,2,0)</f>
        <v>ATM Eco Petroleo Manzanillo</v>
      </c>
      <c r="D140" s="45" t="s">
        <v>17</v>
      </c>
      <c r="E140" s="46"/>
    </row>
    <row r="141" spans="1:5" ht="18" x14ac:dyDescent="0.25">
      <c r="A141" s="28" t="str">
        <f>VLOOKUP(B141,'[1]LISTADO ATM'!$A$2:$C$821,3,0)</f>
        <v>DISTRITO NACIONAL</v>
      </c>
      <c r="B141" s="28">
        <v>713</v>
      </c>
      <c r="C141" s="28" t="str">
        <f>VLOOKUP(B141,'[1]LISTADO ATM'!$A$2:$B$821,2,0)</f>
        <v xml:space="preserve">ATM Oficina Las Américas </v>
      </c>
      <c r="D141" s="45" t="s">
        <v>17</v>
      </c>
      <c r="E141" s="46"/>
    </row>
    <row r="142" spans="1:5" ht="18" x14ac:dyDescent="0.25">
      <c r="A142" s="28" t="str">
        <f>VLOOKUP(B142,'[1]LISTADO ATM'!$A$2:$C$821,3,0)</f>
        <v>NORTE</v>
      </c>
      <c r="B142" s="28">
        <v>732</v>
      </c>
      <c r="C142" s="28" t="str">
        <f>VLOOKUP(B142,'[1]LISTADO ATM'!$A$2:$B$821,2,0)</f>
        <v xml:space="preserve">ATM Molino del Valle (Santiago) </v>
      </c>
      <c r="D142" s="45" t="s">
        <v>17</v>
      </c>
      <c r="E142" s="46"/>
    </row>
    <row r="143" spans="1:5" ht="18" x14ac:dyDescent="0.25">
      <c r="A143" s="28" t="str">
        <f>VLOOKUP(B143,'[1]LISTADO ATM'!$A$2:$C$821,3,0)</f>
        <v>DISTRITO NACIONAL</v>
      </c>
      <c r="B143" s="28">
        <v>744</v>
      </c>
      <c r="C143" s="28" t="str">
        <f>VLOOKUP(B143,'[1]LISTADO ATM'!$A$2:$B$821,2,0)</f>
        <v xml:space="preserve">ATM Multicentro La Sirena Venezuela </v>
      </c>
      <c r="D143" s="45" t="s">
        <v>17</v>
      </c>
      <c r="E143" s="46"/>
    </row>
    <row r="144" spans="1:5" ht="18" x14ac:dyDescent="0.25">
      <c r="A144" s="28" t="str">
        <f>VLOOKUP(B144,'[1]LISTADO ATM'!$A$2:$C$821,3,0)</f>
        <v>NORTE</v>
      </c>
      <c r="B144" s="28">
        <v>752</v>
      </c>
      <c r="C144" s="28" t="str">
        <f>VLOOKUP(B144,'[1]LISTADO ATM'!$A$2:$B$821,2,0)</f>
        <v xml:space="preserve">ATM UNP Las Carolinas (La Vega) </v>
      </c>
      <c r="D144" s="45" t="s">
        <v>17</v>
      </c>
      <c r="E144" s="46"/>
    </row>
    <row r="145" spans="1:5" ht="18" x14ac:dyDescent="0.25">
      <c r="A145" s="28" t="str">
        <f>VLOOKUP(B145,'[1]LISTADO ATM'!$A$2:$C$821,3,0)</f>
        <v>NORTE</v>
      </c>
      <c r="B145" s="28">
        <v>754</v>
      </c>
      <c r="C145" s="28" t="str">
        <f>VLOOKUP(B145,'[1]LISTADO ATM'!$A$2:$B$821,2,0)</f>
        <v xml:space="preserve">ATM Autobanco Oficina Licey al Medio </v>
      </c>
      <c r="D145" s="45" t="s">
        <v>17</v>
      </c>
      <c r="E145" s="46"/>
    </row>
    <row r="146" spans="1:5" ht="18" x14ac:dyDescent="0.25">
      <c r="A146" s="28" t="str">
        <f>VLOOKUP(B146,'[1]LISTADO ATM'!$A$2:$C$821,3,0)</f>
        <v>SUR</v>
      </c>
      <c r="B146" s="28">
        <v>783</v>
      </c>
      <c r="C146" s="28" t="str">
        <f>VLOOKUP(B146,'[1]LISTADO ATM'!$A$2:$B$821,2,0)</f>
        <v xml:space="preserve">ATM Autobanco Alfa y Omega (Barahona) </v>
      </c>
      <c r="D146" s="45" t="s">
        <v>17</v>
      </c>
      <c r="E146" s="46"/>
    </row>
    <row r="147" spans="1:5" ht="18" x14ac:dyDescent="0.25">
      <c r="A147" s="28" t="str">
        <f>VLOOKUP(B147,'[1]LISTADO ATM'!$A$2:$C$821,3,0)</f>
        <v>NORTE</v>
      </c>
      <c r="B147" s="28">
        <v>857</v>
      </c>
      <c r="C147" s="28" t="str">
        <f>VLOOKUP(B147,'[1]LISTADO ATM'!$A$2:$B$821,2,0)</f>
        <v xml:space="preserve">ATM Oficina Los Alamos </v>
      </c>
      <c r="D147" s="45" t="s">
        <v>17</v>
      </c>
      <c r="E147" s="46"/>
    </row>
    <row r="148" spans="1:5" ht="18" x14ac:dyDescent="0.25">
      <c r="A148" s="28" t="str">
        <f>VLOOKUP(B148,'[1]LISTADO ATM'!$A$2:$C$821,3,0)</f>
        <v>NORTE</v>
      </c>
      <c r="B148" s="28">
        <v>869</v>
      </c>
      <c r="C148" s="28" t="str">
        <f>VLOOKUP(B148,'[1]LISTADO ATM'!$A$2:$B$821,2,0)</f>
        <v xml:space="preserve">ATM Estación Isla La Cueva (Cotuí) </v>
      </c>
      <c r="D148" s="45" t="s">
        <v>17</v>
      </c>
      <c r="E148" s="46"/>
    </row>
    <row r="149" spans="1:5" ht="18" x14ac:dyDescent="0.25">
      <c r="A149" s="28" t="str">
        <f>VLOOKUP(B149,'[1]LISTADO ATM'!$A$2:$C$821,3,0)</f>
        <v>DISTRITO NACIONAL</v>
      </c>
      <c r="B149" s="28">
        <v>883</v>
      </c>
      <c r="C149" s="28" t="str">
        <f>VLOOKUP(B149,'[1]LISTADO ATM'!$A$2:$B$821,2,0)</f>
        <v xml:space="preserve">ATM Oficina Filadelfia Plaza </v>
      </c>
      <c r="D149" s="45" t="s">
        <v>17</v>
      </c>
      <c r="E149" s="46"/>
    </row>
    <row r="150" spans="1:5" ht="18" x14ac:dyDescent="0.25">
      <c r="A150" s="28" t="str">
        <f>VLOOKUP(B150,'[1]LISTADO ATM'!$A$2:$C$821,3,0)</f>
        <v>NORTE</v>
      </c>
      <c r="B150" s="28">
        <v>888</v>
      </c>
      <c r="C150" s="28" t="str">
        <f>VLOOKUP(B150,'[1]LISTADO ATM'!$A$2:$B$821,2,0)</f>
        <v>ATM Oficina galeria 56 II (SFM)</v>
      </c>
      <c r="D150" s="45" t="s">
        <v>24</v>
      </c>
      <c r="E150" s="46"/>
    </row>
    <row r="151" spans="1:5" ht="18" x14ac:dyDescent="0.25">
      <c r="A151" s="28" t="str">
        <f>VLOOKUP(B151,'[1]LISTADO ATM'!$A$2:$C$821,3,0)</f>
        <v>DISTRITO NACIONAL</v>
      </c>
      <c r="B151" s="28">
        <v>889</v>
      </c>
      <c r="C151" s="28" t="str">
        <f>VLOOKUP(B151,'[1]LISTADO ATM'!$A$2:$B$821,2,0)</f>
        <v>ATM Oficina Plaza Lama Máximo Gómez II</v>
      </c>
      <c r="D151" s="45" t="s">
        <v>17</v>
      </c>
      <c r="E151" s="46"/>
    </row>
    <row r="152" spans="1:5" ht="18.75" thickBot="1" x14ac:dyDescent="0.3">
      <c r="A152" s="28" t="str">
        <f>VLOOKUP(B152,'[1]LISTADO ATM'!$A$2:$C$821,3,0)</f>
        <v>NORTE</v>
      </c>
      <c r="B152" s="28">
        <v>969</v>
      </c>
      <c r="C152" s="28" t="str">
        <f>VLOOKUP(B152,'[1]LISTADO ATM'!$A$2:$B$821,2,0)</f>
        <v xml:space="preserve">ATM Oficina El Sol I (Santiago) </v>
      </c>
      <c r="D152" s="45" t="s">
        <v>17</v>
      </c>
      <c r="E152" s="46"/>
    </row>
    <row r="153" spans="1:5" ht="18.75" thickBot="1" x14ac:dyDescent="0.3">
      <c r="A153" s="3" t="s">
        <v>11</v>
      </c>
      <c r="B153" s="38">
        <f>COUNT(B127:B152)</f>
        <v>26</v>
      </c>
      <c r="C153" s="30"/>
      <c r="D153" s="30"/>
      <c r="E153" s="31"/>
    </row>
  </sheetData>
  <mergeCells count="38">
    <mergeCell ref="D149:E149"/>
    <mergeCell ref="D150:E150"/>
    <mergeCell ref="D151:E151"/>
    <mergeCell ref="D152:E152"/>
    <mergeCell ref="D128:E128"/>
    <mergeCell ref="D129:E129"/>
    <mergeCell ref="D135:E135"/>
    <mergeCell ref="D136:E136"/>
    <mergeCell ref="D137:E137"/>
    <mergeCell ref="D134:E134"/>
    <mergeCell ref="D131:E131"/>
    <mergeCell ref="D132:E132"/>
    <mergeCell ref="D133:E133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27:E127"/>
    <mergeCell ref="A1:E1"/>
    <mergeCell ref="A2:E2"/>
    <mergeCell ref="A7:E7"/>
    <mergeCell ref="C38:E38"/>
    <mergeCell ref="A40:E40"/>
    <mergeCell ref="D126:E126"/>
    <mergeCell ref="A125:E125"/>
    <mergeCell ref="C43:E43"/>
    <mergeCell ref="A45:E45"/>
    <mergeCell ref="A87:E87"/>
    <mergeCell ref="A107:E107"/>
    <mergeCell ref="A122:B122"/>
    <mergeCell ref="D130:E130"/>
  </mergeCells>
  <phoneticPr fontId="11" type="noConversion"/>
  <conditionalFormatting sqref="E87">
    <cfRule type="duplicateValues" dxfId="672" priority="3451"/>
  </conditionalFormatting>
  <conditionalFormatting sqref="E87">
    <cfRule type="duplicateValues" dxfId="671" priority="3450"/>
  </conditionalFormatting>
  <conditionalFormatting sqref="E87">
    <cfRule type="duplicateValues" dxfId="670" priority="3452"/>
  </conditionalFormatting>
  <conditionalFormatting sqref="E153:E1048576 E105:E107 E85:E86 E1:E7 E120:E126 E38:E40 E43:E45">
    <cfRule type="duplicateValues" dxfId="669" priority="4694"/>
  </conditionalFormatting>
  <conditionalFormatting sqref="E153:E1048576 E85:E87 E1:E7 E105:E107 E120:E126 E43:E45 E38:E40">
    <cfRule type="duplicateValues" dxfId="668" priority="10119"/>
    <cfRule type="duplicateValues" dxfId="667" priority="10120"/>
  </conditionalFormatting>
  <conditionalFormatting sqref="E91">
    <cfRule type="duplicateValues" dxfId="666" priority="14378"/>
    <cfRule type="duplicateValues" dxfId="665" priority="14379"/>
  </conditionalFormatting>
  <conditionalFormatting sqref="E91">
    <cfRule type="duplicateValues" dxfId="664" priority="14382"/>
  </conditionalFormatting>
  <conditionalFormatting sqref="E153:E1048576 E1:E7 E91 E85:E87 E105:E107 E120:E126 E38:E40 E43:E45">
    <cfRule type="duplicateValues" dxfId="663" priority="14697"/>
  </conditionalFormatting>
  <conditionalFormatting sqref="B154:B1048576">
    <cfRule type="duplicateValues" dxfId="662" priority="14928"/>
    <cfRule type="duplicateValues" dxfId="661" priority="14929"/>
  </conditionalFormatting>
  <conditionalFormatting sqref="E89">
    <cfRule type="duplicateValues" dxfId="660" priority="15009"/>
  </conditionalFormatting>
  <conditionalFormatting sqref="E89">
    <cfRule type="duplicateValues" dxfId="659" priority="15011"/>
    <cfRule type="duplicateValues" dxfId="658" priority="15012"/>
  </conditionalFormatting>
  <conditionalFormatting sqref="B127">
    <cfRule type="duplicateValues" dxfId="657" priority="1990"/>
  </conditionalFormatting>
  <conditionalFormatting sqref="B127">
    <cfRule type="duplicateValues" dxfId="656" priority="1991"/>
  </conditionalFormatting>
  <conditionalFormatting sqref="E127">
    <cfRule type="duplicateValues" dxfId="655" priority="1971"/>
  </conditionalFormatting>
  <conditionalFormatting sqref="E127">
    <cfRule type="duplicateValues" dxfId="654" priority="1972"/>
    <cfRule type="duplicateValues" dxfId="653" priority="1973"/>
  </conditionalFormatting>
  <conditionalFormatting sqref="E127">
    <cfRule type="duplicateValues" dxfId="652" priority="1974"/>
  </conditionalFormatting>
  <conditionalFormatting sqref="E48">
    <cfRule type="duplicateValues" dxfId="651" priority="1936"/>
  </conditionalFormatting>
  <conditionalFormatting sqref="E48">
    <cfRule type="duplicateValues" dxfId="650" priority="1937"/>
    <cfRule type="duplicateValues" dxfId="649" priority="1938"/>
  </conditionalFormatting>
  <conditionalFormatting sqref="E48">
    <cfRule type="duplicateValues" dxfId="648" priority="1939"/>
  </conditionalFormatting>
  <conditionalFormatting sqref="B48">
    <cfRule type="duplicateValues" dxfId="647" priority="1943"/>
  </conditionalFormatting>
  <conditionalFormatting sqref="B48">
    <cfRule type="duplicateValues" dxfId="646" priority="1946"/>
  </conditionalFormatting>
  <conditionalFormatting sqref="E47">
    <cfRule type="duplicateValues" dxfId="645" priority="1914"/>
  </conditionalFormatting>
  <conditionalFormatting sqref="E47">
    <cfRule type="duplicateValues" dxfId="644" priority="1915"/>
    <cfRule type="duplicateValues" dxfId="643" priority="1916"/>
  </conditionalFormatting>
  <conditionalFormatting sqref="E47">
    <cfRule type="duplicateValues" dxfId="642" priority="1917"/>
  </conditionalFormatting>
  <conditionalFormatting sqref="B47">
    <cfRule type="duplicateValues" dxfId="641" priority="1921"/>
  </conditionalFormatting>
  <conditionalFormatting sqref="B47">
    <cfRule type="duplicateValues" dxfId="640" priority="1924"/>
  </conditionalFormatting>
  <conditionalFormatting sqref="B37">
    <cfRule type="duplicateValues" dxfId="639" priority="1895"/>
  </conditionalFormatting>
  <conditionalFormatting sqref="B37">
    <cfRule type="duplicateValues" dxfId="638" priority="1897"/>
    <cfRule type="duplicateValues" dxfId="637" priority="1898"/>
  </conditionalFormatting>
  <conditionalFormatting sqref="E90">
    <cfRule type="duplicateValues" dxfId="636" priority="1899"/>
    <cfRule type="duplicateValues" dxfId="635" priority="1900"/>
  </conditionalFormatting>
  <conditionalFormatting sqref="E90">
    <cfRule type="duplicateValues" dxfId="634" priority="1901"/>
  </conditionalFormatting>
  <conditionalFormatting sqref="B37">
    <cfRule type="duplicateValues" dxfId="633" priority="1902"/>
  </conditionalFormatting>
  <conditionalFormatting sqref="E37">
    <cfRule type="duplicateValues" dxfId="632" priority="1903"/>
  </conditionalFormatting>
  <conditionalFormatting sqref="E37">
    <cfRule type="duplicateValues" dxfId="631" priority="1904"/>
    <cfRule type="duplicateValues" dxfId="630" priority="1905"/>
  </conditionalFormatting>
  <conditionalFormatting sqref="E42">
    <cfRule type="duplicateValues" dxfId="629" priority="1852"/>
  </conditionalFormatting>
  <conditionalFormatting sqref="E42">
    <cfRule type="duplicateValues" dxfId="628" priority="1853"/>
  </conditionalFormatting>
  <conditionalFormatting sqref="E42">
    <cfRule type="duplicateValues" dxfId="627" priority="1854"/>
    <cfRule type="duplicateValues" dxfId="626" priority="1855"/>
  </conditionalFormatting>
  <conditionalFormatting sqref="B48">
    <cfRule type="duplicateValues" dxfId="625" priority="16299"/>
  </conditionalFormatting>
  <conditionalFormatting sqref="B48">
    <cfRule type="duplicateValues" dxfId="624" priority="16301"/>
    <cfRule type="duplicateValues" dxfId="623" priority="16302"/>
  </conditionalFormatting>
  <conditionalFormatting sqref="B109">
    <cfRule type="duplicateValues" dxfId="622" priority="16435"/>
  </conditionalFormatting>
  <conditionalFormatting sqref="B154:B1048576 B121:B125 B1:B8 B109 B127 B89:B92 B42 B106:B107 B86:B87 B44:B45 B39:B40 B81 B118:B119 B37 B100 B130:B152 B102:B104 B47:B60">
    <cfRule type="duplicateValues" dxfId="621" priority="1331"/>
    <cfRule type="duplicateValues" dxfId="620" priority="1667"/>
    <cfRule type="duplicateValues" dxfId="619" priority="1677"/>
    <cfRule type="duplicateValues" dxfId="618" priority="1678"/>
    <cfRule type="duplicateValues" dxfId="617" priority="1715"/>
  </conditionalFormatting>
  <conditionalFormatting sqref="B154:B1048576 B121:B125 B1:B8 B109 B127 B89:B92 B42 B106:B107 B86:B87 B44:B45 B39:B40 B81 B118:B119 B37 B100 B130:B152 B102:B104 B47:B60">
    <cfRule type="duplicateValues" dxfId="616" priority="1679"/>
  </conditionalFormatting>
  <conditionalFormatting sqref="B127">
    <cfRule type="duplicateValues" dxfId="615" priority="16537"/>
    <cfRule type="duplicateValues" dxfId="614" priority="16538"/>
  </conditionalFormatting>
  <conditionalFormatting sqref="E90">
    <cfRule type="duplicateValues" dxfId="613" priority="17423"/>
  </conditionalFormatting>
  <conditionalFormatting sqref="B90 B37">
    <cfRule type="duplicateValues" dxfId="612" priority="17425"/>
  </conditionalFormatting>
  <conditionalFormatting sqref="B90 B37">
    <cfRule type="duplicateValues" dxfId="611" priority="17427"/>
    <cfRule type="duplicateValues" dxfId="610" priority="17428"/>
  </conditionalFormatting>
  <conditionalFormatting sqref="B90">
    <cfRule type="duplicateValues" dxfId="609" priority="17431"/>
  </conditionalFormatting>
  <conditionalFormatting sqref="B154:B1048576 B106:B107 B91 B86:B87 B118:B119 B1:B8 B39:B40 B121:B125 B42 B44:B45 B130:B152">
    <cfRule type="duplicateValues" dxfId="608" priority="17510"/>
  </conditionalFormatting>
  <conditionalFormatting sqref="B154:B1048576 B121:B125 B91 B106:B107 B86:B87 B44:B45 B39:B40 B118:B119 B1:B7 B42">
    <cfRule type="duplicateValues" dxfId="607" priority="17521"/>
  </conditionalFormatting>
  <conditionalFormatting sqref="B154:B1048576">
    <cfRule type="duplicateValues" dxfId="606" priority="1559"/>
  </conditionalFormatting>
  <conditionalFormatting sqref="B47">
    <cfRule type="duplicateValues" dxfId="605" priority="18213"/>
    <cfRule type="duplicateValues" dxfId="604" priority="18214"/>
  </conditionalFormatting>
  <conditionalFormatting sqref="E49">
    <cfRule type="duplicateValues" dxfId="603" priority="18463"/>
  </conditionalFormatting>
  <conditionalFormatting sqref="E49">
    <cfRule type="duplicateValues" dxfId="602" priority="18466"/>
    <cfRule type="duplicateValues" dxfId="601" priority="18467"/>
  </conditionalFormatting>
  <conditionalFormatting sqref="B154:B1048576 B118:B119 B1:B8 B39:B40 B91:B92 B121:B125 B89 B42 B106:B107 B86:B87 B44:B45 B81 B100 B130:B152 B102:B104 B49:B60">
    <cfRule type="duplicateValues" dxfId="600" priority="18569"/>
  </conditionalFormatting>
  <conditionalFormatting sqref="B154:B1048576 B118:B119 B1:B8 B39:B40 B91:B92 B121:B125 B89 B42 B106:B107 B86:B87 B44:B45 B81 B100 B130:B152 B102:B104 B49:B60">
    <cfRule type="duplicateValues" dxfId="599" priority="18582"/>
    <cfRule type="duplicateValues" dxfId="598" priority="18583"/>
  </conditionalFormatting>
  <conditionalFormatting sqref="E118:E119">
    <cfRule type="duplicateValues" dxfId="597" priority="19298"/>
  </conditionalFormatting>
  <conditionalFormatting sqref="E118:E119">
    <cfRule type="duplicateValues" dxfId="596" priority="19300"/>
    <cfRule type="duplicateValues" dxfId="595" priority="19301"/>
  </conditionalFormatting>
  <conditionalFormatting sqref="B118:B119 B42">
    <cfRule type="duplicateValues" dxfId="594" priority="19319"/>
  </conditionalFormatting>
  <conditionalFormatting sqref="E52 E50">
    <cfRule type="duplicateValues" dxfId="593" priority="20078"/>
  </conditionalFormatting>
  <conditionalFormatting sqref="E52 E50">
    <cfRule type="duplicateValues" dxfId="592" priority="20080"/>
    <cfRule type="duplicateValues" dxfId="591" priority="20081"/>
  </conditionalFormatting>
  <conditionalFormatting sqref="E53">
    <cfRule type="duplicateValues" dxfId="590" priority="20152"/>
  </conditionalFormatting>
  <conditionalFormatting sqref="E53">
    <cfRule type="duplicateValues" dxfId="589" priority="20154"/>
    <cfRule type="duplicateValues" dxfId="588" priority="20155"/>
  </conditionalFormatting>
  <conditionalFormatting sqref="E130">
    <cfRule type="duplicateValues" dxfId="587" priority="1353"/>
  </conditionalFormatting>
  <conditionalFormatting sqref="E130">
    <cfRule type="duplicateValues" dxfId="586" priority="1354"/>
    <cfRule type="duplicateValues" dxfId="585" priority="1355"/>
  </conditionalFormatting>
  <conditionalFormatting sqref="E131">
    <cfRule type="duplicateValues" dxfId="584" priority="1344"/>
  </conditionalFormatting>
  <conditionalFormatting sqref="E131">
    <cfRule type="duplicateValues" dxfId="583" priority="1345"/>
    <cfRule type="duplicateValues" dxfId="582" priority="1346"/>
  </conditionalFormatting>
  <conditionalFormatting sqref="E132">
    <cfRule type="duplicateValues" dxfId="581" priority="1341"/>
  </conditionalFormatting>
  <conditionalFormatting sqref="E132">
    <cfRule type="duplicateValues" dxfId="580" priority="1342"/>
    <cfRule type="duplicateValues" dxfId="579" priority="1343"/>
  </conditionalFormatting>
  <conditionalFormatting sqref="E133">
    <cfRule type="duplicateValues" dxfId="578" priority="1338"/>
  </conditionalFormatting>
  <conditionalFormatting sqref="E133">
    <cfRule type="duplicateValues" dxfId="577" priority="1339"/>
    <cfRule type="duplicateValues" dxfId="576" priority="1340"/>
  </conditionalFormatting>
  <conditionalFormatting sqref="B154:B1048576 B109 B1:B8 B127 B89:B92 B42 B121:B125 B106:B107 B86:B87 B44:B45 B39:B40 B81 B37 B100 B130:B152 B102:B104 B47:B60 B118:B119">
    <cfRule type="duplicateValues" dxfId="575" priority="1285"/>
  </conditionalFormatting>
  <conditionalFormatting sqref="B68">
    <cfRule type="duplicateValues" dxfId="574" priority="1242"/>
    <cfRule type="duplicateValues" dxfId="573" priority="1243"/>
    <cfRule type="duplicateValues" dxfId="572" priority="1244"/>
    <cfRule type="duplicateValues" dxfId="571" priority="1245"/>
    <cfRule type="duplicateValues" dxfId="570" priority="1247"/>
  </conditionalFormatting>
  <conditionalFormatting sqref="B68">
    <cfRule type="duplicateValues" dxfId="569" priority="1246"/>
  </conditionalFormatting>
  <conditionalFormatting sqref="B68">
    <cfRule type="duplicateValues" dxfId="568" priority="1249"/>
    <cfRule type="duplicateValues" dxfId="567" priority="1250"/>
  </conditionalFormatting>
  <conditionalFormatting sqref="E68">
    <cfRule type="duplicateValues" dxfId="566" priority="1251"/>
  </conditionalFormatting>
  <conditionalFormatting sqref="E68">
    <cfRule type="duplicateValues" dxfId="565" priority="1252"/>
    <cfRule type="duplicateValues" dxfId="564" priority="1253"/>
  </conditionalFormatting>
  <conditionalFormatting sqref="B110">
    <cfRule type="duplicateValues" dxfId="563" priority="1211"/>
  </conditionalFormatting>
  <conditionalFormatting sqref="E110">
    <cfRule type="duplicateValues" dxfId="562" priority="1212"/>
  </conditionalFormatting>
  <conditionalFormatting sqref="E110">
    <cfRule type="duplicateValues" dxfId="561" priority="1213"/>
    <cfRule type="duplicateValues" dxfId="560" priority="1214"/>
  </conditionalFormatting>
  <conditionalFormatting sqref="B110">
    <cfRule type="duplicateValues" dxfId="559" priority="1215"/>
  </conditionalFormatting>
  <conditionalFormatting sqref="B110">
    <cfRule type="duplicateValues" dxfId="558" priority="1216"/>
    <cfRule type="duplicateValues" dxfId="557" priority="1217"/>
  </conditionalFormatting>
  <conditionalFormatting sqref="B110:B112">
    <cfRule type="duplicateValues" dxfId="556" priority="1205"/>
    <cfRule type="duplicateValues" dxfId="555" priority="1206"/>
    <cfRule type="duplicateValues" dxfId="554" priority="1207"/>
    <cfRule type="duplicateValues" dxfId="553" priority="1208"/>
    <cfRule type="duplicateValues" dxfId="552" priority="1210"/>
  </conditionalFormatting>
  <conditionalFormatting sqref="B110:B112">
    <cfRule type="duplicateValues" dxfId="551" priority="1209"/>
  </conditionalFormatting>
  <conditionalFormatting sqref="B111:B112">
    <cfRule type="duplicateValues" dxfId="550" priority="1218"/>
  </conditionalFormatting>
  <conditionalFormatting sqref="B111:B112">
    <cfRule type="duplicateValues" dxfId="549" priority="1219"/>
  </conditionalFormatting>
  <conditionalFormatting sqref="B111:B112">
    <cfRule type="duplicateValues" dxfId="548" priority="1220"/>
  </conditionalFormatting>
  <conditionalFormatting sqref="B111:B112">
    <cfRule type="duplicateValues" dxfId="547" priority="1221"/>
    <cfRule type="duplicateValues" dxfId="546" priority="1222"/>
  </conditionalFormatting>
  <conditionalFormatting sqref="E111:E112">
    <cfRule type="duplicateValues" dxfId="545" priority="1223"/>
  </conditionalFormatting>
  <conditionalFormatting sqref="E111:E112">
    <cfRule type="duplicateValues" dxfId="544" priority="1224"/>
    <cfRule type="duplicateValues" dxfId="543" priority="1225"/>
  </conditionalFormatting>
  <conditionalFormatting sqref="B111:B112">
    <cfRule type="duplicateValues" dxfId="542" priority="1226"/>
  </conditionalFormatting>
  <conditionalFormatting sqref="B113">
    <cfRule type="duplicateValues" dxfId="541" priority="1190"/>
    <cfRule type="duplicateValues" dxfId="540" priority="1191"/>
    <cfRule type="duplicateValues" dxfId="539" priority="1192"/>
    <cfRule type="duplicateValues" dxfId="538" priority="1193"/>
    <cfRule type="duplicateValues" dxfId="537" priority="1195"/>
  </conditionalFormatting>
  <conditionalFormatting sqref="B113">
    <cfRule type="duplicateValues" dxfId="536" priority="1194"/>
  </conditionalFormatting>
  <conditionalFormatting sqref="B113">
    <cfRule type="duplicateValues" dxfId="535" priority="1196"/>
  </conditionalFormatting>
  <conditionalFormatting sqref="B113">
    <cfRule type="duplicateValues" dxfId="534" priority="1197"/>
  </conditionalFormatting>
  <conditionalFormatting sqref="B113">
    <cfRule type="duplicateValues" dxfId="533" priority="1198"/>
  </conditionalFormatting>
  <conditionalFormatting sqref="B113">
    <cfRule type="duplicateValues" dxfId="532" priority="1199"/>
    <cfRule type="duplicateValues" dxfId="531" priority="1200"/>
  </conditionalFormatting>
  <conditionalFormatting sqref="E113">
    <cfRule type="duplicateValues" dxfId="530" priority="1201"/>
  </conditionalFormatting>
  <conditionalFormatting sqref="E113">
    <cfRule type="duplicateValues" dxfId="529" priority="1202"/>
    <cfRule type="duplicateValues" dxfId="528" priority="1203"/>
  </conditionalFormatting>
  <conditionalFormatting sqref="B113">
    <cfRule type="duplicateValues" dxfId="527" priority="1204"/>
  </conditionalFormatting>
  <conditionalFormatting sqref="B114">
    <cfRule type="duplicateValues" dxfId="526" priority="1175"/>
    <cfRule type="duplicateValues" dxfId="525" priority="1176"/>
    <cfRule type="duplicateValues" dxfId="524" priority="1177"/>
    <cfRule type="duplicateValues" dxfId="523" priority="1178"/>
    <cfRule type="duplicateValues" dxfId="522" priority="1180"/>
  </conditionalFormatting>
  <conditionalFormatting sqref="B114">
    <cfRule type="duplicateValues" dxfId="521" priority="1179"/>
  </conditionalFormatting>
  <conditionalFormatting sqref="B114">
    <cfRule type="duplicateValues" dxfId="520" priority="1181"/>
  </conditionalFormatting>
  <conditionalFormatting sqref="B114">
    <cfRule type="duplicateValues" dxfId="519" priority="1182"/>
  </conditionalFormatting>
  <conditionalFormatting sqref="B114">
    <cfRule type="duplicateValues" dxfId="518" priority="1183"/>
  </conditionalFormatting>
  <conditionalFormatting sqref="B114">
    <cfRule type="duplicateValues" dxfId="517" priority="1184"/>
    <cfRule type="duplicateValues" dxfId="516" priority="1185"/>
  </conditionalFormatting>
  <conditionalFormatting sqref="E114">
    <cfRule type="duplicateValues" dxfId="515" priority="1186"/>
  </conditionalFormatting>
  <conditionalFormatting sqref="E114">
    <cfRule type="duplicateValues" dxfId="514" priority="1187"/>
    <cfRule type="duplicateValues" dxfId="513" priority="1188"/>
  </conditionalFormatting>
  <conditionalFormatting sqref="B114">
    <cfRule type="duplicateValues" dxfId="512" priority="1189"/>
  </conditionalFormatting>
  <conditionalFormatting sqref="B115:B117">
    <cfRule type="duplicateValues" dxfId="511" priority="1160"/>
    <cfRule type="duplicateValues" dxfId="510" priority="1161"/>
    <cfRule type="duplicateValues" dxfId="509" priority="1162"/>
    <cfRule type="duplicateValues" dxfId="508" priority="1163"/>
    <cfRule type="duplicateValues" dxfId="507" priority="1165"/>
  </conditionalFormatting>
  <conditionalFormatting sqref="B115:B117">
    <cfRule type="duplicateValues" dxfId="506" priority="1164"/>
  </conditionalFormatting>
  <conditionalFormatting sqref="B115:B117">
    <cfRule type="duplicateValues" dxfId="505" priority="1166"/>
  </conditionalFormatting>
  <conditionalFormatting sqref="B115:B117">
    <cfRule type="duplicateValues" dxfId="504" priority="1167"/>
  </conditionalFormatting>
  <conditionalFormatting sqref="B115:B117">
    <cfRule type="duplicateValues" dxfId="503" priority="1168"/>
  </conditionalFormatting>
  <conditionalFormatting sqref="B115:B117">
    <cfRule type="duplicateValues" dxfId="502" priority="1169"/>
    <cfRule type="duplicateValues" dxfId="501" priority="1170"/>
  </conditionalFormatting>
  <conditionalFormatting sqref="E115:E117">
    <cfRule type="duplicateValues" dxfId="500" priority="1171"/>
  </conditionalFormatting>
  <conditionalFormatting sqref="E115:E117">
    <cfRule type="duplicateValues" dxfId="499" priority="1172"/>
    <cfRule type="duplicateValues" dxfId="498" priority="1173"/>
  </conditionalFormatting>
  <conditionalFormatting sqref="B115:B117">
    <cfRule type="duplicateValues" dxfId="497" priority="1174"/>
  </conditionalFormatting>
  <conditionalFormatting sqref="B110:B117">
    <cfRule type="duplicateValues" dxfId="496" priority="1159"/>
  </conditionalFormatting>
  <conditionalFormatting sqref="B66:B67">
    <cfRule type="duplicateValues" dxfId="495" priority="1146"/>
    <cfRule type="duplicateValues" dxfId="494" priority="1147"/>
    <cfRule type="duplicateValues" dxfId="493" priority="1148"/>
    <cfRule type="duplicateValues" dxfId="492" priority="1149"/>
    <cfRule type="duplicateValues" dxfId="491" priority="1151"/>
  </conditionalFormatting>
  <conditionalFormatting sqref="B66:B67">
    <cfRule type="duplicateValues" dxfId="490" priority="1150"/>
  </conditionalFormatting>
  <conditionalFormatting sqref="B66:B67">
    <cfRule type="duplicateValues" dxfId="489" priority="1152"/>
  </conditionalFormatting>
  <conditionalFormatting sqref="B66:B67">
    <cfRule type="duplicateValues" dxfId="488" priority="1153"/>
    <cfRule type="duplicateValues" dxfId="487" priority="1154"/>
  </conditionalFormatting>
  <conditionalFormatting sqref="B66:B67">
    <cfRule type="duplicateValues" dxfId="486" priority="1145"/>
  </conditionalFormatting>
  <conditionalFormatting sqref="E66:E67">
    <cfRule type="duplicateValues" dxfId="485" priority="1155"/>
  </conditionalFormatting>
  <conditionalFormatting sqref="E66:E67">
    <cfRule type="duplicateValues" dxfId="484" priority="1156"/>
    <cfRule type="duplicateValues" dxfId="483" priority="1157"/>
  </conditionalFormatting>
  <conditionalFormatting sqref="B66:B67">
    <cfRule type="duplicateValues" dxfId="482" priority="1158"/>
  </conditionalFormatting>
  <conditionalFormatting sqref="B65">
    <cfRule type="duplicateValues" dxfId="481" priority="1132"/>
    <cfRule type="duplicateValues" dxfId="480" priority="1133"/>
    <cfRule type="duplicateValues" dxfId="479" priority="1134"/>
    <cfRule type="duplicateValues" dxfId="478" priority="1135"/>
    <cfRule type="duplicateValues" dxfId="477" priority="1137"/>
  </conditionalFormatting>
  <conditionalFormatting sqref="B65">
    <cfRule type="duplicateValues" dxfId="476" priority="1136"/>
  </conditionalFormatting>
  <conditionalFormatting sqref="B65">
    <cfRule type="duplicateValues" dxfId="475" priority="1138"/>
  </conditionalFormatting>
  <conditionalFormatting sqref="B65">
    <cfRule type="duplicateValues" dxfId="474" priority="1139"/>
    <cfRule type="duplicateValues" dxfId="473" priority="1140"/>
  </conditionalFormatting>
  <conditionalFormatting sqref="B65">
    <cfRule type="duplicateValues" dxfId="472" priority="1131"/>
  </conditionalFormatting>
  <conditionalFormatting sqref="E65">
    <cfRule type="duplicateValues" dxfId="471" priority="1141"/>
  </conditionalFormatting>
  <conditionalFormatting sqref="E65">
    <cfRule type="duplicateValues" dxfId="470" priority="1142"/>
    <cfRule type="duplicateValues" dxfId="469" priority="1143"/>
  </conditionalFormatting>
  <conditionalFormatting sqref="B65">
    <cfRule type="duplicateValues" dxfId="468" priority="1144"/>
  </conditionalFormatting>
  <conditionalFormatting sqref="B63">
    <cfRule type="duplicateValues" dxfId="467" priority="1104"/>
    <cfRule type="duplicateValues" dxfId="466" priority="1105"/>
    <cfRule type="duplicateValues" dxfId="465" priority="1106"/>
    <cfRule type="duplicateValues" dxfId="464" priority="1107"/>
    <cfRule type="duplicateValues" dxfId="463" priority="1109"/>
  </conditionalFormatting>
  <conditionalFormatting sqref="B63">
    <cfRule type="duplicateValues" dxfId="462" priority="1108"/>
  </conditionalFormatting>
  <conditionalFormatting sqref="B63">
    <cfRule type="duplicateValues" dxfId="461" priority="1110"/>
  </conditionalFormatting>
  <conditionalFormatting sqref="B63">
    <cfRule type="duplicateValues" dxfId="460" priority="1111"/>
    <cfRule type="duplicateValues" dxfId="459" priority="1112"/>
  </conditionalFormatting>
  <conditionalFormatting sqref="B63">
    <cfRule type="duplicateValues" dxfId="458" priority="1103"/>
  </conditionalFormatting>
  <conditionalFormatting sqref="E63">
    <cfRule type="duplicateValues" dxfId="457" priority="1113"/>
  </conditionalFormatting>
  <conditionalFormatting sqref="E63">
    <cfRule type="duplicateValues" dxfId="456" priority="1114"/>
    <cfRule type="duplicateValues" dxfId="455" priority="1115"/>
  </conditionalFormatting>
  <conditionalFormatting sqref="B63">
    <cfRule type="duplicateValues" dxfId="454" priority="1116"/>
  </conditionalFormatting>
  <conditionalFormatting sqref="B36">
    <cfRule type="duplicateValues" dxfId="453" priority="1093"/>
  </conditionalFormatting>
  <conditionalFormatting sqref="B36">
    <cfRule type="duplicateValues" dxfId="452" priority="1094"/>
    <cfRule type="duplicateValues" dxfId="451" priority="1095"/>
  </conditionalFormatting>
  <conditionalFormatting sqref="B36">
    <cfRule type="duplicateValues" dxfId="450" priority="1096"/>
  </conditionalFormatting>
  <conditionalFormatting sqref="E36">
    <cfRule type="duplicateValues" dxfId="449" priority="1097"/>
  </conditionalFormatting>
  <conditionalFormatting sqref="E36">
    <cfRule type="duplicateValues" dxfId="448" priority="1098"/>
    <cfRule type="duplicateValues" dxfId="447" priority="1099"/>
  </conditionalFormatting>
  <conditionalFormatting sqref="B36">
    <cfRule type="duplicateValues" dxfId="446" priority="1087"/>
    <cfRule type="duplicateValues" dxfId="445" priority="1088"/>
    <cfRule type="duplicateValues" dxfId="444" priority="1089"/>
    <cfRule type="duplicateValues" dxfId="443" priority="1090"/>
    <cfRule type="duplicateValues" dxfId="442" priority="1092"/>
  </conditionalFormatting>
  <conditionalFormatting sqref="B36">
    <cfRule type="duplicateValues" dxfId="441" priority="1091"/>
  </conditionalFormatting>
  <conditionalFormatting sqref="B36">
    <cfRule type="duplicateValues" dxfId="440" priority="1100"/>
  </conditionalFormatting>
  <conditionalFormatting sqref="B36">
    <cfRule type="duplicateValues" dxfId="439" priority="1101"/>
    <cfRule type="duplicateValues" dxfId="438" priority="1102"/>
  </conditionalFormatting>
  <conditionalFormatting sqref="B36">
    <cfRule type="duplicateValues" dxfId="437" priority="1086"/>
  </conditionalFormatting>
  <conditionalFormatting sqref="B35">
    <cfRule type="duplicateValues" dxfId="436" priority="1076"/>
  </conditionalFormatting>
  <conditionalFormatting sqref="B35">
    <cfRule type="duplicateValues" dxfId="435" priority="1077"/>
    <cfRule type="duplicateValues" dxfId="434" priority="1078"/>
  </conditionalFormatting>
  <conditionalFormatting sqref="B35">
    <cfRule type="duplicateValues" dxfId="433" priority="1079"/>
  </conditionalFormatting>
  <conditionalFormatting sqref="E35">
    <cfRule type="duplicateValues" dxfId="432" priority="1080"/>
  </conditionalFormatting>
  <conditionalFormatting sqref="E35">
    <cfRule type="duplicateValues" dxfId="431" priority="1081"/>
    <cfRule type="duplicateValues" dxfId="430" priority="1082"/>
  </conditionalFormatting>
  <conditionalFormatting sqref="B35">
    <cfRule type="duplicateValues" dxfId="429" priority="1070"/>
    <cfRule type="duplicateValues" dxfId="428" priority="1071"/>
    <cfRule type="duplicateValues" dxfId="427" priority="1072"/>
    <cfRule type="duplicateValues" dxfId="426" priority="1073"/>
    <cfRule type="duplicateValues" dxfId="425" priority="1075"/>
  </conditionalFormatting>
  <conditionalFormatting sqref="B35">
    <cfRule type="duplicateValues" dxfId="424" priority="1074"/>
  </conditionalFormatting>
  <conditionalFormatting sqref="B35">
    <cfRule type="duplicateValues" dxfId="423" priority="1083"/>
  </conditionalFormatting>
  <conditionalFormatting sqref="B35">
    <cfRule type="duplicateValues" dxfId="422" priority="1084"/>
    <cfRule type="duplicateValues" dxfId="421" priority="1085"/>
  </conditionalFormatting>
  <conditionalFormatting sqref="B35">
    <cfRule type="duplicateValues" dxfId="420" priority="1069"/>
  </conditionalFormatting>
  <conditionalFormatting sqref="B64">
    <cfRule type="duplicateValues" dxfId="419" priority="21507"/>
    <cfRule type="duplicateValues" dxfId="418" priority="21508"/>
    <cfRule type="duplicateValues" dxfId="417" priority="21509"/>
    <cfRule type="duplicateValues" dxfId="416" priority="21510"/>
    <cfRule type="duplicateValues" dxfId="415" priority="21511"/>
  </conditionalFormatting>
  <conditionalFormatting sqref="B64">
    <cfRule type="duplicateValues" dxfId="414" priority="21512"/>
  </conditionalFormatting>
  <conditionalFormatting sqref="B64">
    <cfRule type="duplicateValues" dxfId="413" priority="21514"/>
    <cfRule type="duplicateValues" dxfId="412" priority="21515"/>
  </conditionalFormatting>
  <conditionalFormatting sqref="E64">
    <cfRule type="duplicateValues" dxfId="411" priority="21517"/>
  </conditionalFormatting>
  <conditionalFormatting sqref="E64">
    <cfRule type="duplicateValues" dxfId="410" priority="21518"/>
    <cfRule type="duplicateValues" dxfId="409" priority="21519"/>
  </conditionalFormatting>
  <conditionalFormatting sqref="E129">
    <cfRule type="duplicateValues" dxfId="408" priority="659"/>
  </conditionalFormatting>
  <conditionalFormatting sqref="E129">
    <cfRule type="duplicateValues" dxfId="407" priority="660"/>
    <cfRule type="duplicateValues" dxfId="406" priority="661"/>
  </conditionalFormatting>
  <conditionalFormatting sqref="B79:B80">
    <cfRule type="duplicateValues" dxfId="405" priority="635"/>
    <cfRule type="duplicateValues" dxfId="404" priority="636"/>
    <cfRule type="duplicateValues" dxfId="403" priority="637"/>
    <cfRule type="duplicateValues" dxfId="402" priority="638"/>
    <cfRule type="duplicateValues" dxfId="401" priority="640"/>
  </conditionalFormatting>
  <conditionalFormatting sqref="B79:B80">
    <cfRule type="duplicateValues" dxfId="400" priority="639"/>
  </conditionalFormatting>
  <conditionalFormatting sqref="B79:B80">
    <cfRule type="duplicateValues" dxfId="399" priority="641"/>
  </conditionalFormatting>
  <conditionalFormatting sqref="B79:B80">
    <cfRule type="duplicateValues" dxfId="398" priority="642"/>
    <cfRule type="duplicateValues" dxfId="397" priority="643"/>
  </conditionalFormatting>
  <conditionalFormatting sqref="B79:B80">
    <cfRule type="duplicateValues" dxfId="396" priority="634"/>
  </conditionalFormatting>
  <conditionalFormatting sqref="E79:E80">
    <cfRule type="duplicateValues" dxfId="395" priority="644"/>
  </conditionalFormatting>
  <conditionalFormatting sqref="E79:E80">
    <cfRule type="duplicateValues" dxfId="394" priority="645"/>
    <cfRule type="duplicateValues" dxfId="393" priority="646"/>
  </conditionalFormatting>
  <conditionalFormatting sqref="B79:B80">
    <cfRule type="duplicateValues" dxfId="392" priority="647"/>
  </conditionalFormatting>
  <conditionalFormatting sqref="B73:B74">
    <cfRule type="duplicateValues" dxfId="391" priority="621"/>
    <cfRule type="duplicateValues" dxfId="390" priority="622"/>
    <cfRule type="duplicateValues" dxfId="389" priority="623"/>
    <cfRule type="duplicateValues" dxfId="388" priority="624"/>
    <cfRule type="duplicateValues" dxfId="387" priority="626"/>
  </conditionalFormatting>
  <conditionalFormatting sqref="B73:B74">
    <cfRule type="duplicateValues" dxfId="386" priority="625"/>
  </conditionalFormatting>
  <conditionalFormatting sqref="B73:B74">
    <cfRule type="duplicateValues" dxfId="385" priority="627"/>
  </conditionalFormatting>
  <conditionalFormatting sqref="B73:B74">
    <cfRule type="duplicateValues" dxfId="384" priority="628"/>
    <cfRule type="duplicateValues" dxfId="383" priority="629"/>
  </conditionalFormatting>
  <conditionalFormatting sqref="B73:B74">
    <cfRule type="duplicateValues" dxfId="382" priority="620"/>
  </conditionalFormatting>
  <conditionalFormatting sqref="E73:E74">
    <cfRule type="duplicateValues" dxfId="381" priority="630"/>
  </conditionalFormatting>
  <conditionalFormatting sqref="E73:E74">
    <cfRule type="duplicateValues" dxfId="380" priority="631"/>
    <cfRule type="duplicateValues" dxfId="379" priority="632"/>
  </conditionalFormatting>
  <conditionalFormatting sqref="B73:B74">
    <cfRule type="duplicateValues" dxfId="378" priority="633"/>
  </conditionalFormatting>
  <conditionalFormatting sqref="B71:B81">
    <cfRule type="duplicateValues" dxfId="377" priority="607"/>
    <cfRule type="duplicateValues" dxfId="376" priority="608"/>
    <cfRule type="duplicateValues" dxfId="375" priority="609"/>
    <cfRule type="duplicateValues" dxfId="374" priority="610"/>
    <cfRule type="duplicateValues" dxfId="373" priority="612"/>
  </conditionalFormatting>
  <conditionalFormatting sqref="B71:B81">
    <cfRule type="duplicateValues" dxfId="372" priority="611"/>
  </conditionalFormatting>
  <conditionalFormatting sqref="B71:B81">
    <cfRule type="duplicateValues" dxfId="371" priority="613"/>
  </conditionalFormatting>
  <conditionalFormatting sqref="B71:B81">
    <cfRule type="duplicateValues" dxfId="370" priority="614"/>
    <cfRule type="duplicateValues" dxfId="369" priority="615"/>
  </conditionalFormatting>
  <conditionalFormatting sqref="B71:B81">
    <cfRule type="duplicateValues" dxfId="368" priority="606"/>
  </conditionalFormatting>
  <conditionalFormatting sqref="E71:E72">
    <cfRule type="duplicateValues" dxfId="367" priority="616"/>
  </conditionalFormatting>
  <conditionalFormatting sqref="E71:E72">
    <cfRule type="duplicateValues" dxfId="366" priority="617"/>
    <cfRule type="duplicateValues" dxfId="365" priority="618"/>
  </conditionalFormatting>
  <conditionalFormatting sqref="B71:B81">
    <cfRule type="duplicateValues" dxfId="364" priority="619"/>
  </conditionalFormatting>
  <conditionalFormatting sqref="B69:B70">
    <cfRule type="duplicateValues" dxfId="363" priority="579"/>
    <cfRule type="duplicateValues" dxfId="362" priority="580"/>
    <cfRule type="duplicateValues" dxfId="361" priority="581"/>
    <cfRule type="duplicateValues" dxfId="360" priority="582"/>
    <cfRule type="duplicateValues" dxfId="359" priority="584"/>
  </conditionalFormatting>
  <conditionalFormatting sqref="B69:B70">
    <cfRule type="duplicateValues" dxfId="358" priority="583"/>
  </conditionalFormatting>
  <conditionalFormatting sqref="B69:B70">
    <cfRule type="duplicateValues" dxfId="357" priority="585"/>
  </conditionalFormatting>
  <conditionalFormatting sqref="B69:B70">
    <cfRule type="duplicateValues" dxfId="356" priority="586"/>
    <cfRule type="duplicateValues" dxfId="355" priority="587"/>
  </conditionalFormatting>
  <conditionalFormatting sqref="B69:B70">
    <cfRule type="duplicateValues" dxfId="354" priority="578"/>
  </conditionalFormatting>
  <conditionalFormatting sqref="E69:E70">
    <cfRule type="duplicateValues" dxfId="353" priority="588"/>
  </conditionalFormatting>
  <conditionalFormatting sqref="E69:E70">
    <cfRule type="duplicateValues" dxfId="352" priority="589"/>
    <cfRule type="duplicateValues" dxfId="351" priority="590"/>
  </conditionalFormatting>
  <conditionalFormatting sqref="B69:B70">
    <cfRule type="duplicateValues" dxfId="350" priority="591"/>
  </conditionalFormatting>
  <conditionalFormatting sqref="E9">
    <cfRule type="duplicateValues" dxfId="349" priority="571"/>
  </conditionalFormatting>
  <conditionalFormatting sqref="E9">
    <cfRule type="duplicateValues" dxfId="348" priority="572"/>
    <cfRule type="duplicateValues" dxfId="347" priority="573"/>
  </conditionalFormatting>
  <conditionalFormatting sqref="E10">
    <cfRule type="duplicateValues" dxfId="346" priority="561"/>
  </conditionalFormatting>
  <conditionalFormatting sqref="E10">
    <cfRule type="duplicateValues" dxfId="345" priority="562"/>
    <cfRule type="duplicateValues" dxfId="344" priority="563"/>
  </conditionalFormatting>
  <conditionalFormatting sqref="E11">
    <cfRule type="duplicateValues" dxfId="343" priority="558"/>
  </conditionalFormatting>
  <conditionalFormatting sqref="E11">
    <cfRule type="duplicateValues" dxfId="342" priority="559"/>
    <cfRule type="duplicateValues" dxfId="341" priority="560"/>
  </conditionalFormatting>
  <conditionalFormatting sqref="E12:E15">
    <cfRule type="duplicateValues" dxfId="340" priority="555"/>
  </conditionalFormatting>
  <conditionalFormatting sqref="E12:E15">
    <cfRule type="duplicateValues" dxfId="339" priority="556"/>
    <cfRule type="duplicateValues" dxfId="338" priority="557"/>
  </conditionalFormatting>
  <conditionalFormatting sqref="E16:E17">
    <cfRule type="duplicateValues" dxfId="337" priority="548"/>
  </conditionalFormatting>
  <conditionalFormatting sqref="E16:E17">
    <cfRule type="duplicateValues" dxfId="336" priority="549"/>
    <cfRule type="duplicateValues" dxfId="335" priority="550"/>
  </conditionalFormatting>
  <conditionalFormatting sqref="E51">
    <cfRule type="duplicateValues" dxfId="334" priority="21895"/>
  </conditionalFormatting>
  <conditionalFormatting sqref="E51">
    <cfRule type="duplicateValues" dxfId="333" priority="21896"/>
    <cfRule type="duplicateValues" dxfId="332" priority="21897"/>
  </conditionalFormatting>
  <conditionalFormatting sqref="B61">
    <cfRule type="duplicateValues" dxfId="331" priority="22136"/>
    <cfRule type="duplicateValues" dxfId="330" priority="22137"/>
    <cfRule type="duplicateValues" dxfId="329" priority="22138"/>
    <cfRule type="duplicateValues" dxfId="328" priority="22139"/>
    <cfRule type="duplicateValues" dxfId="327" priority="22140"/>
  </conditionalFormatting>
  <conditionalFormatting sqref="B61">
    <cfRule type="duplicateValues" dxfId="326" priority="22141"/>
  </conditionalFormatting>
  <conditionalFormatting sqref="B61">
    <cfRule type="duplicateValues" dxfId="325" priority="22143"/>
    <cfRule type="duplicateValues" dxfId="324" priority="22144"/>
  </conditionalFormatting>
  <conditionalFormatting sqref="E61">
    <cfRule type="duplicateValues" dxfId="323" priority="22146"/>
  </conditionalFormatting>
  <conditionalFormatting sqref="E61">
    <cfRule type="duplicateValues" dxfId="322" priority="22147"/>
    <cfRule type="duplicateValues" dxfId="321" priority="22148"/>
  </conditionalFormatting>
  <conditionalFormatting sqref="E18">
    <cfRule type="duplicateValues" dxfId="320" priority="514"/>
  </conditionalFormatting>
  <conditionalFormatting sqref="E18">
    <cfRule type="duplicateValues" dxfId="319" priority="515"/>
    <cfRule type="duplicateValues" dxfId="318" priority="516"/>
  </conditionalFormatting>
  <conditionalFormatting sqref="E18">
    <cfRule type="duplicateValues" dxfId="317" priority="517"/>
  </conditionalFormatting>
  <conditionalFormatting sqref="E19">
    <cfRule type="duplicateValues" dxfId="316" priority="511"/>
  </conditionalFormatting>
  <conditionalFormatting sqref="E19">
    <cfRule type="duplicateValues" dxfId="315" priority="512"/>
    <cfRule type="duplicateValues" dxfId="314" priority="513"/>
  </conditionalFormatting>
  <conditionalFormatting sqref="E20">
    <cfRule type="duplicateValues" dxfId="313" priority="501"/>
  </conditionalFormatting>
  <conditionalFormatting sqref="E20">
    <cfRule type="duplicateValues" dxfId="312" priority="502"/>
    <cfRule type="duplicateValues" dxfId="311" priority="503"/>
  </conditionalFormatting>
  <conditionalFormatting sqref="E21">
    <cfRule type="duplicateValues" dxfId="310" priority="487"/>
  </conditionalFormatting>
  <conditionalFormatting sqref="E21">
    <cfRule type="duplicateValues" dxfId="309" priority="488"/>
    <cfRule type="duplicateValues" dxfId="308" priority="489"/>
  </conditionalFormatting>
  <conditionalFormatting sqref="E128">
    <cfRule type="duplicateValues" dxfId="307" priority="22881"/>
  </conditionalFormatting>
  <conditionalFormatting sqref="E128">
    <cfRule type="duplicateValues" dxfId="306" priority="22882"/>
    <cfRule type="duplicateValues" dxfId="305" priority="22883"/>
  </conditionalFormatting>
  <conditionalFormatting sqref="B128:B129">
    <cfRule type="duplicateValues" dxfId="304" priority="24014"/>
    <cfRule type="duplicateValues" dxfId="303" priority="24015"/>
    <cfRule type="duplicateValues" dxfId="302" priority="24016"/>
    <cfRule type="duplicateValues" dxfId="301" priority="24017"/>
    <cfRule type="duplicateValues" dxfId="300" priority="24018"/>
  </conditionalFormatting>
  <conditionalFormatting sqref="B128:B129">
    <cfRule type="duplicateValues" dxfId="299" priority="24019"/>
  </conditionalFormatting>
  <conditionalFormatting sqref="B128:B129">
    <cfRule type="duplicateValues" dxfId="298" priority="24020"/>
    <cfRule type="duplicateValues" dxfId="297" priority="24021"/>
  </conditionalFormatting>
  <conditionalFormatting sqref="E24">
    <cfRule type="duplicateValues" dxfId="296" priority="458"/>
  </conditionalFormatting>
  <conditionalFormatting sqref="E24">
    <cfRule type="duplicateValues" dxfId="295" priority="459"/>
    <cfRule type="duplicateValues" dxfId="294" priority="460"/>
  </conditionalFormatting>
  <conditionalFormatting sqref="E25">
    <cfRule type="duplicateValues" dxfId="293" priority="444"/>
  </conditionalFormatting>
  <conditionalFormatting sqref="E25">
    <cfRule type="duplicateValues" dxfId="292" priority="445"/>
    <cfRule type="duplicateValues" dxfId="291" priority="446"/>
  </conditionalFormatting>
  <conditionalFormatting sqref="B62">
    <cfRule type="duplicateValues" dxfId="290" priority="24260"/>
    <cfRule type="duplicateValues" dxfId="289" priority="24261"/>
    <cfRule type="duplicateValues" dxfId="288" priority="24262"/>
    <cfRule type="duplicateValues" dxfId="287" priority="24263"/>
    <cfRule type="duplicateValues" dxfId="286" priority="24264"/>
  </conditionalFormatting>
  <conditionalFormatting sqref="B62">
    <cfRule type="duplicateValues" dxfId="285" priority="24265"/>
  </conditionalFormatting>
  <conditionalFormatting sqref="B62">
    <cfRule type="duplicateValues" dxfId="284" priority="24267"/>
    <cfRule type="duplicateValues" dxfId="283" priority="24268"/>
  </conditionalFormatting>
  <conditionalFormatting sqref="E62">
    <cfRule type="duplicateValues" dxfId="282" priority="24270"/>
  </conditionalFormatting>
  <conditionalFormatting sqref="E62">
    <cfRule type="duplicateValues" dxfId="281" priority="24271"/>
    <cfRule type="duplicateValues" dxfId="280" priority="24272"/>
  </conditionalFormatting>
  <conditionalFormatting sqref="E26">
    <cfRule type="duplicateValues" dxfId="279" priority="427"/>
  </conditionalFormatting>
  <conditionalFormatting sqref="E26">
    <cfRule type="duplicateValues" dxfId="278" priority="428"/>
    <cfRule type="duplicateValues" dxfId="277" priority="429"/>
  </conditionalFormatting>
  <conditionalFormatting sqref="B34">
    <cfRule type="duplicateValues" dxfId="276" priority="410"/>
  </conditionalFormatting>
  <conditionalFormatting sqref="B34">
    <cfRule type="duplicateValues" dxfId="275" priority="411"/>
    <cfRule type="duplicateValues" dxfId="274" priority="412"/>
  </conditionalFormatting>
  <conditionalFormatting sqref="B34">
    <cfRule type="duplicateValues" dxfId="273" priority="413"/>
  </conditionalFormatting>
  <conditionalFormatting sqref="E34">
    <cfRule type="duplicateValues" dxfId="272" priority="414"/>
  </conditionalFormatting>
  <conditionalFormatting sqref="E34">
    <cfRule type="duplicateValues" dxfId="271" priority="415"/>
    <cfRule type="duplicateValues" dxfId="270" priority="416"/>
  </conditionalFormatting>
  <conditionalFormatting sqref="B34">
    <cfRule type="duplicateValues" dxfId="269" priority="404"/>
    <cfRule type="duplicateValues" dxfId="268" priority="405"/>
    <cfRule type="duplicateValues" dxfId="267" priority="406"/>
    <cfRule type="duplicateValues" dxfId="266" priority="407"/>
    <cfRule type="duplicateValues" dxfId="265" priority="409"/>
  </conditionalFormatting>
  <conditionalFormatting sqref="B34">
    <cfRule type="duplicateValues" dxfId="264" priority="408"/>
  </conditionalFormatting>
  <conditionalFormatting sqref="B34">
    <cfRule type="duplicateValues" dxfId="263" priority="417"/>
  </conditionalFormatting>
  <conditionalFormatting sqref="B34">
    <cfRule type="duplicateValues" dxfId="262" priority="418"/>
    <cfRule type="duplicateValues" dxfId="261" priority="419"/>
  </conditionalFormatting>
  <conditionalFormatting sqref="B34">
    <cfRule type="duplicateValues" dxfId="260" priority="403"/>
  </conditionalFormatting>
  <conditionalFormatting sqref="B33">
    <cfRule type="duplicateValues" dxfId="259" priority="393"/>
  </conditionalFormatting>
  <conditionalFormatting sqref="B33">
    <cfRule type="duplicateValues" dxfId="258" priority="394"/>
    <cfRule type="duplicateValues" dxfId="257" priority="395"/>
  </conditionalFormatting>
  <conditionalFormatting sqref="B33">
    <cfRule type="duplicateValues" dxfId="256" priority="396"/>
  </conditionalFormatting>
  <conditionalFormatting sqref="E33">
    <cfRule type="duplicateValues" dxfId="255" priority="397"/>
  </conditionalFormatting>
  <conditionalFormatting sqref="E33">
    <cfRule type="duplicateValues" dxfId="254" priority="398"/>
    <cfRule type="duplicateValues" dxfId="253" priority="399"/>
  </conditionalFormatting>
  <conditionalFormatting sqref="B33">
    <cfRule type="duplicateValues" dxfId="252" priority="387"/>
    <cfRule type="duplicateValues" dxfId="251" priority="388"/>
    <cfRule type="duplicateValues" dxfId="250" priority="389"/>
    <cfRule type="duplicateValues" dxfId="249" priority="390"/>
    <cfRule type="duplicateValues" dxfId="248" priority="392"/>
  </conditionalFormatting>
  <conditionalFormatting sqref="B33">
    <cfRule type="duplicateValues" dxfId="247" priority="391"/>
  </conditionalFormatting>
  <conditionalFormatting sqref="B33">
    <cfRule type="duplicateValues" dxfId="246" priority="400"/>
  </conditionalFormatting>
  <conditionalFormatting sqref="B33">
    <cfRule type="duplicateValues" dxfId="245" priority="401"/>
    <cfRule type="duplicateValues" dxfId="244" priority="402"/>
  </conditionalFormatting>
  <conditionalFormatting sqref="B33">
    <cfRule type="duplicateValues" dxfId="243" priority="386"/>
  </conditionalFormatting>
  <conditionalFormatting sqref="B32">
    <cfRule type="duplicateValues" dxfId="242" priority="376"/>
  </conditionalFormatting>
  <conditionalFormatting sqref="B32">
    <cfRule type="duplicateValues" dxfId="241" priority="377"/>
    <cfRule type="duplicateValues" dxfId="240" priority="378"/>
  </conditionalFormatting>
  <conditionalFormatting sqref="B32">
    <cfRule type="duplicateValues" dxfId="239" priority="379"/>
  </conditionalFormatting>
  <conditionalFormatting sqref="E32">
    <cfRule type="duplicateValues" dxfId="238" priority="380"/>
  </conditionalFormatting>
  <conditionalFormatting sqref="E32">
    <cfRule type="duplicateValues" dxfId="237" priority="381"/>
    <cfRule type="duplicateValues" dxfId="236" priority="382"/>
  </conditionalFormatting>
  <conditionalFormatting sqref="B32">
    <cfRule type="duplicateValues" dxfId="235" priority="370"/>
    <cfRule type="duplicateValues" dxfId="234" priority="371"/>
    <cfRule type="duplicateValues" dxfId="233" priority="372"/>
    <cfRule type="duplicateValues" dxfId="232" priority="373"/>
    <cfRule type="duplicateValues" dxfId="231" priority="375"/>
  </conditionalFormatting>
  <conditionalFormatting sqref="B32">
    <cfRule type="duplicateValues" dxfId="230" priority="374"/>
  </conditionalFormatting>
  <conditionalFormatting sqref="B32">
    <cfRule type="duplicateValues" dxfId="229" priority="383"/>
  </conditionalFormatting>
  <conditionalFormatting sqref="B32">
    <cfRule type="duplicateValues" dxfId="228" priority="384"/>
    <cfRule type="duplicateValues" dxfId="227" priority="385"/>
  </conditionalFormatting>
  <conditionalFormatting sqref="B32">
    <cfRule type="duplicateValues" dxfId="226" priority="369"/>
  </conditionalFormatting>
  <conditionalFormatting sqref="E27">
    <cfRule type="duplicateValues" dxfId="225" priority="246"/>
  </conditionalFormatting>
  <conditionalFormatting sqref="E27">
    <cfRule type="duplicateValues" dxfId="224" priority="247"/>
    <cfRule type="duplicateValues" dxfId="223" priority="248"/>
  </conditionalFormatting>
  <conditionalFormatting sqref="B27:B28">
    <cfRule type="duplicateValues" dxfId="222" priority="252"/>
  </conditionalFormatting>
  <conditionalFormatting sqref="E28">
    <cfRule type="duplicateValues" dxfId="221" priority="236"/>
  </conditionalFormatting>
  <conditionalFormatting sqref="E28">
    <cfRule type="duplicateValues" dxfId="220" priority="237"/>
    <cfRule type="duplicateValues" dxfId="219" priority="238"/>
  </conditionalFormatting>
  <conditionalFormatting sqref="E29">
    <cfRule type="duplicateValues" dxfId="218" priority="233"/>
  </conditionalFormatting>
  <conditionalFormatting sqref="E29">
    <cfRule type="duplicateValues" dxfId="217" priority="234"/>
    <cfRule type="duplicateValues" dxfId="216" priority="235"/>
  </conditionalFormatting>
  <conditionalFormatting sqref="B30">
    <cfRule type="duplicateValues" dxfId="215" priority="221"/>
    <cfRule type="duplicateValues" dxfId="214" priority="222"/>
    <cfRule type="duplicateValues" dxfId="213" priority="223"/>
    <cfRule type="duplicateValues" dxfId="212" priority="224"/>
    <cfRule type="duplicateValues" dxfId="211" priority="225"/>
  </conditionalFormatting>
  <conditionalFormatting sqref="B30">
    <cfRule type="duplicateValues" dxfId="210" priority="226"/>
  </conditionalFormatting>
  <conditionalFormatting sqref="B30">
    <cfRule type="duplicateValues" dxfId="209" priority="227"/>
    <cfRule type="duplicateValues" dxfId="208" priority="228"/>
  </conditionalFormatting>
  <conditionalFormatting sqref="E30">
    <cfRule type="duplicateValues" dxfId="207" priority="229"/>
  </conditionalFormatting>
  <conditionalFormatting sqref="E30">
    <cfRule type="duplicateValues" dxfId="206" priority="230"/>
    <cfRule type="duplicateValues" dxfId="205" priority="231"/>
  </conditionalFormatting>
  <conditionalFormatting sqref="B93:B96">
    <cfRule type="duplicateValues" dxfId="204" priority="24753"/>
    <cfRule type="duplicateValues" dxfId="203" priority="24754"/>
    <cfRule type="duplicateValues" dxfId="202" priority="24755"/>
    <cfRule type="duplicateValues" dxfId="201" priority="24756"/>
    <cfRule type="duplicateValues" dxfId="200" priority="24757"/>
  </conditionalFormatting>
  <conditionalFormatting sqref="B93:B96">
    <cfRule type="duplicateValues" dxfId="199" priority="24763"/>
  </conditionalFormatting>
  <conditionalFormatting sqref="B93:B96">
    <cfRule type="duplicateValues" dxfId="198" priority="24765"/>
    <cfRule type="duplicateValues" dxfId="197" priority="24766"/>
  </conditionalFormatting>
  <conditionalFormatting sqref="E93:E96">
    <cfRule type="duplicateValues" dxfId="196" priority="24769"/>
  </conditionalFormatting>
  <conditionalFormatting sqref="E93:E96">
    <cfRule type="duplicateValues" dxfId="195" priority="24771"/>
    <cfRule type="duplicateValues" dxfId="194" priority="24772"/>
  </conditionalFormatting>
  <conditionalFormatting sqref="B77:B78">
    <cfRule type="duplicateValues" dxfId="193" priority="197"/>
    <cfRule type="duplicateValues" dxfId="192" priority="198"/>
    <cfRule type="duplicateValues" dxfId="191" priority="199"/>
    <cfRule type="duplicateValues" dxfId="190" priority="200"/>
    <cfRule type="duplicateValues" dxfId="189" priority="202"/>
  </conditionalFormatting>
  <conditionalFormatting sqref="B77:B78">
    <cfRule type="duplicateValues" dxfId="188" priority="201"/>
  </conditionalFormatting>
  <conditionalFormatting sqref="B77:B78">
    <cfRule type="duplicateValues" dxfId="187" priority="203"/>
  </conditionalFormatting>
  <conditionalFormatting sqref="B77:B78">
    <cfRule type="duplicateValues" dxfId="186" priority="204"/>
    <cfRule type="duplicateValues" dxfId="185" priority="205"/>
  </conditionalFormatting>
  <conditionalFormatting sqref="B77:B78">
    <cfRule type="duplicateValues" dxfId="184" priority="196"/>
  </conditionalFormatting>
  <conditionalFormatting sqref="E77:E78">
    <cfRule type="duplicateValues" dxfId="183" priority="206"/>
  </conditionalFormatting>
  <conditionalFormatting sqref="E77:E78">
    <cfRule type="duplicateValues" dxfId="182" priority="207"/>
    <cfRule type="duplicateValues" dxfId="181" priority="208"/>
  </conditionalFormatting>
  <conditionalFormatting sqref="B77:B78">
    <cfRule type="duplicateValues" dxfId="180" priority="209"/>
  </conditionalFormatting>
  <conditionalFormatting sqref="B75:B76">
    <cfRule type="duplicateValues" dxfId="179" priority="183"/>
    <cfRule type="duplicateValues" dxfId="178" priority="184"/>
    <cfRule type="duplicateValues" dxfId="177" priority="185"/>
    <cfRule type="duplicateValues" dxfId="176" priority="186"/>
    <cfRule type="duplicateValues" dxfId="175" priority="188"/>
  </conditionalFormatting>
  <conditionalFormatting sqref="B75:B76">
    <cfRule type="duplicateValues" dxfId="174" priority="187"/>
  </conditionalFormatting>
  <conditionalFormatting sqref="B75:B76">
    <cfRule type="duplicateValues" dxfId="173" priority="189"/>
  </conditionalFormatting>
  <conditionalFormatting sqref="B75:B76">
    <cfRule type="duplicateValues" dxfId="172" priority="190"/>
    <cfRule type="duplicateValues" dxfId="171" priority="191"/>
  </conditionalFormatting>
  <conditionalFormatting sqref="B75:B76">
    <cfRule type="duplicateValues" dxfId="170" priority="182"/>
  </conditionalFormatting>
  <conditionalFormatting sqref="E75:E76">
    <cfRule type="duplicateValues" dxfId="169" priority="192"/>
  </conditionalFormatting>
  <conditionalFormatting sqref="E75:E76">
    <cfRule type="duplicateValues" dxfId="168" priority="193"/>
    <cfRule type="duplicateValues" dxfId="167" priority="194"/>
  </conditionalFormatting>
  <conditionalFormatting sqref="B75:B76">
    <cfRule type="duplicateValues" dxfId="166" priority="195"/>
  </conditionalFormatting>
  <conditionalFormatting sqref="B84">
    <cfRule type="duplicateValues" dxfId="165" priority="127"/>
    <cfRule type="duplicateValues" dxfId="164" priority="128"/>
    <cfRule type="duplicateValues" dxfId="163" priority="129"/>
    <cfRule type="duplicateValues" dxfId="162" priority="130"/>
    <cfRule type="duplicateValues" dxfId="161" priority="132"/>
  </conditionalFormatting>
  <conditionalFormatting sqref="B84">
    <cfRule type="duplicateValues" dxfId="160" priority="131"/>
  </conditionalFormatting>
  <conditionalFormatting sqref="B84">
    <cfRule type="duplicateValues" dxfId="159" priority="133"/>
  </conditionalFormatting>
  <conditionalFormatting sqref="B84">
    <cfRule type="duplicateValues" dxfId="158" priority="134"/>
    <cfRule type="duplicateValues" dxfId="157" priority="135"/>
  </conditionalFormatting>
  <conditionalFormatting sqref="B84">
    <cfRule type="duplicateValues" dxfId="156" priority="126"/>
  </conditionalFormatting>
  <conditionalFormatting sqref="E84">
    <cfRule type="duplicateValues" dxfId="155" priority="136"/>
  </conditionalFormatting>
  <conditionalFormatting sqref="E84">
    <cfRule type="duplicateValues" dxfId="154" priority="137"/>
    <cfRule type="duplicateValues" dxfId="153" priority="138"/>
  </conditionalFormatting>
  <conditionalFormatting sqref="B84">
    <cfRule type="duplicateValues" dxfId="152" priority="139"/>
  </conditionalFormatting>
  <conditionalFormatting sqref="B83">
    <cfRule type="duplicateValues" dxfId="151" priority="113"/>
    <cfRule type="duplicateValues" dxfId="150" priority="114"/>
    <cfRule type="duplicateValues" dxfId="149" priority="115"/>
    <cfRule type="duplicateValues" dxfId="148" priority="116"/>
    <cfRule type="duplicateValues" dxfId="147" priority="118"/>
  </conditionalFormatting>
  <conditionalFormatting sqref="B83">
    <cfRule type="duplicateValues" dxfId="146" priority="117"/>
  </conditionalFormatting>
  <conditionalFormatting sqref="B83">
    <cfRule type="duplicateValues" dxfId="145" priority="119"/>
  </conditionalFormatting>
  <conditionalFormatting sqref="B83">
    <cfRule type="duplicateValues" dxfId="144" priority="120"/>
    <cfRule type="duplicateValues" dxfId="143" priority="121"/>
  </conditionalFormatting>
  <conditionalFormatting sqref="B83">
    <cfRule type="duplicateValues" dxfId="142" priority="112"/>
  </conditionalFormatting>
  <conditionalFormatting sqref="E83">
    <cfRule type="duplicateValues" dxfId="141" priority="122"/>
  </conditionalFormatting>
  <conditionalFormatting sqref="E83">
    <cfRule type="duplicateValues" dxfId="140" priority="123"/>
    <cfRule type="duplicateValues" dxfId="139" priority="124"/>
  </conditionalFormatting>
  <conditionalFormatting sqref="B83">
    <cfRule type="duplicateValues" dxfId="138" priority="125"/>
  </conditionalFormatting>
  <conditionalFormatting sqref="B82">
    <cfRule type="duplicateValues" dxfId="137" priority="99"/>
    <cfRule type="duplicateValues" dxfId="136" priority="100"/>
    <cfRule type="duplicateValues" dxfId="135" priority="101"/>
    <cfRule type="duplicateValues" dxfId="134" priority="102"/>
    <cfRule type="duplicateValues" dxfId="133" priority="104"/>
  </conditionalFormatting>
  <conditionalFormatting sqref="B82">
    <cfRule type="duplicateValues" dxfId="132" priority="103"/>
  </conditionalFormatting>
  <conditionalFormatting sqref="B82">
    <cfRule type="duplicateValues" dxfId="131" priority="105"/>
  </conditionalFormatting>
  <conditionalFormatting sqref="B82">
    <cfRule type="duplicateValues" dxfId="130" priority="106"/>
    <cfRule type="duplicateValues" dxfId="129" priority="107"/>
  </conditionalFormatting>
  <conditionalFormatting sqref="B82">
    <cfRule type="duplicateValues" dxfId="128" priority="98"/>
  </conditionalFormatting>
  <conditionalFormatting sqref="E82">
    <cfRule type="duplicateValues" dxfId="127" priority="108"/>
  </conditionalFormatting>
  <conditionalFormatting sqref="E82">
    <cfRule type="duplicateValues" dxfId="126" priority="109"/>
    <cfRule type="duplicateValues" dxfId="125" priority="110"/>
  </conditionalFormatting>
  <conditionalFormatting sqref="B82">
    <cfRule type="duplicateValues" dxfId="124" priority="111"/>
  </conditionalFormatting>
  <conditionalFormatting sqref="B101">
    <cfRule type="duplicateValues" dxfId="123" priority="65"/>
    <cfRule type="duplicateValues" dxfId="122" priority="66"/>
    <cfRule type="duplicateValues" dxfId="121" priority="67"/>
    <cfRule type="duplicateValues" dxfId="120" priority="68"/>
    <cfRule type="duplicateValues" dxfId="119" priority="69"/>
  </conditionalFormatting>
  <conditionalFormatting sqref="B101">
    <cfRule type="duplicateValues" dxfId="118" priority="70"/>
  </conditionalFormatting>
  <conditionalFormatting sqref="B101">
    <cfRule type="duplicateValues" dxfId="117" priority="71"/>
    <cfRule type="duplicateValues" dxfId="116" priority="72"/>
  </conditionalFormatting>
  <conditionalFormatting sqref="E101">
    <cfRule type="duplicateValues" dxfId="115" priority="81"/>
  </conditionalFormatting>
  <conditionalFormatting sqref="E101">
    <cfRule type="duplicateValues" dxfId="114" priority="82"/>
    <cfRule type="duplicateValues" dxfId="113" priority="83"/>
  </conditionalFormatting>
  <conditionalFormatting sqref="B109">
    <cfRule type="duplicateValues" dxfId="112" priority="25046"/>
  </conditionalFormatting>
  <conditionalFormatting sqref="E109">
    <cfRule type="duplicateValues" dxfId="111" priority="25047"/>
  </conditionalFormatting>
  <conditionalFormatting sqref="E109">
    <cfRule type="duplicateValues" dxfId="110" priority="25048"/>
    <cfRule type="duplicateValues" dxfId="109" priority="25049"/>
  </conditionalFormatting>
  <conditionalFormatting sqref="B109">
    <cfRule type="duplicateValues" dxfId="108" priority="25050"/>
    <cfRule type="duplicateValues" dxfId="107" priority="25051"/>
  </conditionalFormatting>
  <conditionalFormatting sqref="B31">
    <cfRule type="duplicateValues" dxfId="106" priority="54"/>
    <cfRule type="duplicateValues" dxfId="105" priority="55"/>
    <cfRule type="duplicateValues" dxfId="104" priority="56"/>
    <cfRule type="duplicateValues" dxfId="103" priority="57"/>
    <cfRule type="duplicateValues" dxfId="102" priority="58"/>
  </conditionalFormatting>
  <conditionalFormatting sqref="B31">
    <cfRule type="duplicateValues" dxfId="101" priority="59"/>
  </conditionalFormatting>
  <conditionalFormatting sqref="B31">
    <cfRule type="duplicateValues" dxfId="100" priority="60"/>
    <cfRule type="duplicateValues" dxfId="99" priority="61"/>
  </conditionalFormatting>
  <conditionalFormatting sqref="E31">
    <cfRule type="duplicateValues" dxfId="98" priority="62"/>
  </conditionalFormatting>
  <conditionalFormatting sqref="E31">
    <cfRule type="duplicateValues" dxfId="97" priority="63"/>
    <cfRule type="duplicateValues" dxfId="96" priority="64"/>
  </conditionalFormatting>
  <conditionalFormatting sqref="B97:B99">
    <cfRule type="duplicateValues" dxfId="95" priority="25773"/>
    <cfRule type="duplicateValues" dxfId="94" priority="25774"/>
    <cfRule type="duplicateValues" dxfId="93" priority="25775"/>
    <cfRule type="duplicateValues" dxfId="92" priority="25776"/>
    <cfRule type="duplicateValues" dxfId="91" priority="25777"/>
  </conditionalFormatting>
  <conditionalFormatting sqref="B97:B99">
    <cfRule type="duplicateValues" dxfId="90" priority="25778"/>
  </conditionalFormatting>
  <conditionalFormatting sqref="B97:B99">
    <cfRule type="duplicateValues" dxfId="89" priority="25779"/>
    <cfRule type="duplicateValues" dxfId="88" priority="25780"/>
  </conditionalFormatting>
  <conditionalFormatting sqref="E97:E99">
    <cfRule type="duplicateValues" dxfId="87" priority="25781"/>
  </conditionalFormatting>
  <conditionalFormatting sqref="E97:E99">
    <cfRule type="duplicateValues" dxfId="86" priority="25782"/>
    <cfRule type="duplicateValues" dxfId="85" priority="25783"/>
  </conditionalFormatting>
  <conditionalFormatting sqref="B1:B1048576">
    <cfRule type="duplicateValues" dxfId="84" priority="53"/>
  </conditionalFormatting>
  <conditionalFormatting sqref="E22:E23">
    <cfRule type="duplicateValues" dxfId="83" priority="26295"/>
  </conditionalFormatting>
  <conditionalFormatting sqref="E22:E23">
    <cfRule type="duplicateValues" dxfId="82" priority="26296"/>
    <cfRule type="duplicateValues" dxfId="81" priority="26297"/>
  </conditionalFormatting>
  <conditionalFormatting sqref="B27:B31">
    <cfRule type="duplicateValues" dxfId="80" priority="26562"/>
    <cfRule type="duplicateValues" dxfId="79" priority="26563"/>
    <cfRule type="duplicateValues" dxfId="78" priority="26564"/>
    <cfRule type="duplicateValues" dxfId="77" priority="26565"/>
    <cfRule type="duplicateValues" dxfId="76" priority="26566"/>
  </conditionalFormatting>
  <conditionalFormatting sqref="B27:B31">
    <cfRule type="duplicateValues" dxfId="75" priority="26572"/>
  </conditionalFormatting>
  <conditionalFormatting sqref="B27:B31">
    <cfRule type="duplicateValues" dxfId="74" priority="26576"/>
    <cfRule type="duplicateValues" dxfId="73" priority="26577"/>
  </conditionalFormatting>
  <conditionalFormatting sqref="B28:B31">
    <cfRule type="duplicateValues" dxfId="72" priority="26582"/>
  </conditionalFormatting>
  <conditionalFormatting sqref="E135">
    <cfRule type="duplicateValues" dxfId="71" priority="50"/>
  </conditionalFormatting>
  <conditionalFormatting sqref="E135">
    <cfRule type="duplicateValues" dxfId="70" priority="51"/>
    <cfRule type="duplicateValues" dxfId="69" priority="52"/>
  </conditionalFormatting>
  <conditionalFormatting sqref="E136">
    <cfRule type="duplicateValues" dxfId="68" priority="47"/>
  </conditionalFormatting>
  <conditionalFormatting sqref="E136">
    <cfRule type="duplicateValues" dxfId="67" priority="48"/>
    <cfRule type="duplicateValues" dxfId="66" priority="49"/>
  </conditionalFormatting>
  <conditionalFormatting sqref="E137:E138">
    <cfRule type="duplicateValues" dxfId="65" priority="44"/>
  </conditionalFormatting>
  <conditionalFormatting sqref="E137:E138">
    <cfRule type="duplicateValues" dxfId="64" priority="45"/>
    <cfRule type="duplicateValues" dxfId="63" priority="46"/>
  </conditionalFormatting>
  <conditionalFormatting sqref="E139">
    <cfRule type="duplicateValues" dxfId="62" priority="41"/>
  </conditionalFormatting>
  <conditionalFormatting sqref="E139">
    <cfRule type="duplicateValues" dxfId="61" priority="42"/>
    <cfRule type="duplicateValues" dxfId="60" priority="43"/>
  </conditionalFormatting>
  <conditionalFormatting sqref="E140">
    <cfRule type="duplicateValues" dxfId="59" priority="38"/>
  </conditionalFormatting>
  <conditionalFormatting sqref="E140">
    <cfRule type="duplicateValues" dxfId="58" priority="39"/>
    <cfRule type="duplicateValues" dxfId="57" priority="40"/>
  </conditionalFormatting>
  <conditionalFormatting sqref="E141">
    <cfRule type="duplicateValues" dxfId="56" priority="35"/>
  </conditionalFormatting>
  <conditionalFormatting sqref="E141">
    <cfRule type="duplicateValues" dxfId="55" priority="36"/>
    <cfRule type="duplicateValues" dxfId="54" priority="37"/>
  </conditionalFormatting>
  <conditionalFormatting sqref="E142">
    <cfRule type="duplicateValues" dxfId="53" priority="32"/>
  </conditionalFormatting>
  <conditionalFormatting sqref="E142">
    <cfRule type="duplicateValues" dxfId="52" priority="33"/>
    <cfRule type="duplicateValues" dxfId="51" priority="34"/>
  </conditionalFormatting>
  <conditionalFormatting sqref="E143">
    <cfRule type="duplicateValues" dxfId="50" priority="29"/>
  </conditionalFormatting>
  <conditionalFormatting sqref="E143">
    <cfRule type="duplicateValues" dxfId="49" priority="30"/>
    <cfRule type="duplicateValues" dxfId="48" priority="31"/>
  </conditionalFormatting>
  <conditionalFormatting sqref="E145">
    <cfRule type="duplicateValues" dxfId="47" priority="23"/>
  </conditionalFormatting>
  <conditionalFormatting sqref="E145">
    <cfRule type="duplicateValues" dxfId="46" priority="24"/>
    <cfRule type="duplicateValues" dxfId="45" priority="25"/>
  </conditionalFormatting>
  <conditionalFormatting sqref="E146">
    <cfRule type="duplicateValues" dxfId="44" priority="20"/>
  </conditionalFormatting>
  <conditionalFormatting sqref="E146">
    <cfRule type="duplicateValues" dxfId="43" priority="21"/>
    <cfRule type="duplicateValues" dxfId="42" priority="22"/>
  </conditionalFormatting>
  <conditionalFormatting sqref="E147">
    <cfRule type="duplicateValues" dxfId="41" priority="17"/>
  </conditionalFormatting>
  <conditionalFormatting sqref="E147">
    <cfRule type="duplicateValues" dxfId="40" priority="18"/>
    <cfRule type="duplicateValues" dxfId="39" priority="19"/>
  </conditionalFormatting>
  <conditionalFormatting sqref="E148">
    <cfRule type="duplicateValues" dxfId="38" priority="14"/>
  </conditionalFormatting>
  <conditionalFormatting sqref="E148">
    <cfRule type="duplicateValues" dxfId="37" priority="15"/>
    <cfRule type="duplicateValues" dxfId="36" priority="16"/>
  </conditionalFormatting>
  <conditionalFormatting sqref="E149">
    <cfRule type="duplicateValues" dxfId="35" priority="11"/>
  </conditionalFormatting>
  <conditionalFormatting sqref="E149">
    <cfRule type="duplicateValues" dxfId="34" priority="12"/>
    <cfRule type="duplicateValues" dxfId="33" priority="13"/>
  </conditionalFormatting>
  <conditionalFormatting sqref="E150">
    <cfRule type="duplicateValues" dxfId="32" priority="7"/>
  </conditionalFormatting>
  <conditionalFormatting sqref="E150">
    <cfRule type="duplicateValues" dxfId="31" priority="8"/>
    <cfRule type="duplicateValues" dxfId="30" priority="9"/>
  </conditionalFormatting>
  <conditionalFormatting sqref="E150">
    <cfRule type="duplicateValues" dxfId="29" priority="10"/>
  </conditionalFormatting>
  <conditionalFormatting sqref="E151">
    <cfRule type="duplicateValues" dxfId="28" priority="4"/>
  </conditionalFormatting>
  <conditionalFormatting sqref="E151">
    <cfRule type="duplicateValues" dxfId="27" priority="5"/>
    <cfRule type="duplicateValues" dxfId="26" priority="6"/>
  </conditionalFormatting>
  <conditionalFormatting sqref="B9:B31">
    <cfRule type="duplicateValues" dxfId="25" priority="26855"/>
  </conditionalFormatting>
  <conditionalFormatting sqref="B9:B31">
    <cfRule type="duplicateValues" dxfId="24" priority="26857"/>
    <cfRule type="duplicateValues" dxfId="23" priority="26858"/>
  </conditionalFormatting>
  <conditionalFormatting sqref="B9:B31">
    <cfRule type="duplicateValues" dxfId="22" priority="26861"/>
    <cfRule type="duplicateValues" dxfId="21" priority="26862"/>
    <cfRule type="duplicateValues" dxfId="20" priority="26863"/>
    <cfRule type="duplicateValues" dxfId="19" priority="26864"/>
    <cfRule type="duplicateValues" dxfId="18" priority="26865"/>
  </conditionalFormatting>
  <conditionalFormatting sqref="E152">
    <cfRule type="duplicateValues" dxfId="17" priority="1"/>
  </conditionalFormatting>
  <conditionalFormatting sqref="E152">
    <cfRule type="duplicateValues" dxfId="16" priority="2"/>
    <cfRule type="duplicateValues" dxfId="15" priority="3"/>
  </conditionalFormatting>
  <conditionalFormatting sqref="E134">
    <cfRule type="duplicateValues" dxfId="14" priority="27070"/>
  </conditionalFormatting>
  <conditionalFormatting sqref="E134">
    <cfRule type="duplicateValues" dxfId="13" priority="27071"/>
    <cfRule type="duplicateValues" dxfId="12" priority="27072"/>
  </conditionalFormatting>
  <conditionalFormatting sqref="E144">
    <cfRule type="duplicateValues" dxfId="11" priority="27096"/>
  </conditionalFormatting>
  <conditionalFormatting sqref="E144">
    <cfRule type="duplicateValues" dxfId="10" priority="27097"/>
    <cfRule type="duplicateValues" dxfId="9" priority="27098"/>
  </conditionalFormatting>
  <conditionalFormatting sqref="B130:B152">
    <cfRule type="duplicateValues" dxfId="8" priority="27331"/>
  </conditionalFormatting>
  <conditionalFormatting sqref="B100 B89 B92 B102:B104">
    <cfRule type="duplicateValues" dxfId="7" priority="27782"/>
  </conditionalFormatting>
  <conditionalFormatting sqref="E100 E92 E102:E104">
    <cfRule type="duplicateValues" dxfId="6" priority="27786"/>
  </conditionalFormatting>
  <conditionalFormatting sqref="E100 E92 E102:E104">
    <cfRule type="duplicateValues" dxfId="5" priority="27789"/>
    <cfRule type="duplicateValues" dxfId="4" priority="27790"/>
  </conditionalFormatting>
  <conditionalFormatting sqref="E81 E54:E60">
    <cfRule type="duplicateValues" dxfId="3" priority="28003"/>
  </conditionalFormatting>
  <conditionalFormatting sqref="E81 E54:E60">
    <cfRule type="duplicateValues" dxfId="2" priority="28005"/>
    <cfRule type="duplicateValues" dxfId="1" priority="28006"/>
  </conditionalFormatting>
  <conditionalFormatting sqref="B81 B49:B60">
    <cfRule type="duplicateValues" dxfId="0" priority="2800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2021-04-25T21:29:07Z</dcterms:modified>
</cp:coreProperties>
</file>