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7\"/>
    </mc:Choice>
  </mc:AlternateContent>
  <bookViews>
    <workbookView xWindow="0" yWindow="0" windowWidth="1536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Hoja1!$A$80:$E$80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" l="1"/>
  <c r="B105" i="1"/>
  <c r="B77" i="1"/>
  <c r="B61" i="1"/>
  <c r="B71" i="1"/>
  <c r="C104" i="1"/>
  <c r="A104" i="1"/>
  <c r="C103" i="1"/>
  <c r="A103" i="1"/>
  <c r="C76" i="1"/>
  <c r="A76" i="1"/>
  <c r="C68" i="1"/>
  <c r="A68" i="1"/>
  <c r="C70" i="1"/>
  <c r="A70" i="1"/>
  <c r="C69" i="1"/>
  <c r="A69" i="1"/>
  <c r="C101" i="1"/>
  <c r="A101" i="1"/>
  <c r="C100" i="1"/>
  <c r="A100" i="1"/>
  <c r="C99" i="1"/>
  <c r="A99" i="1"/>
  <c r="C84" i="1" l="1"/>
  <c r="B86" i="1"/>
  <c r="C39" i="1"/>
  <c r="C40" i="1"/>
  <c r="A39" i="1"/>
  <c r="A40" i="1"/>
  <c r="C35" i="1"/>
  <c r="C36" i="1"/>
  <c r="C37" i="1"/>
  <c r="A35" i="1"/>
  <c r="A36" i="1"/>
  <c r="A37" i="1"/>
  <c r="C31" i="1"/>
  <c r="C32" i="1"/>
  <c r="C33" i="1"/>
  <c r="A31" i="1"/>
  <c r="A32" i="1"/>
  <c r="A33" i="1"/>
  <c r="C27" i="1"/>
  <c r="C28" i="1"/>
  <c r="C29" i="1"/>
  <c r="C30" i="1"/>
  <c r="A27" i="1"/>
  <c r="A28" i="1"/>
  <c r="A29" i="1"/>
  <c r="A30" i="1"/>
  <c r="C98" i="1"/>
  <c r="A98" i="1"/>
  <c r="C102" i="1"/>
  <c r="A102" i="1"/>
  <c r="C59" i="1"/>
  <c r="C60" i="1"/>
  <c r="A59" i="1"/>
  <c r="A60" i="1"/>
  <c r="C23" i="1"/>
  <c r="C24" i="1"/>
  <c r="C25" i="1"/>
  <c r="C26" i="1"/>
  <c r="C34" i="1"/>
  <c r="C38" i="1"/>
  <c r="A23" i="1"/>
  <c r="A24" i="1"/>
  <c r="A25" i="1"/>
  <c r="A26" i="1"/>
  <c r="A34" i="1"/>
  <c r="A38" i="1"/>
  <c r="C14" i="1"/>
  <c r="C15" i="1"/>
  <c r="C16" i="1"/>
  <c r="A14" i="1"/>
  <c r="A15" i="1"/>
  <c r="A16" i="1"/>
  <c r="C17" i="1"/>
  <c r="C18" i="1"/>
  <c r="C19" i="1"/>
  <c r="A17" i="1"/>
  <c r="A18" i="1"/>
  <c r="A19" i="1"/>
  <c r="C58" i="1"/>
  <c r="A58" i="1"/>
  <c r="C55" i="1"/>
  <c r="C56" i="1"/>
  <c r="A55" i="1"/>
  <c r="A56" i="1"/>
  <c r="C13" i="1"/>
  <c r="C20" i="1"/>
  <c r="C21" i="1"/>
  <c r="A13" i="1"/>
  <c r="A20" i="1"/>
  <c r="A21" i="1"/>
  <c r="A22" i="1"/>
  <c r="C85" i="1"/>
  <c r="A85" i="1"/>
  <c r="C12" i="1"/>
  <c r="C22" i="1"/>
  <c r="A12" i="1"/>
  <c r="C97" i="1"/>
  <c r="A95" i="1"/>
  <c r="A96" i="1"/>
  <c r="A97" i="1"/>
  <c r="C95" i="1"/>
  <c r="C96" i="1"/>
  <c r="C67" i="1"/>
  <c r="A67" i="1"/>
  <c r="C57" i="1" l="1"/>
  <c r="A57" i="1"/>
  <c r="C10" i="1"/>
  <c r="C11" i="1"/>
  <c r="A10" i="1"/>
  <c r="A11" i="1"/>
  <c r="A84" i="1" l="1"/>
  <c r="A83" i="1"/>
  <c r="C83" i="1"/>
  <c r="C66" i="1" l="1"/>
  <c r="A66" i="1"/>
  <c r="A75" i="1" l="1"/>
  <c r="C75" i="1"/>
  <c r="C54" i="1"/>
  <c r="A54" i="1"/>
  <c r="C9" i="1"/>
  <c r="A9" i="1"/>
  <c r="C82" i="1"/>
  <c r="A82" i="1"/>
  <c r="C81" i="1"/>
  <c r="C65" i="1"/>
  <c r="A65" i="1"/>
  <c r="A81" i="1"/>
  <c r="C94" i="1" l="1"/>
  <c r="A94" i="1"/>
  <c r="C93" i="1" l="1"/>
  <c r="A93" i="1"/>
  <c r="A89" i="1" l="1"/>
  <c r="F2" i="3"/>
</calcChain>
</file>

<file path=xl/sharedStrings.xml><?xml version="1.0" encoding="utf-8"?>
<sst xmlns="http://schemas.openxmlformats.org/spreadsheetml/2006/main" count="1052" uniqueCount="80">
  <si>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</si>
  <si>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</si>
  <si>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</si>
  <si>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</si>
  <si>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</si>
  <si>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</si>
  <si>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</si>
  <si>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</si>
  <si>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</si>
  <si>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</si>
  <si>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</si>
  <si>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</si>
  <si>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</si>
  <si>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</si>
  <si>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</si>
  <si>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</si>
  <si>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</si>
  <si>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</si>
  <si>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</si>
  <si>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</si>
  <si>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</si>
  <si>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</si>
  <si>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</si>
  <si>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2 Gavetas Vacías  + 1 Fallando</t>
  </si>
  <si>
    <t>GAVETA DE DEPOSITO LLENA</t>
  </si>
  <si>
    <t>Abastecido</t>
  </si>
  <si>
    <t>3335865952</t>
  </si>
  <si>
    <t>3335865999</t>
  </si>
  <si>
    <t>3335866002</t>
  </si>
  <si>
    <t>3335866131</t>
  </si>
  <si>
    <t>3335866135</t>
  </si>
  <si>
    <t>335864528</t>
  </si>
  <si>
    <t>3335864636</t>
  </si>
  <si>
    <t>3335864653</t>
  </si>
  <si>
    <t>3335865644</t>
  </si>
  <si>
    <t>3335865688</t>
  </si>
  <si>
    <t>3335866017</t>
  </si>
  <si>
    <t>3335866158</t>
  </si>
  <si>
    <t>3335866406</t>
  </si>
  <si>
    <t>3335866412</t>
  </si>
  <si>
    <t>3335866413</t>
  </si>
  <si>
    <t>3335864605</t>
  </si>
  <si>
    <t>3335865505</t>
  </si>
  <si>
    <t>3335865625</t>
  </si>
  <si>
    <t>3335865743</t>
  </si>
  <si>
    <t>3335865854</t>
  </si>
  <si>
    <t>3335865860</t>
  </si>
  <si>
    <t>3335865980</t>
  </si>
  <si>
    <t>3335866143</t>
  </si>
  <si>
    <t>3335866151</t>
  </si>
  <si>
    <t>3335866163</t>
  </si>
  <si>
    <t>3335866166</t>
  </si>
  <si>
    <t>3335866407</t>
  </si>
  <si>
    <t>3335866408</t>
  </si>
  <si>
    <t>3335866410</t>
  </si>
  <si>
    <t>3335866411</t>
  </si>
  <si>
    <t>3335866414</t>
  </si>
  <si>
    <t>3335866415</t>
  </si>
  <si>
    <t>3335864609</t>
  </si>
  <si>
    <t>3335864625</t>
  </si>
  <si>
    <t>3335864720</t>
  </si>
  <si>
    <t>3335864741</t>
  </si>
  <si>
    <t>3335865272</t>
  </si>
  <si>
    <t>3335865734</t>
  </si>
  <si>
    <t>3335865839</t>
  </si>
  <si>
    <t>3335865880</t>
  </si>
  <si>
    <t>3335865906</t>
  </si>
  <si>
    <t>SUR</t>
  </si>
  <si>
    <t xml:space="preserve">ATM Oficina San Cristobal III (Lobby) </t>
  </si>
  <si>
    <t>ESTE</t>
  </si>
  <si>
    <t>ATM Eco Petroleo Romana</t>
  </si>
  <si>
    <t>NORTE</t>
  </si>
  <si>
    <t xml:space="preserve">ATM Estación Isla La Cueva (Cotuí) </t>
  </si>
  <si>
    <t>DISTRITO NACIONAL</t>
  </si>
  <si>
    <t>ATM Farmacia Sandra</t>
  </si>
  <si>
    <t xml:space="preserve">ATM Multicentro La Sirena Villa Mella </t>
  </si>
  <si>
    <t xml:space="preserve">ATM Oficina Zona Franca (Santiago) </t>
  </si>
  <si>
    <t>ATM Estación Sigma Boca Chica</t>
  </si>
  <si>
    <t xml:space="preserve">ATM Oficina Bávaro </t>
  </si>
  <si>
    <t xml:space="preserve">ATM Oficina Sans Soucí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</si>
</sst>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6" borderId="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9"/>
      <tableStyleElement type="headerRow" dxfId="398"/>
      <tableStyleElement type="totalRow" dxfId="397"/>
      <tableStyleElement type="firstColumn" dxfId="396"/>
      <tableStyleElement type="lastColumn" dxfId="395"/>
      <tableStyleElement type="firstRowStripe" dxfId="394"/>
      <tableStyleElement type="firstColumnStripe" dxfId="3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zoomScale="80" zoomScaleNormal="80" workbookViewId="0">
      <selection activeCell="H8" sqref="H8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3.7109375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44313.25</v>
      </c>
      <c r="C4" s="1"/>
      <c r="D4" s="1"/>
      <c r="E4" s="11"/>
    </row>
    <row r="5" spans="1:5" ht="18.75" thickBot="1" x14ac:dyDescent="0.3">
      <c r="A5" s="7" t="s">
        <v>3</v>
      </c>
      <c r="B5" s="9">
        <v>44313.708333333336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customHeight="1" x14ac:dyDescent="0.25">
      <c r="A9" s="28" t="str">
        <f>VLOOKUP(B9,'[1]LISTADO ATM'!$A$2:$C$821,3,0)</f>
        <v>NORTE</v>
      </c>
      <c r="B9" s="28">
        <v>292</v>
      </c>
      <c r="C9" s="29" t="str">
        <f>VLOOKUP(B9,'[1]LISTADO ATM'!$A$2:$B$821,2,0)</f>
        <v xml:space="preserve">ATM UNP Castañuelas (Montecristi) </v>
      </c>
      <c r="D9" s="16" t="s">
        <v>25</v>
      </c>
      <c r="E9" s="36" t="s">
        <v>36</v>
      </c>
    </row>
    <row r="10" spans="1:5" ht="18" customHeight="1" x14ac:dyDescent="0.25">
      <c r="A10" s="28" t="str">
        <f>VLOOKUP(B10,'[1]LISTADO ATM'!$A$2:$C$821,3,0)</f>
        <v>ESTE</v>
      </c>
      <c r="B10" s="28">
        <v>399</v>
      </c>
      <c r="C10" s="29" t="str">
        <f>VLOOKUP(B10,'[1]LISTADO ATM'!$A$2:$B$821,2,0)</f>
        <v xml:space="preserve">ATM Oficina La Romana II </v>
      </c>
      <c r="D10" s="16" t="s">
        <v>25</v>
      </c>
      <c r="E10" s="39" t="s">
        <v>51</v>
      </c>
    </row>
    <row r="11" spans="1:5" ht="18" customHeight="1" x14ac:dyDescent="0.25">
      <c r="A11" s="28" t="str">
        <f>VLOOKUP(B11,'[1]LISTADO ATM'!$A$2:$C$821,3,0)</f>
        <v>SUR</v>
      </c>
      <c r="B11" s="28">
        <v>870</v>
      </c>
      <c r="C11" s="29" t="str">
        <f>VLOOKUP(B11,'[1]LISTADO ATM'!$A$2:$B$821,2,0)</f>
        <v xml:space="preserve">ATM Willbes Dominicana (Barahona) </v>
      </c>
      <c r="D11" s="16" t="s">
        <v>25</v>
      </c>
      <c r="E11" s="36" t="s">
        <v>29</v>
      </c>
    </row>
    <row r="12" spans="1:5" ht="18" customHeight="1" x14ac:dyDescent="0.25">
      <c r="A12" s="28" t="str">
        <f>VLOOKUP(B12,'[1]LISTADO ATM'!$A$2:$C$821,3,0)</f>
        <v>DISTRITO NACIONAL</v>
      </c>
      <c r="B12" s="28">
        <v>932</v>
      </c>
      <c r="C12" s="29" t="str">
        <f>VLOOKUP(B12,'[1]LISTADO ATM'!$A$2:$B$821,2,0)</f>
        <v xml:space="preserve">ATM Banco Agrícola </v>
      </c>
      <c r="D12" s="16" t="s">
        <v>25</v>
      </c>
      <c r="E12" s="36" t="s">
        <v>40</v>
      </c>
    </row>
    <row r="13" spans="1:5" ht="18" customHeight="1" x14ac:dyDescent="0.25">
      <c r="A13" s="28" t="str">
        <f>VLOOKUP(B13,'[1]LISTADO ATM'!$A$2:$C$821,3,0)</f>
        <v>DISTRITO NACIONAL</v>
      </c>
      <c r="B13" s="28">
        <v>568</v>
      </c>
      <c r="C13" s="29" t="str">
        <f>VLOOKUP(B13,'[1]LISTADO ATM'!$A$2:$B$821,2,0)</f>
        <v xml:space="preserve">ATM Ministerio de Educación </v>
      </c>
      <c r="D13" s="16" t="s">
        <v>25</v>
      </c>
      <c r="E13" s="36" t="s">
        <v>30</v>
      </c>
    </row>
    <row r="14" spans="1:5" ht="18" customHeight="1" x14ac:dyDescent="0.25">
      <c r="A14" s="28" t="str">
        <f>VLOOKUP(B14,'[1]LISTADO ATM'!$A$2:$C$821,3,0)</f>
        <v>DISTRITO NACIONAL</v>
      </c>
      <c r="B14" s="28">
        <v>527</v>
      </c>
      <c r="C14" s="29" t="str">
        <f>VLOOKUP(B14,'[1]LISTADO ATM'!$A$2:$B$821,2,0)</f>
        <v>ATM Oficina Zona Oriental II</v>
      </c>
      <c r="D14" s="16" t="s">
        <v>25</v>
      </c>
      <c r="E14" s="39" t="s">
        <v>44</v>
      </c>
    </row>
    <row r="15" spans="1:5" ht="18" customHeight="1" x14ac:dyDescent="0.25">
      <c r="A15" s="28" t="str">
        <f>VLOOKUP(B15,'[1]LISTADO ATM'!$A$2:$C$821,3,0)</f>
        <v>ESTE</v>
      </c>
      <c r="B15" s="28">
        <v>114</v>
      </c>
      <c r="C15" s="29" t="str">
        <f>VLOOKUP(B15,'[1]LISTADO ATM'!$A$2:$B$821,2,0)</f>
        <v xml:space="preserve">ATM Oficina Hato Mayor </v>
      </c>
      <c r="D15" s="16" t="s">
        <v>25</v>
      </c>
      <c r="E15" s="39" t="s">
        <v>45</v>
      </c>
    </row>
    <row r="16" spans="1:5" ht="18" customHeight="1" x14ac:dyDescent="0.25">
      <c r="A16" s="28" t="str">
        <f>VLOOKUP(B16,'[1]LISTADO ATM'!$A$2:$C$821,3,0)</f>
        <v>NORTE</v>
      </c>
      <c r="B16" s="28">
        <v>878</v>
      </c>
      <c r="C16" s="29" t="str">
        <f>VLOOKUP(B16,'[1]LISTADO ATM'!$A$2:$B$821,2,0)</f>
        <v>ATM UNP Cabral Y Baez</v>
      </c>
      <c r="D16" s="16" t="s">
        <v>25</v>
      </c>
      <c r="E16" s="39" t="s">
        <v>48</v>
      </c>
    </row>
    <row r="17" spans="1:5" ht="18" customHeight="1" x14ac:dyDescent="0.25">
      <c r="A17" s="28" t="str">
        <f>VLOOKUP(B17,'[1]LISTADO ATM'!$A$2:$C$821,3,0)</f>
        <v>NORTE</v>
      </c>
      <c r="B17" s="28">
        <v>497</v>
      </c>
      <c r="C17" s="29" t="str">
        <f>VLOOKUP(B17,'[1]LISTADO ATM'!$A$2:$B$821,2,0)</f>
        <v>ATM Ofic. El Portal ll (Santiago)</v>
      </c>
      <c r="D17" s="16" t="s">
        <v>25</v>
      </c>
      <c r="E17" s="39" t="s">
        <v>52</v>
      </c>
    </row>
    <row r="18" spans="1:5" ht="18" customHeight="1" x14ac:dyDescent="0.25">
      <c r="A18" s="28" t="str">
        <f>VLOOKUP(B18,'[1]LISTADO ATM'!$A$2:$C$821,3,0)</f>
        <v>NORTE</v>
      </c>
      <c r="B18" s="28">
        <v>731</v>
      </c>
      <c r="C18" s="29" t="str">
        <f>VLOOKUP(B18,'[1]LISTADO ATM'!$A$2:$B$821,2,0)</f>
        <v xml:space="preserve">ATM UNP Villa González </v>
      </c>
      <c r="D18" s="16" t="s">
        <v>25</v>
      </c>
      <c r="E18" s="39" t="s">
        <v>53</v>
      </c>
    </row>
    <row r="19" spans="1:5" ht="18" customHeight="1" x14ac:dyDescent="0.25">
      <c r="A19" s="28" t="str">
        <f>VLOOKUP(B19,'[1]LISTADO ATM'!$A$2:$C$821,3,0)</f>
        <v>DISTRITO NACIONAL</v>
      </c>
      <c r="B19" s="28">
        <v>560</v>
      </c>
      <c r="C19" s="29" t="str">
        <f>VLOOKUP(B19,'[1]LISTADO ATM'!$A$2:$B$821,2,0)</f>
        <v xml:space="preserve">ATM Junta Central Electoral </v>
      </c>
      <c r="D19" s="16" t="s">
        <v>25</v>
      </c>
      <c r="E19" s="39">
        <v>3335867034</v>
      </c>
    </row>
    <row r="20" spans="1:5" ht="18" customHeight="1" x14ac:dyDescent="0.25">
      <c r="A20" s="28" t="str">
        <f>VLOOKUP(B20,'[1]LISTADO ATM'!$A$2:$C$821,3,0)</f>
        <v>DISTRITO NACIONAL</v>
      </c>
      <c r="B20" s="28">
        <v>724</v>
      </c>
      <c r="C20" s="29" t="str">
        <f>VLOOKUP(B20,'[1]LISTADO ATM'!$A$2:$B$821,2,0)</f>
        <v xml:space="preserve">ATM El Huacal I </v>
      </c>
      <c r="D20" s="16" t="s">
        <v>25</v>
      </c>
      <c r="E20" s="36" t="s">
        <v>26</v>
      </c>
    </row>
    <row r="21" spans="1:5" ht="18" customHeight="1" x14ac:dyDescent="0.25">
      <c r="A21" s="28" t="str">
        <f>VLOOKUP(B21,'[1]LISTADO ATM'!$A$2:$C$821,3,0)</f>
        <v>DISTRITO NACIONAL</v>
      </c>
      <c r="B21" s="28">
        <v>336</v>
      </c>
      <c r="C21" s="29" t="str">
        <f>VLOOKUP(B21,'[1]LISTADO ATM'!$A$2:$B$821,2,0)</f>
        <v>ATM Instituto Nacional de Cancer (incart)</v>
      </c>
      <c r="D21" s="16" t="s">
        <v>25</v>
      </c>
      <c r="E21" s="36" t="s">
        <v>27</v>
      </c>
    </row>
    <row r="22" spans="1:5" ht="18" customHeight="1" x14ac:dyDescent="0.25">
      <c r="A22" s="28" t="str">
        <f>VLOOKUP(B22,'[1]LISTADO ATM'!$A$2:$C$821,3,0)</f>
        <v>DISTRITO NACIONAL</v>
      </c>
      <c r="B22" s="28">
        <v>13</v>
      </c>
      <c r="C22" s="29" t="str">
        <f>VLOOKUP(B22,'[1]LISTADO ATM'!$A$2:$B$821,2,0)</f>
        <v xml:space="preserve">ATM CDEEE </v>
      </c>
      <c r="D22" s="16" t="s">
        <v>25</v>
      </c>
      <c r="E22" s="36" t="s">
        <v>28</v>
      </c>
    </row>
    <row r="23" spans="1:5" ht="18" customHeight="1" x14ac:dyDescent="0.25">
      <c r="A23" s="28" t="str">
        <f>VLOOKUP(B23,'[1]LISTADO ATM'!$A$2:$C$821,3,0)</f>
        <v>NORTE</v>
      </c>
      <c r="B23" s="28">
        <v>91</v>
      </c>
      <c r="C23" s="29" t="str">
        <f>VLOOKUP(B23,'[1]LISTADO ATM'!$A$2:$B$821,2,0)</f>
        <v xml:space="preserve">ATM UNP Villa Isabela </v>
      </c>
      <c r="D23" s="16" t="s">
        <v>25</v>
      </c>
      <c r="E23" s="36">
        <v>3335864729</v>
      </c>
    </row>
    <row r="24" spans="1:5" ht="18" customHeight="1" x14ac:dyDescent="0.25">
      <c r="A24" s="28" t="str">
        <f>VLOOKUP(B24,'[1]LISTADO ATM'!$A$2:$C$821,3,0)</f>
        <v>NORTE</v>
      </c>
      <c r="B24" s="28">
        <v>703</v>
      </c>
      <c r="C24" s="29" t="str">
        <f>VLOOKUP(B24,'[1]LISTADO ATM'!$A$2:$B$821,2,0)</f>
        <v xml:space="preserve">ATM Oficina El Mamey Los Hidalgos </v>
      </c>
      <c r="D24" s="16" t="s">
        <v>25</v>
      </c>
      <c r="E24" s="36" t="s">
        <v>37</v>
      </c>
    </row>
    <row r="25" spans="1:5" ht="18" customHeight="1" x14ac:dyDescent="0.25">
      <c r="A25" s="28" t="str">
        <f>VLOOKUP(B25,'[1]LISTADO ATM'!$A$2:$C$821,3,0)</f>
        <v>DISTRITO NACIONAL</v>
      </c>
      <c r="B25" s="28">
        <v>147</v>
      </c>
      <c r="C25" s="29" t="str">
        <f>VLOOKUP(B25,'[1]LISTADO ATM'!$A$2:$B$821,2,0)</f>
        <v xml:space="preserve">ATM Kiosco Megacentro I </v>
      </c>
      <c r="D25" s="16" t="s">
        <v>25</v>
      </c>
      <c r="E25" s="36" t="s">
        <v>31</v>
      </c>
    </row>
    <row r="26" spans="1:5" ht="18" customHeight="1" x14ac:dyDescent="0.25">
      <c r="A26" s="28" t="str">
        <f>VLOOKUP(B26,'[1]LISTADO ATM'!$A$2:$C$821,3,0)</f>
        <v>DISTRITO NACIONAL</v>
      </c>
      <c r="B26" s="28">
        <v>194</v>
      </c>
      <c r="C26" s="29" t="str">
        <f>VLOOKUP(B26,'[1]LISTADO ATM'!$A$2:$B$821,2,0)</f>
        <v xml:space="preserve">ATM UNP Pantoja </v>
      </c>
      <c r="D26" s="16" t="s">
        <v>25</v>
      </c>
      <c r="E26" s="36" t="s">
        <v>39</v>
      </c>
    </row>
    <row r="27" spans="1:5" ht="18" customHeight="1" x14ac:dyDescent="0.25">
      <c r="A27" s="28" t="str">
        <f>VLOOKUP(B27,'[1]LISTADO ATM'!$A$2:$C$821,3,0)</f>
        <v>SUR</v>
      </c>
      <c r="B27" s="28">
        <v>582</v>
      </c>
      <c r="C27" s="29" t="str">
        <f>VLOOKUP(B27,'[1]LISTADO ATM'!$A$2:$B$821,2,0)</f>
        <v>ATM Estación Sabana Yegua</v>
      </c>
      <c r="D27" s="16" t="s">
        <v>25</v>
      </c>
      <c r="E27" s="39" t="s">
        <v>41</v>
      </c>
    </row>
    <row r="28" spans="1:5" ht="18" customHeight="1" x14ac:dyDescent="0.25">
      <c r="A28" s="28" t="str">
        <f>VLOOKUP(B28,'[1]LISTADO ATM'!$A$2:$C$821,3,0)</f>
        <v>DISTRITO NACIONAL</v>
      </c>
      <c r="B28" s="28">
        <v>378</v>
      </c>
      <c r="C28" s="29" t="str">
        <f>VLOOKUP(B28,'[1]LISTADO ATM'!$A$2:$B$821,2,0)</f>
        <v>ATM UNP Villa Flores</v>
      </c>
      <c r="D28" s="16" t="s">
        <v>25</v>
      </c>
      <c r="E28" s="39" t="s">
        <v>43</v>
      </c>
    </row>
    <row r="29" spans="1:5" ht="18" customHeight="1" x14ac:dyDescent="0.25">
      <c r="A29" s="28" t="str">
        <f>VLOOKUP(B29,'[1]LISTADO ATM'!$A$2:$C$821,3,0)</f>
        <v>DISTRITO NACIONAL</v>
      </c>
      <c r="B29" s="28">
        <v>169</v>
      </c>
      <c r="C29" s="29" t="str">
        <f>VLOOKUP(B29,'[1]LISTADO ATM'!$A$2:$B$821,2,0)</f>
        <v xml:space="preserve">ATM Oficina Caonabo </v>
      </c>
      <c r="D29" s="16" t="s">
        <v>25</v>
      </c>
      <c r="E29" s="39" t="s">
        <v>47</v>
      </c>
    </row>
    <row r="30" spans="1:5" ht="18" customHeight="1" x14ac:dyDescent="0.25">
      <c r="A30" s="28" t="str">
        <f>VLOOKUP(B30,'[1]LISTADO ATM'!$A$2:$C$821,3,0)</f>
        <v>ESTE</v>
      </c>
      <c r="B30" s="28">
        <v>427</v>
      </c>
      <c r="C30" s="29" t="str">
        <f>VLOOKUP(B30,'[1]LISTADO ATM'!$A$2:$B$821,2,0)</f>
        <v xml:space="preserve">ATM Almacenes Iberia (Hato Mayor) </v>
      </c>
      <c r="D30" s="16" t="s">
        <v>25</v>
      </c>
      <c r="E30" s="39" t="s">
        <v>50</v>
      </c>
    </row>
    <row r="31" spans="1:5" ht="18" customHeight="1" x14ac:dyDescent="0.25">
      <c r="A31" s="28" t="str">
        <f>VLOOKUP(B31,'[1]LISTADO ATM'!$A$2:$C$821,3,0)</f>
        <v>NORTE</v>
      </c>
      <c r="B31" s="28">
        <v>198</v>
      </c>
      <c r="C31" s="29" t="str">
        <f>VLOOKUP(B31,'[1]LISTADO ATM'!$A$2:$B$821,2,0)</f>
        <v xml:space="preserve">ATM Almacenes El Encanto  (Santiago) </v>
      </c>
      <c r="D31" s="16" t="s">
        <v>25</v>
      </c>
      <c r="E31" s="39">
        <v>3335866290</v>
      </c>
    </row>
    <row r="32" spans="1:5" ht="18" customHeight="1" x14ac:dyDescent="0.25">
      <c r="A32" s="28" t="str">
        <f>VLOOKUP(B32,'[1]LISTADO ATM'!$A$2:$C$821,3,0)</f>
        <v>NORTE</v>
      </c>
      <c r="B32" s="28">
        <v>837</v>
      </c>
      <c r="C32" s="29" t="str">
        <f>VLOOKUP(B32,'[1]LISTADO ATM'!$A$2:$B$821,2,0)</f>
        <v>ATM Estación Next Canabacoa</v>
      </c>
      <c r="D32" s="16" t="s">
        <v>25</v>
      </c>
      <c r="E32" s="39" t="s">
        <v>56</v>
      </c>
    </row>
    <row r="33" spans="1:5" ht="18" customHeight="1" x14ac:dyDescent="0.25">
      <c r="A33" s="28" t="str">
        <f>VLOOKUP(B33,'[1]LISTADO ATM'!$A$2:$C$821,3,0)</f>
        <v>DISTRITO NACIONAL</v>
      </c>
      <c r="B33" s="28">
        <v>698</v>
      </c>
      <c r="C33" s="29" t="str">
        <f>VLOOKUP(B33,'[1]LISTADO ATM'!$A$2:$B$821,2,0)</f>
        <v>ATM Parador Bellamar</v>
      </c>
      <c r="D33" s="16" t="s">
        <v>25</v>
      </c>
      <c r="E33" s="39" t="s">
        <v>57</v>
      </c>
    </row>
    <row r="34" spans="1:5" ht="18" customHeight="1" x14ac:dyDescent="0.25">
      <c r="A34" s="28" t="str">
        <f>VLOOKUP(B34,'[1]LISTADO ATM'!$A$2:$C$821,3,0)</f>
        <v>DISTRITO NACIONAL</v>
      </c>
      <c r="B34" s="28">
        <v>719</v>
      </c>
      <c r="C34" s="29" t="str">
        <f>VLOOKUP(B34,'[1]LISTADO ATM'!$A$2:$B$821,2,0)</f>
        <v xml:space="preserve">ATM Ayuntamiento Municipal San Luís </v>
      </c>
      <c r="D34" s="16" t="s">
        <v>25</v>
      </c>
      <c r="E34" s="36" t="s">
        <v>32</v>
      </c>
    </row>
    <row r="35" spans="1:5" ht="18" customHeight="1" x14ac:dyDescent="0.25">
      <c r="A35" s="28" t="str">
        <f>VLOOKUP(B35,'[1]LISTADO ATM'!$A$2:$C$821,3,0)</f>
        <v>SUR</v>
      </c>
      <c r="B35" s="28">
        <v>6</v>
      </c>
      <c r="C35" s="29" t="str">
        <f>VLOOKUP(B35,'[1]LISTADO ATM'!$A$2:$B$821,2,0)</f>
        <v xml:space="preserve">ATM Plaza WAO San Juan </v>
      </c>
      <c r="D35" s="16" t="s">
        <v>25</v>
      </c>
      <c r="E35" s="36" t="s">
        <v>34</v>
      </c>
    </row>
    <row r="36" spans="1:5" ht="18" customHeight="1" x14ac:dyDescent="0.25">
      <c r="A36" s="28" t="str">
        <f>VLOOKUP(B36,'[1]LISTADO ATM'!$A$2:$C$821,3,0)</f>
        <v>SUR</v>
      </c>
      <c r="B36" s="28">
        <v>825</v>
      </c>
      <c r="C36" s="29" t="str">
        <f>VLOOKUP(B36,'[1]LISTADO ATM'!$A$2:$B$821,2,0)</f>
        <v xml:space="preserve">ATM Estacion Eco Cibeles (Las Matas de Farfán) </v>
      </c>
      <c r="D36" s="16" t="s">
        <v>25</v>
      </c>
      <c r="E36" s="36" t="s">
        <v>35</v>
      </c>
    </row>
    <row r="37" spans="1:5" ht="18" customHeight="1" x14ac:dyDescent="0.25">
      <c r="A37" s="28" t="str">
        <f>VLOOKUP(B37,'[1]LISTADO ATM'!$A$2:$C$821,3,0)</f>
        <v>DISTRITO NACIONAL</v>
      </c>
      <c r="B37" s="28">
        <v>908</v>
      </c>
      <c r="C37" s="29" t="str">
        <f>VLOOKUP(B37,'[1]LISTADO ATM'!$A$2:$B$821,2,0)</f>
        <v xml:space="preserve">ATM Oficina Plaza Botánika </v>
      </c>
      <c r="D37" s="16" t="s">
        <v>25</v>
      </c>
      <c r="E37" s="36">
        <v>3335866623</v>
      </c>
    </row>
    <row r="38" spans="1:5" ht="18" customHeight="1" x14ac:dyDescent="0.25">
      <c r="A38" s="28" t="str">
        <f>VLOOKUP(B38,'[1]LISTADO ATM'!$A$2:$C$821,3,0)</f>
        <v>SUR</v>
      </c>
      <c r="B38" s="28">
        <v>871</v>
      </c>
      <c r="C38" s="29" t="str">
        <f>VLOOKUP(B38,'[1]LISTADO ATM'!$A$2:$B$821,2,0)</f>
        <v>ATM Plaza Cultural San Juan</v>
      </c>
      <c r="D38" s="16" t="s">
        <v>25</v>
      </c>
      <c r="E38" s="36">
        <v>3335867088</v>
      </c>
    </row>
    <row r="39" spans="1:5" ht="18" customHeight="1" x14ac:dyDescent="0.25">
      <c r="A39" s="28" t="str">
        <f>VLOOKUP(B39,'[1]LISTADO ATM'!$A$2:$C$821,3,0)</f>
        <v>DISTRITO NACIONAL</v>
      </c>
      <c r="B39" s="28">
        <v>517</v>
      </c>
      <c r="C39" s="29" t="str">
        <f>VLOOKUP(B39,'[1]LISTADO ATM'!$A$2:$B$821,2,0)</f>
        <v xml:space="preserve">ATM Autobanco Oficina Sans Soucí </v>
      </c>
      <c r="D39" s="16" t="s">
        <v>25</v>
      </c>
      <c r="E39" s="36" t="s">
        <v>33</v>
      </c>
    </row>
    <row r="40" spans="1:5" ht="18" customHeight="1" x14ac:dyDescent="0.25">
      <c r="A40" s="28" t="str">
        <f>VLOOKUP(B40,'[1]LISTADO ATM'!$A$2:$C$821,3,0)</f>
        <v>NORTE</v>
      </c>
      <c r="B40" s="28">
        <v>511</v>
      </c>
      <c r="C40" s="29" t="str">
        <f>VLOOKUP(B40,'[1]LISTADO ATM'!$A$2:$B$821,2,0)</f>
        <v xml:space="preserve">ATM UNP Río San Juan (Nagua) </v>
      </c>
      <c r="D40" s="16" t="s">
        <v>25</v>
      </c>
      <c r="E40" s="36">
        <v>3335866930</v>
      </c>
    </row>
    <row r="41" spans="1:5" ht="18" customHeight="1" x14ac:dyDescent="0.25">
      <c r="A41" s="37" t="s">
        <v>67</v>
      </c>
      <c r="B41" s="28">
        <v>995</v>
      </c>
      <c r="C41" s="28" t="s">
        <v>68</v>
      </c>
      <c r="D41" s="16" t="s">
        <v>25</v>
      </c>
      <c r="E41" s="39" t="s">
        <v>42</v>
      </c>
    </row>
    <row r="42" spans="1:5" ht="18" customHeight="1" x14ac:dyDescent="0.25">
      <c r="A42" s="37" t="s">
        <v>69</v>
      </c>
      <c r="B42" s="28">
        <v>651</v>
      </c>
      <c r="C42" s="28" t="s">
        <v>70</v>
      </c>
      <c r="D42" s="16" t="s">
        <v>25</v>
      </c>
      <c r="E42" s="39" t="s">
        <v>49</v>
      </c>
    </row>
    <row r="43" spans="1:5" ht="18" customHeight="1" x14ac:dyDescent="0.25">
      <c r="A43" s="37" t="s">
        <v>71</v>
      </c>
      <c r="B43" s="28">
        <v>869</v>
      </c>
      <c r="C43" s="28" t="s">
        <v>72</v>
      </c>
      <c r="D43" s="16" t="s">
        <v>25</v>
      </c>
      <c r="E43" s="39" t="s">
        <v>54</v>
      </c>
    </row>
    <row r="44" spans="1:5" ht="18" customHeight="1" x14ac:dyDescent="0.25">
      <c r="A44" s="37" t="s">
        <v>73</v>
      </c>
      <c r="B44" s="28">
        <v>655</v>
      </c>
      <c r="C44" s="28" t="s">
        <v>74</v>
      </c>
      <c r="D44" s="16" t="s">
        <v>25</v>
      </c>
      <c r="E44" s="39">
        <v>3335866422</v>
      </c>
    </row>
    <row r="45" spans="1:5" ht="18" customHeight="1" x14ac:dyDescent="0.25">
      <c r="A45" s="37" t="s">
        <v>73</v>
      </c>
      <c r="B45" s="28">
        <v>407</v>
      </c>
      <c r="C45" s="28" t="s">
        <v>75</v>
      </c>
      <c r="D45" s="16" t="s">
        <v>25</v>
      </c>
      <c r="E45" s="39">
        <v>3335867007</v>
      </c>
    </row>
    <row r="46" spans="1:5" ht="18" customHeight="1" x14ac:dyDescent="0.25">
      <c r="A46" s="37" t="s">
        <v>71</v>
      </c>
      <c r="B46" s="28">
        <v>716</v>
      </c>
      <c r="C46" s="28" t="s">
        <v>76</v>
      </c>
      <c r="D46" s="16" t="s">
        <v>25</v>
      </c>
      <c r="E46" s="39">
        <v>3335867496</v>
      </c>
    </row>
    <row r="47" spans="1:5" ht="18.75" customHeight="1" x14ac:dyDescent="0.25">
      <c r="A47" s="19" t="s">
        <v>73</v>
      </c>
      <c r="B47" s="28">
        <v>507</v>
      </c>
      <c r="C47" s="28" t="s">
        <v>77</v>
      </c>
      <c r="D47" s="16" t="s">
        <v>25</v>
      </c>
      <c r="E47" s="36" t="s">
        <v>38</v>
      </c>
    </row>
    <row r="48" spans="1:5" ht="18.75" customHeight="1" x14ac:dyDescent="0.25">
      <c r="A48" s="19" t="s">
        <v>69</v>
      </c>
      <c r="B48" s="28">
        <v>217</v>
      </c>
      <c r="C48" s="28" t="s">
        <v>78</v>
      </c>
      <c r="D48" s="16" t="s">
        <v>25</v>
      </c>
      <c r="E48" s="36">
        <v>3335867112</v>
      </c>
    </row>
    <row r="49" spans="1:5" ht="18.75" customHeight="1" x14ac:dyDescent="0.25">
      <c r="A49" s="19" t="s">
        <v>73</v>
      </c>
      <c r="B49" s="28">
        <v>791</v>
      </c>
      <c r="C49" s="28" t="s">
        <v>79</v>
      </c>
      <c r="D49" s="16" t="s">
        <v>25</v>
      </c>
      <c r="E49" s="36">
        <v>3335867343</v>
      </c>
    </row>
    <row r="50" spans="1:5" ht="18.75" thickBot="1" x14ac:dyDescent="0.3">
      <c r="A50" s="3" t="s">
        <v>11</v>
      </c>
      <c r="B50" s="42">
        <f>COUNT(B9:B49)</f>
        <v>41</v>
      </c>
      <c r="C50" s="67"/>
      <c r="D50" s="68"/>
      <c r="E50" s="69"/>
    </row>
    <row r="51" spans="1:5" x14ac:dyDescent="0.25">
      <c r="B51" s="5"/>
      <c r="E51" s="5"/>
    </row>
    <row r="52" spans="1:5" ht="18" x14ac:dyDescent="0.25">
      <c r="A52" s="64" t="s">
        <v>16</v>
      </c>
      <c r="B52" s="65"/>
      <c r="C52" s="65"/>
      <c r="D52" s="65"/>
      <c r="E52" s="66"/>
    </row>
    <row r="53" spans="1:5" ht="18" x14ac:dyDescent="0.25">
      <c r="A53" s="2" t="s">
        <v>5</v>
      </c>
      <c r="B53" s="2" t="s">
        <v>6</v>
      </c>
      <c r="C53" s="2" t="s">
        <v>7</v>
      </c>
      <c r="D53" s="2" t="s">
        <v>8</v>
      </c>
      <c r="E53" s="12" t="s">
        <v>9</v>
      </c>
    </row>
    <row r="54" spans="1:5" ht="18.75" customHeight="1" x14ac:dyDescent="0.25">
      <c r="A54" s="19" t="str">
        <f>VLOOKUP(B54,'[1]LISTADO ATM'!$A$2:$C$821,3,0)</f>
        <v>DISTRITO NACIONAL</v>
      </c>
      <c r="B54" s="28">
        <v>743</v>
      </c>
      <c r="C54" s="29" t="str">
        <f>VLOOKUP(B54,'[1]LISTADO ATM'!$A$2:$B$821,2,0)</f>
        <v xml:space="preserve">ATM Oficina Los Frailes </v>
      </c>
      <c r="D54" s="16" t="s">
        <v>20</v>
      </c>
      <c r="E54" s="36" t="s">
        <v>59</v>
      </c>
    </row>
    <row r="55" spans="1:5" ht="18.75" customHeight="1" x14ac:dyDescent="0.25">
      <c r="A55" s="19" t="str">
        <f>VLOOKUP(B55,'[1]LISTADO ATM'!$A$2:$C$821,3,0)</f>
        <v>NORTE</v>
      </c>
      <c r="B55" s="28">
        <v>396</v>
      </c>
      <c r="C55" s="29" t="str">
        <f>VLOOKUP(B55,'[1]LISTADO ATM'!$A$2:$B$821,2,0)</f>
        <v xml:space="preserve">ATM Oficina Plaza Ulloa (La Fuente) </v>
      </c>
      <c r="D55" s="16" t="s">
        <v>20</v>
      </c>
      <c r="E55" s="36" t="s">
        <v>60</v>
      </c>
    </row>
    <row r="56" spans="1:5" ht="18.75" customHeight="1" x14ac:dyDescent="0.25">
      <c r="A56" s="19" t="str">
        <f>VLOOKUP(B56,'[1]LISTADO ATM'!$A$2:$C$821,3,0)</f>
        <v>NORTE</v>
      </c>
      <c r="B56" s="28">
        <v>383</v>
      </c>
      <c r="C56" s="29" t="str">
        <f>VLOOKUP(B56,'[1]LISTADO ATM'!$A$2:$B$821,2,0)</f>
        <v>ATM S/M Daniel (Dajabón)</v>
      </c>
      <c r="D56" s="16" t="s">
        <v>20</v>
      </c>
      <c r="E56" s="36" t="s">
        <v>61</v>
      </c>
    </row>
    <row r="57" spans="1:5" ht="18.75" customHeight="1" x14ac:dyDescent="0.25">
      <c r="A57" s="19" t="str">
        <f>VLOOKUP(B57,'[1]LISTADO ATM'!$A$2:$C$821,3,0)</f>
        <v>ESTE</v>
      </c>
      <c r="B57" s="28">
        <v>211</v>
      </c>
      <c r="C57" s="29" t="str">
        <f>VLOOKUP(B57,'[1]LISTADO ATM'!$A$2:$B$821,2,0)</f>
        <v xml:space="preserve">ATM Oficina La Romana I </v>
      </c>
      <c r="D57" s="16" t="s">
        <v>20</v>
      </c>
      <c r="E57" s="36" t="s">
        <v>65</v>
      </c>
    </row>
    <row r="58" spans="1:5" ht="18.75" customHeight="1" x14ac:dyDescent="0.25">
      <c r="A58" s="19" t="str">
        <f>VLOOKUP(B58,'[1]LISTADO ATM'!$A$2:$C$821,3,0)</f>
        <v>DISTRITO NACIONAL</v>
      </c>
      <c r="B58" s="28">
        <v>946</v>
      </c>
      <c r="C58" s="29" t="str">
        <f>VLOOKUP(B58,'[1]LISTADO ATM'!$A$2:$B$821,2,0)</f>
        <v xml:space="preserve">ATM Oficina Núñez de Cáceres I </v>
      </c>
      <c r="D58" s="16" t="s">
        <v>20</v>
      </c>
      <c r="E58" s="36" t="s">
        <v>58</v>
      </c>
    </row>
    <row r="59" spans="1:5" ht="18.75" customHeight="1" x14ac:dyDescent="0.25">
      <c r="A59" s="19" t="str">
        <f>VLOOKUP(B59,'[1]LISTADO ATM'!$A$2:$C$821,3,0)</f>
        <v>ESTE</v>
      </c>
      <c r="B59" s="28">
        <v>912</v>
      </c>
      <c r="C59" s="29" t="str">
        <f>VLOOKUP(B59,'[1]LISTADO ATM'!$A$2:$B$821,2,0)</f>
        <v xml:space="preserve">ATM Oficina San Pedro II </v>
      </c>
      <c r="D59" s="16" t="s">
        <v>20</v>
      </c>
      <c r="E59" s="36" t="s">
        <v>62</v>
      </c>
    </row>
    <row r="60" spans="1:5" ht="18.75" customHeight="1" x14ac:dyDescent="0.25">
      <c r="A60" s="19" t="str">
        <f>VLOOKUP(B60,'[1]LISTADO ATM'!$A$2:$C$821,3,0)</f>
        <v>ESTE</v>
      </c>
      <c r="B60" s="28">
        <v>843</v>
      </c>
      <c r="C60" s="29" t="str">
        <f>VLOOKUP(B60,'[1]LISTADO ATM'!$A$2:$B$821,2,0)</f>
        <v xml:space="preserve">ATM Oficina Romana Centro </v>
      </c>
      <c r="D60" s="16" t="s">
        <v>20</v>
      </c>
      <c r="E60" s="36" t="s">
        <v>63</v>
      </c>
    </row>
    <row r="61" spans="1:5" ht="18.75" thickBot="1" x14ac:dyDescent="0.3">
      <c r="A61" s="3" t="s">
        <v>11</v>
      </c>
      <c r="B61" s="42">
        <f>COUNT(B54:B60)</f>
        <v>7</v>
      </c>
      <c r="C61" s="50"/>
      <c r="D61" s="51"/>
      <c r="E61" s="52"/>
    </row>
    <row r="62" spans="1:5" ht="15.75" thickBot="1" x14ac:dyDescent="0.3">
      <c r="B62" s="5"/>
      <c r="E62" s="5"/>
    </row>
    <row r="63" spans="1:5" ht="18.75" thickBot="1" x14ac:dyDescent="0.3">
      <c r="A63" s="47" t="s">
        <v>14</v>
      </c>
      <c r="B63" s="48"/>
      <c r="C63" s="48"/>
      <c r="D63" s="48"/>
      <c r="E63" s="49"/>
    </row>
    <row r="64" spans="1:5" ht="18" x14ac:dyDescent="0.25">
      <c r="A64" s="2" t="s">
        <v>5</v>
      </c>
      <c r="B64" s="2" t="s">
        <v>6</v>
      </c>
      <c r="C64" s="2" t="s">
        <v>7</v>
      </c>
      <c r="D64" s="2" t="s">
        <v>8</v>
      </c>
      <c r="E64" s="12" t="s">
        <v>9</v>
      </c>
    </row>
    <row r="65" spans="1:5" ht="18" customHeight="1" x14ac:dyDescent="0.25">
      <c r="A65" s="37" t="str">
        <f>VLOOKUP(B65,'[1]LISTADO ATM'!$A$2:$C$821,3,0)</f>
        <v>NORTE</v>
      </c>
      <c r="B65" s="28">
        <v>97</v>
      </c>
      <c r="C65" s="28" t="str">
        <f>VLOOKUP(B65,'[1]LISTADO ATM'!$A$2:$B$821,2,0)</f>
        <v xml:space="preserve">ATM Oficina Villa Riva </v>
      </c>
      <c r="D65" s="15" t="s">
        <v>10</v>
      </c>
      <c r="E65" s="39" t="s">
        <v>46</v>
      </c>
    </row>
    <row r="66" spans="1:5" ht="18" customHeight="1" x14ac:dyDescent="0.25">
      <c r="A66" s="37" t="str">
        <f>VLOOKUP(B66,'[1]LISTADO ATM'!$A$2:$C$821,3,0)</f>
        <v>DISTRITO NACIONAL</v>
      </c>
      <c r="B66" s="28">
        <v>486</v>
      </c>
      <c r="C66" s="28" t="str">
        <f>VLOOKUP(B66,'[1]LISTADO ATM'!$A$2:$B$821,2,0)</f>
        <v xml:space="preserve">ATM Olé La Caleta </v>
      </c>
      <c r="D66" s="15" t="s">
        <v>10</v>
      </c>
      <c r="E66" s="39" t="s">
        <v>55</v>
      </c>
    </row>
    <row r="67" spans="1:5" ht="18" customHeight="1" x14ac:dyDescent="0.25">
      <c r="A67" s="37" t="str">
        <f>VLOOKUP(B67,'[1]LISTADO ATM'!$A$2:$C$821,3,0)</f>
        <v>NORTE</v>
      </c>
      <c r="B67" s="28">
        <v>687</v>
      </c>
      <c r="C67" s="28" t="str">
        <f>VLOOKUP(B67,'[1]LISTADO ATM'!$A$2:$B$821,2,0)</f>
        <v>ATM Oficina Monterrico II</v>
      </c>
      <c r="D67" s="15" t="s">
        <v>10</v>
      </c>
      <c r="E67" s="39">
        <v>3335867349</v>
      </c>
    </row>
    <row r="68" spans="1:5" ht="18" customHeight="1" x14ac:dyDescent="0.25">
      <c r="A68" s="37" t="str">
        <f>VLOOKUP(B68,'[1]LISTADO ATM'!$A$2:$C$821,3,0)</f>
        <v>SUR</v>
      </c>
      <c r="B68" s="28">
        <v>252</v>
      </c>
      <c r="C68" s="28" t="str">
        <f>VLOOKUP(B68,'[1]LISTADO ATM'!$A$2:$B$821,2,0)</f>
        <v xml:space="preserve">ATM Banco Agrícola (Barahona) </v>
      </c>
      <c r="D68" s="15" t="s">
        <v>10</v>
      </c>
      <c r="E68" s="39">
        <v>3335867762</v>
      </c>
    </row>
    <row r="69" spans="1:5" ht="18" customHeight="1" x14ac:dyDescent="0.25">
      <c r="A69" s="37" t="str">
        <f>VLOOKUP(B69,'[1]LISTADO ATM'!$A$2:$C$821,3,0)</f>
        <v>DISTRITO NACIONAL</v>
      </c>
      <c r="B69" s="28">
        <v>24</v>
      </c>
      <c r="C69" s="28" t="str">
        <f>VLOOKUP(B69,'[1]LISTADO ATM'!$A$2:$B$821,2,0)</f>
        <v xml:space="preserve">ATM Oficina Eusebio Manzueta </v>
      </c>
      <c r="D69" s="15" t="s">
        <v>10</v>
      </c>
      <c r="E69" s="39">
        <v>3335867723</v>
      </c>
    </row>
    <row r="70" spans="1:5" ht="18" customHeight="1" x14ac:dyDescent="0.25">
      <c r="A70" s="37" t="str">
        <f>VLOOKUP(B70,'[1]LISTADO ATM'!$A$2:$C$821,3,0)</f>
        <v>SUR</v>
      </c>
      <c r="B70" s="28">
        <v>750</v>
      </c>
      <c r="C70" s="28" t="str">
        <f>VLOOKUP(B70,'[1]LISTADO ATM'!$A$2:$B$821,2,0)</f>
        <v xml:space="preserve">ATM UNP Duvergé </v>
      </c>
      <c r="D70" s="15" t="s">
        <v>10</v>
      </c>
      <c r="E70" s="39">
        <v>3335867820</v>
      </c>
    </row>
    <row r="71" spans="1:5" ht="18.75" thickBot="1" x14ac:dyDescent="0.3">
      <c r="A71" s="38" t="s">
        <v>11</v>
      </c>
      <c r="B71" s="42">
        <f>COUNT(B65:B70)</f>
        <v>6</v>
      </c>
      <c r="C71" s="14"/>
      <c r="D71" s="14"/>
      <c r="E71" s="14"/>
    </row>
    <row r="72" spans="1:5" ht="15.75" thickBot="1" x14ac:dyDescent="0.3">
      <c r="B72" s="5"/>
      <c r="E72" s="5"/>
    </row>
    <row r="73" spans="1:5" ht="18" customHeight="1" thickBot="1" x14ac:dyDescent="0.3">
      <c r="A73" s="47" t="s">
        <v>21</v>
      </c>
      <c r="B73" s="48"/>
      <c r="C73" s="48"/>
      <c r="D73" s="48"/>
      <c r="E73" s="49"/>
    </row>
    <row r="74" spans="1:5" ht="18" x14ac:dyDescent="0.25">
      <c r="A74" s="2" t="s">
        <v>5</v>
      </c>
      <c r="B74" s="2" t="s">
        <v>6</v>
      </c>
      <c r="C74" s="2" t="s">
        <v>7</v>
      </c>
      <c r="D74" s="2" t="s">
        <v>8</v>
      </c>
      <c r="E74" s="12" t="s">
        <v>9</v>
      </c>
    </row>
    <row r="75" spans="1:5" ht="18.75" customHeight="1" x14ac:dyDescent="0.25">
      <c r="A75" s="19" t="str">
        <f>VLOOKUP(B75,'[1]LISTADO ATM'!$A$2:$C$821,3,0)</f>
        <v>DISTRITO NACIONAL</v>
      </c>
      <c r="B75" s="28">
        <v>929</v>
      </c>
      <c r="C75" s="28" t="str">
        <f>VLOOKUP(B75,'[1]LISTADO ATM'!$A$2:$B$821,2,0)</f>
        <v>ATM Autoservicio Nacional El Conde</v>
      </c>
      <c r="D75" s="29" t="s">
        <v>19</v>
      </c>
      <c r="E75" s="36">
        <v>3335866423</v>
      </c>
    </row>
    <row r="76" spans="1:5" ht="18.75" customHeight="1" x14ac:dyDescent="0.25">
      <c r="A76" s="19" t="str">
        <f>VLOOKUP(B76,'[1]LISTADO ATM'!$A$2:$C$821,3,0)</f>
        <v>DISTRITO NACIONAL</v>
      </c>
      <c r="B76" s="28">
        <v>577</v>
      </c>
      <c r="C76" s="28" t="str">
        <f>VLOOKUP(B76,'[1]LISTADO ATM'!$A$2:$B$821,2,0)</f>
        <v xml:space="preserve">ATM Olé Ave. Duarte </v>
      </c>
      <c r="D76" s="29" t="s">
        <v>19</v>
      </c>
      <c r="E76" s="39">
        <v>3335867800</v>
      </c>
    </row>
    <row r="77" spans="1:5" ht="18.75" thickBot="1" x14ac:dyDescent="0.3">
      <c r="A77" s="3"/>
      <c r="B77" s="42">
        <f>COUNT(B75:B76)</f>
        <v>2</v>
      </c>
      <c r="C77" s="14"/>
      <c r="D77" s="34"/>
      <c r="E77" s="35"/>
    </row>
    <row r="78" spans="1:5" ht="15.75" thickBot="1" x14ac:dyDescent="0.3">
      <c r="B78" s="5"/>
      <c r="E78" s="5"/>
    </row>
    <row r="79" spans="1:5" ht="18" x14ac:dyDescent="0.25">
      <c r="A79" s="53" t="s">
        <v>13</v>
      </c>
      <c r="B79" s="54"/>
      <c r="C79" s="54"/>
      <c r="D79" s="54"/>
      <c r="E79" s="55"/>
    </row>
    <row r="80" spans="1:5" ht="18" x14ac:dyDescent="0.25">
      <c r="A80" s="2" t="s">
        <v>5</v>
      </c>
      <c r="B80" s="2" t="s">
        <v>6</v>
      </c>
      <c r="C80" s="4" t="s">
        <v>7</v>
      </c>
      <c r="D80" s="18" t="s">
        <v>8</v>
      </c>
      <c r="E80" s="12" t="s">
        <v>9</v>
      </c>
    </row>
    <row r="81" spans="1:6" ht="18.75" customHeight="1" x14ac:dyDescent="0.25">
      <c r="A81" s="19" t="str">
        <f>VLOOKUP(B81,'[1]LISTADO ATM'!$A$2:$C$821,3,0)</f>
        <v>DISTRITO NACIONAL</v>
      </c>
      <c r="B81" s="28">
        <v>241</v>
      </c>
      <c r="C81" s="28" t="str">
        <f>VLOOKUP(B81,'[1]LISTADO ATM'!$A$2:$B$821,2,0)</f>
        <v xml:space="preserve">ATM Palacio Nacional (Presidencia) </v>
      </c>
      <c r="D81" s="41" t="s">
        <v>22</v>
      </c>
      <c r="E81" s="36" t="s">
        <v>64</v>
      </c>
    </row>
    <row r="82" spans="1:6" ht="18.75" customHeight="1" x14ac:dyDescent="0.25">
      <c r="A82" s="19" t="str">
        <f>VLOOKUP(B82,'[1]LISTADO ATM'!$A$2:$C$821,3,0)</f>
        <v>ESTE</v>
      </c>
      <c r="B82" s="28">
        <v>608</v>
      </c>
      <c r="C82" s="28" t="str">
        <f>VLOOKUP(B82,'[1]LISTADO ATM'!$A$2:$B$821,2,0)</f>
        <v xml:space="preserve">ATM Oficina Jumbo (San Pedro) </v>
      </c>
      <c r="D82" s="41" t="s">
        <v>22</v>
      </c>
      <c r="E82" s="36" t="s">
        <v>66</v>
      </c>
    </row>
    <row r="83" spans="1:6" ht="18.75" customHeight="1" x14ac:dyDescent="0.25">
      <c r="A83" s="19" t="str">
        <f>VLOOKUP(B83,'[1]LISTADO ATM'!$A$2:$C$821,3,0)</f>
        <v>NORTE</v>
      </c>
      <c r="B83" s="28">
        <v>877</v>
      </c>
      <c r="C83" s="28" t="str">
        <f>VLOOKUP(B83,'[1]LISTADO ATM'!$A$2:$B$821,2,0)</f>
        <v xml:space="preserve">ATM Estación Los Samanes (Ranchito, La Vega) </v>
      </c>
      <c r="D83" s="41" t="s">
        <v>22</v>
      </c>
      <c r="E83" s="36">
        <v>3335866367</v>
      </c>
    </row>
    <row r="84" spans="1:6" ht="18.75" customHeight="1" x14ac:dyDescent="0.25">
      <c r="A84" s="19" t="str">
        <f>VLOOKUP(B84,'[1]LISTADO ATM'!$A$2:$C$821,3,0)</f>
        <v>NORTE</v>
      </c>
      <c r="B84" s="28">
        <v>304</v>
      </c>
      <c r="C84" s="28" t="str">
        <f>VLOOKUP(B84,'[1]LISTADO ATM'!$A$2:$B$821,2,0)</f>
        <v xml:space="preserve">ATM Multicentro La Sirena Estrella Sadhala </v>
      </c>
      <c r="D84" s="28" t="s">
        <v>24</v>
      </c>
      <c r="E84" s="36">
        <v>3335866425</v>
      </c>
    </row>
    <row r="85" spans="1:6" ht="18.75" customHeight="1" x14ac:dyDescent="0.25">
      <c r="A85" s="19" t="str">
        <f>VLOOKUP(B85,'[1]LISTADO ATM'!$A$2:$C$821,3,0)</f>
        <v>DISTRITO NACIONAL</v>
      </c>
      <c r="B85" s="28">
        <v>545</v>
      </c>
      <c r="C85" s="28" t="str">
        <f>VLOOKUP(B85,'[1]LISTADO ATM'!$A$2:$B$821,2,0)</f>
        <v xml:space="preserve">ATM Oficina Isabel La Católica II  </v>
      </c>
      <c r="D85" s="41" t="s">
        <v>22</v>
      </c>
      <c r="E85" s="36">
        <v>3335867629</v>
      </c>
    </row>
    <row r="86" spans="1:6" ht="18.75" thickBot="1" x14ac:dyDescent="0.3">
      <c r="A86" s="3" t="s">
        <v>11</v>
      </c>
      <c r="B86" s="42">
        <f>COUNT(B81:B85)</f>
        <v>5</v>
      </c>
      <c r="C86" s="14"/>
      <c r="D86" s="17"/>
      <c r="E86" s="17"/>
    </row>
    <row r="87" spans="1:6" ht="15.75" thickBot="1" x14ac:dyDescent="0.3">
      <c r="B87" s="5"/>
      <c r="E87" s="5"/>
    </row>
    <row r="88" spans="1:6" ht="18.75" thickBot="1" x14ac:dyDescent="0.3">
      <c r="A88" s="56" t="s">
        <v>12</v>
      </c>
      <c r="B88" s="57"/>
      <c r="C88" t="s">
        <v>18</v>
      </c>
      <c r="D88" s="5"/>
      <c r="E88" s="5"/>
      <c r="F88" s="40"/>
    </row>
    <row r="89" spans="1:6" ht="18.75" thickBot="1" x14ac:dyDescent="0.3">
      <c r="A89" s="32">
        <f>+B71+B77+B86</f>
        <v>13</v>
      </c>
      <c r="B89" s="33"/>
    </row>
    <row r="90" spans="1:6" ht="15.75" thickBot="1" x14ac:dyDescent="0.3">
      <c r="B90" s="5"/>
      <c r="E90" s="5"/>
    </row>
    <row r="91" spans="1:6" ht="18.75" thickBot="1" x14ac:dyDescent="0.3">
      <c r="A91" s="47" t="s">
        <v>15</v>
      </c>
      <c r="B91" s="48"/>
      <c r="C91" s="48"/>
      <c r="D91" s="48"/>
      <c r="E91" s="49"/>
    </row>
    <row r="92" spans="1:6" ht="18" x14ac:dyDescent="0.25">
      <c r="A92" s="6" t="s">
        <v>5</v>
      </c>
      <c r="B92" s="12" t="s">
        <v>6</v>
      </c>
      <c r="C92" s="4" t="s">
        <v>7</v>
      </c>
      <c r="D92" s="45" t="s">
        <v>8</v>
      </c>
      <c r="E92" s="46"/>
    </row>
    <row r="93" spans="1:6" ht="18" x14ac:dyDescent="0.25">
      <c r="A93" s="28" t="str">
        <f>VLOOKUP(B93,'[1]LISTADO ATM'!$A$2:$C$821,3,0)</f>
        <v>DISTRITO NACIONAL</v>
      </c>
      <c r="B93" s="28">
        <v>561</v>
      </c>
      <c r="C93" s="28" t="str">
        <f>VLOOKUP(B93,'[1]LISTADO ATM'!$A$2:$B$821,2,0)</f>
        <v xml:space="preserve">ATM Comando Regional P.N. S.D. Este </v>
      </c>
      <c r="D93" s="43" t="s">
        <v>23</v>
      </c>
      <c r="E93" s="44"/>
    </row>
    <row r="94" spans="1:6" ht="18" x14ac:dyDescent="0.25">
      <c r="A94" s="28" t="str">
        <f>VLOOKUP(B94,'[1]LISTADO ATM'!$A$2:$C$821,3,0)</f>
        <v>DISTRITO NACIONAL</v>
      </c>
      <c r="B94" s="28">
        <v>850</v>
      </c>
      <c r="C94" s="28" t="str">
        <f>VLOOKUP(B94,'[1]LISTADO ATM'!$A$2:$B$821,2,0)</f>
        <v xml:space="preserve">ATM Hotel Be Live Hamaca </v>
      </c>
      <c r="D94" s="43" t="s">
        <v>23</v>
      </c>
      <c r="E94" s="44"/>
    </row>
    <row r="95" spans="1:6" ht="18" x14ac:dyDescent="0.25">
      <c r="A95" s="28" t="str">
        <f>VLOOKUP(B95,'[1]LISTADO ATM'!$A$2:$C$821,3,0)</f>
        <v>DISTRITO NACIONAL</v>
      </c>
      <c r="B95" s="28">
        <v>115</v>
      </c>
      <c r="C95" s="28" t="str">
        <f>VLOOKUP(B95,'[1]LISTADO ATM'!$A$2:$B$821,2,0)</f>
        <v xml:space="preserve">ATM Oficina Megacentro I </v>
      </c>
      <c r="D95" s="43" t="s">
        <v>17</v>
      </c>
      <c r="E95" s="44"/>
    </row>
    <row r="96" spans="1:6" ht="18" x14ac:dyDescent="0.25">
      <c r="A96" s="28" t="str">
        <f>VLOOKUP(B96,'[1]LISTADO ATM'!$A$2:$C$821,3,0)</f>
        <v>DISTRITO NACIONAL</v>
      </c>
      <c r="B96" s="28">
        <v>13</v>
      </c>
      <c r="C96" s="28" t="str">
        <f>VLOOKUP(B96,'[1]LISTADO ATM'!$A$2:$B$821,2,0)</f>
        <v xml:space="preserve">ATM CDEEE </v>
      </c>
      <c r="D96" s="43" t="s">
        <v>17</v>
      </c>
      <c r="E96" s="44"/>
    </row>
    <row r="97" spans="1:5" ht="18" x14ac:dyDescent="0.25">
      <c r="A97" s="28" t="str">
        <f>VLOOKUP(B97,'[1]LISTADO ATM'!$A$2:$C$821,3,0)</f>
        <v>DISTRITO NACIONAL</v>
      </c>
      <c r="B97" s="28">
        <v>336</v>
      </c>
      <c r="C97" s="28" t="str">
        <f>VLOOKUP(B97,'[1]LISTADO ATM'!$A$2:$B$821,2,0)</f>
        <v>ATM Instituto Nacional de Cancer (incart)</v>
      </c>
      <c r="D97" s="43" t="s">
        <v>17</v>
      </c>
      <c r="E97" s="44"/>
    </row>
    <row r="98" spans="1:5" ht="18" x14ac:dyDescent="0.25">
      <c r="A98" s="28" t="str">
        <f>VLOOKUP(B98,'[1]LISTADO ATM'!$A$2:$C$821,3,0)</f>
        <v>SUR</v>
      </c>
      <c r="B98" s="28">
        <v>50</v>
      </c>
      <c r="C98" s="28" t="str">
        <f>VLOOKUP(B98,'[1]LISTADO ATM'!$A$2:$B$821,2,0)</f>
        <v xml:space="preserve">ATM Oficina Padre Las Casas (Azua) </v>
      </c>
      <c r="D98" s="43" t="s">
        <v>17</v>
      </c>
      <c r="E98" s="44"/>
    </row>
    <row r="99" spans="1:5" ht="18" x14ac:dyDescent="0.25">
      <c r="A99" s="28" t="str">
        <f>VLOOKUP(B99,'[1]LISTADO ATM'!$A$2:$C$821,3,0)</f>
        <v>NORTE</v>
      </c>
      <c r="B99" s="28">
        <v>8</v>
      </c>
      <c r="C99" s="28" t="str">
        <f>VLOOKUP(B99,'[1]LISTADO ATM'!$A$2:$B$821,2,0)</f>
        <v>ATM Autoservicio Yaque</v>
      </c>
      <c r="D99" s="43" t="s">
        <v>17</v>
      </c>
      <c r="E99" s="44"/>
    </row>
    <row r="100" spans="1:5" ht="18" x14ac:dyDescent="0.25">
      <c r="A100" s="28" t="str">
        <f>VLOOKUP(B100,'[1]LISTADO ATM'!$A$2:$C$821,3,0)</f>
        <v>DISTRITO NACIONAL</v>
      </c>
      <c r="B100" s="28">
        <v>382</v>
      </c>
      <c r="C100" s="28" t="str">
        <f>VLOOKUP(B100,'[1]LISTADO ATM'!$A$2:$B$821,2,0)</f>
        <v>ATM Estación del Metro María Montés</v>
      </c>
      <c r="D100" s="43" t="s">
        <v>17</v>
      </c>
      <c r="E100" s="44"/>
    </row>
    <row r="101" spans="1:5" ht="18" x14ac:dyDescent="0.25">
      <c r="A101" s="28" t="str">
        <f>VLOOKUP(B101,'[1]LISTADO ATM'!$A$2:$C$821,3,0)</f>
        <v>DISTRITO NACIONAL</v>
      </c>
      <c r="B101" s="28">
        <v>438</v>
      </c>
      <c r="C101" s="28" t="str">
        <f>VLOOKUP(B101,'[1]LISTADO ATM'!$A$2:$B$821,2,0)</f>
        <v xml:space="preserve">ATM Autobanco Torre IV </v>
      </c>
      <c r="D101" s="43" t="s">
        <v>23</v>
      </c>
      <c r="E101" s="44"/>
    </row>
    <row r="102" spans="1:5" ht="18" x14ac:dyDescent="0.25">
      <c r="A102" s="28" t="str">
        <f>VLOOKUP(B102,'[1]LISTADO ATM'!$A$2:$C$821,3,0)</f>
        <v>DISTRITO NACIONAL</v>
      </c>
      <c r="B102" s="28">
        <v>593</v>
      </c>
      <c r="C102" s="28" t="str">
        <f>VLOOKUP(B102,'[1]LISTADO ATM'!$A$2:$B$821,2,0)</f>
        <v xml:space="preserve">ATM Ministerio Fuerzas Armadas II </v>
      </c>
      <c r="D102" s="43" t="s">
        <v>17</v>
      </c>
      <c r="E102" s="44"/>
    </row>
    <row r="103" spans="1:5" ht="18" x14ac:dyDescent="0.25">
      <c r="A103" s="28" t="str">
        <f>VLOOKUP(B103,'[1]LISTADO ATM'!$A$2:$C$821,3,0)</f>
        <v>NORTE</v>
      </c>
      <c r="B103" s="28">
        <v>712</v>
      </c>
      <c r="C103" s="28" t="str">
        <f>VLOOKUP(B103,'[1]LISTADO ATM'!$A$2:$B$821,2,0)</f>
        <v xml:space="preserve">ATM Oficina Imbert </v>
      </c>
      <c r="D103" s="43" t="s">
        <v>17</v>
      </c>
      <c r="E103" s="44"/>
    </row>
    <row r="104" spans="1:5" ht="18" x14ac:dyDescent="0.25">
      <c r="A104" s="28" t="str">
        <f>VLOOKUP(B104,'[1]LISTADO ATM'!$A$2:$C$821,3,0)</f>
        <v>SUR</v>
      </c>
      <c r="B104" s="28">
        <v>829</v>
      </c>
      <c r="C104" s="28" t="str">
        <f>VLOOKUP(B104,'[1]LISTADO ATM'!$A$2:$B$821,2,0)</f>
        <v xml:space="preserve">ATM UNP Multicentro Sirena Baní </v>
      </c>
      <c r="D104" s="43" t="s">
        <v>17</v>
      </c>
      <c r="E104" s="44"/>
    </row>
    <row r="105" spans="1:5" ht="18.75" thickBot="1" x14ac:dyDescent="0.3">
      <c r="A105" s="3" t="s">
        <v>11</v>
      </c>
      <c r="B105" s="42">
        <f>COUNT(B93:B104)</f>
        <v>12</v>
      </c>
      <c r="C105" s="30"/>
      <c r="D105" s="30"/>
      <c r="E105" s="31"/>
    </row>
  </sheetData>
  <mergeCells count="24">
    <mergeCell ref="D104:E104"/>
    <mergeCell ref="D101:E101"/>
    <mergeCell ref="D99:E99"/>
    <mergeCell ref="D100:E100"/>
    <mergeCell ref="D102:E102"/>
    <mergeCell ref="D103:E103"/>
    <mergeCell ref="D93:E93"/>
    <mergeCell ref="D94:E94"/>
    <mergeCell ref="A1:E1"/>
    <mergeCell ref="A2:E2"/>
    <mergeCell ref="A7:E7"/>
    <mergeCell ref="C50:E50"/>
    <mergeCell ref="A52:E52"/>
    <mergeCell ref="D92:E92"/>
    <mergeCell ref="A91:E91"/>
    <mergeCell ref="C61:E61"/>
    <mergeCell ref="A63:E63"/>
    <mergeCell ref="A73:E73"/>
    <mergeCell ref="A79:E79"/>
    <mergeCell ref="A88:B88"/>
    <mergeCell ref="D97:E97"/>
    <mergeCell ref="D98:E98"/>
    <mergeCell ref="D95:E95"/>
    <mergeCell ref="D96:E96"/>
  </mergeCells>
  <phoneticPr fontId="11" type="noConversion"/>
  <conditionalFormatting sqref="E73">
    <cfRule type="duplicateValues" dxfId="392" priority="4230"/>
  </conditionalFormatting>
  <conditionalFormatting sqref="E73">
    <cfRule type="duplicateValues" dxfId="391" priority="4229"/>
  </conditionalFormatting>
  <conditionalFormatting sqref="E73">
    <cfRule type="duplicateValues" dxfId="390" priority="4231"/>
  </conditionalFormatting>
  <conditionalFormatting sqref="E105:E1048576 E77:E79 E71:E72 E1:E7 E86:E92 E50:E52 E61:E63">
    <cfRule type="duplicateValues" dxfId="389" priority="5473"/>
  </conditionalFormatting>
  <conditionalFormatting sqref="E105:E1048576 E71:E73 E1:E7 E77:E79 E86:E92 E61:E63 E50:E52">
    <cfRule type="duplicateValues" dxfId="388" priority="10898"/>
    <cfRule type="duplicateValues" dxfId="387" priority="10899"/>
  </conditionalFormatting>
  <conditionalFormatting sqref="E105:E1048576 E1:E7 E71:E73 E77:E79 E86:E92 E50:E52 E61:E63">
    <cfRule type="duplicateValues" dxfId="386" priority="15476"/>
  </conditionalFormatting>
  <conditionalFormatting sqref="B106:B1048576">
    <cfRule type="duplicateValues" dxfId="385" priority="15707"/>
    <cfRule type="duplicateValues" dxfId="384" priority="15708"/>
  </conditionalFormatting>
  <conditionalFormatting sqref="B93">
    <cfRule type="duplicateValues" dxfId="383" priority="2769"/>
  </conditionalFormatting>
  <conditionalFormatting sqref="B93">
    <cfRule type="duplicateValues" dxfId="382" priority="2770"/>
  </conditionalFormatting>
  <conditionalFormatting sqref="E93">
    <cfRule type="duplicateValues" dxfId="381" priority="2750"/>
  </conditionalFormatting>
  <conditionalFormatting sqref="E93">
    <cfRule type="duplicateValues" dxfId="380" priority="2751"/>
    <cfRule type="duplicateValues" dxfId="379" priority="2752"/>
  </conditionalFormatting>
  <conditionalFormatting sqref="E93">
    <cfRule type="duplicateValues" dxfId="378" priority="2753"/>
  </conditionalFormatting>
  <conditionalFormatting sqref="B106:B1048576 B87:B91 B54:B60 B78:B79 B72:B73 B62:B63 B51:B52 B93:B98 B1:B7 B75 B102">
    <cfRule type="duplicateValues" dxfId="377" priority="2110"/>
    <cfRule type="duplicateValues" dxfId="376" priority="2446"/>
    <cfRule type="duplicateValues" dxfId="375" priority="2456"/>
    <cfRule type="duplicateValues" dxfId="374" priority="2457"/>
    <cfRule type="duplicateValues" dxfId="373" priority="2494"/>
  </conditionalFormatting>
  <conditionalFormatting sqref="B106:B1048576 B87:B91 B54:B60 B78:B79 B72:B73 B62:B63 B51:B52 B93:B98 B1:B7 B75 B102">
    <cfRule type="duplicateValues" dxfId="372" priority="2458"/>
  </conditionalFormatting>
  <conditionalFormatting sqref="B93">
    <cfRule type="duplicateValues" dxfId="371" priority="17316"/>
    <cfRule type="duplicateValues" dxfId="370" priority="17317"/>
  </conditionalFormatting>
  <conditionalFormatting sqref="B106:B1048576 B78:B79 B72:B73 B51:B52 B87:B91 B54:B60 B62:B63 B94:B98 B1:B7 B102">
    <cfRule type="duplicateValues" dxfId="369" priority="18289"/>
  </conditionalFormatting>
  <conditionalFormatting sqref="B106:B1048576 B87:B91 B78:B79 B72:B73 B62:B63 B51:B52 B54:B60 B1:B7">
    <cfRule type="duplicateValues" dxfId="368" priority="18300"/>
  </conditionalFormatting>
  <conditionalFormatting sqref="B106:B1048576">
    <cfRule type="duplicateValues" dxfId="367" priority="2338"/>
  </conditionalFormatting>
  <conditionalFormatting sqref="B106:B1048576 B51:B52 B87:B91 B54:B60 B78:B79 B72:B73 B62:B63 B94:B98 B1:B7 B75 B102">
    <cfRule type="duplicateValues" dxfId="366" priority="19348"/>
  </conditionalFormatting>
  <conditionalFormatting sqref="B106:B1048576 B51:B52 B87:B91 B54:B60 B78:B79 B72:B73 B62:B63 B94:B98 B1:B7 B75 B102">
    <cfRule type="duplicateValues" dxfId="365" priority="19361"/>
    <cfRule type="duplicateValues" dxfId="364" priority="19362"/>
  </conditionalFormatting>
  <conditionalFormatting sqref="B106:B1048576 B54:B60 B87:B91 B78:B79 B72:B73 B62:B63 B51:B52 B93:B98 B1:B7 B75 B102">
    <cfRule type="duplicateValues" dxfId="363" priority="2064"/>
  </conditionalFormatting>
  <conditionalFormatting sqref="E27">
    <cfRule type="duplicateValues" dxfId="362" priority="22925"/>
  </conditionalFormatting>
  <conditionalFormatting sqref="E27">
    <cfRule type="duplicateValues" dxfId="361" priority="22926"/>
    <cfRule type="duplicateValues" dxfId="360" priority="22927"/>
  </conditionalFormatting>
  <conditionalFormatting sqref="E20:E21">
    <cfRule type="duplicateValues" dxfId="359" priority="25548"/>
  </conditionalFormatting>
  <conditionalFormatting sqref="E20:E21">
    <cfRule type="duplicateValues" dxfId="358" priority="25550"/>
    <cfRule type="duplicateValues" dxfId="357" priority="25551"/>
  </conditionalFormatting>
  <conditionalFormatting sqref="E14">
    <cfRule type="duplicateValues" dxfId="356" priority="971"/>
  </conditionalFormatting>
  <conditionalFormatting sqref="E14">
    <cfRule type="duplicateValues" dxfId="355" priority="972"/>
    <cfRule type="duplicateValues" dxfId="354" priority="973"/>
  </conditionalFormatting>
  <conditionalFormatting sqref="E15">
    <cfRule type="duplicateValues" dxfId="353" priority="915"/>
  </conditionalFormatting>
  <conditionalFormatting sqref="E15">
    <cfRule type="duplicateValues" dxfId="352" priority="916"/>
    <cfRule type="duplicateValues" dxfId="351" priority="917"/>
  </conditionalFormatting>
  <conditionalFormatting sqref="E11">
    <cfRule type="duplicateValues" dxfId="350" priority="860"/>
  </conditionalFormatting>
  <conditionalFormatting sqref="E11">
    <cfRule type="duplicateValues" dxfId="349" priority="861"/>
    <cfRule type="duplicateValues" dxfId="348" priority="862"/>
  </conditionalFormatting>
  <conditionalFormatting sqref="B106:B1048576 B87:B98 B54:B60 B65 B67 B1:B7 B72:B73 B51:B52 B62:B63 B78:B79 B75 B102 B9:B49">
    <cfRule type="duplicateValues" dxfId="347" priority="832"/>
  </conditionalFormatting>
  <conditionalFormatting sqref="E54">
    <cfRule type="duplicateValues" dxfId="346" priority="775"/>
  </conditionalFormatting>
  <conditionalFormatting sqref="E54">
    <cfRule type="duplicateValues" dxfId="345" priority="776"/>
    <cfRule type="duplicateValues" dxfId="344" priority="777"/>
  </conditionalFormatting>
  <conditionalFormatting sqref="B106:B1048576 B87:B98 B54:B60 B65 B67 B81:B85 B1:B7 B72:B73 B51:B52 B62:B63 B78:B79 B75 B102 B9:B49">
    <cfRule type="duplicateValues" dxfId="343" priority="686"/>
    <cfRule type="duplicateValues" dxfId="342" priority="693"/>
    <cfRule type="duplicateValues" dxfId="341" priority="709"/>
    <cfRule type="duplicateValues" dxfId="340" priority="710"/>
  </conditionalFormatting>
  <conditionalFormatting sqref="E28">
    <cfRule type="duplicateValues" dxfId="339" priority="34309"/>
  </conditionalFormatting>
  <conditionalFormatting sqref="E28">
    <cfRule type="duplicateValues" dxfId="338" priority="34311"/>
    <cfRule type="duplicateValues" dxfId="337" priority="34312"/>
  </conditionalFormatting>
  <conditionalFormatting sqref="E55">
    <cfRule type="duplicateValues" dxfId="336" priority="700"/>
  </conditionalFormatting>
  <conditionalFormatting sqref="E55">
    <cfRule type="duplicateValues" dxfId="335" priority="701"/>
    <cfRule type="duplicateValues" dxfId="334" priority="702"/>
  </conditionalFormatting>
  <conditionalFormatting sqref="E22">
    <cfRule type="duplicateValues" dxfId="333" priority="39804"/>
  </conditionalFormatting>
  <conditionalFormatting sqref="E22">
    <cfRule type="duplicateValues" dxfId="332" priority="39806"/>
    <cfRule type="duplicateValues" dxfId="331" priority="39807"/>
  </conditionalFormatting>
  <conditionalFormatting sqref="E56">
    <cfRule type="duplicateValues" dxfId="330" priority="674"/>
  </conditionalFormatting>
  <conditionalFormatting sqref="E56">
    <cfRule type="duplicateValues" dxfId="329" priority="675"/>
    <cfRule type="duplicateValues" dxfId="328" priority="676"/>
  </conditionalFormatting>
  <conditionalFormatting sqref="E65">
    <cfRule type="duplicateValues" dxfId="327" priority="46316"/>
  </conditionalFormatting>
  <conditionalFormatting sqref="E65">
    <cfRule type="duplicateValues" dxfId="326" priority="46320"/>
    <cfRule type="duplicateValues" dxfId="325" priority="46321"/>
  </conditionalFormatting>
  <conditionalFormatting sqref="E29">
    <cfRule type="duplicateValues" dxfId="324" priority="46801"/>
  </conditionalFormatting>
  <conditionalFormatting sqref="E29">
    <cfRule type="duplicateValues" dxfId="323" priority="46804"/>
    <cfRule type="duplicateValues" dxfId="322" priority="46805"/>
  </conditionalFormatting>
  <conditionalFormatting sqref="E16">
    <cfRule type="duplicateValues" dxfId="321" priority="47048"/>
  </conditionalFormatting>
  <conditionalFormatting sqref="E16">
    <cfRule type="duplicateValues" dxfId="320" priority="47050"/>
    <cfRule type="duplicateValues" dxfId="319" priority="47051"/>
  </conditionalFormatting>
  <conditionalFormatting sqref="E13">
    <cfRule type="duplicateValues" dxfId="318" priority="47848"/>
  </conditionalFormatting>
  <conditionalFormatting sqref="E13">
    <cfRule type="duplicateValues" dxfId="317" priority="47851"/>
    <cfRule type="duplicateValues" dxfId="316" priority="47852"/>
  </conditionalFormatting>
  <conditionalFormatting sqref="E81 E57">
    <cfRule type="duplicateValues" dxfId="315" priority="51264"/>
  </conditionalFormatting>
  <conditionalFormatting sqref="E81 E57">
    <cfRule type="duplicateValues" dxfId="314" priority="51265"/>
    <cfRule type="duplicateValues" dxfId="313" priority="51266"/>
  </conditionalFormatting>
  <conditionalFormatting sqref="E36 E24 E9">
    <cfRule type="duplicateValues" dxfId="312" priority="631"/>
  </conditionalFormatting>
  <conditionalFormatting sqref="E36 E24 E9">
    <cfRule type="duplicateValues" dxfId="311" priority="632"/>
    <cfRule type="duplicateValues" dxfId="310" priority="633"/>
  </conditionalFormatting>
  <conditionalFormatting sqref="E32">
    <cfRule type="duplicateValues" dxfId="309" priority="628"/>
  </conditionalFormatting>
  <conditionalFormatting sqref="E32">
    <cfRule type="duplicateValues" dxfId="308" priority="629"/>
    <cfRule type="duplicateValues" dxfId="307" priority="630"/>
  </conditionalFormatting>
  <conditionalFormatting sqref="E60">
    <cfRule type="duplicateValues" dxfId="306" priority="591"/>
  </conditionalFormatting>
  <conditionalFormatting sqref="E60">
    <cfRule type="duplicateValues" dxfId="305" priority="592"/>
    <cfRule type="duplicateValues" dxfId="304" priority="593"/>
  </conditionalFormatting>
  <conditionalFormatting sqref="E59">
    <cfRule type="duplicateValues" dxfId="303" priority="598"/>
  </conditionalFormatting>
  <conditionalFormatting sqref="E59">
    <cfRule type="duplicateValues" dxfId="302" priority="599"/>
    <cfRule type="duplicateValues" dxfId="301" priority="600"/>
  </conditionalFormatting>
  <conditionalFormatting sqref="E35 E26 E12">
    <cfRule type="duplicateValues" dxfId="300" priority="53346"/>
  </conditionalFormatting>
  <conditionalFormatting sqref="E35 E26 E12">
    <cfRule type="duplicateValues" dxfId="299" priority="53348"/>
    <cfRule type="duplicateValues" dxfId="298" priority="53349"/>
  </conditionalFormatting>
  <conditionalFormatting sqref="E94">
    <cfRule type="duplicateValues" dxfId="297" priority="566"/>
  </conditionalFormatting>
  <conditionalFormatting sqref="E94">
    <cfRule type="duplicateValues" dxfId="296" priority="567"/>
    <cfRule type="duplicateValues" dxfId="295" priority="568"/>
  </conditionalFormatting>
  <conditionalFormatting sqref="E94">
    <cfRule type="duplicateValues" dxfId="294" priority="569"/>
  </conditionalFormatting>
  <conditionalFormatting sqref="E37">
    <cfRule type="duplicateValues" dxfId="293" priority="541"/>
  </conditionalFormatting>
  <conditionalFormatting sqref="E37">
    <cfRule type="duplicateValues" dxfId="292" priority="542"/>
    <cfRule type="duplicateValues" dxfId="291" priority="543"/>
  </conditionalFormatting>
  <conditionalFormatting sqref="E40">
    <cfRule type="duplicateValues" dxfId="290" priority="529"/>
  </conditionalFormatting>
  <conditionalFormatting sqref="E40">
    <cfRule type="duplicateValues" dxfId="289" priority="530"/>
    <cfRule type="duplicateValues" dxfId="288" priority="531"/>
  </conditionalFormatting>
  <conditionalFormatting sqref="E19">
    <cfRule type="duplicateValues" dxfId="287" priority="523"/>
  </conditionalFormatting>
  <conditionalFormatting sqref="E19">
    <cfRule type="duplicateValues" dxfId="286" priority="524"/>
    <cfRule type="duplicateValues" dxfId="285" priority="525"/>
  </conditionalFormatting>
  <conditionalFormatting sqref="E31">
    <cfRule type="duplicateValues" dxfId="284" priority="519"/>
  </conditionalFormatting>
  <conditionalFormatting sqref="E31">
    <cfRule type="duplicateValues" dxfId="283" priority="520"/>
    <cfRule type="duplicateValues" dxfId="282" priority="521"/>
  </conditionalFormatting>
  <conditionalFormatting sqref="E95">
    <cfRule type="duplicateValues" dxfId="281" priority="512"/>
  </conditionalFormatting>
  <conditionalFormatting sqref="E95">
    <cfRule type="duplicateValues" dxfId="280" priority="513"/>
    <cfRule type="duplicateValues" dxfId="279" priority="514"/>
  </conditionalFormatting>
  <conditionalFormatting sqref="E96">
    <cfRule type="duplicateValues" dxfId="278" priority="506"/>
  </conditionalFormatting>
  <conditionalFormatting sqref="E96">
    <cfRule type="duplicateValues" dxfId="277" priority="507"/>
    <cfRule type="duplicateValues" dxfId="276" priority="508"/>
  </conditionalFormatting>
  <conditionalFormatting sqref="E34 E25">
    <cfRule type="duplicateValues" dxfId="275" priority="58788"/>
  </conditionalFormatting>
  <conditionalFormatting sqref="E34 E25">
    <cfRule type="duplicateValues" dxfId="274" priority="58790"/>
    <cfRule type="duplicateValues" dxfId="273" priority="58791"/>
  </conditionalFormatting>
  <conditionalFormatting sqref="E39 E23">
    <cfRule type="duplicateValues" dxfId="272" priority="60011"/>
  </conditionalFormatting>
  <conditionalFormatting sqref="E39 E23">
    <cfRule type="duplicateValues" dxfId="271" priority="60013"/>
    <cfRule type="duplicateValues" dxfId="270" priority="60014"/>
  </conditionalFormatting>
  <conditionalFormatting sqref="E67">
    <cfRule type="duplicateValues" dxfId="269" priority="488"/>
  </conditionalFormatting>
  <conditionalFormatting sqref="E67">
    <cfRule type="duplicateValues" dxfId="268" priority="489"/>
    <cfRule type="duplicateValues" dxfId="267" priority="490"/>
  </conditionalFormatting>
  <conditionalFormatting sqref="E85">
    <cfRule type="duplicateValues" dxfId="266" priority="473"/>
  </conditionalFormatting>
  <conditionalFormatting sqref="E85">
    <cfRule type="duplicateValues" dxfId="265" priority="474"/>
    <cfRule type="duplicateValues" dxfId="264" priority="475"/>
  </conditionalFormatting>
  <conditionalFormatting sqref="B99:B101">
    <cfRule type="duplicateValues" dxfId="263" priority="462"/>
    <cfRule type="duplicateValues" dxfId="262" priority="463"/>
    <cfRule type="duplicateValues" dxfId="261" priority="464"/>
    <cfRule type="duplicateValues" dxfId="260" priority="465"/>
    <cfRule type="duplicateValues" dxfId="259" priority="467"/>
  </conditionalFormatting>
  <conditionalFormatting sqref="B99:B101">
    <cfRule type="duplicateValues" dxfId="258" priority="466"/>
  </conditionalFormatting>
  <conditionalFormatting sqref="B99:B101">
    <cfRule type="duplicateValues" dxfId="257" priority="468"/>
  </conditionalFormatting>
  <conditionalFormatting sqref="B99:B101">
    <cfRule type="duplicateValues" dxfId="256" priority="469"/>
  </conditionalFormatting>
  <conditionalFormatting sqref="B99:B101">
    <cfRule type="duplicateValues" dxfId="255" priority="470"/>
    <cfRule type="duplicateValues" dxfId="254" priority="471"/>
  </conditionalFormatting>
  <conditionalFormatting sqref="B99:B101">
    <cfRule type="duplicateValues" dxfId="253" priority="461"/>
  </conditionalFormatting>
  <conditionalFormatting sqref="B99:B101">
    <cfRule type="duplicateValues" dxfId="252" priority="460"/>
  </conditionalFormatting>
  <conditionalFormatting sqref="B99:B101">
    <cfRule type="duplicateValues" dxfId="251" priority="456"/>
    <cfRule type="duplicateValues" dxfId="250" priority="457"/>
    <cfRule type="duplicateValues" dxfId="249" priority="458"/>
    <cfRule type="duplicateValues" dxfId="248" priority="459"/>
  </conditionalFormatting>
  <conditionalFormatting sqref="B99:B101">
    <cfRule type="duplicateValues" dxfId="247" priority="453"/>
    <cfRule type="duplicateValues" dxfId="246" priority="454"/>
    <cfRule type="duplicateValues" dxfId="245" priority="455"/>
  </conditionalFormatting>
  <conditionalFormatting sqref="B99:B101">
    <cfRule type="duplicateValues" dxfId="244" priority="472"/>
  </conditionalFormatting>
  <conditionalFormatting sqref="B69:B70">
    <cfRule type="duplicateValues" dxfId="243" priority="437"/>
  </conditionalFormatting>
  <conditionalFormatting sqref="B69:B70">
    <cfRule type="duplicateValues" dxfId="242" priority="433"/>
    <cfRule type="duplicateValues" dxfId="241" priority="434"/>
    <cfRule type="duplicateValues" dxfId="240" priority="435"/>
    <cfRule type="duplicateValues" dxfId="239" priority="436"/>
  </conditionalFormatting>
  <conditionalFormatting sqref="B69:B70">
    <cfRule type="duplicateValues" dxfId="238" priority="430"/>
    <cfRule type="duplicateValues" dxfId="237" priority="431"/>
    <cfRule type="duplicateValues" dxfId="236" priority="432"/>
  </conditionalFormatting>
  <conditionalFormatting sqref="E69:E70">
    <cfRule type="duplicateValues" dxfId="235" priority="438"/>
  </conditionalFormatting>
  <conditionalFormatting sqref="E69:E70">
    <cfRule type="duplicateValues" dxfId="234" priority="439"/>
    <cfRule type="duplicateValues" dxfId="233" priority="440"/>
  </conditionalFormatting>
  <conditionalFormatting sqref="B69:B70">
    <cfRule type="duplicateValues" dxfId="232" priority="441"/>
    <cfRule type="duplicateValues" dxfId="231" priority="442"/>
    <cfRule type="duplicateValues" dxfId="230" priority="443"/>
    <cfRule type="duplicateValues" dxfId="229" priority="444"/>
    <cfRule type="duplicateValues" dxfId="228" priority="445"/>
  </conditionalFormatting>
  <conditionalFormatting sqref="B69:B70">
    <cfRule type="duplicateValues" dxfId="227" priority="446"/>
  </conditionalFormatting>
  <conditionalFormatting sqref="B69:B70">
    <cfRule type="duplicateValues" dxfId="226" priority="447"/>
    <cfRule type="duplicateValues" dxfId="225" priority="448"/>
  </conditionalFormatting>
  <conditionalFormatting sqref="B69:B70">
    <cfRule type="duplicateValues" dxfId="224" priority="449"/>
  </conditionalFormatting>
  <conditionalFormatting sqref="E101">
    <cfRule type="duplicateValues" dxfId="223" priority="406"/>
  </conditionalFormatting>
  <conditionalFormatting sqref="E101">
    <cfRule type="duplicateValues" dxfId="222" priority="407"/>
    <cfRule type="duplicateValues" dxfId="221" priority="408"/>
  </conditionalFormatting>
  <conditionalFormatting sqref="E101">
    <cfRule type="duplicateValues" dxfId="220" priority="409"/>
  </conditionalFormatting>
  <conditionalFormatting sqref="E76">
    <cfRule type="duplicateValues" dxfId="219" priority="354"/>
  </conditionalFormatting>
  <conditionalFormatting sqref="E76">
    <cfRule type="duplicateValues" dxfId="218" priority="355"/>
    <cfRule type="duplicateValues" dxfId="217" priority="356"/>
  </conditionalFormatting>
  <conditionalFormatting sqref="B103:B104">
    <cfRule type="duplicateValues" dxfId="216" priority="297"/>
    <cfRule type="duplicateValues" dxfId="215" priority="298"/>
    <cfRule type="duplicateValues" dxfId="214" priority="299"/>
    <cfRule type="duplicateValues" dxfId="213" priority="300"/>
    <cfRule type="duplicateValues" dxfId="212" priority="302"/>
  </conditionalFormatting>
  <conditionalFormatting sqref="B103:B104">
    <cfRule type="duplicateValues" dxfId="211" priority="301"/>
  </conditionalFormatting>
  <conditionalFormatting sqref="B103:B104">
    <cfRule type="duplicateValues" dxfId="210" priority="303"/>
  </conditionalFormatting>
  <conditionalFormatting sqref="B103:B104">
    <cfRule type="duplicateValues" dxfId="209" priority="304"/>
  </conditionalFormatting>
  <conditionalFormatting sqref="B103:B104">
    <cfRule type="duplicateValues" dxfId="208" priority="305"/>
    <cfRule type="duplicateValues" dxfId="207" priority="306"/>
  </conditionalFormatting>
  <conditionalFormatting sqref="B103:B104">
    <cfRule type="duplicateValues" dxfId="206" priority="296"/>
  </conditionalFormatting>
  <conditionalFormatting sqref="B103:B104">
    <cfRule type="duplicateValues" dxfId="205" priority="295"/>
  </conditionalFormatting>
  <conditionalFormatting sqref="B103:B104">
    <cfRule type="duplicateValues" dxfId="204" priority="291"/>
    <cfRule type="duplicateValues" dxfId="203" priority="292"/>
    <cfRule type="duplicateValues" dxfId="202" priority="293"/>
    <cfRule type="duplicateValues" dxfId="201" priority="294"/>
  </conditionalFormatting>
  <conditionalFormatting sqref="B103:B104">
    <cfRule type="duplicateValues" dxfId="200" priority="288"/>
    <cfRule type="duplicateValues" dxfId="199" priority="289"/>
    <cfRule type="duplicateValues" dxfId="198" priority="290"/>
  </conditionalFormatting>
  <conditionalFormatting sqref="B103:B104">
    <cfRule type="duplicateValues" dxfId="197" priority="307"/>
  </conditionalFormatting>
  <conditionalFormatting sqref="E98">
    <cfRule type="duplicateValues" dxfId="196" priority="65114"/>
  </conditionalFormatting>
  <conditionalFormatting sqref="E98">
    <cfRule type="duplicateValues" dxfId="195" priority="65115"/>
    <cfRule type="duplicateValues" dxfId="194" priority="65116"/>
  </conditionalFormatting>
  <conditionalFormatting sqref="E99:E100">
    <cfRule type="duplicateValues" dxfId="193" priority="282"/>
  </conditionalFormatting>
  <conditionalFormatting sqref="E99:E100">
    <cfRule type="duplicateValues" dxfId="192" priority="283"/>
    <cfRule type="duplicateValues" dxfId="191" priority="284"/>
  </conditionalFormatting>
  <conditionalFormatting sqref="E102:E104">
    <cfRule type="duplicateValues" dxfId="190" priority="279"/>
  </conditionalFormatting>
  <conditionalFormatting sqref="E102:E104">
    <cfRule type="duplicateValues" dxfId="189" priority="280"/>
    <cfRule type="duplicateValues" dxfId="188" priority="281"/>
  </conditionalFormatting>
  <conditionalFormatting sqref="E41">
    <cfRule type="duplicateValues" dxfId="187" priority="77"/>
  </conditionalFormatting>
  <conditionalFormatting sqref="E41">
    <cfRule type="duplicateValues" dxfId="186" priority="78"/>
    <cfRule type="duplicateValues" dxfId="185" priority="79"/>
  </conditionalFormatting>
  <conditionalFormatting sqref="B48:B49 B44:B46 B41">
    <cfRule type="duplicateValues" dxfId="184" priority="76"/>
  </conditionalFormatting>
  <conditionalFormatting sqref="B48:B49 B44:B46 B41">
    <cfRule type="duplicateValues" dxfId="183" priority="72"/>
    <cfRule type="duplicateValues" dxfId="182" priority="73"/>
    <cfRule type="duplicateValues" dxfId="181" priority="74"/>
    <cfRule type="duplicateValues" dxfId="180" priority="75"/>
  </conditionalFormatting>
  <conditionalFormatting sqref="B41">
    <cfRule type="duplicateValues" dxfId="179" priority="80"/>
    <cfRule type="duplicateValues" dxfId="178" priority="81"/>
    <cfRule type="duplicateValues" dxfId="177" priority="82"/>
    <cfRule type="duplicateValues" dxfId="176" priority="83"/>
    <cfRule type="duplicateValues" dxfId="175" priority="84"/>
  </conditionalFormatting>
  <conditionalFormatting sqref="B41">
    <cfRule type="duplicateValues" dxfId="174" priority="85"/>
  </conditionalFormatting>
  <conditionalFormatting sqref="B41">
    <cfRule type="duplicateValues" dxfId="173" priority="86"/>
    <cfRule type="duplicateValues" dxfId="172" priority="87"/>
  </conditionalFormatting>
  <conditionalFormatting sqref="B41:B49">
    <cfRule type="duplicateValues" dxfId="171" priority="69"/>
    <cfRule type="duplicateValues" dxfId="170" priority="70"/>
    <cfRule type="duplicateValues" dxfId="169" priority="71"/>
  </conditionalFormatting>
  <conditionalFormatting sqref="B41:B46">
    <cfRule type="duplicateValues" dxfId="168" priority="88"/>
  </conditionalFormatting>
  <conditionalFormatting sqref="E42">
    <cfRule type="duplicateValues" dxfId="167" priority="51"/>
  </conditionalFormatting>
  <conditionalFormatting sqref="E42">
    <cfRule type="duplicateValues" dxfId="166" priority="52"/>
    <cfRule type="duplicateValues" dxfId="165" priority="53"/>
  </conditionalFormatting>
  <conditionalFormatting sqref="E43">
    <cfRule type="duplicateValues" dxfId="164" priority="54"/>
  </conditionalFormatting>
  <conditionalFormatting sqref="E43">
    <cfRule type="duplicateValues" dxfId="163" priority="55"/>
    <cfRule type="duplicateValues" dxfId="162" priority="56"/>
  </conditionalFormatting>
  <conditionalFormatting sqref="B42:B43">
    <cfRule type="duplicateValues" dxfId="161" priority="57"/>
  </conditionalFormatting>
  <conditionalFormatting sqref="B42:B43">
    <cfRule type="duplicateValues" dxfId="160" priority="58"/>
    <cfRule type="duplicateValues" dxfId="159" priority="59"/>
    <cfRule type="duplicateValues" dxfId="158" priority="60"/>
    <cfRule type="duplicateValues" dxfId="157" priority="61"/>
  </conditionalFormatting>
  <conditionalFormatting sqref="B42:B43">
    <cfRule type="duplicateValues" dxfId="156" priority="62"/>
    <cfRule type="duplicateValues" dxfId="155" priority="63"/>
    <cfRule type="duplicateValues" dxfId="154" priority="64"/>
    <cfRule type="duplicateValues" dxfId="153" priority="65"/>
    <cfRule type="duplicateValues" dxfId="152" priority="66"/>
  </conditionalFormatting>
  <conditionalFormatting sqref="B42:B43">
    <cfRule type="duplicateValues" dxfId="151" priority="67"/>
    <cfRule type="duplicateValues" dxfId="150" priority="68"/>
  </conditionalFormatting>
  <conditionalFormatting sqref="E45">
    <cfRule type="duplicateValues" dxfId="149" priority="37"/>
  </conditionalFormatting>
  <conditionalFormatting sqref="E45">
    <cfRule type="duplicateValues" dxfId="148" priority="38"/>
    <cfRule type="duplicateValues" dxfId="147" priority="39"/>
  </conditionalFormatting>
  <conditionalFormatting sqref="E44">
    <cfRule type="duplicateValues" dxfId="146" priority="40"/>
  </conditionalFormatting>
  <conditionalFormatting sqref="E44">
    <cfRule type="duplicateValues" dxfId="145" priority="41"/>
    <cfRule type="duplicateValues" dxfId="144" priority="42"/>
  </conditionalFormatting>
  <conditionalFormatting sqref="B44:B46">
    <cfRule type="duplicateValues" dxfId="143" priority="43"/>
    <cfRule type="duplicateValues" dxfId="142" priority="44"/>
    <cfRule type="duplicateValues" dxfId="141" priority="45"/>
    <cfRule type="duplicateValues" dxfId="140" priority="46"/>
    <cfRule type="duplicateValues" dxfId="139" priority="47"/>
  </conditionalFormatting>
  <conditionalFormatting sqref="B44:B46">
    <cfRule type="duplicateValues" dxfId="138" priority="48"/>
  </conditionalFormatting>
  <conditionalFormatting sqref="B44:B46">
    <cfRule type="duplicateValues" dxfId="137" priority="49"/>
    <cfRule type="duplicateValues" dxfId="136" priority="50"/>
  </conditionalFormatting>
  <conditionalFormatting sqref="E46">
    <cfRule type="duplicateValues" dxfId="135" priority="34"/>
  </conditionalFormatting>
  <conditionalFormatting sqref="E46">
    <cfRule type="duplicateValues" dxfId="134" priority="35"/>
    <cfRule type="duplicateValues" dxfId="133" priority="36"/>
  </conditionalFormatting>
  <conditionalFormatting sqref="E47">
    <cfRule type="duplicateValues" dxfId="132" priority="18"/>
  </conditionalFormatting>
  <conditionalFormatting sqref="E47">
    <cfRule type="duplicateValues" dxfId="131" priority="19"/>
    <cfRule type="duplicateValues" dxfId="130" priority="20"/>
  </conditionalFormatting>
  <conditionalFormatting sqref="B47">
    <cfRule type="duplicateValues" dxfId="129" priority="21"/>
    <cfRule type="duplicateValues" dxfId="128" priority="22"/>
    <cfRule type="duplicateValues" dxfId="127" priority="23"/>
    <cfRule type="duplicateValues" dxfId="126" priority="24"/>
    <cfRule type="duplicateValues" dxfId="125" priority="25"/>
  </conditionalFormatting>
  <conditionalFormatting sqref="B47">
    <cfRule type="duplicateValues" dxfId="124" priority="26"/>
  </conditionalFormatting>
  <conditionalFormatting sqref="B47">
    <cfRule type="duplicateValues" dxfId="123" priority="27"/>
    <cfRule type="duplicateValues" dxfId="122" priority="28"/>
  </conditionalFormatting>
  <conditionalFormatting sqref="B47">
    <cfRule type="duplicateValues" dxfId="121" priority="29"/>
    <cfRule type="duplicateValues" dxfId="120" priority="30"/>
    <cfRule type="duplicateValues" dxfId="119" priority="31"/>
    <cfRule type="duplicateValues" dxfId="118" priority="32"/>
  </conditionalFormatting>
  <conditionalFormatting sqref="B47:B49">
    <cfRule type="duplicateValues" dxfId="117" priority="33"/>
  </conditionalFormatting>
  <conditionalFormatting sqref="B48:B49">
    <cfRule type="duplicateValues" dxfId="116" priority="5"/>
    <cfRule type="duplicateValues" dxfId="115" priority="6"/>
    <cfRule type="duplicateValues" dxfId="114" priority="7"/>
    <cfRule type="duplicateValues" dxfId="113" priority="8"/>
    <cfRule type="duplicateValues" dxfId="112" priority="10"/>
  </conditionalFormatting>
  <conditionalFormatting sqref="B48:B49">
    <cfRule type="duplicateValues" dxfId="111" priority="9"/>
  </conditionalFormatting>
  <conditionalFormatting sqref="B48:B49">
    <cfRule type="duplicateValues" dxfId="110" priority="11"/>
  </conditionalFormatting>
  <conditionalFormatting sqref="B48:B49">
    <cfRule type="duplicateValues" dxfId="109" priority="12"/>
    <cfRule type="duplicateValues" dxfId="108" priority="13"/>
  </conditionalFormatting>
  <conditionalFormatting sqref="B48:B49">
    <cfRule type="duplicateValues" dxfId="107" priority="4"/>
  </conditionalFormatting>
  <conditionalFormatting sqref="E49">
    <cfRule type="duplicateValues" dxfId="106" priority="1"/>
  </conditionalFormatting>
  <conditionalFormatting sqref="E49">
    <cfRule type="duplicateValues" dxfId="105" priority="2"/>
    <cfRule type="duplicateValues" dxfId="104" priority="3"/>
  </conditionalFormatting>
  <conditionalFormatting sqref="E48">
    <cfRule type="duplicateValues" dxfId="103" priority="14"/>
  </conditionalFormatting>
  <conditionalFormatting sqref="E48">
    <cfRule type="duplicateValues" dxfId="102" priority="15"/>
    <cfRule type="duplicateValues" dxfId="101" priority="16"/>
  </conditionalFormatting>
  <conditionalFormatting sqref="B48:B49">
    <cfRule type="duplicateValues" dxfId="100" priority="17"/>
  </conditionalFormatting>
  <conditionalFormatting sqref="E30">
    <cfRule type="duplicateValues" dxfId="99" priority="65365"/>
  </conditionalFormatting>
  <conditionalFormatting sqref="E30">
    <cfRule type="duplicateValues" dxfId="98" priority="65366"/>
    <cfRule type="duplicateValues" dxfId="97" priority="65367"/>
  </conditionalFormatting>
  <conditionalFormatting sqref="E66 E17:E18 E10">
    <cfRule type="duplicateValues" dxfId="96" priority="65395"/>
  </conditionalFormatting>
  <conditionalFormatting sqref="E66 E17:E18 E10">
    <cfRule type="duplicateValues" dxfId="95" priority="65398"/>
    <cfRule type="duplicateValues" dxfId="94" priority="65399"/>
  </conditionalFormatting>
  <conditionalFormatting sqref="B66">
    <cfRule type="duplicateValues" dxfId="93" priority="65434"/>
  </conditionalFormatting>
  <conditionalFormatting sqref="B66">
    <cfRule type="duplicateValues" dxfId="92" priority="65435"/>
    <cfRule type="duplicateValues" dxfId="91" priority="65436"/>
    <cfRule type="duplicateValues" dxfId="90" priority="65437"/>
    <cfRule type="duplicateValues" dxfId="89" priority="65438"/>
  </conditionalFormatting>
  <conditionalFormatting sqref="B66">
    <cfRule type="duplicateValues" dxfId="88" priority="65439"/>
    <cfRule type="duplicateValues" dxfId="87" priority="65440"/>
    <cfRule type="duplicateValues" dxfId="86" priority="65441"/>
    <cfRule type="duplicateValues" dxfId="85" priority="65442"/>
    <cfRule type="duplicateValues" dxfId="84" priority="65443"/>
  </conditionalFormatting>
  <conditionalFormatting sqref="B66">
    <cfRule type="duplicateValues" dxfId="83" priority="65444"/>
    <cfRule type="duplicateValues" dxfId="82" priority="65445"/>
  </conditionalFormatting>
  <conditionalFormatting sqref="B68">
    <cfRule type="duplicateValues" dxfId="81" priority="65751"/>
  </conditionalFormatting>
  <conditionalFormatting sqref="B68">
    <cfRule type="duplicateValues" dxfId="80" priority="65752"/>
    <cfRule type="duplicateValues" dxfId="79" priority="65753"/>
    <cfRule type="duplicateValues" dxfId="78" priority="65754"/>
    <cfRule type="duplicateValues" dxfId="77" priority="65755"/>
  </conditionalFormatting>
  <conditionalFormatting sqref="B68">
    <cfRule type="duplicateValues" dxfId="76" priority="65756"/>
    <cfRule type="duplicateValues" dxfId="75" priority="65757"/>
    <cfRule type="duplicateValues" dxfId="74" priority="65758"/>
  </conditionalFormatting>
  <conditionalFormatting sqref="E68">
    <cfRule type="duplicateValues" dxfId="73" priority="65759"/>
  </conditionalFormatting>
  <conditionalFormatting sqref="E68">
    <cfRule type="duplicateValues" dxfId="72" priority="65760"/>
    <cfRule type="duplicateValues" dxfId="71" priority="65761"/>
  </conditionalFormatting>
  <conditionalFormatting sqref="B68">
    <cfRule type="duplicateValues" dxfId="70" priority="65762"/>
    <cfRule type="duplicateValues" dxfId="69" priority="65763"/>
    <cfRule type="duplicateValues" dxfId="68" priority="65764"/>
    <cfRule type="duplicateValues" dxfId="67" priority="65765"/>
    <cfRule type="duplicateValues" dxfId="66" priority="65766"/>
  </conditionalFormatting>
  <conditionalFormatting sqref="B68">
    <cfRule type="duplicateValues" dxfId="65" priority="65768"/>
    <cfRule type="duplicateValues" dxfId="64" priority="65769"/>
  </conditionalFormatting>
  <conditionalFormatting sqref="E33">
    <cfRule type="duplicateValues" dxfId="63" priority="66045"/>
  </conditionalFormatting>
  <conditionalFormatting sqref="E33">
    <cfRule type="duplicateValues" dxfId="62" priority="66046"/>
    <cfRule type="duplicateValues" dxfId="61" priority="66047"/>
  </conditionalFormatting>
  <conditionalFormatting sqref="B67 B65">
    <cfRule type="duplicateValues" dxfId="60" priority="66048"/>
    <cfRule type="duplicateValues" dxfId="59" priority="66049"/>
    <cfRule type="duplicateValues" dxfId="58" priority="66050"/>
    <cfRule type="duplicateValues" dxfId="57" priority="66051"/>
    <cfRule type="duplicateValues" dxfId="56" priority="66052"/>
  </conditionalFormatting>
  <conditionalFormatting sqref="B67 B65">
    <cfRule type="duplicateValues" dxfId="55" priority="66058"/>
  </conditionalFormatting>
  <conditionalFormatting sqref="B67 B65">
    <cfRule type="duplicateValues" dxfId="54" priority="66060"/>
    <cfRule type="duplicateValues" dxfId="53" priority="66061"/>
  </conditionalFormatting>
  <conditionalFormatting sqref="B65:B67">
    <cfRule type="duplicateValues" dxfId="52" priority="66064"/>
  </conditionalFormatting>
  <conditionalFormatting sqref="E38">
    <cfRule type="duplicateValues" dxfId="51" priority="66358"/>
  </conditionalFormatting>
  <conditionalFormatting sqref="E38">
    <cfRule type="duplicateValues" dxfId="50" priority="66359"/>
    <cfRule type="duplicateValues" dxfId="49" priority="66360"/>
  </conditionalFormatting>
  <conditionalFormatting sqref="B76">
    <cfRule type="duplicateValues" dxfId="48" priority="66636"/>
    <cfRule type="duplicateValues" dxfId="47" priority="66637"/>
    <cfRule type="duplicateValues" dxfId="46" priority="66638"/>
    <cfRule type="duplicateValues" dxfId="45" priority="66639"/>
    <cfRule type="duplicateValues" dxfId="44" priority="66640"/>
  </conditionalFormatting>
  <conditionalFormatting sqref="B76">
    <cfRule type="duplicateValues" dxfId="43" priority="66641"/>
  </conditionalFormatting>
  <conditionalFormatting sqref="B76">
    <cfRule type="duplicateValues" dxfId="42" priority="66643"/>
    <cfRule type="duplicateValues" dxfId="41" priority="66644"/>
  </conditionalFormatting>
  <conditionalFormatting sqref="B76">
    <cfRule type="duplicateValues" dxfId="40" priority="66647"/>
    <cfRule type="duplicateValues" dxfId="39" priority="66648"/>
    <cfRule type="duplicateValues" dxfId="38" priority="66649"/>
    <cfRule type="duplicateValues" dxfId="37" priority="66650"/>
  </conditionalFormatting>
  <conditionalFormatting sqref="B76">
    <cfRule type="duplicateValues" dxfId="36" priority="66651"/>
    <cfRule type="duplicateValues" dxfId="35" priority="66652"/>
    <cfRule type="duplicateValues" dxfId="34" priority="66653"/>
  </conditionalFormatting>
  <conditionalFormatting sqref="E82:E84">
    <cfRule type="duplicateValues" dxfId="33" priority="66912"/>
  </conditionalFormatting>
  <conditionalFormatting sqref="E82:E84">
    <cfRule type="duplicateValues" dxfId="32" priority="66913"/>
    <cfRule type="duplicateValues" dxfId="31" priority="66914"/>
  </conditionalFormatting>
  <conditionalFormatting sqref="B81:B85">
    <cfRule type="duplicateValues" dxfId="30" priority="66915"/>
    <cfRule type="duplicateValues" dxfId="29" priority="66916"/>
    <cfRule type="duplicateValues" dxfId="28" priority="66917"/>
    <cfRule type="duplicateValues" dxfId="27" priority="66918"/>
    <cfRule type="duplicateValues" dxfId="26" priority="66919"/>
  </conditionalFormatting>
  <conditionalFormatting sqref="B81:B85">
    <cfRule type="duplicateValues" dxfId="25" priority="66920"/>
  </conditionalFormatting>
  <conditionalFormatting sqref="B81:B85">
    <cfRule type="duplicateValues" dxfId="24" priority="66921"/>
    <cfRule type="duplicateValues" dxfId="23" priority="66922"/>
  </conditionalFormatting>
  <conditionalFormatting sqref="B105:B1048576 B102 B71:B75 B77:B98 B1:B67">
    <cfRule type="duplicateValues" dxfId="22" priority="67147"/>
    <cfRule type="duplicateValues" dxfId="21" priority="67148"/>
    <cfRule type="duplicateValues" dxfId="20" priority="67149"/>
  </conditionalFormatting>
  <conditionalFormatting sqref="E97">
    <cfRule type="duplicateValues" dxfId="19" priority="67168"/>
  </conditionalFormatting>
  <conditionalFormatting sqref="E97">
    <cfRule type="duplicateValues" dxfId="18" priority="67169"/>
    <cfRule type="duplicateValues" dxfId="17" priority="67170"/>
  </conditionalFormatting>
  <conditionalFormatting sqref="B102 B94:B98">
    <cfRule type="duplicateValues" dxfId="16" priority="67171"/>
  </conditionalFormatting>
  <conditionalFormatting sqref="E75">
    <cfRule type="duplicateValues" dxfId="15" priority="67384"/>
  </conditionalFormatting>
  <conditionalFormatting sqref="E75">
    <cfRule type="duplicateValues" dxfId="14" priority="67386"/>
    <cfRule type="duplicateValues" dxfId="13" priority="67387"/>
  </conditionalFormatting>
  <conditionalFormatting sqref="B75">
    <cfRule type="duplicateValues" dxfId="12" priority="67390"/>
  </conditionalFormatting>
  <conditionalFormatting sqref="E58">
    <cfRule type="duplicateValues" dxfId="11" priority="67600"/>
  </conditionalFormatting>
  <conditionalFormatting sqref="E58">
    <cfRule type="duplicateValues" dxfId="10" priority="67601"/>
    <cfRule type="duplicateValues" dxfId="9" priority="67602"/>
  </conditionalFormatting>
  <conditionalFormatting sqref="B54:B60">
    <cfRule type="duplicateValues" dxfId="8" priority="67606"/>
  </conditionalFormatting>
  <conditionalFormatting sqref="B9:B49">
    <cfRule type="duplicateValues" dxfId="7" priority="68074"/>
    <cfRule type="duplicateValues" dxfId="6" priority="68075"/>
    <cfRule type="duplicateValues" dxfId="5" priority="68076"/>
    <cfRule type="duplicateValues" dxfId="4" priority="68077"/>
    <cfRule type="duplicateValues" dxfId="3" priority="68078"/>
  </conditionalFormatting>
  <conditionalFormatting sqref="B9:B49">
    <cfRule type="duplicateValues" dxfId="2" priority="68084"/>
  </conditionalFormatting>
  <conditionalFormatting sqref="B9:B49">
    <cfRule type="duplicateValues" dxfId="1" priority="68086"/>
    <cfRule type="duplicateValues" dxfId="0" priority="6808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2021-04-27T21:05:53Z</dcterms:modified>
</cp:coreProperties>
</file>