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6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Efectivo!$B$1:$B$71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6" i="1"/>
  <c r="A26" i="1"/>
  <c r="B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B35" i="1"/>
  <c r="C34" i="1"/>
  <c r="A34" i="1"/>
  <c r="C60" i="1"/>
  <c r="A60" i="1"/>
  <c r="C59" i="1"/>
  <c r="A59" i="1"/>
  <c r="C58" i="1"/>
  <c r="A58" i="1"/>
  <c r="C57" i="1"/>
  <c r="A57" i="1"/>
  <c r="C56" i="1"/>
  <c r="A56" i="1"/>
  <c r="A20" i="1" l="1"/>
  <c r="A21" i="1"/>
  <c r="A22" i="1"/>
  <c r="C20" i="1"/>
  <c r="A42" i="1" l="1"/>
  <c r="A43" i="1"/>
  <c r="C42" i="1"/>
  <c r="C43" i="1"/>
  <c r="B44" i="1"/>
  <c r="A33" i="1"/>
  <c r="C33" i="1"/>
  <c r="C23" i="1"/>
  <c r="C24" i="1"/>
  <c r="C25" i="1"/>
  <c r="A32" i="1"/>
  <c r="A23" i="1"/>
  <c r="A24" i="1"/>
  <c r="A25" i="1"/>
  <c r="C32" i="1"/>
  <c r="B10" i="1" l="1"/>
  <c r="B15" i="1"/>
  <c r="C41" i="1" l="1"/>
  <c r="A40" i="1"/>
  <c r="A41" i="1"/>
  <c r="C40" i="1"/>
  <c r="C21" i="1"/>
  <c r="C22" i="1"/>
  <c r="C19" i="1"/>
  <c r="A19" i="1"/>
  <c r="A39" i="1"/>
  <c r="C39" i="1"/>
  <c r="C55" i="1" l="1"/>
  <c r="A55" i="1"/>
  <c r="C53" i="1"/>
  <c r="A53" i="1"/>
  <c r="C54" i="1"/>
  <c r="A54" i="1"/>
  <c r="C52" i="1"/>
  <c r="A52" i="1"/>
  <c r="C31" i="1"/>
  <c r="A31" i="1"/>
  <c r="E2" i="3" l="1"/>
  <c r="C51" i="1" l="1"/>
  <c r="A51" i="1"/>
  <c r="A14" i="1" l="1"/>
  <c r="C14" i="1"/>
  <c r="C9" i="1" l="1"/>
  <c r="A9" i="1"/>
  <c r="A47" i="1" l="1"/>
</calcChain>
</file>

<file path=xl/sharedStrings.xml><?xml version="1.0" encoding="utf-8"?>
<sst xmlns="http://schemas.openxmlformats.org/spreadsheetml/2006/main" count="971" uniqueCount="27">
  <si>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</si>
  <si>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</si>
  <si>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</si>
  <si>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</si>
  <si>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</si>
  <si>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</si>
  <si>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</si>
  <si>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</si>
  <si>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</si>
  <si>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</si>
  <si>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</si>
  <si>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</si>
  <si>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</si>
  <si>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</si>
  <si>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</si>
  <si>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</si>
  <si>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</si>
  <si>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</si>
  <si>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</si>
  <si>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</si>
  <si>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</si>
  <si>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FUERA DE SERVICIO / GAVETAS VACIAS + GAVETAS FALLANDO</t>
  </si>
  <si>
    <t>3 Gavetas Vacías</t>
  </si>
  <si>
    <t>GAVETA DE DEPOSITO LLENA</t>
  </si>
  <si>
    <t>2 Gavetas Vacías+ 1 Fallando</t>
  </si>
  <si>
    <t>GAVETA DE RECHAZO LLENA</t>
  </si>
  <si>
    <t>2 Gavetas Fallando + 1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</si>
</sst>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8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7"/>
      <tableStyleElement type="headerRow" dxfId="416"/>
      <tableStyleElement type="totalRow" dxfId="415"/>
      <tableStyleElement type="firstColumn" dxfId="414"/>
      <tableStyleElement type="lastColumn" dxfId="413"/>
      <tableStyleElement type="firstRowStripe" dxfId="412"/>
      <tableStyleElement type="firstColumnStripe" dxfId="4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4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zoomScale="85" zoomScaleNormal="85" workbookViewId="0">
      <selection activeCell="E71" sqref="A1:E71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5" bestFit="1" customWidth="1"/>
    <col min="3" max="3" width="56.85546875" bestFit="1" customWidth="1"/>
    <col min="4" max="4" width="38.42578125" bestFit="1" customWidth="1"/>
    <col min="5" max="5" width="17.28515625" style="18" bestFit="1" customWidth="1"/>
  </cols>
  <sheetData>
    <row r="1" spans="1:5" ht="25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22"/>
      <c r="C3" s="1"/>
      <c r="D3" s="1"/>
      <c r="E3" s="8"/>
    </row>
    <row r="4" spans="1:5" ht="18.75" thickBot="1" x14ac:dyDescent="0.3">
      <c r="A4" s="7" t="s">
        <v>2</v>
      </c>
      <c r="B4" s="20">
        <v>44413.708333333336</v>
      </c>
      <c r="C4" s="1"/>
      <c r="D4" s="1"/>
      <c r="E4" s="35"/>
    </row>
    <row r="5" spans="1:5" ht="18.75" thickBot="1" x14ac:dyDescent="0.3">
      <c r="A5" s="7" t="s">
        <v>3</v>
      </c>
      <c r="B5" s="20">
        <v>44414.25</v>
      </c>
      <c r="C5" s="27"/>
      <c r="D5" s="1"/>
      <c r="E5" s="35"/>
    </row>
    <row r="6" spans="1:5" ht="18" x14ac:dyDescent="0.25">
      <c r="B6" s="22"/>
      <c r="C6" s="1"/>
      <c r="D6" s="1"/>
      <c r="E6" s="9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34"/>
      <c r="C9" s="15" t="e">
        <f>VLOOKUP(B9,'[1]LISTADO ATM'!$A$2:$B$822,2,0)</f>
        <v>#N/A</v>
      </c>
      <c r="D9" s="11" t="s">
        <v>19</v>
      </c>
      <c r="E9" s="37"/>
    </row>
    <row r="10" spans="1:5" ht="18.75" thickBot="1" x14ac:dyDescent="0.3">
      <c r="A10" s="3" t="s">
        <v>11</v>
      </c>
      <c r="B10" s="30">
        <f>COUNT(B9:B9)</f>
        <v>0</v>
      </c>
      <c r="C10" s="55"/>
      <c r="D10" s="56"/>
      <c r="E10" s="57"/>
    </row>
    <row r="11" spans="1:5" x14ac:dyDescent="0.25">
      <c r="B11" s="23"/>
      <c r="E11" s="5"/>
    </row>
    <row r="12" spans="1:5" ht="18" x14ac:dyDescent="0.25">
      <c r="A12" s="52" t="s">
        <v>15</v>
      </c>
      <c r="B12" s="53"/>
      <c r="C12" s="53"/>
      <c r="D12" s="53"/>
      <c r="E12" s="54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VLOOKUP(B14,'[1]LISTADO ATM'!$A$2:$C$822,3,0)</f>
        <v>#N/A</v>
      </c>
      <c r="B14" s="34"/>
      <c r="C14" s="16" t="e">
        <f>VLOOKUP(B14,'[1]LISTADO ATM'!$A$2:$B$822,2,0)</f>
        <v>#N/A</v>
      </c>
      <c r="D14" s="11" t="s">
        <v>18</v>
      </c>
      <c r="E14" s="38"/>
    </row>
    <row r="15" spans="1:5" ht="18.75" thickBot="1" x14ac:dyDescent="0.3">
      <c r="A15" s="3" t="s">
        <v>11</v>
      </c>
      <c r="B15" s="30">
        <f>COUNT(B14:B14)</f>
        <v>0</v>
      </c>
      <c r="C15" s="55"/>
      <c r="D15" s="56"/>
      <c r="E15" s="57"/>
    </row>
    <row r="16" spans="1:5" ht="15.75" thickBot="1" x14ac:dyDescent="0.3">
      <c r="B16" s="23"/>
      <c r="E16" s="5"/>
    </row>
    <row r="17" spans="1:5" ht="18.75" thickBot="1" x14ac:dyDescent="0.3">
      <c r="A17" s="58" t="s">
        <v>13</v>
      </c>
      <c r="B17" s="59"/>
      <c r="C17" s="59"/>
      <c r="D17" s="59"/>
      <c r="E17" s="60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15" t="str">
        <f>VLOOKUP(B19,'[1]LISTADO ATM'!$A$2:$C$822,3,0)</f>
        <v>NORTE</v>
      </c>
      <c r="B19" s="34">
        <v>373</v>
      </c>
      <c r="C19" s="16" t="str">
        <f>VLOOKUP(B19,'[1]LISTADO ATM'!$A$2:$B$822,2,0)</f>
        <v>S/M Tangui Nagua</v>
      </c>
      <c r="D19" s="31" t="s">
        <v>10</v>
      </c>
      <c r="E19" s="37">
        <v>3335979645</v>
      </c>
    </row>
    <row r="20" spans="1:5" ht="18" x14ac:dyDescent="0.25">
      <c r="A20" s="15" t="str">
        <f>VLOOKUP(B20,'[1]LISTADO ATM'!$A$2:$C$822,3,0)</f>
        <v>DISTRITO NACIONAL</v>
      </c>
      <c r="B20" s="42">
        <v>583</v>
      </c>
      <c r="C20" s="16" t="str">
        <f>VLOOKUP(B20,'[1]LISTADO ATM'!$A$2:$B$822,2,0)</f>
        <v xml:space="preserve">ATM Ministerio Fuerzas Armadas I </v>
      </c>
      <c r="D20" s="31" t="s">
        <v>10</v>
      </c>
      <c r="E20" s="37">
        <v>3335979479</v>
      </c>
    </row>
    <row r="21" spans="1:5" ht="18" x14ac:dyDescent="0.25">
      <c r="A21" s="15" t="str">
        <f>VLOOKUP(B21,'[1]LISTADO ATM'!$A$2:$C$822,3,0)</f>
        <v>NORTE</v>
      </c>
      <c r="B21" s="34">
        <v>643</v>
      </c>
      <c r="C21" s="16" t="str">
        <f>VLOOKUP(B21,'[1]LISTADO ATM'!$A$2:$B$822,2,0)</f>
        <v xml:space="preserve">ATM Oficina Valerio </v>
      </c>
      <c r="D21" s="31" t="s">
        <v>10</v>
      </c>
      <c r="E21" s="37">
        <v>3335979646</v>
      </c>
    </row>
    <row r="22" spans="1:5" ht="18" x14ac:dyDescent="0.25">
      <c r="A22" s="15" t="str">
        <f>VLOOKUP(B22,'[1]LISTADO ATM'!$A$2:$C$822,3,0)</f>
        <v>NORTE</v>
      </c>
      <c r="B22" s="34">
        <v>633</v>
      </c>
      <c r="C22" s="16" t="str">
        <f>VLOOKUP(B22,'[1]LISTADO ATM'!$A$2:$B$822,2,0)</f>
        <v xml:space="preserve">ATM Autobanco Las Colinas </v>
      </c>
      <c r="D22" s="31" t="s">
        <v>10</v>
      </c>
      <c r="E22" s="37">
        <v>3335979820</v>
      </c>
    </row>
    <row r="23" spans="1:5" ht="18" x14ac:dyDescent="0.25">
      <c r="A23" s="15" t="str">
        <f>VLOOKUP(B23,'[1]LISTADO ATM'!$A$2:$C$822,3,0)</f>
        <v>SUR</v>
      </c>
      <c r="B23" s="41">
        <v>764</v>
      </c>
      <c r="C23" s="16" t="str">
        <f>VLOOKUP(B23,'[1]LISTADO ATM'!$A$2:$B$822,2,0)</f>
        <v xml:space="preserve">ATM Oficina Elías Piña </v>
      </c>
      <c r="D23" s="31" t="s">
        <v>10</v>
      </c>
      <c r="E23" s="37">
        <v>3335980075</v>
      </c>
    </row>
    <row r="24" spans="1:5" ht="18" x14ac:dyDescent="0.25">
      <c r="A24" s="15" t="str">
        <f>VLOOKUP(B24,'[1]LISTADO ATM'!$A$2:$C$822,3,0)</f>
        <v>NORTE</v>
      </c>
      <c r="B24" s="41">
        <v>256</v>
      </c>
      <c r="C24" s="16" t="str">
        <f>VLOOKUP(B24,'[1]LISTADO ATM'!$A$2:$B$822,2,0)</f>
        <v xml:space="preserve">ATM Oficina Licey Al Medio </v>
      </c>
      <c r="D24" s="31" t="s">
        <v>10</v>
      </c>
      <c r="E24" s="37">
        <v>3335980135</v>
      </c>
    </row>
    <row r="25" spans="1:5" ht="18" x14ac:dyDescent="0.25">
      <c r="A25" s="15" t="str">
        <f>VLOOKUP(B25,'[1]LISTADO ATM'!$A$2:$C$822,3,0)</f>
        <v>DISTRITO NACIONAL</v>
      </c>
      <c r="B25" s="41">
        <v>931</v>
      </c>
      <c r="C25" s="16" t="str">
        <f>VLOOKUP(B25,'[1]LISTADO ATM'!$A$2:$B$822,2,0)</f>
        <v xml:space="preserve">ATM Autobanco Luperón I </v>
      </c>
      <c r="D25" s="31" t="s">
        <v>10</v>
      </c>
      <c r="E25" s="37">
        <v>3335980137</v>
      </c>
    </row>
    <row r="26" spans="1:5" ht="18" x14ac:dyDescent="0.25">
      <c r="A26" s="15" t="str">
        <f>VLOOKUP(B26,'[1]LISTADO ATM'!$A$2:$C$822,3,0)</f>
        <v>DISTRITO NACIONAL</v>
      </c>
      <c r="B26" s="44">
        <v>957</v>
      </c>
      <c r="C26" s="16" t="str">
        <f>VLOOKUP(B26,'[1]LISTADO ATM'!$A$2:$B$822,2,0)</f>
        <v xml:space="preserve">ATM Oficina Venezuela </v>
      </c>
      <c r="D26" s="31" t="s">
        <v>10</v>
      </c>
      <c r="E26" s="37">
        <v>3335980185</v>
      </c>
    </row>
    <row r="27" spans="1:5" ht="18.75" thickBot="1" x14ac:dyDescent="0.3">
      <c r="A27" s="3"/>
      <c r="B27" s="30">
        <f>COUNT(B19:B26)</f>
        <v>8</v>
      </c>
      <c r="C27" s="10"/>
      <c r="D27" s="10"/>
      <c r="E27" s="39"/>
    </row>
    <row r="28" spans="1:5" ht="15.75" thickBot="1" x14ac:dyDescent="0.3">
      <c r="B28" s="23"/>
      <c r="E28" s="5"/>
    </row>
    <row r="29" spans="1:5" ht="18" x14ac:dyDescent="0.25">
      <c r="A29" s="65" t="s">
        <v>21</v>
      </c>
      <c r="B29" s="66"/>
      <c r="C29" s="66"/>
      <c r="D29" s="66"/>
      <c r="E29" s="67"/>
    </row>
    <row r="30" spans="1:5" ht="18" x14ac:dyDescent="0.25">
      <c r="A30" s="12" t="s">
        <v>5</v>
      </c>
      <c r="B30" s="12" t="s">
        <v>6</v>
      </c>
      <c r="C30" s="12" t="s">
        <v>7</v>
      </c>
      <c r="D30" s="12" t="s">
        <v>8</v>
      </c>
      <c r="E30" s="12" t="s">
        <v>9</v>
      </c>
    </row>
    <row r="31" spans="1:5" ht="18" x14ac:dyDescent="0.25">
      <c r="A31" s="15" t="str">
        <f>VLOOKUP(B31,'[1]LISTADO ATM'!$A$2:$C$822,3,0)</f>
        <v>ESTE</v>
      </c>
      <c r="B31" s="33">
        <v>673</v>
      </c>
      <c r="C31" s="16" t="str">
        <f>VLOOKUP(B31,'[1]LISTADO ATM'!$A$2:$B$922,2,0)</f>
        <v>ATM Clínica Dr. Cruz Jiminián</v>
      </c>
      <c r="D31" s="15" t="s">
        <v>17</v>
      </c>
      <c r="E31" s="38">
        <v>3335977297</v>
      </c>
    </row>
    <row r="32" spans="1:5" ht="18" x14ac:dyDescent="0.25">
      <c r="A32" s="15" t="str">
        <f>VLOOKUP(B32,'[1]LISTADO ATM'!$A$2:$C$822,3,0)</f>
        <v>ESTE</v>
      </c>
      <c r="B32" s="41">
        <v>114</v>
      </c>
      <c r="C32" s="16" t="str">
        <f>VLOOKUP(B32,'[1]LISTADO ATM'!$A$2:$B$822,2,0)</f>
        <v xml:space="preserve">ATM Oficina Hato Mayor </v>
      </c>
      <c r="D32" s="15" t="s">
        <v>17</v>
      </c>
      <c r="E32" s="37">
        <v>3335980073</v>
      </c>
    </row>
    <row r="33" spans="1:5" ht="18" x14ac:dyDescent="0.25">
      <c r="A33" s="15" t="str">
        <f>VLOOKUP(B33,'[1]LISTADO ATM'!$A$2:$C$822,3,0)</f>
        <v>NORTE</v>
      </c>
      <c r="B33" s="41">
        <v>636</v>
      </c>
      <c r="C33" s="16" t="str">
        <f>VLOOKUP(B33,'[1]LISTADO ATM'!$A$2:$B$822,2,0)</f>
        <v xml:space="preserve">ATM Oficina Tamboríl </v>
      </c>
      <c r="D33" s="15" t="s">
        <v>17</v>
      </c>
      <c r="E33" s="37">
        <v>3335980074</v>
      </c>
    </row>
    <row r="34" spans="1:5" ht="18" x14ac:dyDescent="0.25">
      <c r="A34" s="15" t="str">
        <f>VLOOKUP(B34,'[1]LISTADO ATM'!$A$2:$C$822,3,0)</f>
        <v>ESTE</v>
      </c>
      <c r="B34" s="44">
        <v>386</v>
      </c>
      <c r="C34" s="16" t="str">
        <f>VLOOKUP(B34,'[1]LISTADO ATM'!$A$2:$B$822,2,0)</f>
        <v xml:space="preserve">ATM Plaza Verón II </v>
      </c>
      <c r="D34" s="15" t="s">
        <v>17</v>
      </c>
      <c r="E34" s="37">
        <v>3335980184</v>
      </c>
    </row>
    <row r="35" spans="1:5" ht="18.75" thickBot="1" x14ac:dyDescent="0.3">
      <c r="A35" s="17" t="s">
        <v>11</v>
      </c>
      <c r="B35" s="30">
        <f>COUNT(B31:B34)</f>
        <v>4</v>
      </c>
      <c r="C35" s="10"/>
      <c r="D35" s="10"/>
      <c r="E35" s="39"/>
    </row>
    <row r="36" spans="1:5" ht="15.75" thickBot="1" x14ac:dyDescent="0.3">
      <c r="B36" s="23"/>
      <c r="E36" s="5"/>
    </row>
    <row r="37" spans="1:5" ht="18" x14ac:dyDescent="0.25">
      <c r="A37" s="65" t="s">
        <v>20</v>
      </c>
      <c r="B37" s="66"/>
      <c r="C37" s="66"/>
      <c r="D37" s="66"/>
      <c r="E37" s="67"/>
    </row>
    <row r="38" spans="1:5" ht="18" x14ac:dyDescent="0.25">
      <c r="A38" s="12" t="s">
        <v>5</v>
      </c>
      <c r="B38" s="12" t="s">
        <v>6</v>
      </c>
      <c r="C38" s="12" t="s">
        <v>7</v>
      </c>
      <c r="D38" s="12" t="s">
        <v>8</v>
      </c>
      <c r="E38" s="36" t="s">
        <v>9</v>
      </c>
    </row>
    <row r="39" spans="1:5" ht="18" x14ac:dyDescent="0.25">
      <c r="A39" s="15" t="str">
        <f>VLOOKUP(B39,'[1]LISTADO ATM'!$A$2:$C$822,3,0)</f>
        <v>SUR</v>
      </c>
      <c r="B39" s="34">
        <v>880</v>
      </c>
      <c r="C39" s="16" t="str">
        <f>VLOOKUP(B39,'[1]LISTADO ATM'!$A$2:$B$822,2,0)</f>
        <v xml:space="preserve">ATM Autoservicio Barahona II </v>
      </c>
      <c r="D39" s="21" t="s">
        <v>23</v>
      </c>
      <c r="E39" s="38">
        <v>3335979739</v>
      </c>
    </row>
    <row r="40" spans="1:5" ht="18" x14ac:dyDescent="0.25">
      <c r="A40" s="15" t="str">
        <f>VLOOKUP(B40,'[1]LISTADO ATM'!$A$2:$C$822,3,0)</f>
        <v>SUR</v>
      </c>
      <c r="B40" s="34">
        <v>48</v>
      </c>
      <c r="C40" s="16" t="str">
        <f>VLOOKUP(B40,'[1]LISTADO ATM'!$A$2:$B$822,2,0)</f>
        <v xml:space="preserve">ATM Autoservicio Neiba I </v>
      </c>
      <c r="D40" s="21" t="s">
        <v>23</v>
      </c>
      <c r="E40" s="38">
        <v>3335979761</v>
      </c>
    </row>
    <row r="41" spans="1:5" ht="18" x14ac:dyDescent="0.25">
      <c r="A41" s="15" t="str">
        <f>VLOOKUP(B41,'[1]LISTADO ATM'!$A$2:$C$822,3,0)</f>
        <v>NORTE</v>
      </c>
      <c r="B41" s="34">
        <v>291</v>
      </c>
      <c r="C41" s="16" t="str">
        <f>VLOOKUP(B41,'[1]LISTADO ATM'!$A$2:$B$822,2,0)</f>
        <v xml:space="preserve">ATM S/M Jumbo Las Colinas </v>
      </c>
      <c r="D41" s="21" t="s">
        <v>23</v>
      </c>
      <c r="E41" s="38">
        <v>3335979767</v>
      </c>
    </row>
    <row r="42" spans="1:5" ht="18" x14ac:dyDescent="0.25">
      <c r="A42" s="15" t="str">
        <f>VLOOKUP(B42,'[1]LISTADO ATM'!$A$2:$C$822,3,0)</f>
        <v>NORTE</v>
      </c>
      <c r="B42" s="41">
        <v>388</v>
      </c>
      <c r="C42" s="16" t="str">
        <f>VLOOKUP(B42,'[1]LISTADO ATM'!$A$2:$B$822,2,0)</f>
        <v xml:space="preserve">ATM Multicentro La Sirena Puerto Plata </v>
      </c>
      <c r="D42" s="43" t="s">
        <v>25</v>
      </c>
      <c r="E42" s="38">
        <v>3335980175</v>
      </c>
    </row>
    <row r="43" spans="1:5" ht="18" x14ac:dyDescent="0.25">
      <c r="A43" s="15" t="str">
        <f>VLOOKUP(B43,'[1]LISTADO ATM'!$A$2:$C$822,3,0)</f>
        <v>ESTE</v>
      </c>
      <c r="B43" s="41">
        <v>429</v>
      </c>
      <c r="C43" s="16" t="str">
        <f>VLOOKUP(B43,'[1]LISTADO ATM'!$A$2:$B$822,2,0)</f>
        <v xml:space="preserve">ATM Oficina Jumbo La Romana </v>
      </c>
      <c r="D43" s="43" t="s">
        <v>25</v>
      </c>
      <c r="E43" s="38">
        <v>3335980144</v>
      </c>
    </row>
    <row r="44" spans="1:5" ht="18.75" thickBot="1" x14ac:dyDescent="0.3">
      <c r="A44" s="17" t="s">
        <v>11</v>
      </c>
      <c r="B44" s="30">
        <f>COUNT(B39:B43)</f>
        <v>5</v>
      </c>
      <c r="C44" s="10"/>
      <c r="D44" s="10"/>
      <c r="E44" s="39"/>
    </row>
    <row r="45" spans="1:5" ht="15.75" thickBot="1" x14ac:dyDescent="0.3">
      <c r="B45" s="23"/>
      <c r="E45" s="5"/>
    </row>
    <row r="46" spans="1:5" ht="18.75" thickBot="1" x14ac:dyDescent="0.3">
      <c r="A46" s="63" t="s">
        <v>12</v>
      </c>
      <c r="B46" s="64"/>
      <c r="C46" t="s">
        <v>16</v>
      </c>
      <c r="D46" s="5"/>
      <c r="E46" s="5"/>
    </row>
    <row r="47" spans="1:5" ht="18.75" thickBot="1" x14ac:dyDescent="0.3">
      <c r="A47" s="19">
        <f>+B27+B35+B44</f>
        <v>17</v>
      </c>
      <c r="B47" s="24"/>
    </row>
    <row r="48" spans="1:5" ht="15.75" thickBot="1" x14ac:dyDescent="0.3">
      <c r="B48" s="23"/>
      <c r="E48" s="5"/>
    </row>
    <row r="49" spans="1:5" ht="18.75" thickBot="1" x14ac:dyDescent="0.3">
      <c r="A49" s="58" t="s">
        <v>14</v>
      </c>
      <c r="B49" s="59"/>
      <c r="C49" s="59"/>
      <c r="D49" s="59"/>
      <c r="E49" s="60"/>
    </row>
    <row r="50" spans="1:5" ht="18" x14ac:dyDescent="0.25">
      <c r="A50" s="6" t="s">
        <v>5</v>
      </c>
      <c r="B50" s="6" t="s">
        <v>6</v>
      </c>
      <c r="C50" s="4" t="s">
        <v>7</v>
      </c>
      <c r="D50" s="61" t="s">
        <v>8</v>
      </c>
      <c r="E50" s="62"/>
    </row>
    <row r="51" spans="1:5" ht="18" x14ac:dyDescent="0.25">
      <c r="A51" s="15" t="str">
        <f>VLOOKUP(B51,'[1]LISTADO ATM'!$A$2:$C$822,3,0)</f>
        <v>DISTRITO NACIONAL</v>
      </c>
      <c r="B51" s="32">
        <v>259</v>
      </c>
      <c r="C51" s="15" t="str">
        <f>VLOOKUP(B51,'[1]LISTADO ATM'!$A$2:$B$822,2,0)</f>
        <v>ATM Senado de la Republica</v>
      </c>
      <c r="D51" s="45" t="s">
        <v>24</v>
      </c>
      <c r="E51" s="45"/>
    </row>
    <row r="52" spans="1:5" ht="18" x14ac:dyDescent="0.25">
      <c r="A52" s="15" t="str">
        <f>VLOOKUP(B52,'[1]LISTADO ATM'!$A$2:$C$822,3,0)</f>
        <v>ESTE</v>
      </c>
      <c r="B52" s="33">
        <v>367</v>
      </c>
      <c r="C52" s="15" t="str">
        <f>VLOOKUP(B52,'[1]LISTADO ATM'!$A$2:$B$822,2,0)</f>
        <v>ATM Ayuntamiento El Puerto</v>
      </c>
      <c r="D52" s="45" t="s">
        <v>22</v>
      </c>
      <c r="E52" s="45"/>
    </row>
    <row r="53" spans="1:5" ht="18" x14ac:dyDescent="0.25">
      <c r="A53" s="15" t="str">
        <f>VLOOKUP(B53,'[1]LISTADO ATM'!$A$2:$C$822,3,0)</f>
        <v>DISTRITO NACIONAL</v>
      </c>
      <c r="B53" s="33">
        <v>568</v>
      </c>
      <c r="C53" s="15" t="str">
        <f>VLOOKUP(B53,'[1]LISTADO ATM'!$A$2:$B$822,2,0)</f>
        <v xml:space="preserve">ATM Ministerio de Educación </v>
      </c>
      <c r="D53" s="45" t="s">
        <v>24</v>
      </c>
      <c r="E53" s="45"/>
    </row>
    <row r="54" spans="1:5" ht="18" x14ac:dyDescent="0.25">
      <c r="A54" s="15" t="str">
        <f>VLOOKUP(B54,'[1]LISTADO ATM'!$A$2:$C$822,3,0)</f>
        <v>ESTE</v>
      </c>
      <c r="B54" s="33">
        <v>609</v>
      </c>
      <c r="C54" s="15" t="str">
        <f>VLOOKUP(B54,'[1]LISTADO ATM'!$A$2:$B$822,2,0)</f>
        <v xml:space="preserve">ATM S/M Jumbo (San Pedro) </v>
      </c>
      <c r="D54" s="45" t="s">
        <v>22</v>
      </c>
      <c r="E54" s="45"/>
    </row>
    <row r="55" spans="1:5" ht="18" x14ac:dyDescent="0.25">
      <c r="A55" s="15" t="str">
        <f>VLOOKUP(B55,'[1]LISTADO ATM'!$A$2:$C$822,3,0)</f>
        <v>NORTE</v>
      </c>
      <c r="B55" s="33">
        <v>737</v>
      </c>
      <c r="C55" s="15" t="str">
        <f>VLOOKUP(B55,'[1]LISTADO ATM'!$A$2:$B$822,2,0)</f>
        <v xml:space="preserve">ATM UNP Cabarete (Puerto Plata) </v>
      </c>
      <c r="D55" s="45" t="s">
        <v>22</v>
      </c>
      <c r="E55" s="45"/>
    </row>
    <row r="56" spans="1:5" ht="18" x14ac:dyDescent="0.25">
      <c r="A56" s="15" t="str">
        <f>VLOOKUP(B56,'[1]LISTADO ATM'!$A$2:$C$822,3,0)</f>
        <v>ESTE</v>
      </c>
      <c r="B56" s="44">
        <v>16</v>
      </c>
      <c r="C56" s="15" t="str">
        <f>VLOOKUP(B56,'[1]LISTADO ATM'!$A$2:$B$822,2,0)</f>
        <v>ATM Estación Texaco Sabana de la Mar</v>
      </c>
      <c r="D56" s="45" t="s">
        <v>22</v>
      </c>
      <c r="E56" s="45"/>
    </row>
    <row r="57" spans="1:5" ht="18" x14ac:dyDescent="0.25">
      <c r="A57" s="15" t="str">
        <f>VLOOKUP(B57,'[1]LISTADO ATM'!$A$2:$C$822,3,0)</f>
        <v>DISTRITO NACIONAL</v>
      </c>
      <c r="B57" s="44">
        <v>24</v>
      </c>
      <c r="C57" s="15" t="str">
        <f>VLOOKUP(B57,'[1]LISTADO ATM'!$A$2:$B$822,2,0)</f>
        <v xml:space="preserve">ATM Oficina Eusebio Manzueta </v>
      </c>
      <c r="D57" s="45" t="s">
        <v>22</v>
      </c>
      <c r="E57" s="45"/>
    </row>
    <row r="58" spans="1:5" ht="18" x14ac:dyDescent="0.25">
      <c r="A58" s="15" t="str">
        <f>VLOOKUP(B58,'[1]LISTADO ATM'!$A$2:$C$822,3,0)</f>
        <v>DISTRITO NACIONAL</v>
      </c>
      <c r="B58" s="44">
        <v>162</v>
      </c>
      <c r="C58" s="15" t="str">
        <f>VLOOKUP(B58,'[1]LISTADO ATM'!$A$2:$B$822,2,0)</f>
        <v xml:space="preserve">ATM Oficina Tiradentes I </v>
      </c>
      <c r="D58" s="45" t="s">
        <v>22</v>
      </c>
      <c r="E58" s="45"/>
    </row>
    <row r="59" spans="1:5" ht="18" x14ac:dyDescent="0.25">
      <c r="A59" s="15" t="str">
        <f>VLOOKUP(B59,'[1]LISTADO ATM'!$A$2:$C$822,3,0)</f>
        <v>DISTRITO NACIONAL</v>
      </c>
      <c r="B59" s="44">
        <v>227</v>
      </c>
      <c r="C59" s="15" t="str">
        <f>VLOOKUP(B59,'[1]LISTADO ATM'!$A$2:$B$822,2,0)</f>
        <v xml:space="preserve">ATM S/M Bravo Av. Enriquillo </v>
      </c>
      <c r="D59" s="45" t="s">
        <v>22</v>
      </c>
      <c r="E59" s="45"/>
    </row>
    <row r="60" spans="1:5" ht="18" x14ac:dyDescent="0.25">
      <c r="A60" s="15" t="str">
        <f>VLOOKUP(B60,'[1]LISTADO ATM'!$A$2:$C$822,3,0)</f>
        <v>DISTRITO NACIONAL</v>
      </c>
      <c r="B60" s="44">
        <v>382</v>
      </c>
      <c r="C60" s="15" t="str">
        <f>VLOOKUP(B60,'[1]LISTADO ATM'!$A$2:$B$822,2,0)</f>
        <v>ATM Estación del Metro María Montés</v>
      </c>
      <c r="D60" s="45" t="s">
        <v>22</v>
      </c>
      <c r="E60" s="45"/>
    </row>
    <row r="61" spans="1:5" ht="18" x14ac:dyDescent="0.25">
      <c r="A61" s="15" t="str">
        <f>VLOOKUP(B61,'[1]LISTADO ATM'!$A$2:$C$822,3,0)</f>
        <v>NORTE</v>
      </c>
      <c r="B61" s="44">
        <v>395</v>
      </c>
      <c r="C61" s="15" t="str">
        <f>VLOOKUP(B61,'[1]LISTADO ATM'!$A$2:$B$822,2,0)</f>
        <v xml:space="preserve">ATM UNP Sabana Iglesia </v>
      </c>
      <c r="D61" s="45" t="s">
        <v>24</v>
      </c>
      <c r="E61" s="45"/>
    </row>
    <row r="62" spans="1:5" ht="18" x14ac:dyDescent="0.25">
      <c r="A62" s="15" t="str">
        <f>VLOOKUP(B62,'[1]LISTADO ATM'!$A$2:$C$822,3,0)</f>
        <v>DISTRITO NACIONAL</v>
      </c>
      <c r="B62" s="44">
        <v>406</v>
      </c>
      <c r="C62" s="15" t="str">
        <f>VLOOKUP(B62,'[1]LISTADO ATM'!$A$2:$B$822,2,0)</f>
        <v xml:space="preserve">ATM UNP Plaza Lama Máximo Gómez </v>
      </c>
      <c r="D62" s="45" t="s">
        <v>26</v>
      </c>
      <c r="E62" s="45"/>
    </row>
    <row r="63" spans="1:5" ht="18" x14ac:dyDescent="0.25">
      <c r="A63" s="15" t="str">
        <f>VLOOKUP(B63,'[1]LISTADO ATM'!$A$2:$C$822,3,0)</f>
        <v>DISTRITO NACIONAL</v>
      </c>
      <c r="B63" s="44">
        <v>409</v>
      </c>
      <c r="C63" s="15" t="str">
        <f>VLOOKUP(B63,'[1]LISTADO ATM'!$A$2:$B$822,2,0)</f>
        <v xml:space="preserve">ATM Oficina Las Palmas de Herrera I </v>
      </c>
      <c r="D63" s="45" t="s">
        <v>22</v>
      </c>
      <c r="E63" s="45"/>
    </row>
    <row r="64" spans="1:5" ht="18" x14ac:dyDescent="0.25">
      <c r="A64" s="15" t="str">
        <f>VLOOKUP(B64,'[1]LISTADO ATM'!$A$2:$C$822,3,0)</f>
        <v>NORTE</v>
      </c>
      <c r="B64" s="44">
        <v>602</v>
      </c>
      <c r="C64" s="15" t="str">
        <f>VLOOKUP(B64,'[1]LISTADO ATM'!$A$2:$B$822,2,0)</f>
        <v xml:space="preserve">ATM Zona Franca (Santiago) I </v>
      </c>
      <c r="D64" s="45" t="s">
        <v>22</v>
      </c>
      <c r="E64" s="45"/>
    </row>
    <row r="65" spans="1:5" ht="18" x14ac:dyDescent="0.25">
      <c r="A65" s="15" t="str">
        <f>VLOOKUP(B65,'[1]LISTADO ATM'!$A$2:$C$822,3,0)</f>
        <v>SUR</v>
      </c>
      <c r="B65" s="44">
        <v>616</v>
      </c>
      <c r="C65" s="15" t="str">
        <f>VLOOKUP(B65,'[1]LISTADO ATM'!$A$2:$B$822,2,0)</f>
        <v xml:space="preserve">ATM 5ta. Brigada Barahona </v>
      </c>
      <c r="D65" s="45" t="s">
        <v>22</v>
      </c>
      <c r="E65" s="45"/>
    </row>
    <row r="66" spans="1:5" ht="18" x14ac:dyDescent="0.25">
      <c r="A66" s="15" t="str">
        <f>VLOOKUP(B66,'[1]LISTADO ATM'!$A$2:$C$822,3,0)</f>
        <v>ESTE</v>
      </c>
      <c r="B66" s="44">
        <v>660</v>
      </c>
      <c r="C66" s="15" t="str">
        <f>VLOOKUP(B66,'[1]LISTADO ATM'!$A$2:$B$822,2,0)</f>
        <v>ATM Oficina Romana Norte II</v>
      </c>
      <c r="D66" s="45" t="s">
        <v>22</v>
      </c>
      <c r="E66" s="45"/>
    </row>
    <row r="67" spans="1:5" ht="18" x14ac:dyDescent="0.25">
      <c r="A67" s="15" t="str">
        <f>VLOOKUP(B67,'[1]LISTADO ATM'!$A$2:$C$822,3,0)</f>
        <v>DISTRITO NACIONAL</v>
      </c>
      <c r="B67" s="44">
        <v>684</v>
      </c>
      <c r="C67" s="15" t="str">
        <f>VLOOKUP(B67,'[1]LISTADO ATM'!$A$2:$B$822,2,0)</f>
        <v>ATM Estación Texaco Prolongación 27 Febrero</v>
      </c>
      <c r="D67" s="45" t="s">
        <v>22</v>
      </c>
      <c r="E67" s="45"/>
    </row>
    <row r="68" spans="1:5" ht="18" x14ac:dyDescent="0.25">
      <c r="A68" s="15" t="str">
        <f>VLOOKUP(B68,'[1]LISTADO ATM'!$A$2:$C$822,3,0)</f>
        <v>DISTRITO NACIONAL</v>
      </c>
      <c r="B68" s="44">
        <v>725</v>
      </c>
      <c r="C68" s="15" t="str">
        <f>VLOOKUP(B68,'[1]LISTADO ATM'!$A$2:$B$822,2,0)</f>
        <v xml:space="preserve">ATM El Huacal II  </v>
      </c>
      <c r="D68" s="45" t="s">
        <v>24</v>
      </c>
      <c r="E68" s="45"/>
    </row>
    <row r="69" spans="1:5" ht="18" x14ac:dyDescent="0.25">
      <c r="A69" s="15" t="str">
        <f>VLOOKUP(B69,'[1]LISTADO ATM'!$A$2:$C$822,3,0)</f>
        <v>DISTRITO NACIONAL</v>
      </c>
      <c r="B69" s="44">
        <v>911</v>
      </c>
      <c r="C69" s="15" t="str">
        <f>VLOOKUP(B69,'[1]LISTADO ATM'!$A$2:$B$822,2,0)</f>
        <v xml:space="preserve">ATM Oficina Venezuela II </v>
      </c>
      <c r="D69" s="45" t="s">
        <v>24</v>
      </c>
      <c r="E69" s="45"/>
    </row>
    <row r="70" spans="1:5" ht="18" x14ac:dyDescent="0.25">
      <c r="A70" s="15" t="str">
        <f>VLOOKUP(B70,'[1]LISTADO ATM'!$A$2:$C$822,3,0)</f>
        <v>NORTE</v>
      </c>
      <c r="B70" s="44">
        <v>942</v>
      </c>
      <c r="C70" s="15" t="str">
        <f>VLOOKUP(B70,'[1]LISTADO ATM'!$A$2:$B$822,2,0)</f>
        <v xml:space="preserve">ATM Estación Texaco La Vega </v>
      </c>
      <c r="D70" s="45" t="s">
        <v>22</v>
      </c>
      <c r="E70" s="45"/>
    </row>
    <row r="71" spans="1:5" ht="18.75" thickBot="1" x14ac:dyDescent="0.3">
      <c r="A71" s="17" t="s">
        <v>11</v>
      </c>
      <c r="B71" s="30">
        <f>COUNT(B51:B70)</f>
        <v>20</v>
      </c>
      <c r="C71" s="26"/>
      <c r="D71" s="26"/>
      <c r="E71" s="40"/>
    </row>
  </sheetData>
  <dataConsolidate/>
  <mergeCells count="32">
    <mergeCell ref="D69:E69"/>
    <mergeCell ref="D70:E70"/>
    <mergeCell ref="D65:E65"/>
    <mergeCell ref="D66:E66"/>
    <mergeCell ref="D67:E67"/>
    <mergeCell ref="D68:E68"/>
    <mergeCell ref="D61:E61"/>
    <mergeCell ref="D62:E62"/>
    <mergeCell ref="D63:E63"/>
    <mergeCell ref="D64:E64"/>
    <mergeCell ref="D56:E56"/>
    <mergeCell ref="D57:E57"/>
    <mergeCell ref="D58:E58"/>
    <mergeCell ref="D59:E59"/>
    <mergeCell ref="D60:E60"/>
    <mergeCell ref="C15:E15"/>
    <mergeCell ref="A17:E17"/>
    <mergeCell ref="D50:E50"/>
    <mergeCell ref="A49:E49"/>
    <mergeCell ref="A46:B46"/>
    <mergeCell ref="A37:E37"/>
    <mergeCell ref="A29:E29"/>
    <mergeCell ref="A1:E1"/>
    <mergeCell ref="A2:E2"/>
    <mergeCell ref="A7:E7"/>
    <mergeCell ref="C10:E10"/>
    <mergeCell ref="A12:E12"/>
    <mergeCell ref="D54:E54"/>
    <mergeCell ref="D51:E51"/>
    <mergeCell ref="D52:E52"/>
    <mergeCell ref="D55:E55"/>
    <mergeCell ref="D53:E53"/>
  </mergeCells>
  <phoneticPr fontId="10" type="noConversion"/>
  <conditionalFormatting sqref="E71:E1048576 E27:E29 E44:E51 E1:E7 E35:E38 E10:E12 E15:E17">
    <cfRule type="duplicateValues" dxfId="410" priority="430"/>
  </conditionalFormatting>
  <conditionalFormatting sqref="E71:E1048576 E27:E29 E44:E51 E1:E7 E35:E38 E10:E12 E15:E17">
    <cfRule type="duplicateValues" dxfId="409" priority="425"/>
    <cfRule type="duplicateValues" dxfId="408" priority="426"/>
  </conditionalFormatting>
  <conditionalFormatting sqref="E53">
    <cfRule type="duplicateValues" dxfId="407" priority="281"/>
  </conditionalFormatting>
  <conditionalFormatting sqref="E53">
    <cfRule type="duplicateValues" dxfId="406" priority="279"/>
    <cfRule type="duplicateValues" dxfId="405" priority="280"/>
  </conditionalFormatting>
  <conditionalFormatting sqref="E52">
    <cfRule type="duplicateValues" dxfId="404" priority="4994"/>
  </conditionalFormatting>
  <conditionalFormatting sqref="E52">
    <cfRule type="duplicateValues" dxfId="403" priority="4995"/>
    <cfRule type="duplicateValues" dxfId="402" priority="4996"/>
  </conditionalFormatting>
  <conditionalFormatting sqref="E71:E1048576 E44:E55 E1:E7 E27:E29 E15:E17 E9:E12 E31 E35:E38">
    <cfRule type="duplicateValues" dxfId="401" priority="223"/>
  </conditionalFormatting>
  <conditionalFormatting sqref="E14">
    <cfRule type="duplicateValues" dxfId="400" priority="219"/>
  </conditionalFormatting>
  <conditionalFormatting sqref="E14">
    <cfRule type="duplicateValues" dxfId="399" priority="217"/>
    <cfRule type="duplicateValues" dxfId="398" priority="218"/>
  </conditionalFormatting>
  <conditionalFormatting sqref="E14">
    <cfRule type="duplicateValues" dxfId="397" priority="216"/>
  </conditionalFormatting>
  <conditionalFormatting sqref="E19:E20">
    <cfRule type="duplicateValues" dxfId="396" priority="172"/>
  </conditionalFormatting>
  <conditionalFormatting sqref="E19:E20">
    <cfRule type="duplicateValues" dxfId="395" priority="173"/>
    <cfRule type="duplicateValues" dxfId="394" priority="174"/>
  </conditionalFormatting>
  <conditionalFormatting sqref="E19:E20">
    <cfRule type="duplicateValues" dxfId="393" priority="171"/>
  </conditionalFormatting>
  <conditionalFormatting sqref="E21">
    <cfRule type="duplicateValues" dxfId="392" priority="168"/>
  </conditionalFormatting>
  <conditionalFormatting sqref="E21">
    <cfRule type="duplicateValues" dxfId="391" priority="169"/>
    <cfRule type="duplicateValues" dxfId="390" priority="170"/>
  </conditionalFormatting>
  <conditionalFormatting sqref="E21">
    <cfRule type="duplicateValues" dxfId="389" priority="167"/>
  </conditionalFormatting>
  <conditionalFormatting sqref="E39">
    <cfRule type="duplicateValues" dxfId="388" priority="159"/>
  </conditionalFormatting>
  <conditionalFormatting sqref="E39">
    <cfRule type="duplicateValues" dxfId="387" priority="157"/>
    <cfRule type="duplicateValues" dxfId="386" priority="158"/>
  </conditionalFormatting>
  <conditionalFormatting sqref="E39">
    <cfRule type="duplicateValues" dxfId="385" priority="156"/>
  </conditionalFormatting>
  <conditionalFormatting sqref="E40">
    <cfRule type="duplicateValues" dxfId="384" priority="143"/>
  </conditionalFormatting>
  <conditionalFormatting sqref="E40">
    <cfRule type="duplicateValues" dxfId="383" priority="141"/>
    <cfRule type="duplicateValues" dxfId="382" priority="142"/>
  </conditionalFormatting>
  <conditionalFormatting sqref="E40">
    <cfRule type="duplicateValues" dxfId="381" priority="140"/>
  </conditionalFormatting>
  <conditionalFormatting sqref="E22">
    <cfRule type="duplicateValues" dxfId="380" priority="132"/>
  </conditionalFormatting>
  <conditionalFormatting sqref="E54">
    <cfRule type="duplicateValues" dxfId="379" priority="5590"/>
  </conditionalFormatting>
  <conditionalFormatting sqref="E54">
    <cfRule type="duplicateValues" dxfId="378" priority="5591"/>
    <cfRule type="duplicateValues" dxfId="377" priority="5592"/>
  </conditionalFormatting>
  <conditionalFormatting sqref="E55">
    <cfRule type="duplicateValues" dxfId="376" priority="5972"/>
  </conditionalFormatting>
  <conditionalFormatting sqref="E55">
    <cfRule type="duplicateValues" dxfId="375" priority="5973"/>
    <cfRule type="duplicateValues" dxfId="374" priority="5974"/>
  </conditionalFormatting>
  <conditionalFormatting sqref="E23:E25 E32">
    <cfRule type="duplicateValues" dxfId="373" priority="121"/>
  </conditionalFormatting>
  <conditionalFormatting sqref="E23:E25 E32">
    <cfRule type="duplicateValues" dxfId="372" priority="122"/>
    <cfRule type="duplicateValues" dxfId="371" priority="123"/>
  </conditionalFormatting>
  <conditionalFormatting sqref="E9">
    <cfRule type="duplicateValues" dxfId="370" priority="6057"/>
  </conditionalFormatting>
  <conditionalFormatting sqref="E9">
    <cfRule type="duplicateValues" dxfId="369" priority="6058"/>
    <cfRule type="duplicateValues" dxfId="368" priority="6059"/>
  </conditionalFormatting>
  <conditionalFormatting sqref="E42:E43">
    <cfRule type="duplicateValues" dxfId="366" priority="112"/>
  </conditionalFormatting>
  <conditionalFormatting sqref="E42:E43">
    <cfRule type="duplicateValues" dxfId="365" priority="113"/>
    <cfRule type="duplicateValues" dxfId="364" priority="114"/>
  </conditionalFormatting>
  <conditionalFormatting sqref="E22">
    <cfRule type="duplicateValues" dxfId="363" priority="6087"/>
  </conditionalFormatting>
  <conditionalFormatting sqref="E22">
    <cfRule type="duplicateValues" dxfId="362" priority="6088"/>
    <cfRule type="duplicateValues" dxfId="361" priority="6089"/>
  </conditionalFormatting>
  <conditionalFormatting sqref="E41">
    <cfRule type="duplicateValues" dxfId="360" priority="6141"/>
  </conditionalFormatting>
  <conditionalFormatting sqref="E41">
    <cfRule type="duplicateValues" dxfId="359" priority="6142"/>
    <cfRule type="duplicateValues" dxfId="358" priority="6143"/>
  </conditionalFormatting>
  <conditionalFormatting sqref="E33">
    <cfRule type="duplicateValues" dxfId="357" priority="6169"/>
  </conditionalFormatting>
  <conditionalFormatting sqref="E33">
    <cfRule type="duplicateValues" dxfId="356" priority="6170"/>
    <cfRule type="duplicateValues" dxfId="355" priority="6171"/>
  </conditionalFormatting>
  <conditionalFormatting sqref="E31">
    <cfRule type="duplicateValues" dxfId="354" priority="6190"/>
  </conditionalFormatting>
  <conditionalFormatting sqref="E31">
    <cfRule type="duplicateValues" dxfId="353" priority="6191"/>
    <cfRule type="duplicateValues" dxfId="352" priority="6192"/>
  </conditionalFormatting>
  <conditionalFormatting sqref="E56">
    <cfRule type="duplicateValues" dxfId="351" priority="108"/>
  </conditionalFormatting>
  <conditionalFormatting sqref="E56">
    <cfRule type="duplicateValues" dxfId="350" priority="109"/>
  </conditionalFormatting>
  <conditionalFormatting sqref="E56">
    <cfRule type="duplicateValues" dxfId="349" priority="110"/>
    <cfRule type="duplicateValues" dxfId="348" priority="111"/>
  </conditionalFormatting>
  <conditionalFormatting sqref="E57">
    <cfRule type="duplicateValues" dxfId="346" priority="103"/>
  </conditionalFormatting>
  <conditionalFormatting sqref="E57">
    <cfRule type="duplicateValues" dxfId="345" priority="104"/>
  </conditionalFormatting>
  <conditionalFormatting sqref="E57">
    <cfRule type="duplicateValues" dxfId="344" priority="105"/>
    <cfRule type="duplicateValues" dxfId="343" priority="106"/>
  </conditionalFormatting>
  <conditionalFormatting sqref="E58">
    <cfRule type="duplicateValues" dxfId="341" priority="98"/>
  </conditionalFormatting>
  <conditionalFormatting sqref="E58">
    <cfRule type="duplicateValues" dxfId="340" priority="99"/>
  </conditionalFormatting>
  <conditionalFormatting sqref="E58">
    <cfRule type="duplicateValues" dxfId="339" priority="100"/>
    <cfRule type="duplicateValues" dxfId="338" priority="101"/>
  </conditionalFormatting>
  <conditionalFormatting sqref="E59">
    <cfRule type="duplicateValues" dxfId="336" priority="93"/>
  </conditionalFormatting>
  <conditionalFormatting sqref="E59">
    <cfRule type="duplicateValues" dxfId="335" priority="94"/>
  </conditionalFormatting>
  <conditionalFormatting sqref="E59">
    <cfRule type="duplicateValues" dxfId="334" priority="95"/>
    <cfRule type="duplicateValues" dxfId="333" priority="96"/>
  </conditionalFormatting>
  <conditionalFormatting sqref="E60">
    <cfRule type="duplicateValues" dxfId="331" priority="88"/>
  </conditionalFormatting>
  <conditionalFormatting sqref="E60">
    <cfRule type="duplicateValues" dxfId="330" priority="89"/>
  </conditionalFormatting>
  <conditionalFormatting sqref="E60">
    <cfRule type="duplicateValues" dxfId="329" priority="90"/>
    <cfRule type="duplicateValues" dxfId="328" priority="91"/>
  </conditionalFormatting>
  <conditionalFormatting sqref="E34">
    <cfRule type="duplicateValues" dxfId="325" priority="84"/>
  </conditionalFormatting>
  <conditionalFormatting sqref="E34">
    <cfRule type="duplicateValues" dxfId="324" priority="85"/>
    <cfRule type="duplicateValues" dxfId="323" priority="86"/>
  </conditionalFormatting>
  <conditionalFormatting sqref="E61">
    <cfRule type="duplicateValues" dxfId="321" priority="77"/>
  </conditionalFormatting>
  <conditionalFormatting sqref="E61">
    <cfRule type="duplicateValues" dxfId="320" priority="75"/>
    <cfRule type="duplicateValues" dxfId="319" priority="76"/>
  </conditionalFormatting>
  <conditionalFormatting sqref="E61">
    <cfRule type="duplicateValues" dxfId="318" priority="74"/>
  </conditionalFormatting>
  <conditionalFormatting sqref="E62">
    <cfRule type="duplicateValues" dxfId="315" priority="71"/>
  </conditionalFormatting>
  <conditionalFormatting sqref="E62">
    <cfRule type="duplicateValues" dxfId="314" priority="69"/>
    <cfRule type="duplicateValues" dxfId="313" priority="70"/>
  </conditionalFormatting>
  <conditionalFormatting sqref="E62">
    <cfRule type="duplicateValues" dxfId="312" priority="68"/>
  </conditionalFormatting>
  <conditionalFormatting sqref="E63">
    <cfRule type="duplicateValues" dxfId="310" priority="63"/>
  </conditionalFormatting>
  <conditionalFormatting sqref="E63">
    <cfRule type="duplicateValues" dxfId="309" priority="64"/>
  </conditionalFormatting>
  <conditionalFormatting sqref="E63">
    <cfRule type="duplicateValues" dxfId="308" priority="65"/>
    <cfRule type="duplicateValues" dxfId="307" priority="66"/>
  </conditionalFormatting>
  <conditionalFormatting sqref="E64">
    <cfRule type="duplicateValues" dxfId="304" priority="51"/>
  </conditionalFormatting>
  <conditionalFormatting sqref="E64">
    <cfRule type="duplicateValues" dxfId="303" priority="52"/>
  </conditionalFormatting>
  <conditionalFormatting sqref="E64">
    <cfRule type="duplicateValues" dxfId="302" priority="53"/>
    <cfRule type="duplicateValues" dxfId="301" priority="54"/>
  </conditionalFormatting>
  <conditionalFormatting sqref="E65">
    <cfRule type="duplicateValues" dxfId="298" priority="45"/>
  </conditionalFormatting>
  <conditionalFormatting sqref="E65">
    <cfRule type="duplicateValues" dxfId="297" priority="46"/>
  </conditionalFormatting>
  <conditionalFormatting sqref="E65">
    <cfRule type="duplicateValues" dxfId="296" priority="47"/>
    <cfRule type="duplicateValues" dxfId="295" priority="48"/>
  </conditionalFormatting>
  <conditionalFormatting sqref="E66">
    <cfRule type="duplicateValues" dxfId="292" priority="39"/>
  </conditionalFormatting>
  <conditionalFormatting sqref="E66">
    <cfRule type="duplicateValues" dxfId="291" priority="40"/>
  </conditionalFormatting>
  <conditionalFormatting sqref="E66">
    <cfRule type="duplicateValues" dxfId="290" priority="41"/>
    <cfRule type="duplicateValues" dxfId="289" priority="42"/>
  </conditionalFormatting>
  <conditionalFormatting sqref="E67">
    <cfRule type="duplicateValues" dxfId="286" priority="33"/>
  </conditionalFormatting>
  <conditionalFormatting sqref="E67">
    <cfRule type="duplicateValues" dxfId="285" priority="34"/>
  </conditionalFormatting>
  <conditionalFormatting sqref="E67">
    <cfRule type="duplicateValues" dxfId="284" priority="35"/>
    <cfRule type="duplicateValues" dxfId="283" priority="36"/>
  </conditionalFormatting>
  <conditionalFormatting sqref="E68">
    <cfRule type="duplicateValues" dxfId="279" priority="29"/>
  </conditionalFormatting>
  <conditionalFormatting sqref="E68">
    <cfRule type="duplicateValues" dxfId="278" priority="27"/>
    <cfRule type="duplicateValues" dxfId="277" priority="28"/>
  </conditionalFormatting>
  <conditionalFormatting sqref="E68">
    <cfRule type="duplicateValues" dxfId="276" priority="26"/>
  </conditionalFormatting>
  <conditionalFormatting sqref="E69">
    <cfRule type="duplicateValues" dxfId="273" priority="17"/>
  </conditionalFormatting>
  <conditionalFormatting sqref="E69">
    <cfRule type="duplicateValues" dxfId="272" priority="15"/>
    <cfRule type="duplicateValues" dxfId="271" priority="16"/>
  </conditionalFormatting>
  <conditionalFormatting sqref="E69">
    <cfRule type="duplicateValues" dxfId="270" priority="14"/>
  </conditionalFormatting>
  <conditionalFormatting sqref="E70">
    <cfRule type="duplicateValues" dxfId="268" priority="9"/>
  </conditionalFormatting>
  <conditionalFormatting sqref="E70">
    <cfRule type="duplicateValues" dxfId="267" priority="10"/>
  </conditionalFormatting>
  <conditionalFormatting sqref="E70">
    <cfRule type="duplicateValues" dxfId="266" priority="11"/>
    <cfRule type="duplicateValues" dxfId="265" priority="12"/>
  </conditionalFormatting>
  <conditionalFormatting sqref="E26">
    <cfRule type="duplicateValues" dxfId="262" priority="4"/>
  </conditionalFormatting>
  <conditionalFormatting sqref="E26">
    <cfRule type="duplicateValues" dxfId="261" priority="5"/>
    <cfRule type="duplicateValues" dxfId="260" priority="6"/>
  </conditionalFormatting>
  <hyperlinks>
    <hyperlink ref="E43" r:id="rId1" display="javascript:do_default(4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8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44">
        <v>259</v>
      </c>
      <c r="C2" s="28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259 367 568 609 737                                                              </v>
      </c>
    </row>
    <row r="3" spans="2:5" ht="18.75" thickBot="1" x14ac:dyDescent="0.3">
      <c r="B3" s="44">
        <v>367</v>
      </c>
      <c r="C3" s="28" t="s">
        <v>16</v>
      </c>
    </row>
    <row r="4" spans="2:5" ht="18.75" thickBot="1" x14ac:dyDescent="0.3">
      <c r="B4" s="44">
        <v>568</v>
      </c>
      <c r="C4" s="28" t="s">
        <v>16</v>
      </c>
    </row>
    <row r="5" spans="2:5" ht="18.75" thickBot="1" x14ac:dyDescent="0.3">
      <c r="B5" s="44">
        <v>609</v>
      </c>
      <c r="C5" s="28" t="s">
        <v>16</v>
      </c>
    </row>
    <row r="6" spans="2:5" ht="18.75" thickBot="1" x14ac:dyDescent="0.3">
      <c r="B6" s="44">
        <v>737</v>
      </c>
      <c r="C6" s="28" t="s">
        <v>16</v>
      </c>
    </row>
    <row r="7" spans="2:5" ht="18.75" thickBot="1" x14ac:dyDescent="0.3">
      <c r="B7" s="44"/>
      <c r="C7" s="28" t="s">
        <v>16</v>
      </c>
    </row>
    <row r="8" spans="2:5" ht="18.75" thickBot="1" x14ac:dyDescent="0.3">
      <c r="B8" s="44"/>
      <c r="C8" s="28" t="s">
        <v>16</v>
      </c>
    </row>
    <row r="9" spans="2:5" ht="18.75" thickBot="1" x14ac:dyDescent="0.3">
      <c r="B9" s="34"/>
      <c r="C9" s="28" t="s">
        <v>16</v>
      </c>
    </row>
    <row r="10" spans="2:5" ht="18.75" thickBot="1" x14ac:dyDescent="0.3">
      <c r="B10" s="34"/>
      <c r="C10" s="28" t="s">
        <v>16</v>
      </c>
    </row>
    <row r="11" spans="2:5" ht="18.75" thickBot="1" x14ac:dyDescent="0.3">
      <c r="B11" s="34"/>
      <c r="C11" s="28"/>
    </row>
    <row r="12" spans="2:5" ht="18.75" thickBot="1" x14ac:dyDescent="0.3">
      <c r="B12" s="34"/>
      <c r="C12" s="28" t="s">
        <v>16</v>
      </c>
    </row>
    <row r="13" spans="2:5" ht="18.75" thickBot="1" x14ac:dyDescent="0.3">
      <c r="B13" s="34"/>
      <c r="C13" s="28" t="s">
        <v>16</v>
      </c>
    </row>
    <row r="14" spans="2:5" ht="18.75" thickBot="1" x14ac:dyDescent="0.3">
      <c r="B14" s="34"/>
      <c r="C14" s="28" t="s">
        <v>16</v>
      </c>
    </row>
    <row r="15" spans="2:5" ht="18.75" thickBot="1" x14ac:dyDescent="0.3">
      <c r="B15" s="34"/>
      <c r="C15" s="28" t="s">
        <v>16</v>
      </c>
    </row>
    <row r="16" spans="2:5" ht="18.75" thickBot="1" x14ac:dyDescent="0.3">
      <c r="B16" s="34"/>
      <c r="C16" s="28" t="s">
        <v>16</v>
      </c>
    </row>
    <row r="17" spans="2:3" ht="18.75" thickBot="1" x14ac:dyDescent="0.3">
      <c r="B17" s="34"/>
      <c r="C17" s="28" t="s">
        <v>16</v>
      </c>
    </row>
    <row r="18" spans="2:3" ht="18.75" thickBot="1" x14ac:dyDescent="0.3">
      <c r="B18" s="34"/>
      <c r="C18" s="28" t="s">
        <v>16</v>
      </c>
    </row>
    <row r="19" spans="2:3" ht="18.75" thickBot="1" x14ac:dyDescent="0.3">
      <c r="B19" s="34"/>
      <c r="C19" s="28" t="s">
        <v>16</v>
      </c>
    </row>
    <row r="20" spans="2:3" ht="18.75" thickBot="1" x14ac:dyDescent="0.3">
      <c r="B20" s="34"/>
      <c r="C20" s="28" t="s">
        <v>16</v>
      </c>
    </row>
    <row r="21" spans="2:3" ht="18.75" thickBot="1" x14ac:dyDescent="0.3">
      <c r="B21" s="34"/>
      <c r="C21" s="28" t="s">
        <v>16</v>
      </c>
    </row>
    <row r="22" spans="2:3" ht="18.75" thickBot="1" x14ac:dyDescent="0.3">
      <c r="B22" s="34"/>
      <c r="C22" s="28" t="s">
        <v>16</v>
      </c>
    </row>
    <row r="23" spans="2:3" ht="18.75" thickBot="1" x14ac:dyDescent="0.3">
      <c r="B23" s="34"/>
      <c r="C23" s="28" t="s">
        <v>16</v>
      </c>
    </row>
    <row r="24" spans="2:3" ht="18.75" thickBot="1" x14ac:dyDescent="0.3">
      <c r="B24" s="34"/>
      <c r="C24" s="28" t="s">
        <v>16</v>
      </c>
    </row>
    <row r="25" spans="2:3" ht="18.75" thickBot="1" x14ac:dyDescent="0.3">
      <c r="B25" s="34"/>
      <c r="C25" s="28" t="s">
        <v>16</v>
      </c>
    </row>
    <row r="26" spans="2:3" ht="18.75" thickBot="1" x14ac:dyDescent="0.3">
      <c r="B26" s="34"/>
      <c r="C26" s="28" t="s">
        <v>16</v>
      </c>
    </row>
    <row r="27" spans="2:3" ht="18.75" thickBot="1" x14ac:dyDescent="0.3">
      <c r="B27" s="34"/>
      <c r="C27" s="28" t="s">
        <v>16</v>
      </c>
    </row>
    <row r="28" spans="2:3" ht="18.75" thickBot="1" x14ac:dyDescent="0.3">
      <c r="B28" s="34"/>
      <c r="C28" s="28" t="s">
        <v>16</v>
      </c>
    </row>
    <row r="29" spans="2:3" ht="18.75" thickBot="1" x14ac:dyDescent="0.3">
      <c r="B29" s="34"/>
      <c r="C29" s="28" t="s">
        <v>16</v>
      </c>
    </row>
    <row r="30" spans="2:3" ht="18.75" thickBot="1" x14ac:dyDescent="0.3">
      <c r="B30" s="34"/>
      <c r="C30" s="28" t="s">
        <v>16</v>
      </c>
    </row>
    <row r="31" spans="2:3" ht="18.75" thickBot="1" x14ac:dyDescent="0.3">
      <c r="B31" s="34"/>
      <c r="C31" s="28" t="s">
        <v>16</v>
      </c>
    </row>
    <row r="32" spans="2:3" ht="18.75" thickBot="1" x14ac:dyDescent="0.3">
      <c r="B32" s="34"/>
      <c r="C32" s="28" t="s">
        <v>16</v>
      </c>
    </row>
    <row r="33" spans="2:3" ht="18.75" thickBot="1" x14ac:dyDescent="0.3">
      <c r="B33" s="34"/>
      <c r="C33" s="28" t="s">
        <v>16</v>
      </c>
    </row>
    <row r="34" spans="2:3" ht="18.75" thickBot="1" x14ac:dyDescent="0.3">
      <c r="B34" s="29"/>
      <c r="C34" s="28" t="s">
        <v>16</v>
      </c>
    </row>
    <row r="35" spans="2:3" ht="18.75" thickBot="1" x14ac:dyDescent="0.3">
      <c r="B35" s="29"/>
      <c r="C35" s="28" t="s">
        <v>16</v>
      </c>
    </row>
    <row r="36" spans="2:3" ht="18.75" thickBot="1" x14ac:dyDescent="0.3">
      <c r="B36" s="29"/>
      <c r="C36" s="28" t="s">
        <v>16</v>
      </c>
    </row>
    <row r="37" spans="2:3" ht="18.75" thickBot="1" x14ac:dyDescent="0.3">
      <c r="B37" s="29"/>
      <c r="C37" s="28" t="s">
        <v>16</v>
      </c>
    </row>
    <row r="38" spans="2:3" ht="18.75" thickBot="1" x14ac:dyDescent="0.3">
      <c r="B38" s="29"/>
      <c r="C38" s="28" t="s">
        <v>16</v>
      </c>
    </row>
    <row r="39" spans="2:3" ht="18.75" thickBot="1" x14ac:dyDescent="0.3">
      <c r="B39" s="29"/>
      <c r="C39" s="28" t="s">
        <v>16</v>
      </c>
    </row>
    <row r="40" spans="2:3" ht="18.75" thickBot="1" x14ac:dyDescent="0.3">
      <c r="B40" s="29"/>
      <c r="C40" s="28" t="s">
        <v>16</v>
      </c>
    </row>
    <row r="41" spans="2:3" ht="18.75" thickBot="1" x14ac:dyDescent="0.3">
      <c r="B41" s="29"/>
      <c r="C41" s="28" t="s">
        <v>16</v>
      </c>
    </row>
    <row r="42" spans="2:3" ht="18.75" thickBot="1" x14ac:dyDescent="0.3">
      <c r="B42" s="29"/>
      <c r="C42" s="28" t="s">
        <v>16</v>
      </c>
    </row>
    <row r="43" spans="2:3" ht="18.75" thickBot="1" x14ac:dyDescent="0.3">
      <c r="B43" s="29"/>
      <c r="C43" s="28" t="s">
        <v>16</v>
      </c>
    </row>
    <row r="44" spans="2:3" ht="18.75" thickBot="1" x14ac:dyDescent="0.3">
      <c r="B44" s="29"/>
      <c r="C44" s="28" t="s">
        <v>16</v>
      </c>
    </row>
    <row r="45" spans="2:3" ht="18.75" thickBot="1" x14ac:dyDescent="0.3">
      <c r="B45" s="29"/>
      <c r="C45" s="28" t="s">
        <v>16</v>
      </c>
    </row>
    <row r="46" spans="2:3" ht="18.75" thickBot="1" x14ac:dyDescent="0.3">
      <c r="B46" s="29"/>
      <c r="C46" s="28" t="s">
        <v>16</v>
      </c>
    </row>
    <row r="47" spans="2:3" ht="18.75" thickBot="1" x14ac:dyDescent="0.3">
      <c r="B47" s="29"/>
      <c r="C47" s="28" t="s">
        <v>16</v>
      </c>
    </row>
    <row r="48" spans="2:3" ht="18.75" thickBot="1" x14ac:dyDescent="0.3">
      <c r="B48" s="29"/>
      <c r="C48" s="28" t="s">
        <v>16</v>
      </c>
    </row>
    <row r="49" spans="2:3" ht="18.75" thickBot="1" x14ac:dyDescent="0.3">
      <c r="B49" s="29"/>
      <c r="C49" s="28" t="s">
        <v>16</v>
      </c>
    </row>
    <row r="50" spans="2:3" ht="18.75" thickBot="1" x14ac:dyDescent="0.3">
      <c r="B50" s="29"/>
      <c r="C50" s="28" t="s">
        <v>16</v>
      </c>
    </row>
    <row r="51" spans="2:3" ht="18.75" thickBot="1" x14ac:dyDescent="0.3">
      <c r="B51" s="29"/>
      <c r="C51" s="28" t="s">
        <v>16</v>
      </c>
    </row>
    <row r="52" spans="2:3" ht="18.75" thickBot="1" x14ac:dyDescent="0.3">
      <c r="B52" s="29"/>
      <c r="C52" s="28" t="s">
        <v>16</v>
      </c>
    </row>
    <row r="53" spans="2:3" ht="18.75" thickBot="1" x14ac:dyDescent="0.3">
      <c r="B53" s="29"/>
      <c r="C53" s="28" t="s">
        <v>16</v>
      </c>
    </row>
    <row r="54" spans="2:3" ht="18.75" thickBot="1" x14ac:dyDescent="0.3">
      <c r="B54" s="29"/>
      <c r="C54" s="28" t="s">
        <v>16</v>
      </c>
    </row>
    <row r="55" spans="2:3" ht="18.75" thickBot="1" x14ac:dyDescent="0.3">
      <c r="B55" s="29"/>
      <c r="C55" s="28" t="s">
        <v>16</v>
      </c>
    </row>
    <row r="56" spans="2:3" ht="18.75" thickBot="1" x14ac:dyDescent="0.3">
      <c r="B56" s="29"/>
      <c r="C56" s="28" t="s">
        <v>16</v>
      </c>
    </row>
    <row r="57" spans="2:3" ht="18.75" thickBot="1" x14ac:dyDescent="0.3">
      <c r="B57" s="29"/>
      <c r="C57" s="28" t="s">
        <v>16</v>
      </c>
    </row>
    <row r="58" spans="2:3" ht="18.75" thickBot="1" x14ac:dyDescent="0.3">
      <c r="B58" s="29"/>
      <c r="C58" s="28" t="s">
        <v>16</v>
      </c>
    </row>
    <row r="59" spans="2:3" ht="18.75" thickBot="1" x14ac:dyDescent="0.3">
      <c r="B59" s="29"/>
      <c r="C59" s="28" t="s">
        <v>16</v>
      </c>
    </row>
    <row r="60" spans="2:3" ht="18.75" thickBot="1" x14ac:dyDescent="0.3">
      <c r="B60" s="29"/>
      <c r="C60" s="28" t="s">
        <v>16</v>
      </c>
    </row>
    <row r="61" spans="2:3" ht="18.75" thickBot="1" x14ac:dyDescent="0.3">
      <c r="B61" s="29"/>
      <c r="C61" s="28" t="s">
        <v>16</v>
      </c>
    </row>
    <row r="62" spans="2:3" ht="18.75" thickBot="1" x14ac:dyDescent="0.3">
      <c r="B62" s="29"/>
      <c r="C62" s="28" t="s">
        <v>16</v>
      </c>
    </row>
    <row r="63" spans="2:3" ht="18.75" thickBot="1" x14ac:dyDescent="0.3">
      <c r="B63" s="21"/>
      <c r="C63" s="28" t="s">
        <v>16</v>
      </c>
    </row>
    <row r="64" spans="2:3" ht="18.75" thickBot="1" x14ac:dyDescent="0.3">
      <c r="B64" s="21"/>
      <c r="C64" s="28" t="s">
        <v>16</v>
      </c>
    </row>
    <row r="65" spans="2:3" ht="18.75" thickBot="1" x14ac:dyDescent="0.3">
      <c r="B65" s="21"/>
      <c r="C65" s="28" t="s">
        <v>16</v>
      </c>
    </row>
    <row r="66" spans="2:3" ht="18.75" thickBot="1" x14ac:dyDescent="0.3">
      <c r="B66" s="15"/>
      <c r="C66" s="28" t="s">
        <v>16</v>
      </c>
    </row>
    <row r="67" spans="2:3" ht="18.75" thickBot="1" x14ac:dyDescent="0.3">
      <c r="B67" s="15"/>
      <c r="C67" s="28" t="s">
        <v>16</v>
      </c>
    </row>
    <row r="68" spans="2:3" ht="18" x14ac:dyDescent="0.25">
      <c r="B68" s="15"/>
      <c r="C68" s="28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6:B68">
    <cfRule type="duplicateValues" dxfId="256" priority="4426"/>
  </conditionalFormatting>
  <conditionalFormatting sqref="B63:B65">
    <cfRule type="duplicateValues" dxfId="255" priority="1967"/>
  </conditionalFormatting>
  <conditionalFormatting sqref="B63:B65">
    <cfRule type="duplicateValues" dxfId="254" priority="1964"/>
    <cfRule type="duplicateValues" dxfId="253" priority="1965"/>
    <cfRule type="duplicateValues" dxfId="252" priority="1966"/>
  </conditionalFormatting>
  <conditionalFormatting sqref="B37:B38">
    <cfRule type="duplicateValues" dxfId="251" priority="846"/>
    <cfRule type="duplicateValues" dxfId="250" priority="847"/>
    <cfRule type="duplicateValues" dxfId="249" priority="848"/>
  </conditionalFormatting>
  <conditionalFormatting sqref="B37:B38">
    <cfRule type="duplicateValues" dxfId="248" priority="849"/>
    <cfRule type="duplicateValues" dxfId="247" priority="850"/>
  </conditionalFormatting>
  <conditionalFormatting sqref="B37:B38">
    <cfRule type="duplicateValues" dxfId="246" priority="851"/>
  </conditionalFormatting>
  <conditionalFormatting sqref="B37:B38">
    <cfRule type="duplicateValues" dxfId="245" priority="852"/>
  </conditionalFormatting>
  <conditionalFormatting sqref="B37:B38">
    <cfRule type="duplicateValues" dxfId="244" priority="853"/>
    <cfRule type="duplicateValues" dxfId="243" priority="854"/>
  </conditionalFormatting>
  <conditionalFormatting sqref="B37:B38">
    <cfRule type="duplicateValues" dxfId="242" priority="855"/>
  </conditionalFormatting>
  <conditionalFormatting sqref="B37:B38">
    <cfRule type="duplicateValues" dxfId="241" priority="856"/>
    <cfRule type="duplicateValues" dxfId="240" priority="857"/>
    <cfRule type="duplicateValues" dxfId="239" priority="858"/>
  </conditionalFormatting>
  <conditionalFormatting sqref="B37:B38">
    <cfRule type="duplicateValues" dxfId="238" priority="845"/>
  </conditionalFormatting>
  <conditionalFormatting sqref="B37:B38">
    <cfRule type="duplicateValues" dxfId="237" priority="844"/>
  </conditionalFormatting>
  <conditionalFormatting sqref="B39">
    <cfRule type="duplicateValues" dxfId="236" priority="831"/>
    <cfRule type="duplicateValues" dxfId="235" priority="832"/>
    <cfRule type="duplicateValues" dxfId="234" priority="833"/>
  </conditionalFormatting>
  <conditionalFormatting sqref="B39">
    <cfRule type="duplicateValues" dxfId="233" priority="834"/>
    <cfRule type="duplicateValues" dxfId="232" priority="835"/>
  </conditionalFormatting>
  <conditionalFormatting sqref="B39">
    <cfRule type="duplicateValues" dxfId="231" priority="836"/>
  </conditionalFormatting>
  <conditionalFormatting sqref="B39">
    <cfRule type="duplicateValues" dxfId="230" priority="837"/>
  </conditionalFormatting>
  <conditionalFormatting sqref="B39">
    <cfRule type="duplicateValues" dxfId="229" priority="838"/>
    <cfRule type="duplicateValues" dxfId="228" priority="839"/>
  </conditionalFormatting>
  <conditionalFormatting sqref="B39">
    <cfRule type="duplicateValues" dxfId="227" priority="840"/>
  </conditionalFormatting>
  <conditionalFormatting sqref="B39">
    <cfRule type="duplicateValues" dxfId="226" priority="841"/>
    <cfRule type="duplicateValues" dxfId="225" priority="842"/>
    <cfRule type="duplicateValues" dxfId="224" priority="843"/>
  </conditionalFormatting>
  <conditionalFormatting sqref="B39">
    <cfRule type="duplicateValues" dxfId="223" priority="830"/>
  </conditionalFormatting>
  <conditionalFormatting sqref="B39">
    <cfRule type="duplicateValues" dxfId="222" priority="829"/>
  </conditionalFormatting>
  <conditionalFormatting sqref="B39">
    <cfRule type="duplicateValues" dxfId="221" priority="828"/>
  </conditionalFormatting>
  <conditionalFormatting sqref="B40">
    <cfRule type="duplicateValues" dxfId="220" priority="815"/>
    <cfRule type="duplicateValues" dxfId="219" priority="816"/>
    <cfRule type="duplicateValues" dxfId="218" priority="817"/>
  </conditionalFormatting>
  <conditionalFormatting sqref="B40">
    <cfRule type="duplicateValues" dxfId="217" priority="818"/>
    <cfRule type="duplicateValues" dxfId="216" priority="819"/>
  </conditionalFormatting>
  <conditionalFormatting sqref="B40">
    <cfRule type="duplicateValues" dxfId="215" priority="820"/>
  </conditionalFormatting>
  <conditionalFormatting sqref="B40">
    <cfRule type="duplicateValues" dxfId="214" priority="821"/>
  </conditionalFormatting>
  <conditionalFormatting sqref="B40">
    <cfRule type="duplicateValues" dxfId="213" priority="822"/>
    <cfRule type="duplicateValues" dxfId="212" priority="823"/>
  </conditionalFormatting>
  <conditionalFormatting sqref="B40">
    <cfRule type="duplicateValues" dxfId="211" priority="824"/>
  </conditionalFormatting>
  <conditionalFormatting sqref="B40">
    <cfRule type="duplicateValues" dxfId="210" priority="825"/>
    <cfRule type="duplicateValues" dxfId="209" priority="826"/>
    <cfRule type="duplicateValues" dxfId="208" priority="827"/>
  </conditionalFormatting>
  <conditionalFormatting sqref="B40">
    <cfRule type="duplicateValues" dxfId="207" priority="814"/>
  </conditionalFormatting>
  <conditionalFormatting sqref="B40">
    <cfRule type="duplicateValues" dxfId="206" priority="813"/>
  </conditionalFormatting>
  <conditionalFormatting sqref="B40">
    <cfRule type="duplicateValues" dxfId="205" priority="812"/>
  </conditionalFormatting>
  <conditionalFormatting sqref="B41">
    <cfRule type="duplicateValues" dxfId="204" priority="799"/>
    <cfRule type="duplicateValues" dxfId="203" priority="800"/>
    <cfRule type="duplicateValues" dxfId="202" priority="801"/>
  </conditionalFormatting>
  <conditionalFormatting sqref="B41">
    <cfRule type="duplicateValues" dxfId="201" priority="802"/>
    <cfRule type="duplicateValues" dxfId="200" priority="803"/>
  </conditionalFormatting>
  <conditionalFormatting sqref="B41">
    <cfRule type="duplicateValues" dxfId="199" priority="804"/>
  </conditionalFormatting>
  <conditionalFormatting sqref="B41">
    <cfRule type="duplicateValues" dxfId="198" priority="805"/>
  </conditionalFormatting>
  <conditionalFormatting sqref="B41">
    <cfRule type="duplicateValues" dxfId="197" priority="806"/>
    <cfRule type="duplicateValues" dxfId="196" priority="807"/>
  </conditionalFormatting>
  <conditionalFormatting sqref="B41">
    <cfRule type="duplicateValues" dxfId="195" priority="808"/>
  </conditionalFormatting>
  <conditionalFormatting sqref="B41">
    <cfRule type="duplicateValues" dxfId="194" priority="809"/>
    <cfRule type="duplicateValues" dxfId="193" priority="810"/>
    <cfRule type="duplicateValues" dxfId="192" priority="811"/>
  </conditionalFormatting>
  <conditionalFormatting sqref="B41">
    <cfRule type="duplicateValues" dxfId="191" priority="798"/>
  </conditionalFormatting>
  <conditionalFormatting sqref="B41">
    <cfRule type="duplicateValues" dxfId="190" priority="797"/>
  </conditionalFormatting>
  <conditionalFormatting sqref="B41">
    <cfRule type="duplicateValues" dxfId="189" priority="796"/>
  </conditionalFormatting>
  <conditionalFormatting sqref="B37:B38">
    <cfRule type="duplicateValues" dxfId="188" priority="960"/>
  </conditionalFormatting>
  <conditionalFormatting sqref="B37:B41">
    <cfRule type="duplicateValues" dxfId="187" priority="961"/>
  </conditionalFormatting>
  <conditionalFormatting sqref="B37:B62">
    <cfRule type="duplicateValues" dxfId="186" priority="962"/>
  </conditionalFormatting>
  <conditionalFormatting sqref="B42:B62">
    <cfRule type="duplicateValues" dxfId="185" priority="973"/>
    <cfRule type="duplicateValues" dxfId="184" priority="974"/>
    <cfRule type="duplicateValues" dxfId="183" priority="975"/>
  </conditionalFormatting>
  <conditionalFormatting sqref="B42:B62">
    <cfRule type="duplicateValues" dxfId="182" priority="976"/>
    <cfRule type="duplicateValues" dxfId="181" priority="977"/>
  </conditionalFormatting>
  <conditionalFormatting sqref="B42:B62">
    <cfRule type="duplicateValues" dxfId="180" priority="978"/>
  </conditionalFormatting>
  <conditionalFormatting sqref="B34:B36">
    <cfRule type="duplicateValues" dxfId="179" priority="643"/>
  </conditionalFormatting>
  <conditionalFormatting sqref="B34:B36">
    <cfRule type="duplicateValues" dxfId="178" priority="654"/>
    <cfRule type="duplicateValues" dxfId="177" priority="655"/>
    <cfRule type="duplicateValues" dxfId="176" priority="656"/>
  </conditionalFormatting>
  <conditionalFormatting sqref="B34:B36">
    <cfRule type="duplicateValues" dxfId="175" priority="657"/>
    <cfRule type="duplicateValues" dxfId="174" priority="658"/>
  </conditionalFormatting>
  <conditionalFormatting sqref="B34:B36">
    <cfRule type="duplicateValues" dxfId="173" priority="659"/>
  </conditionalFormatting>
  <conditionalFormatting sqref="B23">
    <cfRule type="duplicateValues" dxfId="172" priority="47"/>
  </conditionalFormatting>
  <conditionalFormatting sqref="B24:B33">
    <cfRule type="duplicateValues" dxfId="171" priority="48"/>
  </conditionalFormatting>
  <conditionalFormatting sqref="B23:B33">
    <cfRule type="duplicateValues" dxfId="170" priority="43"/>
    <cfRule type="duplicateValues" dxfId="169" priority="44"/>
    <cfRule type="duplicateValues" dxfId="168" priority="45"/>
    <cfRule type="duplicateValues" dxfId="167" priority="46"/>
  </conditionalFormatting>
  <conditionalFormatting sqref="B9:B11">
    <cfRule type="duplicateValues" dxfId="166" priority="42"/>
  </conditionalFormatting>
  <conditionalFormatting sqref="B9:B11">
    <cfRule type="duplicateValues" dxfId="165" priority="38"/>
    <cfRule type="duplicateValues" dxfId="164" priority="39"/>
    <cfRule type="duplicateValues" dxfId="163" priority="40"/>
    <cfRule type="duplicateValues" dxfId="162" priority="41"/>
  </conditionalFormatting>
  <conditionalFormatting sqref="B12">
    <cfRule type="duplicateValues" dxfId="161" priority="9"/>
  </conditionalFormatting>
  <conditionalFormatting sqref="B13:B22">
    <cfRule type="duplicateValues" dxfId="160" priority="10"/>
  </conditionalFormatting>
  <conditionalFormatting sqref="B12:B22">
    <cfRule type="duplicateValues" dxfId="159" priority="5"/>
    <cfRule type="duplicateValues" dxfId="158" priority="6"/>
    <cfRule type="duplicateValues" dxfId="157" priority="7"/>
    <cfRule type="duplicateValues" dxfId="156" priority="8"/>
  </conditionalFormatting>
  <conditionalFormatting sqref="B7:B8">
    <cfRule type="duplicateValues" dxfId="155" priority="4"/>
  </conditionalFormatting>
  <conditionalFormatting sqref="B2:B6">
    <cfRule type="duplicateValues" dxfId="15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2021-08-06T10:05:29Z</dcterms:modified>
</cp:coreProperties>
</file>