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5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5" i="1" l="1"/>
  <c r="C154" i="1"/>
  <c r="A154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C69" i="1" l="1"/>
  <c r="A69" i="1"/>
  <c r="C68" i="1"/>
  <c r="A68" i="1"/>
  <c r="C67" i="1"/>
  <c r="A67" i="1"/>
  <c r="C66" i="1"/>
  <c r="A66" i="1"/>
  <c r="B70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B108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A117" i="1" l="1"/>
  <c r="C117" i="1"/>
  <c r="A90" i="1"/>
  <c r="A91" i="1"/>
  <c r="A92" i="1"/>
  <c r="C90" i="1"/>
  <c r="C91" i="1"/>
  <c r="C92" i="1"/>
  <c r="B123" i="1" l="1"/>
  <c r="C107" i="1"/>
  <c r="A107" i="1"/>
  <c r="A104" i="1"/>
  <c r="C104" i="1"/>
  <c r="A89" i="1"/>
  <c r="C89" i="1"/>
  <c r="A88" i="1"/>
  <c r="C88" i="1"/>
  <c r="C33" i="1"/>
  <c r="A33" i="1"/>
  <c r="C38" i="1"/>
  <c r="A38" i="1"/>
  <c r="A140" i="1"/>
  <c r="C140" i="1"/>
  <c r="C44" i="1"/>
  <c r="A43" i="1"/>
  <c r="A44" i="1"/>
  <c r="C43" i="1"/>
  <c r="C139" i="1"/>
  <c r="A139" i="1"/>
  <c r="C138" i="1"/>
  <c r="A138" i="1"/>
  <c r="C142" i="1"/>
  <c r="A142" i="1"/>
  <c r="C145" i="1"/>
  <c r="A145" i="1"/>
  <c r="C144" i="1"/>
  <c r="A144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43" i="1"/>
  <c r="A143" i="1"/>
  <c r="C141" i="1"/>
  <c r="A141" i="1"/>
  <c r="C130" i="1"/>
  <c r="A130" i="1"/>
  <c r="C35" i="1"/>
  <c r="A35" i="1"/>
  <c r="C34" i="1"/>
  <c r="A34" i="1"/>
  <c r="C32" i="1"/>
  <c r="A32" i="1"/>
  <c r="C118" i="1"/>
  <c r="A118" i="1"/>
  <c r="C116" i="1"/>
  <c r="A116" i="1"/>
  <c r="C115" i="1"/>
  <c r="A115" i="1"/>
  <c r="C36" i="1"/>
  <c r="A36" i="1"/>
  <c r="C114" i="1"/>
  <c r="A114" i="1"/>
  <c r="C122" i="1"/>
  <c r="A122" i="1"/>
  <c r="C113" i="1"/>
  <c r="A113" i="1"/>
  <c r="C112" i="1"/>
  <c r="A112" i="1"/>
  <c r="C31" i="1"/>
  <c r="A31" i="1"/>
  <c r="C121" i="1"/>
  <c r="A121" i="1"/>
  <c r="C120" i="1"/>
  <c r="A120" i="1"/>
  <c r="C119" i="1"/>
  <c r="A119" i="1"/>
  <c r="C30" i="1"/>
  <c r="A30" i="1"/>
  <c r="C29" i="1"/>
  <c r="A29" i="1"/>
  <c r="C28" i="1"/>
  <c r="A28" i="1"/>
  <c r="C27" i="1"/>
  <c r="A27" i="1"/>
  <c r="C93" i="1"/>
  <c r="A93" i="1"/>
  <c r="C87" i="1"/>
  <c r="A87" i="1"/>
  <c r="A26" i="1"/>
  <c r="C86" i="1"/>
  <c r="A86" i="1"/>
  <c r="C85" i="1"/>
  <c r="A85" i="1"/>
  <c r="C25" i="1"/>
  <c r="A25" i="1"/>
  <c r="C24" i="1"/>
  <c r="A24" i="1"/>
  <c r="C84" i="1"/>
  <c r="A84" i="1"/>
  <c r="C23" i="1"/>
  <c r="A23" i="1"/>
  <c r="C22" i="1"/>
  <c r="A22" i="1"/>
  <c r="C83" i="1"/>
  <c r="A83" i="1"/>
  <c r="C82" i="1"/>
  <c r="A82" i="1"/>
  <c r="C21" i="1"/>
  <c r="A21" i="1"/>
  <c r="C37" i="1"/>
  <c r="A37" i="1"/>
  <c r="C81" i="1"/>
  <c r="A81" i="1"/>
  <c r="C20" i="1"/>
  <c r="A20" i="1"/>
  <c r="C19" i="1"/>
  <c r="A19" i="1"/>
  <c r="C80" i="1"/>
  <c r="A80" i="1"/>
  <c r="C79" i="1"/>
  <c r="A79" i="1"/>
  <c r="C18" i="1"/>
  <c r="A18" i="1"/>
  <c r="C17" i="1"/>
  <c r="A17" i="1"/>
  <c r="C78" i="1"/>
  <c r="A78" i="1"/>
  <c r="C16" i="1"/>
  <c r="A16" i="1"/>
  <c r="C15" i="1"/>
  <c r="A15" i="1"/>
  <c r="C77" i="1"/>
  <c r="A77" i="1"/>
  <c r="C76" i="1"/>
  <c r="A76" i="1"/>
  <c r="C14" i="1"/>
  <c r="A14" i="1"/>
  <c r="C13" i="1"/>
  <c r="A13" i="1"/>
  <c r="C75" i="1"/>
  <c r="A75" i="1"/>
  <c r="C74" i="1"/>
  <c r="A74" i="1"/>
  <c r="C12" i="1"/>
  <c r="A12" i="1"/>
  <c r="C106" i="1"/>
  <c r="A106" i="1"/>
  <c r="C40" i="1"/>
  <c r="A40" i="1"/>
  <c r="C41" i="1"/>
  <c r="A41" i="1"/>
  <c r="C11" i="1"/>
  <c r="A11" i="1"/>
  <c r="C105" i="1"/>
  <c r="A105" i="1"/>
  <c r="C39" i="1"/>
  <c r="A39" i="1"/>
  <c r="C42" i="1"/>
  <c r="A42" i="1"/>
  <c r="C10" i="1"/>
  <c r="A10" i="1"/>
  <c r="A126" i="1" l="1"/>
</calcChain>
</file>

<file path=xl/sharedStrings.xml><?xml version="1.0" encoding="utf-8"?>
<sst xmlns="http://schemas.openxmlformats.org/spreadsheetml/2006/main" count="209" uniqueCount="68">
  <si>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</si>
  <si>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</si>
  <si>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</si>
  <si>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</si>
  <si>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</si>
  <si>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</si>
  <si>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</si>
  <si>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</si>
  <si>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</si>
  <si>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</si>
  <si>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</si>
  <si>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</si>
  <si>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</si>
  <si>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</si>
  <si>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</si>
  <si>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</si>
  <si>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</si>
  <si>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</si>
  <si>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</si>
  <si>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</si>
  <si>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1 Gavetas Vacía y 2 Fallando</t>
  </si>
  <si>
    <t>335753841</t>
  </si>
  <si>
    <t>335753840</t>
  </si>
  <si>
    <t>335753838</t>
  </si>
  <si>
    <t>335753836</t>
  </si>
  <si>
    <t>335753835</t>
  </si>
  <si>
    <t>335753834</t>
  </si>
  <si>
    <t>335753833</t>
  </si>
  <si>
    <t>335753867</t>
  </si>
  <si>
    <t>335753862</t>
  </si>
  <si>
    <t>335753859</t>
  </si>
  <si>
    <t>335753857</t>
  </si>
  <si>
    <t>335753851</t>
  </si>
  <si>
    <t>335753811</t>
  </si>
  <si>
    <t>335753808</t>
  </si>
  <si>
    <t>335753823</t>
  </si>
  <si>
    <t>335753826</t>
  </si>
  <si>
    <t>335753822</t>
  </si>
  <si>
    <t>335753801</t>
  </si>
  <si>
    <t>335753876</t>
  </si>
  <si>
    <t>335753820</t>
  </si>
  <si>
    <t>335753785</t>
  </si>
  <si>
    <t>335753885</t>
  </si>
  <si>
    <t>335753875</t>
  </si>
  <si>
    <t>335753809</t>
  </si>
  <si>
    <t>335753810</t>
  </si>
  <si>
    <t>335753884</t>
  </si>
  <si>
    <t>335753765</t>
  </si>
  <si>
    <t>335753890</t>
  </si>
  <si>
    <t>335753870</t>
  </si>
  <si>
    <t>335753877</t>
  </si>
  <si>
    <t>335753815</t>
  </si>
  <si>
    <t>335753871</t>
  </si>
  <si>
    <t>335753880</t>
  </si>
  <si>
    <t>335753874</t>
  </si>
  <si>
    <t>335753829</t>
  </si>
  <si>
    <t>335753879</t>
  </si>
  <si>
    <t>335753794</t>
  </si>
  <si>
    <t>335753873</t>
  </si>
  <si>
    <t>335753819</t>
  </si>
  <si>
    <t>335753802</t>
  </si>
  <si>
    <t>335753878</t>
  </si>
  <si>
    <t>335753768</t>
  </si>
  <si>
    <t>335753824</t>
  </si>
  <si>
    <t>335753911 </t>
  </si>
  <si>
    <t>335753912 </t>
  </si>
  <si>
    <t>OFICINA SAN CRISTOBAL II LOBBY</t>
  </si>
  <si>
    <t>2 Fallando y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</si>
</sst>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12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7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zoomScale="80" zoomScaleNormal="80" workbookViewId="0">
      <selection activeCell="D14" sqref="D14"/>
    </sheetView>
  </sheetViews>
  <sheetFormatPr baseColWidth="10" defaultColWidth="52.7109375" defaultRowHeight="15" x14ac:dyDescent="0.25"/>
  <cols>
    <col min="2" max="2" width="18.28515625" bestFit="1" customWidth="1"/>
    <col min="3" max="3" width="63" bestFit="1" customWidth="1"/>
    <col min="5" max="5" width="26" customWidth="1"/>
    <col min="6" max="6" width="12.140625" customWidth="1"/>
  </cols>
  <sheetData>
    <row r="1" spans="1:5" ht="22.5" x14ac:dyDescent="0.25">
      <c r="A1" s="45" t="s">
        <v>0</v>
      </c>
      <c r="B1" s="46"/>
      <c r="C1" s="46"/>
      <c r="D1" s="46"/>
      <c r="E1" s="47"/>
    </row>
    <row r="2" spans="1:5" ht="22.5" x14ac:dyDescent="0.25">
      <c r="A2" s="45" t="s">
        <v>1</v>
      </c>
      <c r="B2" s="46"/>
      <c r="C2" s="46"/>
      <c r="D2" s="46"/>
      <c r="E2" s="47"/>
    </row>
    <row r="3" spans="1:5" ht="25.5" x14ac:dyDescent="0.25">
      <c r="A3" s="48" t="s">
        <v>0</v>
      </c>
      <c r="B3" s="49"/>
      <c r="C3" s="49"/>
      <c r="D3" s="49"/>
      <c r="E3" s="50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44317.25</v>
      </c>
      <c r="C5" s="8"/>
      <c r="D5" s="9"/>
      <c r="E5" s="10"/>
    </row>
    <row r="6" spans="1:5" ht="18.75" thickBot="1" x14ac:dyDescent="0.3">
      <c r="A6" s="6" t="s">
        <v>3</v>
      </c>
      <c r="B6" s="7">
        <v>44317.75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36" t="s">
        <v>4</v>
      </c>
      <c r="B8" s="37"/>
      <c r="C8" s="37"/>
      <c r="D8" s="37"/>
      <c r="E8" s="38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str">
        <f>VLOOKUP(B10,'[1]LISTADO ATM'!$A$2:$C$817,3,0)</f>
        <v>SUR</v>
      </c>
      <c r="B10" s="18">
        <v>50</v>
      </c>
      <c r="C10" s="18" t="str">
        <f>VLOOKUP(B10,'[1]LISTADO ATM'!$A$2:$B$816,2,0)</f>
        <v xml:space="preserve">ATM Oficina Padre Las Casas (Azua) </v>
      </c>
      <c r="D10" s="25" t="s">
        <v>18</v>
      </c>
      <c r="E10" s="28" t="s">
        <v>34</v>
      </c>
    </row>
    <row r="11" spans="1:5" ht="18" x14ac:dyDescent="0.25">
      <c r="A11" s="18" t="str">
        <f>VLOOKUP(B11,'[1]LISTADO ATM'!$A$2:$C$817,3,0)</f>
        <v>DISTRITO NACIONAL</v>
      </c>
      <c r="B11" s="18">
        <v>32</v>
      </c>
      <c r="C11" s="18" t="str">
        <f>VLOOKUP(B11,'[1]LISTADO ATM'!$A$2:$B$816,2,0)</f>
        <v xml:space="preserve">ATM Oficina San Martín II </v>
      </c>
      <c r="D11" s="25" t="s">
        <v>18</v>
      </c>
      <c r="E11" s="28" t="s">
        <v>28</v>
      </c>
    </row>
    <row r="12" spans="1:5" ht="18" x14ac:dyDescent="0.25">
      <c r="A12" s="18" t="str">
        <f>VLOOKUP(B12,'[1]LISTADO ATM'!$A$2:$C$817,3,0)</f>
        <v>DISTRITO NACIONAL</v>
      </c>
      <c r="B12" s="18">
        <v>153</v>
      </c>
      <c r="C12" s="18" t="str">
        <f>VLOOKUP(B12,'[1]LISTADO ATM'!$A$2:$B$816,2,0)</f>
        <v xml:space="preserve">ATM Rehabilitación </v>
      </c>
      <c r="D12" s="25" t="s">
        <v>18</v>
      </c>
      <c r="E12" s="28" t="s">
        <v>21</v>
      </c>
    </row>
    <row r="13" spans="1:5" ht="18" x14ac:dyDescent="0.25">
      <c r="A13" s="18" t="str">
        <f>VLOOKUP(B13,'[1]LISTADO ATM'!$A$2:$C$817,3,0)</f>
        <v>SUR</v>
      </c>
      <c r="B13" s="18">
        <v>252</v>
      </c>
      <c r="C13" s="18" t="str">
        <f>VLOOKUP(B13,'[1]LISTADO ATM'!$A$2:$B$816,2,0)</f>
        <v xml:space="preserve">ATM Banco Agrícola (Barahona) </v>
      </c>
      <c r="D13" s="25" t="s">
        <v>18</v>
      </c>
      <c r="E13" s="28">
        <v>335753542</v>
      </c>
    </row>
    <row r="14" spans="1:5" ht="18" x14ac:dyDescent="0.25">
      <c r="A14" s="18" t="str">
        <f>VLOOKUP(B14,'[1]LISTADO ATM'!$A$2:$C$817,3,0)</f>
        <v>NORTE</v>
      </c>
      <c r="B14" s="18">
        <v>256</v>
      </c>
      <c r="C14" s="18" t="str">
        <f>VLOOKUP(B14,'[1]LISTADO ATM'!$A$2:$B$816,2,0)</f>
        <v xml:space="preserve">ATM Oficina Licey Al Medio </v>
      </c>
      <c r="D14" s="25" t="s">
        <v>18</v>
      </c>
      <c r="E14" s="28">
        <v>335753595</v>
      </c>
    </row>
    <row r="15" spans="1:5" ht="18" x14ac:dyDescent="0.25">
      <c r="A15" s="18" t="str">
        <f>VLOOKUP(B15,'[1]LISTADO ATM'!$A$2:$C$817,3,0)</f>
        <v>DISTRITO NACIONAL</v>
      </c>
      <c r="B15" s="18">
        <v>347</v>
      </c>
      <c r="C15" s="18" t="str">
        <f>VLOOKUP(B15,'[1]LISTADO ATM'!$A$2:$B$816,2,0)</f>
        <v>ATM Patio de Colombia</v>
      </c>
      <c r="D15" s="25" t="s">
        <v>18</v>
      </c>
      <c r="E15" s="28" t="s">
        <v>22</v>
      </c>
    </row>
    <row r="16" spans="1:5" ht="18" x14ac:dyDescent="0.25">
      <c r="A16" s="18" t="str">
        <f>VLOOKUP(B16,'[1]LISTADO ATM'!$A$2:$C$817,3,0)</f>
        <v>NORTE</v>
      </c>
      <c r="B16" s="18">
        <v>350</v>
      </c>
      <c r="C16" s="18" t="str">
        <f>VLOOKUP(B16,'[1]LISTADO ATM'!$A$2:$B$816,2,0)</f>
        <v xml:space="preserve">ATM Oficina Villa Tapia </v>
      </c>
      <c r="D16" s="25" t="s">
        <v>18</v>
      </c>
      <c r="E16" s="28" t="s">
        <v>39</v>
      </c>
    </row>
    <row r="17" spans="1:5" ht="18" x14ac:dyDescent="0.25">
      <c r="A17" s="18" t="str">
        <f>VLOOKUP(B17,'[1]LISTADO ATM'!$A$2:$C$817,3,0)</f>
        <v>NORTE</v>
      </c>
      <c r="B17" s="18">
        <v>405</v>
      </c>
      <c r="C17" s="18" t="str">
        <f>VLOOKUP(B17,'[1]LISTADO ATM'!$A$2:$B$816,2,0)</f>
        <v xml:space="preserve">ATM UNP Loma de Cabrera </v>
      </c>
      <c r="D17" s="25" t="s">
        <v>18</v>
      </c>
      <c r="E17" s="28">
        <v>335753691</v>
      </c>
    </row>
    <row r="18" spans="1:5" ht="18" x14ac:dyDescent="0.25">
      <c r="A18" s="18" t="str">
        <f>VLOOKUP(B18,'[1]LISTADO ATM'!$A$2:$C$817,3,0)</f>
        <v>DISTRITO NACIONAL</v>
      </c>
      <c r="B18" s="18">
        <v>422</v>
      </c>
      <c r="C18" s="18" t="str">
        <f>VLOOKUP(B18,'[1]LISTADO ATM'!$A$2:$B$816,2,0)</f>
        <v xml:space="preserve">ATM Olé Manoguayabo </v>
      </c>
      <c r="D18" s="25" t="s">
        <v>18</v>
      </c>
      <c r="E18" s="28" t="s">
        <v>43</v>
      </c>
    </row>
    <row r="19" spans="1:5" ht="18" x14ac:dyDescent="0.25">
      <c r="A19" s="18" t="str">
        <f>VLOOKUP(B19,'[1]LISTADO ATM'!$A$2:$C$817,3,0)</f>
        <v>DISTRITO NACIONAL</v>
      </c>
      <c r="B19" s="18">
        <v>721</v>
      </c>
      <c r="C19" s="18" t="str">
        <f>VLOOKUP(B19,'[1]LISTADO ATM'!$A$2:$B$816,2,0)</f>
        <v xml:space="preserve">ATM Oficina Charles de Gaulle II </v>
      </c>
      <c r="D19" s="25" t="s">
        <v>18</v>
      </c>
      <c r="E19" s="28">
        <v>335753637</v>
      </c>
    </row>
    <row r="20" spans="1:5" ht="18" x14ac:dyDescent="0.25">
      <c r="A20" s="18" t="str">
        <f>VLOOKUP(B20,'[1]LISTADO ATM'!$A$2:$C$817,3,0)</f>
        <v>DISTRITO NACIONAL</v>
      </c>
      <c r="B20" s="18">
        <v>722</v>
      </c>
      <c r="C20" s="18" t="str">
        <f>VLOOKUP(B20,'[1]LISTADO ATM'!$A$2:$B$816,2,0)</f>
        <v xml:space="preserve">ATM Oficina Charles de Gaulle III </v>
      </c>
      <c r="D20" s="25" t="s">
        <v>18</v>
      </c>
      <c r="E20" s="28">
        <v>335753600</v>
      </c>
    </row>
    <row r="21" spans="1:5" ht="18" x14ac:dyDescent="0.25">
      <c r="A21" s="18" t="str">
        <f>VLOOKUP(B21,'[1]LISTADO ATM'!$A$2:$C$817,3,0)</f>
        <v>ESTE</v>
      </c>
      <c r="B21" s="18">
        <v>772</v>
      </c>
      <c r="C21" s="18" t="str">
        <f>VLOOKUP(B21,'[1]LISTADO ATM'!$A$2:$B$816,2,0)</f>
        <v xml:space="preserve">ATM UNP Yamasá </v>
      </c>
      <c r="D21" s="25" t="s">
        <v>18</v>
      </c>
      <c r="E21" s="28" t="s">
        <v>32</v>
      </c>
    </row>
    <row r="22" spans="1:5" ht="18" x14ac:dyDescent="0.25">
      <c r="A22" s="18" t="str">
        <f>VLOOKUP(B22,'[1]LISTADO ATM'!$A$2:$C$817,3,0)</f>
        <v>SUR</v>
      </c>
      <c r="B22" s="18">
        <v>881</v>
      </c>
      <c r="C22" s="18" t="str">
        <f>VLOOKUP(B22,'[1]LISTADO ATM'!$A$2:$B$816,2,0)</f>
        <v xml:space="preserve">ATM UNP Yaguate (San Cristóbal) </v>
      </c>
      <c r="D22" s="25" t="s">
        <v>18</v>
      </c>
      <c r="E22" s="28" t="s">
        <v>51</v>
      </c>
    </row>
    <row r="23" spans="1:5" ht="18" x14ac:dyDescent="0.25">
      <c r="A23" s="18" t="str">
        <f>VLOOKUP(B23,'[1]LISTADO ATM'!$A$2:$C$817,3,0)</f>
        <v>NORTE</v>
      </c>
      <c r="B23" s="18">
        <v>956</v>
      </c>
      <c r="C23" s="18" t="str">
        <f>VLOOKUP(B23,'[1]LISTADO ATM'!$A$2:$B$816,2,0)</f>
        <v xml:space="preserve">ATM Autoservicio El Jaya (SFM) </v>
      </c>
      <c r="D23" s="25" t="s">
        <v>18</v>
      </c>
      <c r="E23" s="28" t="s">
        <v>52</v>
      </c>
    </row>
    <row r="24" spans="1:5" ht="18" x14ac:dyDescent="0.25">
      <c r="A24" s="18" t="str">
        <f>VLOOKUP(B24,'[1]LISTADO ATM'!$A$2:$C$817,3,0)</f>
        <v>ESTE</v>
      </c>
      <c r="B24" s="18">
        <v>963</v>
      </c>
      <c r="C24" s="18" t="str">
        <f>VLOOKUP(B24,'[1]LISTADO ATM'!$A$2:$B$816,2,0)</f>
        <v xml:space="preserve">ATM Multiplaza La Romana </v>
      </c>
      <c r="D24" s="25" t="s">
        <v>18</v>
      </c>
      <c r="E24" s="28" t="s">
        <v>53</v>
      </c>
    </row>
    <row r="25" spans="1:5" ht="18" x14ac:dyDescent="0.25">
      <c r="A25" s="18" t="str">
        <f>VLOOKUP(B25,'[1]LISTADO ATM'!$A$2:$C$817,3,0)</f>
        <v>NORTE</v>
      </c>
      <c r="B25" s="18">
        <v>774</v>
      </c>
      <c r="C25" s="18" t="str">
        <f>VLOOKUP(B25,'[1]LISTADO ATM'!$A$2:$B$816,2,0)</f>
        <v xml:space="preserve">ATM Oficina Montecristi </v>
      </c>
      <c r="D25" s="25" t="s">
        <v>18</v>
      </c>
      <c r="E25" s="28">
        <v>335753903</v>
      </c>
    </row>
    <row r="26" spans="1:5" ht="18" x14ac:dyDescent="0.25">
      <c r="A26" s="18" t="str">
        <f>VLOOKUP(B26,'[1]LISTADO ATM'!$A$2:$C$817,3,0)</f>
        <v>SUR</v>
      </c>
      <c r="B26" s="18">
        <v>995</v>
      </c>
      <c r="C26" s="18" t="s">
        <v>66</v>
      </c>
      <c r="D26" s="25" t="s">
        <v>18</v>
      </c>
      <c r="E26" s="28" t="s">
        <v>64</v>
      </c>
    </row>
    <row r="27" spans="1:5" ht="18" x14ac:dyDescent="0.25">
      <c r="A27" s="18" t="str">
        <f>VLOOKUP(B27,'[1]LISTADO ATM'!$A$2:$C$817,3,0)</f>
        <v>NORTE</v>
      </c>
      <c r="B27" s="18">
        <v>93</v>
      </c>
      <c r="C27" s="18" t="str">
        <f>VLOOKUP(B27,'[1]LISTADO ATM'!$A$2:$B$816,2,0)</f>
        <v xml:space="preserve">ATM Oficina Cotuí </v>
      </c>
      <c r="D27" s="25" t="s">
        <v>18</v>
      </c>
      <c r="E27" s="28" t="s">
        <v>54</v>
      </c>
    </row>
    <row r="28" spans="1:5" ht="18" x14ac:dyDescent="0.25">
      <c r="A28" s="18" t="str">
        <f>VLOOKUP(B28,'[1]LISTADO ATM'!$A$2:$C$817,3,0)</f>
        <v>DISTRITO NACIONAL</v>
      </c>
      <c r="B28" s="18">
        <v>267</v>
      </c>
      <c r="C28" s="18" t="str">
        <f>VLOOKUP(B28,'[1]LISTADO ATM'!$A$2:$B$816,2,0)</f>
        <v xml:space="preserve">ATM Centro de Caja México </v>
      </c>
      <c r="D28" s="25" t="s">
        <v>18</v>
      </c>
      <c r="E28" s="28">
        <v>335753596</v>
      </c>
    </row>
    <row r="29" spans="1:5" ht="18" x14ac:dyDescent="0.25">
      <c r="A29" s="18" t="str">
        <f>VLOOKUP(B29,'[1]LISTADO ATM'!$A$2:$C$817,3,0)</f>
        <v>NORTE</v>
      </c>
      <c r="B29" s="18">
        <v>333</v>
      </c>
      <c r="C29" s="18" t="str">
        <f>VLOOKUP(B29,'[1]LISTADO ATM'!$A$2:$B$816,2,0)</f>
        <v>ATM Oficina Turey Maimón</v>
      </c>
      <c r="D29" s="25" t="s">
        <v>18</v>
      </c>
      <c r="E29" s="28" t="s">
        <v>24</v>
      </c>
    </row>
    <row r="30" spans="1:5" ht="18" x14ac:dyDescent="0.25">
      <c r="A30" s="18" t="str">
        <f>VLOOKUP(B30,'[1]LISTADO ATM'!$A$2:$C$817,3,0)</f>
        <v>NORTE</v>
      </c>
      <c r="B30" s="18">
        <v>334</v>
      </c>
      <c r="C30" s="18" t="str">
        <f>VLOOKUP(B30,'[1]LISTADO ATM'!$A$2:$B$816,2,0)</f>
        <v>ATM Oficina Salcedo II</v>
      </c>
      <c r="D30" s="25" t="s">
        <v>18</v>
      </c>
      <c r="E30" s="28" t="s">
        <v>55</v>
      </c>
    </row>
    <row r="31" spans="1:5" ht="18" x14ac:dyDescent="0.25">
      <c r="A31" s="18" t="str">
        <f>VLOOKUP(B31,'[1]LISTADO ATM'!$A$2:$C$817,3,0)</f>
        <v>SUR</v>
      </c>
      <c r="B31" s="18">
        <v>537</v>
      </c>
      <c r="C31" s="18" t="str">
        <f>VLOOKUP(B31,'[1]LISTADO ATM'!$A$2:$B$816,2,0)</f>
        <v xml:space="preserve">ATM Estación Texaco Enriquillo (Barahona) </v>
      </c>
      <c r="D31" s="25" t="s">
        <v>18</v>
      </c>
      <c r="E31" s="28" t="s">
        <v>57</v>
      </c>
    </row>
    <row r="32" spans="1:5" ht="18" x14ac:dyDescent="0.25">
      <c r="A32" s="18" t="str">
        <f>VLOOKUP(B32,'[1]LISTADO ATM'!$A$2:$C$817,3,0)</f>
        <v>DISTRITO NACIONAL</v>
      </c>
      <c r="B32" s="18">
        <v>957</v>
      </c>
      <c r="C32" s="18" t="str">
        <f>VLOOKUP(B32,'[1]LISTADO ATM'!$A$2:$B$816,2,0)</f>
        <v xml:space="preserve">ATM Oficina Venezuela </v>
      </c>
      <c r="D32" s="25" t="s">
        <v>18</v>
      </c>
      <c r="E32" s="28">
        <v>335753687</v>
      </c>
    </row>
    <row r="33" spans="1:5" ht="18" x14ac:dyDescent="0.25">
      <c r="A33" s="18" t="str">
        <f>VLOOKUP(B33,'[1]LISTADO ATM'!$A$2:$C$817,3,0)</f>
        <v>NORTE</v>
      </c>
      <c r="B33" s="18">
        <v>99</v>
      </c>
      <c r="C33" s="18" t="str">
        <f>VLOOKUP(B33,'[1]LISTADO ATM'!$A$2:$B$816,2,0)</f>
        <v xml:space="preserve">ATM Multicentro La Sirena S.F.M. </v>
      </c>
      <c r="D33" s="25" t="s">
        <v>18</v>
      </c>
      <c r="E33" s="28">
        <v>335753906</v>
      </c>
    </row>
    <row r="34" spans="1:5" ht="18" x14ac:dyDescent="0.25">
      <c r="A34" s="18" t="str">
        <f>VLOOKUP(B34,'[1]LISTADO ATM'!$A$2:$C$817,3,0)</f>
        <v>DISTRITO NACIONAL</v>
      </c>
      <c r="B34" s="18">
        <v>515</v>
      </c>
      <c r="C34" s="18" t="str">
        <f>VLOOKUP(B34,'[1]LISTADO ATM'!$A$2:$B$816,2,0)</f>
        <v xml:space="preserve">ATM Oficina Agora Mall I </v>
      </c>
      <c r="D34" s="25" t="s">
        <v>18</v>
      </c>
      <c r="E34" s="28">
        <v>335753907</v>
      </c>
    </row>
    <row r="35" spans="1:5" ht="18" x14ac:dyDescent="0.25">
      <c r="A35" s="18" t="str">
        <f>VLOOKUP(B35,'[1]LISTADO ATM'!$A$2:$C$817,3,0)</f>
        <v>NORTE</v>
      </c>
      <c r="B35" s="18">
        <v>638</v>
      </c>
      <c r="C35" s="18" t="str">
        <f>VLOOKUP(B35,'[1]LISTADO ATM'!$A$2:$B$816,2,0)</f>
        <v xml:space="preserve">ATM S/M Yoma </v>
      </c>
      <c r="D35" s="25" t="s">
        <v>18</v>
      </c>
      <c r="E35" s="28">
        <v>335753910</v>
      </c>
    </row>
    <row r="36" spans="1:5" ht="18" x14ac:dyDescent="0.25">
      <c r="A36" s="18" t="str">
        <f>VLOOKUP(B36,'[1]LISTADO ATM'!$A$2:$C$817,3,0)</f>
        <v>SUR</v>
      </c>
      <c r="B36" s="18">
        <v>764</v>
      </c>
      <c r="C36" s="18" t="str">
        <f>VLOOKUP(B36,'[1]LISTADO ATM'!$A$2:$B$816,2,0)</f>
        <v xml:space="preserve">ATM Oficina Elías Piña </v>
      </c>
      <c r="D36" s="25" t="s">
        <v>18</v>
      </c>
      <c r="E36" s="28" t="s">
        <v>61</v>
      </c>
    </row>
    <row r="37" spans="1:5" ht="18" x14ac:dyDescent="0.25">
      <c r="A37" s="18" t="str">
        <f>VLOOKUP(B37,'[1]LISTADO ATM'!$A$2:$C$817,3,0)</f>
        <v>NORTE</v>
      </c>
      <c r="B37" s="18">
        <v>747</v>
      </c>
      <c r="C37" s="18" t="str">
        <f>VLOOKUP(B37,'[1]LISTADO ATM'!$A$2:$B$816,2,0)</f>
        <v xml:space="preserve">ATM Club BR (Santiago) </v>
      </c>
      <c r="D37" s="25" t="s">
        <v>18</v>
      </c>
      <c r="E37" s="28" t="s">
        <v>48</v>
      </c>
    </row>
    <row r="38" spans="1:5" ht="18" x14ac:dyDescent="0.25">
      <c r="A38" s="18" t="str">
        <f>VLOOKUP(B38,'[1]LISTADO ATM'!$A$2:$C$817,3,0)</f>
        <v>NORTE</v>
      </c>
      <c r="B38" s="18">
        <v>181</v>
      </c>
      <c r="C38" s="18" t="str">
        <f>VLOOKUP(B38,'[1]LISTADO ATM'!$A$2:$B$816,2,0)</f>
        <v xml:space="preserve">ATM Oficina Sabaneta </v>
      </c>
      <c r="D38" s="25" t="s">
        <v>18</v>
      </c>
      <c r="E38" s="28" t="s">
        <v>23</v>
      </c>
    </row>
    <row r="39" spans="1:5" ht="18" x14ac:dyDescent="0.25">
      <c r="A39" s="18" t="str">
        <f>VLOOKUP(B39,'[1]LISTADO ATM'!$A$2:$C$817,3,0)</f>
        <v>SUR</v>
      </c>
      <c r="B39" s="18">
        <v>6</v>
      </c>
      <c r="C39" s="18" t="str">
        <f>VLOOKUP(B39,'[1]LISTADO ATM'!$A$2:$B$816,2,0)</f>
        <v xml:space="preserve">ATM Plaza WAO San Juan </v>
      </c>
      <c r="D39" s="25" t="s">
        <v>18</v>
      </c>
      <c r="E39" s="28" t="s">
        <v>25</v>
      </c>
    </row>
    <row r="40" spans="1:5" ht="18" x14ac:dyDescent="0.25">
      <c r="A40" s="18" t="str">
        <f>VLOOKUP(B40,'[1]LISTADO ATM'!$A$2:$C$817,3,0)</f>
        <v>DISTRITO NACIONAL</v>
      </c>
      <c r="B40" s="18">
        <v>96</v>
      </c>
      <c r="C40" s="18" t="str">
        <f>VLOOKUP(B40,'[1]LISTADO ATM'!$A$2:$B$816,2,0)</f>
        <v>ATM S/M Caribe Av. Charles de Gaulle</v>
      </c>
      <c r="D40" s="25" t="s">
        <v>18</v>
      </c>
      <c r="E40" s="28" t="s">
        <v>27</v>
      </c>
    </row>
    <row r="41" spans="1:5" ht="18" x14ac:dyDescent="0.25">
      <c r="A41" s="18" t="str">
        <f>VLOOKUP(B41,'[1]LISTADO ATM'!$A$2:$C$817,3,0)</f>
        <v>SUR</v>
      </c>
      <c r="B41" s="18">
        <v>44</v>
      </c>
      <c r="C41" s="18" t="str">
        <f>VLOOKUP(B41,'[1]LISTADO ATM'!$A$2:$B$816,2,0)</f>
        <v xml:space="preserve">ATM Oficina Pedernales </v>
      </c>
      <c r="D41" s="25" t="s">
        <v>18</v>
      </c>
      <c r="E41" s="28" t="s">
        <v>26</v>
      </c>
    </row>
    <row r="42" spans="1:5" ht="18" x14ac:dyDescent="0.25">
      <c r="A42" s="18" t="str">
        <f>VLOOKUP(B42,'[1]LISTADO ATM'!$A$2:$C$817,3,0)</f>
        <v>NORTE</v>
      </c>
      <c r="B42" s="18">
        <v>3</v>
      </c>
      <c r="C42" s="18" t="str">
        <f>VLOOKUP(B42,'[1]LISTADO ATM'!$A$2:$B$816,2,0)</f>
        <v>ATM Autoservicio La Vega Real</v>
      </c>
      <c r="D42" s="25" t="s">
        <v>18</v>
      </c>
      <c r="E42" s="28" t="s">
        <v>33</v>
      </c>
    </row>
    <row r="43" spans="1:5" ht="18" x14ac:dyDescent="0.25">
      <c r="A43" s="18" t="str">
        <f>VLOOKUP(B43,'[1]LISTADO ATM'!$A$2:$C$817,3,0)</f>
        <v>NORTE</v>
      </c>
      <c r="B43" s="18">
        <v>77</v>
      </c>
      <c r="C43" s="18" t="str">
        <f>VLOOKUP(B43,'[1]LISTADO ATM'!$A$2:$B$816,2,0)</f>
        <v xml:space="preserve">ATM Oficina Cruce de Imbert </v>
      </c>
      <c r="D43" s="25" t="s">
        <v>18</v>
      </c>
      <c r="E43" s="28" t="s">
        <v>30</v>
      </c>
    </row>
    <row r="44" spans="1:5" ht="18" x14ac:dyDescent="0.25">
      <c r="A44" s="18" t="str">
        <f>VLOOKUP(B44,'[1]LISTADO ATM'!$A$2:$C$817,3,0)</f>
        <v>ESTE</v>
      </c>
      <c r="B44" s="18">
        <v>121</v>
      </c>
      <c r="C44" s="18" t="str">
        <f>VLOOKUP(B44,'[1]LISTADO ATM'!$A$2:$B$816,2,0)</f>
        <v xml:space="preserve">ATM Oficina Bayaguana </v>
      </c>
      <c r="D44" s="25" t="s">
        <v>18</v>
      </c>
      <c r="E44" s="28" t="s">
        <v>36</v>
      </c>
    </row>
    <row r="45" spans="1:5" ht="18" x14ac:dyDescent="0.25">
      <c r="A45" s="18" t="str">
        <f>VLOOKUP(B45,'[1]LISTADO ATM'!$A$2:$C$817,3,0)</f>
        <v>DISTRITO NACIONAL</v>
      </c>
      <c r="B45" s="18">
        <v>378</v>
      </c>
      <c r="C45" s="18" t="str">
        <f>VLOOKUP(B45,'[1]LISTADO ATM'!$A$2:$B$816,2,0)</f>
        <v>ATM UNP Villa Flores</v>
      </c>
      <c r="D45" s="25" t="s">
        <v>18</v>
      </c>
      <c r="E45" s="28">
        <v>335753693</v>
      </c>
    </row>
    <row r="46" spans="1:5" ht="18" x14ac:dyDescent="0.25">
      <c r="A46" s="18" t="str">
        <f>VLOOKUP(B46,'[1]LISTADO ATM'!$A$2:$C$817,3,0)</f>
        <v>NORTE</v>
      </c>
      <c r="B46" s="18">
        <v>395</v>
      </c>
      <c r="C46" s="18" t="str">
        <f>VLOOKUP(B46,'[1]LISTADO ATM'!$A$2:$B$816,2,0)</f>
        <v xml:space="preserve">ATM UNP Sabana Iglesia </v>
      </c>
      <c r="D46" s="25" t="s">
        <v>18</v>
      </c>
      <c r="E46" s="28" t="s">
        <v>56</v>
      </c>
    </row>
    <row r="47" spans="1:5" ht="18" x14ac:dyDescent="0.25">
      <c r="A47" s="18" t="str">
        <f>VLOOKUP(B47,'[1]LISTADO ATM'!$A$2:$C$817,3,0)</f>
        <v>NORTE</v>
      </c>
      <c r="B47" s="18">
        <v>532</v>
      </c>
      <c r="C47" s="18" t="str">
        <f>VLOOKUP(B47,'[1]LISTADO ATM'!$A$2:$B$816,2,0)</f>
        <v xml:space="preserve">ATM UNP Guanábano (Moca) </v>
      </c>
      <c r="D47" s="25" t="s">
        <v>18</v>
      </c>
      <c r="E47" s="28">
        <v>335753599</v>
      </c>
    </row>
    <row r="48" spans="1:5" ht="18" x14ac:dyDescent="0.25">
      <c r="A48" s="18" t="str">
        <f>VLOOKUP(B48,'[1]LISTADO ATM'!$A$2:$C$817,3,0)</f>
        <v>NORTE</v>
      </c>
      <c r="B48" s="18">
        <v>760</v>
      </c>
      <c r="C48" s="18" t="str">
        <f>VLOOKUP(B48,'[1]LISTADO ATM'!$A$2:$B$816,2,0)</f>
        <v xml:space="preserve">ATM UNP Cruce Guayacanes (Mao) </v>
      </c>
      <c r="D48" s="25" t="s">
        <v>18</v>
      </c>
      <c r="E48" s="28">
        <v>335755070</v>
      </c>
    </row>
    <row r="49" spans="1:5" ht="18" x14ac:dyDescent="0.25">
      <c r="A49" s="18" t="str">
        <f>VLOOKUP(B49,'[1]LISTADO ATM'!$A$2:$C$817,3,0)</f>
        <v>NORTE</v>
      </c>
      <c r="B49" s="18">
        <v>605</v>
      </c>
      <c r="C49" s="18" t="str">
        <f>VLOOKUP(B49,'[1]LISTADO ATM'!$A$2:$B$816,2,0)</f>
        <v xml:space="preserve">ATM Oficina Bonao I </v>
      </c>
      <c r="D49" s="25" t="s">
        <v>18</v>
      </c>
      <c r="E49" s="28">
        <v>335755056</v>
      </c>
    </row>
    <row r="50" spans="1:5" ht="18" x14ac:dyDescent="0.25">
      <c r="A50" s="18" t="str">
        <f>VLOOKUP(B50,'[1]LISTADO ATM'!$A$2:$C$817,3,0)</f>
        <v>NORTE</v>
      </c>
      <c r="B50" s="18">
        <v>990</v>
      </c>
      <c r="C50" s="18" t="str">
        <f>VLOOKUP(B50,'[1]LISTADO ATM'!$A$2:$B$816,2,0)</f>
        <v xml:space="preserve">ATM Autoservicio Bonao II </v>
      </c>
      <c r="D50" s="25" t="s">
        <v>18</v>
      </c>
      <c r="E50" s="28">
        <v>335755037</v>
      </c>
    </row>
    <row r="51" spans="1:5" ht="18" x14ac:dyDescent="0.25">
      <c r="A51" s="18" t="str">
        <f>VLOOKUP(B51,'[1]LISTADO ATM'!$A$2:$C$817,3,0)</f>
        <v>DISTRITO NACIONAL</v>
      </c>
      <c r="B51" s="18">
        <v>300</v>
      </c>
      <c r="C51" s="18" t="str">
        <f>VLOOKUP(B51,'[1]LISTADO ATM'!$A$2:$B$816,2,0)</f>
        <v xml:space="preserve">ATM S/M Aprezio Los Guaricanos </v>
      </c>
      <c r="D51" s="25" t="s">
        <v>18</v>
      </c>
      <c r="E51" s="28">
        <v>335755015</v>
      </c>
    </row>
    <row r="52" spans="1:5" ht="18" x14ac:dyDescent="0.25">
      <c r="A52" s="18" t="str">
        <f>VLOOKUP(B52,'[1]LISTADO ATM'!$A$2:$C$817,3,0)</f>
        <v>DISTRITO NACIONAL</v>
      </c>
      <c r="B52" s="18">
        <v>459</v>
      </c>
      <c r="C52" s="18" t="str">
        <f>VLOOKUP(B52,'[1]LISTADO ATM'!$A$2:$B$816,2,0)</f>
        <v>ATM Estación Jima Bonao</v>
      </c>
      <c r="D52" s="25" t="s">
        <v>18</v>
      </c>
      <c r="E52" s="28">
        <v>335753904</v>
      </c>
    </row>
    <row r="53" spans="1:5" ht="18" x14ac:dyDescent="0.25">
      <c r="A53" s="18" t="str">
        <f>VLOOKUP(B53,'[1]LISTADO ATM'!$A$2:$C$817,3,0)</f>
        <v>NORTE</v>
      </c>
      <c r="B53" s="18">
        <v>991</v>
      </c>
      <c r="C53" s="18" t="str">
        <f>VLOOKUP(B53,'[1]LISTADO ATM'!$A$2:$B$816,2,0)</f>
        <v xml:space="preserve">ATM UNP Las Matas de Santa Cruz </v>
      </c>
      <c r="D53" s="25" t="s">
        <v>18</v>
      </c>
      <c r="E53" s="28">
        <v>335753764</v>
      </c>
    </row>
    <row r="54" spans="1:5" ht="18" x14ac:dyDescent="0.25">
      <c r="A54" s="18" t="str">
        <f>VLOOKUP(B54,'[1]LISTADO ATM'!$A$2:$C$817,3,0)</f>
        <v>NORTE</v>
      </c>
      <c r="B54" s="18">
        <v>52</v>
      </c>
      <c r="C54" s="18" t="str">
        <f>VLOOKUP(B54,'[1]LISTADO ATM'!$A$2:$B$816,2,0)</f>
        <v xml:space="preserve">ATM Oficina Jarabacoa </v>
      </c>
      <c r="D54" s="25" t="s">
        <v>18</v>
      </c>
      <c r="E54" s="28">
        <v>335753901</v>
      </c>
    </row>
    <row r="55" spans="1:5" ht="18" x14ac:dyDescent="0.25">
      <c r="A55" s="18" t="str">
        <f>VLOOKUP(B55,'[1]LISTADO ATM'!$A$2:$C$817,3,0)</f>
        <v>DISTRITO NACIONAL</v>
      </c>
      <c r="B55" s="18">
        <v>889</v>
      </c>
      <c r="C55" s="18" t="str">
        <f>VLOOKUP(B55,'[1]LISTADO ATM'!$A$2:$B$816,2,0)</f>
        <v>ATM Oficina Plaza Lama Máximo Gómez II</v>
      </c>
      <c r="D55" s="25" t="s">
        <v>18</v>
      </c>
      <c r="E55" s="28">
        <v>335753630</v>
      </c>
    </row>
    <row r="56" spans="1:5" ht="18" x14ac:dyDescent="0.25">
      <c r="A56" s="18" t="str">
        <f>VLOOKUP(B56,'[1]LISTADO ATM'!$A$2:$C$817,3,0)</f>
        <v>DISTRITO NACIONAL</v>
      </c>
      <c r="B56" s="18">
        <v>883</v>
      </c>
      <c r="C56" s="18" t="str">
        <f>VLOOKUP(B56,'[1]LISTADO ATM'!$A$2:$B$816,2,0)</f>
        <v xml:space="preserve">ATM Oficina Filadelfia Plaza </v>
      </c>
      <c r="D56" s="25" t="s">
        <v>18</v>
      </c>
      <c r="E56" s="28">
        <v>335753685</v>
      </c>
    </row>
    <row r="57" spans="1:5" ht="18" x14ac:dyDescent="0.25">
      <c r="A57" s="18" t="str">
        <f>VLOOKUP(B57,'[1]LISTADO ATM'!$A$2:$C$817,3,0)</f>
        <v>DISTRITO NACIONAL</v>
      </c>
      <c r="B57" s="18">
        <v>717</v>
      </c>
      <c r="C57" s="18" t="str">
        <f>VLOOKUP(B57,'[1]LISTADO ATM'!$A$2:$B$816,2,0)</f>
        <v xml:space="preserve">ATM Oficina Los Alcarrizos </v>
      </c>
      <c r="D57" s="25" t="s">
        <v>18</v>
      </c>
      <c r="E57" s="28">
        <v>335753682</v>
      </c>
    </row>
    <row r="58" spans="1:5" ht="18" x14ac:dyDescent="0.25">
      <c r="A58" s="18" t="str">
        <f>VLOOKUP(B58,'[1]LISTADO ATM'!$A$2:$C$817,3,0)</f>
        <v>ESTE</v>
      </c>
      <c r="B58" s="18">
        <v>673</v>
      </c>
      <c r="C58" s="18" t="str">
        <f>VLOOKUP(B58,'[1]LISTADO ATM'!$A$2:$B$816,2,0)</f>
        <v>ATM Clínica Dr. Cruz Jiminián</v>
      </c>
      <c r="D58" s="25" t="s">
        <v>18</v>
      </c>
      <c r="E58" s="28">
        <v>335753543</v>
      </c>
    </row>
    <row r="59" spans="1:5" ht="18" x14ac:dyDescent="0.25">
      <c r="A59" s="18" t="str">
        <f>VLOOKUP(B59,'[1]LISTADO ATM'!$A$2:$C$817,3,0)</f>
        <v>DISTRITO NACIONAL</v>
      </c>
      <c r="B59" s="18">
        <v>671</v>
      </c>
      <c r="C59" s="18" t="str">
        <f>VLOOKUP(B59,'[1]LISTADO ATM'!$A$2:$B$816,2,0)</f>
        <v>ATM Ayuntamiento Sto. Dgo. Norte</v>
      </c>
      <c r="D59" s="25" t="s">
        <v>18</v>
      </c>
      <c r="E59" s="28" t="s">
        <v>47</v>
      </c>
    </row>
    <row r="60" spans="1:5" ht="18" x14ac:dyDescent="0.25">
      <c r="A60" s="18" t="str">
        <f>VLOOKUP(B60,'[1]LISTADO ATM'!$A$2:$C$817,3,0)</f>
        <v>NORTE</v>
      </c>
      <c r="B60" s="18">
        <v>668</v>
      </c>
      <c r="C60" s="18" t="str">
        <f>VLOOKUP(B60,'[1]LISTADO ATM'!$A$2:$B$816,2,0)</f>
        <v>ATM Hospital HEMMI (Santiago)</v>
      </c>
      <c r="D60" s="25" t="s">
        <v>18</v>
      </c>
      <c r="E60" s="28" t="s">
        <v>46</v>
      </c>
    </row>
    <row r="61" spans="1:5" ht="18" x14ac:dyDescent="0.25">
      <c r="A61" s="18" t="str">
        <f>VLOOKUP(B61,'[1]LISTADO ATM'!$A$2:$C$817,3,0)</f>
        <v>NORTE</v>
      </c>
      <c r="B61" s="18">
        <v>645</v>
      </c>
      <c r="C61" s="18" t="str">
        <f>VLOOKUP(B61,'[1]LISTADO ATM'!$A$2:$B$816,2,0)</f>
        <v xml:space="preserve">ATM UNP Cabrera </v>
      </c>
      <c r="D61" s="25" t="s">
        <v>18</v>
      </c>
      <c r="E61" s="28" t="s">
        <v>45</v>
      </c>
    </row>
    <row r="62" spans="1:5" ht="18" x14ac:dyDescent="0.25">
      <c r="A62" s="18" t="str">
        <f>VLOOKUP(B62,'[1]LISTADO ATM'!$A$2:$C$817,3,0)</f>
        <v>DISTRITO NACIONAL</v>
      </c>
      <c r="B62" s="18">
        <v>628</v>
      </c>
      <c r="C62" s="18" t="str">
        <f>VLOOKUP(B62,'[1]LISTADO ATM'!$A$2:$B$816,2,0)</f>
        <v xml:space="preserve">ATM Autobanco San Isidro </v>
      </c>
      <c r="D62" s="25" t="s">
        <v>18</v>
      </c>
      <c r="E62" s="28">
        <v>335753705</v>
      </c>
    </row>
    <row r="63" spans="1:5" ht="18" x14ac:dyDescent="0.25">
      <c r="A63" s="18" t="str">
        <f>VLOOKUP(B63,'[1]LISTADO ATM'!$A$2:$C$817,3,0)</f>
        <v>DISTRITO NACIONAL</v>
      </c>
      <c r="B63" s="18">
        <v>410</v>
      </c>
      <c r="C63" s="18" t="str">
        <f>VLOOKUP(B63,'[1]LISTADO ATM'!$A$2:$B$816,2,0)</f>
        <v xml:space="preserve">ATM Oficina Las Palmas de Herrera II </v>
      </c>
      <c r="D63" s="25" t="s">
        <v>18</v>
      </c>
      <c r="E63" s="28" t="s">
        <v>42</v>
      </c>
    </row>
    <row r="64" spans="1:5" ht="18" x14ac:dyDescent="0.25">
      <c r="A64" s="18" t="str">
        <f>VLOOKUP(B64,'[1]LISTADO ATM'!$A$2:$C$817,3,0)</f>
        <v>DISTRITO NACIONAL</v>
      </c>
      <c r="B64" s="18">
        <v>406</v>
      </c>
      <c r="C64" s="18" t="str">
        <f>VLOOKUP(B64,'[1]LISTADO ATM'!$A$2:$B$816,2,0)</f>
        <v xml:space="preserve">ATM UNP Plaza Lama Máximo Gómez </v>
      </c>
      <c r="D64" s="25" t="s">
        <v>18</v>
      </c>
      <c r="E64" s="28">
        <v>335753589</v>
      </c>
    </row>
    <row r="65" spans="1:5" ht="18" x14ac:dyDescent="0.25">
      <c r="A65" s="18" t="str">
        <f>VLOOKUP(B65,'[1]LISTADO ATM'!$A$2:$C$817,3,0)</f>
        <v>DISTRITO NACIONAL</v>
      </c>
      <c r="B65" s="18">
        <v>390</v>
      </c>
      <c r="C65" s="18" t="str">
        <f>VLOOKUP(B65,'[1]LISTADO ATM'!$A$2:$B$816,2,0)</f>
        <v xml:space="preserve">ATM Oficina Boca Chica II </v>
      </c>
      <c r="D65" s="25" t="s">
        <v>18</v>
      </c>
      <c r="E65" s="28" t="s">
        <v>40</v>
      </c>
    </row>
    <row r="66" spans="1:5" ht="18" x14ac:dyDescent="0.25">
      <c r="A66" s="18" t="str">
        <f>VLOOKUP(B66,'[1]LISTADO ATM'!$A$2:$C$817,3,0)</f>
        <v>DISTRITO NACIONAL</v>
      </c>
      <c r="B66" s="18">
        <v>377</v>
      </c>
      <c r="C66" s="18" t="str">
        <f>VLOOKUP(B66,'[1]LISTADO ATM'!$A$2:$B$816,2,0)</f>
        <v>ATM Estación del Metro Eduardo Brito</v>
      </c>
      <c r="D66" s="25" t="s">
        <v>18</v>
      </c>
      <c r="E66" s="28" t="s">
        <v>31</v>
      </c>
    </row>
    <row r="67" spans="1:5" ht="18" x14ac:dyDescent="0.25">
      <c r="A67" s="18" t="str">
        <f>VLOOKUP(B67,'[1]LISTADO ATM'!$A$2:$C$817,3,0)</f>
        <v>DISTRITO NACIONAL</v>
      </c>
      <c r="B67" s="18">
        <v>234</v>
      </c>
      <c r="C67" s="18" t="str">
        <f>VLOOKUP(B67,'[1]LISTADO ATM'!$A$2:$B$816,2,0)</f>
        <v xml:space="preserve">ATM Oficina Boca Chica I </v>
      </c>
      <c r="D67" s="25" t="s">
        <v>18</v>
      </c>
      <c r="E67" s="28" t="s">
        <v>37</v>
      </c>
    </row>
    <row r="68" spans="1:5" ht="18" x14ac:dyDescent="0.25">
      <c r="A68" s="18" t="str">
        <f>VLOOKUP(B68,'[1]LISTADO ATM'!$A$2:$C$817,3,0)</f>
        <v>DISTRITO NACIONAL</v>
      </c>
      <c r="B68" s="18">
        <v>23</v>
      </c>
      <c r="C68" s="18" t="str">
        <f>VLOOKUP(B68,'[1]LISTADO ATM'!$A$2:$B$816,2,0)</f>
        <v xml:space="preserve">ATM Oficina México </v>
      </c>
      <c r="D68" s="25" t="s">
        <v>18</v>
      </c>
      <c r="E68" s="28">
        <v>335753683</v>
      </c>
    </row>
    <row r="69" spans="1:5" ht="18.75" thickBot="1" x14ac:dyDescent="0.3">
      <c r="A69" s="18" t="str">
        <f>VLOOKUP(B69,'[1]LISTADO ATM'!$A$2:$C$817,3,0)</f>
        <v>SUR</v>
      </c>
      <c r="B69" s="18">
        <v>101</v>
      </c>
      <c r="C69" s="18" t="str">
        <f>VLOOKUP(B69,'[1]LISTADO ATM'!$A$2:$B$816,2,0)</f>
        <v xml:space="preserve">ATM Oficina San Juan de la Maguana I </v>
      </c>
      <c r="D69" s="25" t="s">
        <v>18</v>
      </c>
      <c r="E69" s="28" t="s">
        <v>35</v>
      </c>
    </row>
    <row r="70" spans="1:5" ht="18.75" thickBot="1" x14ac:dyDescent="0.3">
      <c r="A70" s="23" t="s">
        <v>12</v>
      </c>
      <c r="B70" s="29">
        <f>COUNT(B10:B65)</f>
        <v>56</v>
      </c>
      <c r="C70" s="33"/>
      <c r="D70" s="34"/>
      <c r="E70" s="35"/>
    </row>
    <row r="71" spans="1:5" ht="15.75" thickBot="1" x14ac:dyDescent="0.3"/>
    <row r="72" spans="1:5" ht="18.75" thickBot="1" x14ac:dyDescent="0.3">
      <c r="A72" s="36" t="s">
        <v>10</v>
      </c>
      <c r="B72" s="37"/>
      <c r="C72" s="37"/>
      <c r="D72" s="37"/>
      <c r="E72" s="38"/>
    </row>
    <row r="73" spans="1:5" ht="18" x14ac:dyDescent="0.25">
      <c r="A73" s="16" t="s">
        <v>5</v>
      </c>
      <c r="B73" s="16" t="s">
        <v>6</v>
      </c>
      <c r="C73" s="17" t="s">
        <v>7</v>
      </c>
      <c r="D73" s="17" t="s">
        <v>8</v>
      </c>
      <c r="E73" s="17" t="s">
        <v>9</v>
      </c>
    </row>
    <row r="74" spans="1:5" ht="18" x14ac:dyDescent="0.25">
      <c r="A74" s="18" t="str">
        <f>VLOOKUP(B74,'[1]LISTADO ATM'!$A$2:$C$817,3,0)</f>
        <v>NORTE</v>
      </c>
      <c r="B74" s="18">
        <v>157</v>
      </c>
      <c r="C74" s="18" t="str">
        <f>VLOOKUP(B74,'[1]LISTADO ATM'!$A$2:$B$816,2,0)</f>
        <v xml:space="preserve">ATM Oficina Samaná </v>
      </c>
      <c r="D74" s="19" t="s">
        <v>11</v>
      </c>
      <c r="E74" s="28">
        <v>335753686</v>
      </c>
    </row>
    <row r="75" spans="1:5" ht="18" x14ac:dyDescent="0.25">
      <c r="A75" s="18" t="str">
        <f>VLOOKUP(B75,'[1]LISTADO ATM'!$A$2:$C$817,3,0)</f>
        <v>SUR</v>
      </c>
      <c r="B75" s="18">
        <v>249</v>
      </c>
      <c r="C75" s="18" t="str">
        <f>VLOOKUP(B75,'[1]LISTADO ATM'!$A$2:$B$816,2,0)</f>
        <v xml:space="preserve">ATM Banco Agrícola Neiba </v>
      </c>
      <c r="D75" s="19" t="s">
        <v>11</v>
      </c>
      <c r="E75" s="28">
        <v>335753631</v>
      </c>
    </row>
    <row r="76" spans="1:5" ht="18" x14ac:dyDescent="0.25">
      <c r="A76" s="18" t="str">
        <f>VLOOKUP(B76,'[1]LISTADO ATM'!$A$2:$C$817,3,0)</f>
        <v>NORTE</v>
      </c>
      <c r="B76" s="18">
        <v>304</v>
      </c>
      <c r="C76" s="18" t="str">
        <f>VLOOKUP(B76,'[1]LISTADO ATM'!$A$2:$B$816,2,0)</f>
        <v xml:space="preserve">ATM Multicentro La Sirena Estrella Sadhala </v>
      </c>
      <c r="D76" s="19" t="s">
        <v>11</v>
      </c>
      <c r="E76" s="28" t="s">
        <v>29</v>
      </c>
    </row>
    <row r="77" spans="1:5" ht="18" x14ac:dyDescent="0.25">
      <c r="A77" s="18" t="str">
        <f>VLOOKUP(B77,'[1]LISTADO ATM'!$A$2:$C$817,3,0)</f>
        <v>ESTE</v>
      </c>
      <c r="B77" s="18">
        <v>330</v>
      </c>
      <c r="C77" s="18" t="str">
        <f>VLOOKUP(B77,'[1]LISTADO ATM'!$A$2:$B$816,2,0)</f>
        <v xml:space="preserve">ATM Oficina Boulevard (Higuey) </v>
      </c>
      <c r="D77" s="19" t="s">
        <v>11</v>
      </c>
      <c r="E77" s="28" t="s">
        <v>38</v>
      </c>
    </row>
    <row r="78" spans="1:5" ht="18" x14ac:dyDescent="0.25">
      <c r="A78" s="18" t="str">
        <f>VLOOKUP(B78,'[1]LISTADO ATM'!$A$2:$C$817,3,0)</f>
        <v>SUR</v>
      </c>
      <c r="B78" s="18">
        <v>403</v>
      </c>
      <c r="C78" s="18" t="str">
        <f>VLOOKUP(B78,'[1]LISTADO ATM'!$A$2:$B$816,2,0)</f>
        <v xml:space="preserve">ATM Oficina Vicente Noble </v>
      </c>
      <c r="D78" s="19" t="s">
        <v>11</v>
      </c>
      <c r="E78" s="28" t="s">
        <v>41</v>
      </c>
    </row>
    <row r="79" spans="1:5" ht="18" x14ac:dyDescent="0.25">
      <c r="A79" s="18" t="str">
        <f>VLOOKUP(B79,'[1]LISTADO ATM'!$A$2:$C$817,3,0)</f>
        <v>NORTE</v>
      </c>
      <c r="B79" s="18">
        <v>520</v>
      </c>
      <c r="C79" s="18" t="str">
        <f>VLOOKUP(B79,'[1]LISTADO ATM'!$A$2:$B$816,2,0)</f>
        <v xml:space="preserve">ATM Cooperativa Navarrete (COOPNAVA) </v>
      </c>
      <c r="D79" s="19" t="s">
        <v>11</v>
      </c>
      <c r="E79" s="28" t="s">
        <v>44</v>
      </c>
    </row>
    <row r="80" spans="1:5" ht="18" x14ac:dyDescent="0.25">
      <c r="A80" s="18" t="str">
        <f>VLOOKUP(B80,'[1]LISTADO ATM'!$A$2:$C$817,3,0)</f>
        <v>DISTRITO NACIONAL</v>
      </c>
      <c r="B80" s="18">
        <v>527</v>
      </c>
      <c r="C80" s="18" t="str">
        <f>VLOOKUP(B80,'[1]LISTADO ATM'!$A$2:$B$816,2,0)</f>
        <v>ATM Oficina Zona Oriental II</v>
      </c>
      <c r="D80" s="19" t="s">
        <v>11</v>
      </c>
      <c r="E80" s="28">
        <v>335753604</v>
      </c>
    </row>
    <row r="81" spans="1:5" ht="18" x14ac:dyDescent="0.25">
      <c r="A81" s="18" t="str">
        <f>VLOOKUP(B81,'[1]LISTADO ATM'!$A$2:$C$817,3,0)</f>
        <v>SUR</v>
      </c>
      <c r="B81" s="18">
        <v>730</v>
      </c>
      <c r="C81" s="18" t="str">
        <f>VLOOKUP(B81,'[1]LISTADO ATM'!$A$2:$B$816,2,0)</f>
        <v xml:space="preserve">ATM Palacio de Justicia Barahona </v>
      </c>
      <c r="D81" s="19" t="s">
        <v>11</v>
      </c>
      <c r="E81" s="28">
        <v>335753039</v>
      </c>
    </row>
    <row r="82" spans="1:5" ht="18" x14ac:dyDescent="0.25">
      <c r="A82" s="18" t="str">
        <f>VLOOKUP(B82,'[1]LISTADO ATM'!$A$2:$C$817,3,0)</f>
        <v>DISTRITO NACIONAL</v>
      </c>
      <c r="B82" s="18">
        <v>813</v>
      </c>
      <c r="C82" s="18" t="str">
        <f>VLOOKUP(B82,'[1]LISTADO ATM'!$A$2:$B$816,2,0)</f>
        <v>ATM Occidental Mall</v>
      </c>
      <c r="D82" s="19" t="s">
        <v>11</v>
      </c>
      <c r="E82" s="28" t="s">
        <v>49</v>
      </c>
    </row>
    <row r="83" spans="1:5" ht="18" x14ac:dyDescent="0.25">
      <c r="A83" s="18" t="str">
        <f>VLOOKUP(B83,'[1]LISTADO ATM'!$A$2:$C$817,3,0)</f>
        <v>NORTE</v>
      </c>
      <c r="B83" s="18">
        <v>857</v>
      </c>
      <c r="C83" s="18" t="str">
        <f>VLOOKUP(B83,'[1]LISTADO ATM'!$A$2:$B$816,2,0)</f>
        <v xml:space="preserve">ATM Oficina Los Alamos </v>
      </c>
      <c r="D83" s="19" t="s">
        <v>11</v>
      </c>
      <c r="E83" s="28" t="s">
        <v>50</v>
      </c>
    </row>
    <row r="84" spans="1:5" ht="18" x14ac:dyDescent="0.25">
      <c r="A84" s="18" t="str">
        <f>VLOOKUP(B84,'[1]LISTADO ATM'!$A$2:$C$817,3,0)</f>
        <v>DISTRITO NACIONAL</v>
      </c>
      <c r="B84" s="18">
        <v>958</v>
      </c>
      <c r="C84" s="18" t="str">
        <f>VLOOKUP(B84,'[1]LISTADO ATM'!$A$2:$B$816,2,0)</f>
        <v xml:space="preserve">ATM Olé Aut. San Isidro </v>
      </c>
      <c r="D84" s="19" t="s">
        <v>11</v>
      </c>
      <c r="E84" s="28">
        <v>335753455</v>
      </c>
    </row>
    <row r="85" spans="1:5" ht="18" x14ac:dyDescent="0.25">
      <c r="A85" s="18" t="str">
        <f>VLOOKUP(B85,'[1]LISTADO ATM'!$A$2:$C$817,3,0)</f>
        <v>NORTE</v>
      </c>
      <c r="B85" s="18">
        <v>832</v>
      </c>
      <c r="C85" s="18" t="str">
        <f>VLOOKUP(B85,'[1]LISTADO ATM'!$A$2:$B$816,2,0)</f>
        <v xml:space="preserve">ATM Hospital Traumatológico La Vega </v>
      </c>
      <c r="D85" s="19" t="s">
        <v>11</v>
      </c>
      <c r="E85" s="28">
        <v>335753905</v>
      </c>
    </row>
    <row r="86" spans="1:5" ht="18" x14ac:dyDescent="0.25">
      <c r="A86" s="18" t="str">
        <f>VLOOKUP(B86,'[1]LISTADO ATM'!$A$2:$C$817,3,0)</f>
        <v>DISTRITO NACIONAL</v>
      </c>
      <c r="B86" s="18">
        <v>516</v>
      </c>
      <c r="C86" s="18" t="str">
        <f>VLOOKUP(B86,'[1]LISTADO ATM'!$A$2:$B$816,2,0)</f>
        <v xml:space="preserve">ATM Oficina Gascue </v>
      </c>
      <c r="D86" s="19" t="s">
        <v>11</v>
      </c>
      <c r="E86" s="28">
        <v>335753908</v>
      </c>
    </row>
    <row r="87" spans="1:5" ht="18" x14ac:dyDescent="0.25">
      <c r="A87" s="18" t="str">
        <f>VLOOKUP(B87,'[1]LISTADO ATM'!$A$2:$C$817,3,0)</f>
        <v>SUR</v>
      </c>
      <c r="B87" s="18">
        <v>767</v>
      </c>
      <c r="C87" s="18" t="str">
        <f>VLOOKUP(B87,'[1]LISTADO ATM'!$A$2:$B$816,2,0)</f>
        <v xml:space="preserve">ATM S/M Diverso (Azua) </v>
      </c>
      <c r="D87" s="19" t="s">
        <v>11</v>
      </c>
      <c r="E87" s="28" t="s">
        <v>65</v>
      </c>
    </row>
    <row r="88" spans="1:5" ht="18" x14ac:dyDescent="0.25">
      <c r="A88" s="18" t="str">
        <f>VLOOKUP(B88,'[1]LISTADO ATM'!$A$2:$C$817,3,0)</f>
        <v>DISTRITO NACIONAL</v>
      </c>
      <c r="B88" s="18">
        <v>354</v>
      </c>
      <c r="C88" s="18" t="str">
        <f>VLOOKUP(B88,'[1]LISTADO ATM'!$A$2:$B$816,2,0)</f>
        <v xml:space="preserve">ATM Oficina Núñez de Cáceres II </v>
      </c>
      <c r="D88" s="19" t="s">
        <v>11</v>
      </c>
      <c r="E88" s="28">
        <v>335755006</v>
      </c>
    </row>
    <row r="89" spans="1:5" ht="18" x14ac:dyDescent="0.25">
      <c r="A89" s="18" t="str">
        <f>VLOOKUP(B89,'[1]LISTADO ATM'!$A$2:$C$817,3,0)</f>
        <v>DISTRITO NACIONAL</v>
      </c>
      <c r="B89" s="18">
        <v>486</v>
      </c>
      <c r="C89" s="18" t="str">
        <f>VLOOKUP(B89,'[1]LISTADO ATM'!$A$2:$B$816,2,0)</f>
        <v xml:space="preserve">ATM Olé La Caleta </v>
      </c>
      <c r="D89" s="19" t="s">
        <v>11</v>
      </c>
      <c r="E89" s="28">
        <v>335755010</v>
      </c>
    </row>
    <row r="90" spans="1:5" ht="18" x14ac:dyDescent="0.25">
      <c r="A90" s="18" t="str">
        <f>VLOOKUP(B90,'[1]LISTADO ATM'!$A$2:$C$817,3,0)</f>
        <v>ESTE</v>
      </c>
      <c r="B90" s="30">
        <v>822</v>
      </c>
      <c r="C90" s="18" t="str">
        <f>VLOOKUP(B90,'[1]LISTADO ATM'!$A$2:$B$816,2,0)</f>
        <v xml:space="preserve">ATM INDUSPALMA </v>
      </c>
      <c r="D90" s="19" t="s">
        <v>11</v>
      </c>
      <c r="E90" s="28">
        <v>335755100</v>
      </c>
    </row>
    <row r="91" spans="1:5" ht="18" x14ac:dyDescent="0.25">
      <c r="A91" s="18" t="str">
        <f>VLOOKUP(B91,'[1]LISTADO ATM'!$A$2:$C$817,3,0)</f>
        <v>NORTE</v>
      </c>
      <c r="B91" s="18">
        <v>986</v>
      </c>
      <c r="C91" s="18" t="str">
        <f>VLOOKUP(B91,'[1]LISTADO ATM'!$A$2:$B$816,2,0)</f>
        <v xml:space="preserve">ATM S/M Jumbo (La Vega) </v>
      </c>
      <c r="D91" s="19" t="s">
        <v>11</v>
      </c>
      <c r="E91" s="28">
        <v>335755110</v>
      </c>
    </row>
    <row r="92" spans="1:5" ht="18" x14ac:dyDescent="0.25">
      <c r="A92" s="18" t="str">
        <f>VLOOKUP(B92,'[1]LISTADO ATM'!$A$2:$C$817,3,0)</f>
        <v>NORTE</v>
      </c>
      <c r="B92" s="18">
        <v>383</v>
      </c>
      <c r="C92" s="18" t="str">
        <f>VLOOKUP(B92,'[1]LISTADO ATM'!$A$2:$B$816,2,0)</f>
        <v>ATM S/M Daniel (Dajabón)</v>
      </c>
      <c r="D92" s="19" t="s">
        <v>11</v>
      </c>
      <c r="E92" s="28">
        <v>335755122</v>
      </c>
    </row>
    <row r="93" spans="1:5" ht="18" x14ac:dyDescent="0.25">
      <c r="A93" s="18" t="str">
        <f>VLOOKUP(B93,'[1]LISTADO ATM'!$A$2:$C$817,3,0)</f>
        <v>NORTE</v>
      </c>
      <c r="B93" s="18">
        <v>937</v>
      </c>
      <c r="C93" s="18" t="str">
        <f>VLOOKUP(B93,'[1]LISTADO ATM'!$A$2:$B$816,2,0)</f>
        <v xml:space="preserve">ATM Autobanco Oficina La Vega II </v>
      </c>
      <c r="D93" s="19" t="s">
        <v>11</v>
      </c>
      <c r="E93" s="28">
        <v>335753982</v>
      </c>
    </row>
    <row r="94" spans="1:5" ht="18" x14ac:dyDescent="0.25">
      <c r="A94" s="18" t="str">
        <f>VLOOKUP(B94,'[1]LISTADO ATM'!$A$2:$C$817,3,0)</f>
        <v>DISTRITO NACIONAL</v>
      </c>
      <c r="B94" s="18">
        <v>955</v>
      </c>
      <c r="C94" s="18" t="str">
        <f>VLOOKUP(B94,'[1]LISTADO ATM'!$A$2:$B$816,2,0)</f>
        <v xml:space="preserve">ATM Oficina Americana Independencia II </v>
      </c>
      <c r="D94" s="19" t="s">
        <v>11</v>
      </c>
      <c r="E94" s="28">
        <v>335755191</v>
      </c>
    </row>
    <row r="95" spans="1:5" ht="18" x14ac:dyDescent="0.25">
      <c r="A95" s="18" t="str">
        <f>VLOOKUP(B95,'[1]LISTADO ATM'!$A$2:$C$817,3,0)</f>
        <v>NORTE</v>
      </c>
      <c r="B95" s="18">
        <v>740</v>
      </c>
      <c r="C95" s="18" t="str">
        <f>VLOOKUP(B95,'[1]LISTADO ATM'!$A$2:$B$816,2,0)</f>
        <v xml:space="preserve">ATM EDENORTE (Santiago) </v>
      </c>
      <c r="D95" s="19" t="s">
        <v>11</v>
      </c>
      <c r="E95" s="28">
        <v>335755206</v>
      </c>
    </row>
    <row r="96" spans="1:5" ht="18" x14ac:dyDescent="0.25">
      <c r="A96" s="18" t="str">
        <f>VLOOKUP(B96,'[1]LISTADO ATM'!$A$2:$C$817,3,0)</f>
        <v>ESTE</v>
      </c>
      <c r="B96" s="18">
        <v>114</v>
      </c>
      <c r="C96" s="18" t="str">
        <f>VLOOKUP(B96,'[1]LISTADO ATM'!$A$2:$B$816,2,0)</f>
        <v xml:space="preserve">ATM Oficina Hato Mayor </v>
      </c>
      <c r="D96" s="19" t="s">
        <v>11</v>
      </c>
      <c r="E96" s="28">
        <v>335755243</v>
      </c>
    </row>
    <row r="97" spans="1:5" ht="18" x14ac:dyDescent="0.25">
      <c r="A97" s="18" t="str">
        <f>VLOOKUP(B97,'[1]LISTADO ATM'!$A$2:$C$817,3,0)</f>
        <v>DISTRITO NACIONAL</v>
      </c>
      <c r="B97" s="18">
        <v>561</v>
      </c>
      <c r="C97" s="18" t="str">
        <f>VLOOKUP(B97,'[1]LISTADO ATM'!$A$2:$B$816,2,0)</f>
        <v xml:space="preserve">ATM Comando Regional P.N. S.D. Este </v>
      </c>
      <c r="D97" s="19" t="s">
        <v>11</v>
      </c>
      <c r="E97" s="28">
        <v>335755244</v>
      </c>
    </row>
    <row r="98" spans="1:5" ht="18" x14ac:dyDescent="0.25">
      <c r="A98" s="18" t="str">
        <f>VLOOKUP(B98,'[1]LISTADO ATM'!$A$2:$C$817,3,0)</f>
        <v>NORTE</v>
      </c>
      <c r="B98" s="18">
        <v>310</v>
      </c>
      <c r="C98" s="18" t="str">
        <f>VLOOKUP(B98,'[1]LISTADO ATM'!$A$2:$B$816,2,0)</f>
        <v xml:space="preserve">ATM Farmacia San Judas Tadeo Jarabacoa </v>
      </c>
      <c r="D98" s="19" t="s">
        <v>11</v>
      </c>
      <c r="E98" s="28">
        <v>335755245</v>
      </c>
    </row>
    <row r="99" spans="1:5" ht="18" x14ac:dyDescent="0.25">
      <c r="A99" s="18" t="str">
        <f>VLOOKUP(B99,'[1]LISTADO ATM'!$A$2:$C$817,3,0)</f>
        <v>DISTRITO NACIONAL</v>
      </c>
      <c r="B99" s="18">
        <v>655</v>
      </c>
      <c r="C99" s="18" t="str">
        <f>VLOOKUP(B99,'[1]LISTADO ATM'!$A$2:$B$816,2,0)</f>
        <v>ATM Farmacia Sandra</v>
      </c>
      <c r="D99" s="19" t="s">
        <v>11</v>
      </c>
      <c r="E99" s="28">
        <v>335755246</v>
      </c>
    </row>
    <row r="100" spans="1:5" ht="18" x14ac:dyDescent="0.25">
      <c r="A100" s="18" t="str">
        <f>VLOOKUP(B100,'[1]LISTADO ATM'!$A$2:$C$817,3,0)</f>
        <v>NORTE</v>
      </c>
      <c r="B100" s="18">
        <v>402</v>
      </c>
      <c r="C100" s="18" t="str">
        <f>VLOOKUP(B100,'[1]LISTADO ATM'!$A$2:$B$816,2,0)</f>
        <v xml:space="preserve">ATM La Sirena La Vega </v>
      </c>
      <c r="D100" s="19" t="s">
        <v>11</v>
      </c>
      <c r="E100" s="28">
        <v>335755252</v>
      </c>
    </row>
    <row r="101" spans="1:5" ht="18" x14ac:dyDescent="0.25">
      <c r="A101" s="18" t="str">
        <f>VLOOKUP(B101,'[1]LISTADO ATM'!$A$2:$C$817,3,0)</f>
        <v>DISTRITO NACIONAL</v>
      </c>
      <c r="B101" s="18">
        <v>407</v>
      </c>
      <c r="C101" s="18" t="str">
        <f>VLOOKUP(B101,'[1]LISTADO ATM'!$A$2:$B$816,2,0)</f>
        <v xml:space="preserve">ATM Multicentro La Sirena Villa Mella </v>
      </c>
      <c r="D101" s="19" t="s">
        <v>11</v>
      </c>
      <c r="E101" s="28">
        <v>335755253</v>
      </c>
    </row>
    <row r="102" spans="1:5" ht="18" x14ac:dyDescent="0.25">
      <c r="A102" s="18" t="str">
        <f>VLOOKUP(B102,'[1]LISTADO ATM'!$A$2:$C$817,3,0)</f>
        <v>DISTRITO NACIONAL</v>
      </c>
      <c r="B102" s="18">
        <v>160</v>
      </c>
      <c r="C102" s="18" t="str">
        <f>VLOOKUP(B102,'[1]LISTADO ATM'!$A$2:$B$816,2,0)</f>
        <v xml:space="preserve">ATM Oficina Herrera </v>
      </c>
      <c r="D102" s="19" t="s">
        <v>11</v>
      </c>
      <c r="E102" s="28">
        <v>335755256</v>
      </c>
    </row>
    <row r="103" spans="1:5" ht="18" x14ac:dyDescent="0.25">
      <c r="A103" s="18" t="str">
        <f>VLOOKUP(B103,'[1]LISTADO ATM'!$A$2:$C$817,3,0)</f>
        <v>NORTE</v>
      </c>
      <c r="B103" s="18">
        <v>895</v>
      </c>
      <c r="C103" s="18" t="str">
        <f>VLOOKUP(B103,'[1]LISTADO ATM'!$A$2:$B$816,2,0)</f>
        <v xml:space="preserve">ATM S/M Bravo (Santiago) </v>
      </c>
      <c r="D103" s="19" t="s">
        <v>11</v>
      </c>
      <c r="E103" s="28">
        <v>335755261</v>
      </c>
    </row>
    <row r="104" spans="1:5" ht="18" x14ac:dyDescent="0.25">
      <c r="A104" s="18" t="str">
        <f>VLOOKUP(B104,'[1]LISTADO ATM'!$A$2:$C$817,3,0)</f>
        <v>NORTE</v>
      </c>
      <c r="B104" s="18">
        <v>88</v>
      </c>
      <c r="C104" s="18" t="str">
        <f>VLOOKUP(B104,'[1]LISTADO ATM'!$A$2:$B$816,2,0)</f>
        <v xml:space="preserve">ATM S/M La Fuente (Santiago) </v>
      </c>
      <c r="D104" s="19" t="s">
        <v>11</v>
      </c>
      <c r="E104" s="28">
        <v>335755263</v>
      </c>
    </row>
    <row r="105" spans="1:5" ht="18" x14ac:dyDescent="0.25">
      <c r="A105" s="18" t="str">
        <f>VLOOKUP(B105,'[1]LISTADO ATM'!$A$2:$C$817,3,0)</f>
        <v>NORTE</v>
      </c>
      <c r="B105" s="18">
        <v>775</v>
      </c>
      <c r="C105" s="18" t="str">
        <f>VLOOKUP(B105,'[1]LISTADO ATM'!$A$2:$B$816,2,0)</f>
        <v xml:space="preserve">ATM S/M Lilo (Montecristi) </v>
      </c>
      <c r="D105" s="19" t="s">
        <v>11</v>
      </c>
      <c r="E105" s="28">
        <v>335755264</v>
      </c>
    </row>
    <row r="106" spans="1:5" ht="18" x14ac:dyDescent="0.25">
      <c r="A106" s="18" t="str">
        <f>VLOOKUP(B106,'[1]LISTADO ATM'!$A$2:$C$817,3,0)</f>
        <v>SUR</v>
      </c>
      <c r="B106" s="18">
        <v>750</v>
      </c>
      <c r="C106" s="18" t="str">
        <f>VLOOKUP(B106,'[1]LISTADO ATM'!$A$2:$B$816,2,0)</f>
        <v xml:space="preserve">ATM UNP Duvergé </v>
      </c>
      <c r="D106" s="19" t="s">
        <v>11</v>
      </c>
      <c r="E106" s="28">
        <v>335755266</v>
      </c>
    </row>
    <row r="107" spans="1:5" ht="18" x14ac:dyDescent="0.25">
      <c r="A107" s="18" t="str">
        <f>VLOOKUP(B107,'[1]LISTADO ATM'!$A$2:$C$817,3,0)</f>
        <v>DISTRITO NACIONAL</v>
      </c>
      <c r="B107" s="18">
        <v>738</v>
      </c>
      <c r="C107" s="18" t="str">
        <f>VLOOKUP(B107,'[1]LISTADO ATM'!$A$2:$B$816,2,0)</f>
        <v xml:space="preserve">ATM Zona Franca Los Alcarrizos </v>
      </c>
      <c r="D107" s="19" t="s">
        <v>11</v>
      </c>
      <c r="E107" s="28">
        <v>335755267</v>
      </c>
    </row>
    <row r="108" spans="1:5" ht="18.75" thickBot="1" x14ac:dyDescent="0.3">
      <c r="A108" s="23" t="s">
        <v>12</v>
      </c>
      <c r="B108" s="27">
        <f>COUNT(B74:B107)</f>
        <v>34</v>
      </c>
      <c r="C108" s="20"/>
      <c r="D108" s="21"/>
      <c r="E108" s="22"/>
    </row>
    <row r="109" spans="1:5" ht="15.75" thickBot="1" x14ac:dyDescent="0.3"/>
    <row r="110" spans="1:5" ht="18.75" thickBot="1" x14ac:dyDescent="0.3">
      <c r="A110" s="36" t="s">
        <v>13</v>
      </c>
      <c r="B110" s="37"/>
      <c r="C110" s="37"/>
      <c r="D110" s="37"/>
      <c r="E110" s="38"/>
    </row>
    <row r="111" spans="1:5" ht="18" x14ac:dyDescent="0.25">
      <c r="A111" s="16" t="s">
        <v>5</v>
      </c>
      <c r="B111" s="16" t="s">
        <v>6</v>
      </c>
      <c r="C111" s="17" t="s">
        <v>7</v>
      </c>
      <c r="D111" s="17" t="s">
        <v>8</v>
      </c>
      <c r="E111" s="17" t="s">
        <v>9</v>
      </c>
    </row>
    <row r="112" spans="1:5" ht="18" x14ac:dyDescent="0.25">
      <c r="A112" s="18" t="str">
        <f>VLOOKUP(B112,'[1]LISTADO ATM'!$A$2:$C$817,3,0)</f>
        <v>NORTE</v>
      </c>
      <c r="B112" s="18">
        <v>604</v>
      </c>
      <c r="C112" s="18" t="str">
        <f>VLOOKUP(B112,'[1]LISTADO ATM'!$A$2:$B$816,2,0)</f>
        <v xml:space="preserve">ATM Oficina Estancia Nueva (Moca) </v>
      </c>
      <c r="D112" s="26" t="s">
        <v>14</v>
      </c>
      <c r="E112" s="28" t="s">
        <v>58</v>
      </c>
    </row>
    <row r="113" spans="1:5" ht="18" x14ac:dyDescent="0.25">
      <c r="A113" s="18" t="str">
        <f>VLOOKUP(B113,'[1]LISTADO ATM'!$A$2:$C$817,3,0)</f>
        <v>DISTRITO NACIONAL</v>
      </c>
      <c r="B113" s="18">
        <v>724</v>
      </c>
      <c r="C113" s="18" t="str">
        <f>VLOOKUP(B113,'[1]LISTADO ATM'!$A$2:$B$816,2,0)</f>
        <v xml:space="preserve">ATM El Huacal I </v>
      </c>
      <c r="D113" s="26" t="s">
        <v>14</v>
      </c>
      <c r="E113" s="28" t="s">
        <v>59</v>
      </c>
    </row>
    <row r="114" spans="1:5" ht="18" x14ac:dyDescent="0.25">
      <c r="A114" s="18" t="str">
        <f>VLOOKUP(B114,'[1]LISTADO ATM'!$A$2:$C$817,3,0)</f>
        <v>NORTE</v>
      </c>
      <c r="B114" s="18">
        <v>752</v>
      </c>
      <c r="C114" s="18" t="str">
        <f>VLOOKUP(B114,'[1]LISTADO ATM'!$A$2:$B$816,2,0)</f>
        <v xml:space="preserve">ATM UNP Las Carolinas (La Vega) </v>
      </c>
      <c r="D114" s="26" t="s">
        <v>14</v>
      </c>
      <c r="E114" s="28" t="s">
        <v>60</v>
      </c>
    </row>
    <row r="115" spans="1:5" ht="18" x14ac:dyDescent="0.25">
      <c r="A115" s="18" t="str">
        <f>VLOOKUP(B115,'[1]LISTADO ATM'!$A$2:$C$817,3,0)</f>
        <v>SUR</v>
      </c>
      <c r="B115" s="18">
        <v>825</v>
      </c>
      <c r="C115" s="18" t="str">
        <f>VLOOKUP(B115,'[1]LISTADO ATM'!$A$2:$B$816,2,0)</f>
        <v xml:space="preserve">ATM Estacion Eco Cibeles (Las Matas de Farfán) </v>
      </c>
      <c r="D115" s="26" t="s">
        <v>14</v>
      </c>
      <c r="E115" s="28" t="s">
        <v>62</v>
      </c>
    </row>
    <row r="116" spans="1:5" ht="18" x14ac:dyDescent="0.25">
      <c r="A116" s="18" t="str">
        <f>VLOOKUP(B116,'[1]LISTADO ATM'!$A$2:$C$817,3,0)</f>
        <v>NORTE</v>
      </c>
      <c r="B116" s="18">
        <v>888</v>
      </c>
      <c r="C116" s="18" t="str">
        <f>VLOOKUP(B116,'[1]LISTADO ATM'!$A$2:$B$816,2,0)</f>
        <v>ATM Oficina galeria 56 II (SFM)</v>
      </c>
      <c r="D116" s="26" t="s">
        <v>14</v>
      </c>
      <c r="E116" s="28" t="s">
        <v>63</v>
      </c>
    </row>
    <row r="117" spans="1:5" ht="18" x14ac:dyDescent="0.25">
      <c r="A117" s="18" t="str">
        <f>VLOOKUP(B117,'[1]LISTADO ATM'!$A$2:$C$817,3,0)</f>
        <v>ESTE</v>
      </c>
      <c r="B117" s="18">
        <v>945</v>
      </c>
      <c r="C117" s="18" t="str">
        <f>VLOOKUP(B117,'[1]LISTADO ATM'!$A$2:$B$816,2,0)</f>
        <v xml:space="preserve">ATM UNP El Valle (Hato Mayor) </v>
      </c>
      <c r="D117" s="26" t="s">
        <v>14</v>
      </c>
      <c r="E117" s="28">
        <v>335755088</v>
      </c>
    </row>
    <row r="118" spans="1:5" ht="18" x14ac:dyDescent="0.25">
      <c r="A118" s="18" t="str">
        <f>VLOOKUP(B118,'[1]LISTADO ATM'!$A$2:$C$817,3,0)</f>
        <v>DISTRITO NACIONAL</v>
      </c>
      <c r="B118" s="18">
        <v>147</v>
      </c>
      <c r="C118" s="18" t="str">
        <f>VLOOKUP(B118,'[1]LISTADO ATM'!$A$2:$B$816,2,0)</f>
        <v xml:space="preserve">ATM Kiosco Megacentro I </v>
      </c>
      <c r="D118" s="26" t="s">
        <v>14</v>
      </c>
      <c r="E118" s="28">
        <v>335755250</v>
      </c>
    </row>
    <row r="119" spans="1:5" ht="18" x14ac:dyDescent="0.25">
      <c r="A119" s="18" t="str">
        <f>VLOOKUP(B119,'[1]LISTADO ATM'!$A$2:$C$817,3,0)</f>
        <v>DISTRITO NACIONAL</v>
      </c>
      <c r="B119" s="18">
        <v>152</v>
      </c>
      <c r="C119" s="18" t="str">
        <f>VLOOKUP(B119,'[1]LISTADO ATM'!$A$2:$B$816,2,0)</f>
        <v xml:space="preserve">ATM Kiosco Megacentro II </v>
      </c>
      <c r="D119" s="26" t="s">
        <v>14</v>
      </c>
      <c r="E119" s="28">
        <v>335755251</v>
      </c>
    </row>
    <row r="120" spans="1:5" ht="18" x14ac:dyDescent="0.25">
      <c r="A120" s="18" t="str">
        <f>VLOOKUP(B120,'[1]LISTADO ATM'!$A$2:$C$817,3,0)</f>
        <v>DISTRITO NACIONAL</v>
      </c>
      <c r="B120" s="18">
        <v>642</v>
      </c>
      <c r="C120" s="18" t="str">
        <f>VLOOKUP(B120,'[1]LISTADO ATM'!$A$2:$B$816,2,0)</f>
        <v xml:space="preserve">ATM OMSA Sto. Dgo. </v>
      </c>
      <c r="D120" s="26" t="s">
        <v>14</v>
      </c>
      <c r="E120" s="28">
        <v>335755260</v>
      </c>
    </row>
    <row r="121" spans="1:5" ht="18" x14ac:dyDescent="0.25">
      <c r="A121" s="18" t="str">
        <f>VLOOKUP(B121,'[1]LISTADO ATM'!$A$2:$C$817,3,0)</f>
        <v>SUR</v>
      </c>
      <c r="B121" s="18">
        <v>297</v>
      </c>
      <c r="C121" s="18" t="str">
        <f>VLOOKUP(B121,'[1]LISTADO ATM'!$A$2:$B$816,2,0)</f>
        <v xml:space="preserve">ATM S/M Cadena Ocoa </v>
      </c>
      <c r="D121" s="26" t="s">
        <v>14</v>
      </c>
      <c r="E121" s="28">
        <v>335755262</v>
      </c>
    </row>
    <row r="122" spans="1:5" ht="18" x14ac:dyDescent="0.25">
      <c r="A122" s="18" t="str">
        <f>VLOOKUP(B122,'[1]LISTADO ATM'!$A$2:$C$817,3,0)</f>
        <v>DISTRITO NACIONAL</v>
      </c>
      <c r="B122" s="18">
        <v>875</v>
      </c>
      <c r="C122" s="18" t="str">
        <f>VLOOKUP(B122,'[1]LISTADO ATM'!$A$2:$B$816,2,0)</f>
        <v xml:space="preserve">ATM Texaco Aut. Duarte KM 14 1/2 (Los Alcarrizos) </v>
      </c>
      <c r="D122" s="26" t="s">
        <v>14</v>
      </c>
      <c r="E122" s="28">
        <v>335755265</v>
      </c>
    </row>
    <row r="123" spans="1:5" ht="18.75" thickBot="1" x14ac:dyDescent="0.3">
      <c r="A123" s="23" t="s">
        <v>12</v>
      </c>
      <c r="B123" s="27">
        <f>COUNT(B112:B122)</f>
        <v>11</v>
      </c>
      <c r="C123" s="21"/>
      <c r="D123" s="21"/>
      <c r="E123" s="22"/>
    </row>
    <row r="124" spans="1:5" ht="15.75" thickBot="1" x14ac:dyDescent="0.3"/>
    <row r="125" spans="1:5" ht="18.75" thickBot="1" x14ac:dyDescent="0.3">
      <c r="A125" s="39" t="s">
        <v>15</v>
      </c>
      <c r="B125" s="40"/>
    </row>
    <row r="126" spans="1:5" ht="18.75" thickBot="1" x14ac:dyDescent="0.3">
      <c r="A126" s="41">
        <f>+B108+B123</f>
        <v>45</v>
      </c>
      <c r="B126" s="42"/>
    </row>
    <row r="127" spans="1:5" ht="15.75" thickBot="1" x14ac:dyDescent="0.3"/>
    <row r="128" spans="1:5" ht="18.75" thickBot="1" x14ac:dyDescent="0.3">
      <c r="A128" s="36" t="s">
        <v>16</v>
      </c>
      <c r="B128" s="37"/>
      <c r="C128" s="37"/>
      <c r="D128" s="37"/>
      <c r="E128" s="38"/>
    </row>
    <row r="129" spans="1:5" ht="18" x14ac:dyDescent="0.25">
      <c r="A129" s="16" t="s">
        <v>5</v>
      </c>
      <c r="B129" s="17" t="s">
        <v>6</v>
      </c>
      <c r="C129" s="24" t="s">
        <v>7</v>
      </c>
      <c r="D129" s="43" t="s">
        <v>8</v>
      </c>
      <c r="E129" s="44"/>
    </row>
    <row r="130" spans="1:5" ht="18" x14ac:dyDescent="0.25">
      <c r="A130" s="18" t="str">
        <f>VLOOKUP(B130,'[1]LISTADO ATM'!$A$2:$C$817,3,0)</f>
        <v>NORTE</v>
      </c>
      <c r="B130" s="18">
        <v>291</v>
      </c>
      <c r="C130" s="18" t="str">
        <f>VLOOKUP(B130,'[1]LISTADO ATM'!$A$2:$B$816,2,0)</f>
        <v xml:space="preserve">ATM S/M Jumbo Las Colinas </v>
      </c>
      <c r="D130" s="31" t="s">
        <v>17</v>
      </c>
      <c r="E130" s="32"/>
    </row>
    <row r="131" spans="1:5" ht="18" x14ac:dyDescent="0.25">
      <c r="A131" s="18" t="str">
        <f>VLOOKUP(B131,'[1]LISTADO ATM'!$A$2:$C$817,3,0)</f>
        <v>DISTRITO NACIONAL</v>
      </c>
      <c r="B131" s="18">
        <v>192</v>
      </c>
      <c r="C131" s="18" t="str">
        <f>VLOOKUP(B131,'[1]LISTADO ATM'!$A$2:$B$816,2,0)</f>
        <v xml:space="preserve">ATM Autobanco Luperón II </v>
      </c>
      <c r="D131" s="31" t="s">
        <v>19</v>
      </c>
      <c r="E131" s="32"/>
    </row>
    <row r="132" spans="1:5" ht="18" x14ac:dyDescent="0.25">
      <c r="A132" s="18" t="str">
        <f>VLOOKUP(B132,'[1]LISTADO ATM'!$A$2:$C$817,3,0)</f>
        <v>SUR</v>
      </c>
      <c r="B132" s="18">
        <v>870</v>
      </c>
      <c r="C132" s="18" t="str">
        <f>VLOOKUP(B132,'[1]LISTADO ATM'!$A$2:$B$816,2,0)</f>
        <v xml:space="preserve">ATM Willbes Dominicana (Barahona) </v>
      </c>
      <c r="D132" s="31" t="s">
        <v>19</v>
      </c>
      <c r="E132" s="32"/>
    </row>
    <row r="133" spans="1:5" ht="18" x14ac:dyDescent="0.25">
      <c r="A133" s="18" t="str">
        <f>VLOOKUP(B133,'[1]LISTADO ATM'!$A$2:$C$817,3,0)</f>
        <v>DISTRITO NACIONAL</v>
      </c>
      <c r="B133" s="18">
        <v>815</v>
      </c>
      <c r="C133" s="18" t="str">
        <f>VLOOKUP(B133,'[1]LISTADO ATM'!$A$2:$B$816,2,0)</f>
        <v xml:space="preserve">ATM Oficina Atalaya del Mar </v>
      </c>
      <c r="D133" s="31" t="s">
        <v>67</v>
      </c>
      <c r="E133" s="32"/>
    </row>
    <row r="134" spans="1:5" ht="18" x14ac:dyDescent="0.25">
      <c r="A134" s="18" t="str">
        <f>VLOOKUP(B134,'[1]LISTADO ATM'!$A$2:$C$817,3,0)</f>
        <v>ESTE</v>
      </c>
      <c r="B134" s="18">
        <v>630</v>
      </c>
      <c r="C134" s="18" t="str">
        <f>VLOOKUP(B134,'[1]LISTADO ATM'!$A$2:$B$816,2,0)</f>
        <v xml:space="preserve">ATM Oficina Plaza Zaglul (SPM) </v>
      </c>
      <c r="D134" s="31" t="s">
        <v>17</v>
      </c>
      <c r="E134" s="32"/>
    </row>
    <row r="135" spans="1:5" ht="18" x14ac:dyDescent="0.25">
      <c r="A135" s="18" t="str">
        <f>VLOOKUP(B135,'[1]LISTADO ATM'!$A$2:$C$817,3,0)</f>
        <v>ESTE</v>
      </c>
      <c r="B135" s="18">
        <v>158</v>
      </c>
      <c r="C135" s="18" t="str">
        <f>VLOOKUP(B135,'[1]LISTADO ATM'!$A$2:$B$816,2,0)</f>
        <v xml:space="preserve">ATM Oficina Romana Norte </v>
      </c>
      <c r="D135" s="31" t="s">
        <v>17</v>
      </c>
      <c r="E135" s="32"/>
    </row>
    <row r="136" spans="1:5" ht="18" x14ac:dyDescent="0.25">
      <c r="A136" s="18" t="str">
        <f>VLOOKUP(B136,'[1]LISTADO ATM'!$A$2:$C$817,3,0)</f>
        <v>NORTE</v>
      </c>
      <c r="B136" s="18">
        <v>679</v>
      </c>
      <c r="C136" s="18" t="str">
        <f>VLOOKUP(B136,'[1]LISTADO ATM'!$A$2:$B$816,2,0)</f>
        <v>ATM Base Aerea Puerto Plata</v>
      </c>
      <c r="D136" s="31" t="s">
        <v>17</v>
      </c>
      <c r="E136" s="32"/>
    </row>
    <row r="137" spans="1:5" ht="18" x14ac:dyDescent="0.25">
      <c r="A137" s="18" t="str">
        <f>VLOOKUP(B137,'[1]LISTADO ATM'!$A$2:$C$817,3,0)</f>
        <v>DISTRITO NACIONAL</v>
      </c>
      <c r="B137" s="18">
        <v>823</v>
      </c>
      <c r="C137" s="18" t="str">
        <f>VLOOKUP(B137,'[1]LISTADO ATM'!$A$2:$B$816,2,0)</f>
        <v xml:space="preserve">ATM UNP El Carril (Haina) </v>
      </c>
      <c r="D137" s="31" t="s">
        <v>17</v>
      </c>
      <c r="E137" s="32"/>
    </row>
    <row r="138" spans="1:5" ht="18" x14ac:dyDescent="0.25">
      <c r="A138" s="18" t="str">
        <f>VLOOKUP(B138,'[1]LISTADO ATM'!$A$2:$C$817,3,0)</f>
        <v>DISTRITO NACIONAL</v>
      </c>
      <c r="B138" s="18">
        <v>812</v>
      </c>
      <c r="C138" s="18" t="str">
        <f>VLOOKUP(B138,'[1]LISTADO ATM'!$A$2:$B$816,2,0)</f>
        <v xml:space="preserve">ATM Canasta del Pueblo </v>
      </c>
      <c r="D138" s="31" t="s">
        <v>19</v>
      </c>
      <c r="E138" s="32"/>
    </row>
    <row r="139" spans="1:5" ht="18" x14ac:dyDescent="0.25">
      <c r="A139" s="18" t="str">
        <f>VLOOKUP(B139,'[1]LISTADO ATM'!$A$2:$C$817,3,0)</f>
        <v>NORTE</v>
      </c>
      <c r="B139" s="18">
        <v>894</v>
      </c>
      <c r="C139" s="18" t="str">
        <f>VLOOKUP(B139,'[1]LISTADO ATM'!$A$2:$B$816,2,0)</f>
        <v>ATM Eco Petroleo Estero Hondo</v>
      </c>
      <c r="D139" s="31" t="s">
        <v>19</v>
      </c>
      <c r="E139" s="32"/>
    </row>
    <row r="140" spans="1:5" ht="18" x14ac:dyDescent="0.25">
      <c r="A140" s="18" t="str">
        <f>VLOOKUP(B140,'[1]LISTADO ATM'!$A$2:$C$817,3,0)</f>
        <v>DISTRITO NACIONAL</v>
      </c>
      <c r="B140" s="18">
        <v>588</v>
      </c>
      <c r="C140" s="18" t="str">
        <f>VLOOKUP(B140,'[1]LISTADO ATM'!$A$2:$B$816,2,0)</f>
        <v xml:space="preserve">ATM INAVI </v>
      </c>
      <c r="D140" s="31" t="s">
        <v>19</v>
      </c>
      <c r="E140" s="32"/>
    </row>
    <row r="141" spans="1:5" ht="18" x14ac:dyDescent="0.25">
      <c r="A141" s="18" t="str">
        <f>VLOOKUP(B141,'[1]LISTADO ATM'!$A$2:$C$817,3,0)</f>
        <v>NORTE</v>
      </c>
      <c r="B141" s="18">
        <v>910</v>
      </c>
      <c r="C141" s="18" t="str">
        <f>VLOOKUP(B141,'[1]LISTADO ATM'!$A$2:$B$816,2,0)</f>
        <v xml:space="preserve">ATM Oficina El Sol II (Santiago) </v>
      </c>
      <c r="D141" s="31" t="s">
        <v>19</v>
      </c>
      <c r="E141" s="32"/>
    </row>
    <row r="142" spans="1:5" ht="18" x14ac:dyDescent="0.25">
      <c r="A142" s="18" t="str">
        <f>VLOOKUP(B142,'[1]LISTADO ATM'!$A$2:$C$817,3,0)</f>
        <v>DISTRITO NACIONAL</v>
      </c>
      <c r="B142" s="18">
        <v>755</v>
      </c>
      <c r="C142" s="18" t="str">
        <f>VLOOKUP(B142,'[1]LISTADO ATM'!$A$2:$B$816,2,0)</f>
        <v xml:space="preserve">ATM Oficina Galería del Este (Plaza) </v>
      </c>
      <c r="D142" s="31" t="s">
        <v>17</v>
      </c>
      <c r="E142" s="32"/>
    </row>
    <row r="143" spans="1:5" ht="18" x14ac:dyDescent="0.25">
      <c r="A143" s="18" t="str">
        <f>VLOOKUP(B143,'[1]LISTADO ATM'!$A$2:$C$817,3,0)</f>
        <v>NORTE</v>
      </c>
      <c r="B143" s="18">
        <v>903</v>
      </c>
      <c r="C143" s="18" t="str">
        <f>VLOOKUP(B143,'[1]LISTADO ATM'!$A$2:$B$816,2,0)</f>
        <v xml:space="preserve">ATM Oficina La Vega Real I </v>
      </c>
      <c r="D143" s="31" t="s">
        <v>20</v>
      </c>
      <c r="E143" s="32"/>
    </row>
    <row r="144" spans="1:5" ht="18" x14ac:dyDescent="0.25">
      <c r="A144" s="18" t="str">
        <f>VLOOKUP(B144,'[1]LISTADO ATM'!$A$2:$C$817,3,0)</f>
        <v>DISTRITO NACIONAL</v>
      </c>
      <c r="B144" s="18">
        <v>743</v>
      </c>
      <c r="C144" s="18" t="str">
        <f>VLOOKUP(B144,'[1]LISTADO ATM'!$A$2:$B$816,2,0)</f>
        <v xml:space="preserve">ATM Oficina Los Frailes </v>
      </c>
      <c r="D144" s="31" t="s">
        <v>17</v>
      </c>
      <c r="E144" s="32"/>
    </row>
    <row r="145" spans="1:5" ht="18" x14ac:dyDescent="0.25">
      <c r="A145" s="18" t="str">
        <f>VLOOKUP(B145,'[1]LISTADO ATM'!$A$2:$C$817,3,0)</f>
        <v>ESTE</v>
      </c>
      <c r="B145" s="18">
        <v>824</v>
      </c>
      <c r="C145" s="18" t="str">
        <f>VLOOKUP(B145,'[1]LISTADO ATM'!$A$2:$B$816,2,0)</f>
        <v xml:space="preserve">ATM Multiplaza (Higuey) </v>
      </c>
      <c r="D145" s="31" t="s">
        <v>17</v>
      </c>
      <c r="E145" s="32"/>
    </row>
    <row r="146" spans="1:5" ht="18" x14ac:dyDescent="0.25">
      <c r="A146" s="18" t="str">
        <f>VLOOKUP(B146,'[1]LISTADO ATM'!$A$2:$C$817,3,0)</f>
        <v>ESTE</v>
      </c>
      <c r="B146" s="18">
        <v>912</v>
      </c>
      <c r="C146" s="18" t="str">
        <f>VLOOKUP(B146,'[1]LISTADO ATM'!$A$2:$B$816,2,0)</f>
        <v xml:space="preserve">ATM Oficina San Pedro II </v>
      </c>
      <c r="D146" s="31" t="s">
        <v>17</v>
      </c>
      <c r="E146" s="32"/>
    </row>
    <row r="147" spans="1:5" ht="18" x14ac:dyDescent="0.25">
      <c r="A147" s="18" t="str">
        <f>VLOOKUP(B147,'[1]LISTADO ATM'!$A$2:$C$817,3,0)</f>
        <v>NORTE</v>
      </c>
      <c r="B147" s="18">
        <v>299</v>
      </c>
      <c r="C147" s="18" t="str">
        <f>VLOOKUP(B147,'[1]LISTADO ATM'!$A$2:$B$816,2,0)</f>
        <v xml:space="preserve">ATM S/M Aprezio Cotui </v>
      </c>
      <c r="D147" s="31" t="s">
        <v>17</v>
      </c>
      <c r="E147" s="32"/>
    </row>
    <row r="148" spans="1:5" ht="18" x14ac:dyDescent="0.25">
      <c r="A148" s="18" t="str">
        <f>VLOOKUP(B148,'[1]LISTADO ATM'!$A$2:$C$817,3,0)</f>
        <v>DISTRITO NACIONAL</v>
      </c>
      <c r="B148" s="18">
        <v>709</v>
      </c>
      <c r="C148" s="18" t="str">
        <f>VLOOKUP(B148,'[1]LISTADO ATM'!$A$2:$B$816,2,0)</f>
        <v xml:space="preserve">ATM Seguros Maestro SEMMA  </v>
      </c>
      <c r="D148" s="31" t="s">
        <v>17</v>
      </c>
      <c r="E148" s="32"/>
    </row>
    <row r="149" spans="1:5" ht="18" x14ac:dyDescent="0.25">
      <c r="A149" s="18" t="str">
        <f>VLOOKUP(B149,'[1]LISTADO ATM'!$A$2:$C$817,3,0)</f>
        <v>NORTE</v>
      </c>
      <c r="B149" s="18">
        <v>862</v>
      </c>
      <c r="C149" s="18" t="str">
        <f>VLOOKUP(B149,'[1]LISTADO ATM'!$A$2:$B$816,2,0)</f>
        <v xml:space="preserve">ATM S/M Doble A (Sabaneta) </v>
      </c>
      <c r="D149" s="31" t="s">
        <v>17</v>
      </c>
      <c r="E149" s="32"/>
    </row>
    <row r="150" spans="1:5" ht="18" x14ac:dyDescent="0.25">
      <c r="A150" s="18" t="str">
        <f>VLOOKUP(B150,'[1]LISTADO ATM'!$A$2:$C$817,3,0)</f>
        <v>NORTE</v>
      </c>
      <c r="B150" s="18">
        <v>807</v>
      </c>
      <c r="C150" s="18" t="str">
        <f>VLOOKUP(B150,'[1]LISTADO ATM'!$A$2:$B$816,2,0)</f>
        <v xml:space="preserve">ATM S/M Morel (Mao) </v>
      </c>
      <c r="D150" s="31" t="s">
        <v>17</v>
      </c>
      <c r="E150" s="32"/>
    </row>
    <row r="151" spans="1:5" ht="18" x14ac:dyDescent="0.25">
      <c r="A151" s="18" t="str">
        <f>VLOOKUP(B151,'[1]LISTADO ATM'!$A$2:$C$817,3,0)</f>
        <v>NORTE</v>
      </c>
      <c r="B151" s="18">
        <v>138</v>
      </c>
      <c r="C151" s="18" t="str">
        <f>VLOOKUP(B151,'[1]LISTADO ATM'!$A$2:$B$816,2,0)</f>
        <v xml:space="preserve">ATM UNP Fantino </v>
      </c>
      <c r="D151" s="31" t="s">
        <v>17</v>
      </c>
      <c r="E151" s="32"/>
    </row>
    <row r="152" spans="1:5" ht="18" x14ac:dyDescent="0.25">
      <c r="A152" s="18" t="str">
        <f>VLOOKUP(B152,'[1]LISTADO ATM'!$A$2:$C$817,3,0)</f>
        <v>DISTRITO NACIONAL</v>
      </c>
      <c r="B152" s="18">
        <v>425</v>
      </c>
      <c r="C152" s="18" t="str">
        <f>VLOOKUP(B152,'[1]LISTADO ATM'!$A$2:$B$816,2,0)</f>
        <v xml:space="preserve">ATM UNP Jumbo Luperón II </v>
      </c>
      <c r="D152" s="31" t="s">
        <v>17</v>
      </c>
      <c r="E152" s="32"/>
    </row>
    <row r="153" spans="1:5" ht="18" x14ac:dyDescent="0.25">
      <c r="A153" s="18" t="str">
        <f>VLOOKUP(B153,'[1]LISTADO ATM'!$A$2:$C$817,3,0)</f>
        <v>NORTE</v>
      </c>
      <c r="B153" s="18">
        <v>413</v>
      </c>
      <c r="C153" s="18" t="str">
        <f>VLOOKUP(B153,'[1]LISTADO ATM'!$A$2:$B$816,2,0)</f>
        <v xml:space="preserve">ATM UNP Las Galeras Samaná </v>
      </c>
      <c r="D153" s="31" t="s">
        <v>17</v>
      </c>
      <c r="E153" s="32"/>
    </row>
    <row r="154" spans="1:5" ht="18.75" thickBot="1" x14ac:dyDescent="0.3">
      <c r="A154" s="18" t="str">
        <f>VLOOKUP(B154,'[1]LISTADO ATM'!$A$2:$C$817,3,0)</f>
        <v>NORTE</v>
      </c>
      <c r="B154" s="18">
        <v>882</v>
      </c>
      <c r="C154" s="18" t="str">
        <f>VLOOKUP(B154,'[1]LISTADO ATM'!$A$2:$B$816,2,0)</f>
        <v xml:space="preserve">ATM Oficina Moca II </v>
      </c>
      <c r="D154" s="31" t="s">
        <v>17</v>
      </c>
      <c r="E154" s="32"/>
    </row>
    <row r="155" spans="1:5" ht="18.75" thickBot="1" x14ac:dyDescent="0.3">
      <c r="A155" s="23" t="s">
        <v>12</v>
      </c>
      <c r="B155" s="29">
        <f>COUNT(B130:B154)</f>
        <v>25</v>
      </c>
      <c r="C155" s="21"/>
      <c r="D155" s="21"/>
      <c r="E155" s="22"/>
    </row>
  </sheetData>
  <mergeCells count="36">
    <mergeCell ref="D154:E154"/>
    <mergeCell ref="A1:E1"/>
    <mergeCell ref="A2:E2"/>
    <mergeCell ref="A3:E3"/>
    <mergeCell ref="A8:E8"/>
    <mergeCell ref="D137:E137"/>
    <mergeCell ref="D133:E133"/>
    <mergeCell ref="D134:E134"/>
    <mergeCell ref="D135:E135"/>
    <mergeCell ref="D136:E136"/>
    <mergeCell ref="C70:E70"/>
    <mergeCell ref="A72:E72"/>
    <mergeCell ref="A110:E110"/>
    <mergeCell ref="A125:B125"/>
    <mergeCell ref="A126:B126"/>
    <mergeCell ref="D131:E131"/>
    <mergeCell ref="D132:E132"/>
    <mergeCell ref="D129:E129"/>
    <mergeCell ref="D130:E130"/>
    <mergeCell ref="A128:E128"/>
    <mergeCell ref="D141:E141"/>
    <mergeCell ref="D143:E143"/>
    <mergeCell ref="D144:E144"/>
    <mergeCell ref="D145:E145"/>
    <mergeCell ref="D142:E142"/>
    <mergeCell ref="D138:E138"/>
    <mergeCell ref="D139:E139"/>
    <mergeCell ref="D140:E140"/>
    <mergeCell ref="D146:E146"/>
    <mergeCell ref="D147:E147"/>
    <mergeCell ref="D148:E148"/>
    <mergeCell ref="D149:E149"/>
    <mergeCell ref="D150:E150"/>
    <mergeCell ref="D151:E151"/>
    <mergeCell ref="D152:E152"/>
    <mergeCell ref="D153:E153"/>
  </mergeCells>
  <conditionalFormatting sqref="B156:B1048576">
    <cfRule type="duplicateValues" dxfId="749" priority="3595"/>
    <cfRule type="duplicateValues" dxfId="748" priority="3596"/>
    <cfRule type="duplicateValues" dxfId="747" priority="3597"/>
  </conditionalFormatting>
  <conditionalFormatting sqref="E143">
    <cfRule type="duplicateValues" dxfId="746" priority="938"/>
  </conditionalFormatting>
  <conditionalFormatting sqref="E143">
    <cfRule type="duplicateValues" dxfId="745" priority="937"/>
  </conditionalFormatting>
  <conditionalFormatting sqref="B24">
    <cfRule type="duplicateValues" dxfId="744" priority="934"/>
    <cfRule type="duplicateValues" dxfId="743" priority="935"/>
    <cfRule type="duplicateValues" dxfId="742" priority="936"/>
  </conditionalFormatting>
  <conditionalFormatting sqref="B24">
    <cfRule type="duplicateValues" dxfId="741" priority="933"/>
  </conditionalFormatting>
  <conditionalFormatting sqref="B24">
    <cfRule type="duplicateValues" dxfId="740" priority="932"/>
  </conditionalFormatting>
  <conditionalFormatting sqref="B24">
    <cfRule type="duplicateValues" dxfId="739" priority="928"/>
    <cfRule type="duplicateValues" dxfId="738" priority="929"/>
    <cfRule type="duplicateValues" dxfId="737" priority="930"/>
    <cfRule type="duplicateValues" dxfId="736" priority="931"/>
  </conditionalFormatting>
  <conditionalFormatting sqref="B24">
    <cfRule type="duplicateValues" dxfId="735" priority="927"/>
  </conditionalFormatting>
  <conditionalFormatting sqref="B43:B44 B10">
    <cfRule type="duplicateValues" dxfId="734" priority="916"/>
  </conditionalFormatting>
  <conditionalFormatting sqref="B84">
    <cfRule type="duplicateValues" dxfId="733" priority="912"/>
  </conditionalFormatting>
  <conditionalFormatting sqref="B84">
    <cfRule type="duplicateValues" dxfId="732" priority="909"/>
    <cfRule type="duplicateValues" dxfId="731" priority="910"/>
    <cfRule type="duplicateValues" dxfId="730" priority="911"/>
  </conditionalFormatting>
  <conditionalFormatting sqref="B23">
    <cfRule type="duplicateValues" dxfId="729" priority="896"/>
    <cfRule type="duplicateValues" dxfId="728" priority="897"/>
    <cfRule type="duplicateValues" dxfId="727" priority="898"/>
  </conditionalFormatting>
  <conditionalFormatting sqref="B23">
    <cfRule type="duplicateValues" dxfId="726" priority="895"/>
  </conditionalFormatting>
  <conditionalFormatting sqref="B23">
    <cfRule type="duplicateValues" dxfId="725" priority="890"/>
    <cfRule type="duplicateValues" dxfId="724" priority="891"/>
    <cfRule type="duplicateValues" dxfId="723" priority="892"/>
    <cfRule type="duplicateValues" dxfId="722" priority="893"/>
  </conditionalFormatting>
  <conditionalFormatting sqref="B84">
    <cfRule type="duplicateValues" dxfId="721" priority="885"/>
    <cfRule type="duplicateValues" dxfId="720" priority="886"/>
    <cfRule type="duplicateValues" dxfId="719" priority="887"/>
    <cfRule type="duplicateValues" dxfId="718" priority="888"/>
  </conditionalFormatting>
  <conditionalFormatting sqref="B84">
    <cfRule type="duplicateValues" dxfId="717" priority="884"/>
  </conditionalFormatting>
  <conditionalFormatting sqref="E121">
    <cfRule type="duplicateValues" dxfId="716" priority="853"/>
  </conditionalFormatting>
  <conditionalFormatting sqref="E121">
    <cfRule type="duplicateValues" dxfId="715" priority="850"/>
    <cfRule type="duplicateValues" dxfId="714" priority="851"/>
    <cfRule type="duplicateValues" dxfId="713" priority="852"/>
  </conditionalFormatting>
  <conditionalFormatting sqref="E121">
    <cfRule type="duplicateValues" dxfId="712" priority="848"/>
    <cfRule type="duplicateValues" dxfId="711" priority="849"/>
  </conditionalFormatting>
  <conditionalFormatting sqref="E114 E122 E36">
    <cfRule type="duplicateValues" dxfId="710" priority="841"/>
  </conditionalFormatting>
  <conditionalFormatting sqref="E114 E122 E36">
    <cfRule type="duplicateValues" dxfId="709" priority="838"/>
    <cfRule type="duplicateValues" dxfId="708" priority="839"/>
    <cfRule type="duplicateValues" dxfId="707" priority="840"/>
  </conditionalFormatting>
  <conditionalFormatting sqref="E114 E122 E36">
    <cfRule type="duplicateValues" dxfId="706" priority="836"/>
    <cfRule type="duplicateValues" dxfId="705" priority="837"/>
  </conditionalFormatting>
  <conditionalFormatting sqref="B85">
    <cfRule type="duplicateValues" dxfId="704" priority="783"/>
  </conditionalFormatting>
  <conditionalFormatting sqref="B85">
    <cfRule type="duplicateValues" dxfId="703" priority="780"/>
    <cfRule type="duplicateValues" dxfId="702" priority="781"/>
    <cfRule type="duplicateValues" dxfId="701" priority="782"/>
  </conditionalFormatting>
  <conditionalFormatting sqref="B85">
    <cfRule type="duplicateValues" dxfId="700" priority="776"/>
    <cfRule type="duplicateValues" dxfId="699" priority="777"/>
    <cfRule type="duplicateValues" dxfId="698" priority="778"/>
    <cfRule type="duplicateValues" dxfId="697" priority="779"/>
  </conditionalFormatting>
  <conditionalFormatting sqref="B85">
    <cfRule type="duplicateValues" dxfId="696" priority="775"/>
  </conditionalFormatting>
  <conditionalFormatting sqref="B25">
    <cfRule type="duplicateValues" dxfId="695" priority="751"/>
  </conditionalFormatting>
  <conditionalFormatting sqref="B25">
    <cfRule type="duplicateValues" dxfId="694" priority="748"/>
    <cfRule type="duplicateValues" dxfId="693" priority="749"/>
    <cfRule type="duplicateValues" dxfId="692" priority="750"/>
  </conditionalFormatting>
  <conditionalFormatting sqref="E25">
    <cfRule type="duplicateValues" dxfId="691" priority="747"/>
  </conditionalFormatting>
  <conditionalFormatting sqref="E25">
    <cfRule type="duplicateValues" dxfId="690" priority="744"/>
    <cfRule type="duplicateValues" dxfId="689" priority="745"/>
    <cfRule type="duplicateValues" dxfId="688" priority="746"/>
  </conditionalFormatting>
  <conditionalFormatting sqref="E25">
    <cfRule type="duplicateValues" dxfId="687" priority="742"/>
    <cfRule type="duplicateValues" dxfId="686" priority="743"/>
  </conditionalFormatting>
  <conditionalFormatting sqref="E25">
    <cfRule type="duplicateValues" dxfId="685" priority="741"/>
  </conditionalFormatting>
  <conditionalFormatting sqref="E25">
    <cfRule type="duplicateValues" dxfId="684" priority="738"/>
    <cfRule type="duplicateValues" dxfId="683" priority="739"/>
    <cfRule type="duplicateValues" dxfId="682" priority="740"/>
  </conditionalFormatting>
  <conditionalFormatting sqref="E25">
    <cfRule type="duplicateValues" dxfId="681" priority="736"/>
    <cfRule type="duplicateValues" dxfId="680" priority="737"/>
  </conditionalFormatting>
  <conditionalFormatting sqref="E25">
    <cfRule type="duplicateValues" dxfId="679" priority="735"/>
  </conditionalFormatting>
  <conditionalFormatting sqref="B25">
    <cfRule type="duplicateValues" dxfId="678" priority="731"/>
    <cfRule type="duplicateValues" dxfId="677" priority="732"/>
    <cfRule type="duplicateValues" dxfId="676" priority="733"/>
    <cfRule type="duplicateValues" dxfId="675" priority="734"/>
  </conditionalFormatting>
  <conditionalFormatting sqref="B25">
    <cfRule type="duplicateValues" dxfId="674" priority="730"/>
  </conditionalFormatting>
  <conditionalFormatting sqref="E25">
    <cfRule type="duplicateValues" dxfId="673" priority="729"/>
  </conditionalFormatting>
  <conditionalFormatting sqref="E85">
    <cfRule type="duplicateValues" dxfId="672" priority="728"/>
  </conditionalFormatting>
  <conditionalFormatting sqref="E85">
    <cfRule type="duplicateValues" dxfId="671" priority="725"/>
    <cfRule type="duplicateValues" dxfId="670" priority="726"/>
    <cfRule type="duplicateValues" dxfId="669" priority="727"/>
  </conditionalFormatting>
  <conditionalFormatting sqref="E85">
    <cfRule type="duplicateValues" dxfId="668" priority="723"/>
    <cfRule type="duplicateValues" dxfId="667" priority="724"/>
  </conditionalFormatting>
  <conditionalFormatting sqref="E85">
    <cfRule type="duplicateValues" dxfId="666" priority="722"/>
  </conditionalFormatting>
  <conditionalFormatting sqref="E85">
    <cfRule type="duplicateValues" dxfId="665" priority="719"/>
    <cfRule type="duplicateValues" dxfId="664" priority="720"/>
    <cfRule type="duplicateValues" dxfId="663" priority="721"/>
  </conditionalFormatting>
  <conditionalFormatting sqref="E85">
    <cfRule type="duplicateValues" dxfId="662" priority="717"/>
    <cfRule type="duplicateValues" dxfId="661" priority="718"/>
  </conditionalFormatting>
  <conditionalFormatting sqref="E85">
    <cfRule type="duplicateValues" dxfId="660" priority="716"/>
  </conditionalFormatting>
  <conditionalFormatting sqref="E85">
    <cfRule type="duplicateValues" dxfId="659" priority="715"/>
  </conditionalFormatting>
  <conditionalFormatting sqref="E87">
    <cfRule type="duplicateValues" dxfId="658" priority="704"/>
  </conditionalFormatting>
  <conditionalFormatting sqref="E87">
    <cfRule type="duplicateValues" dxfId="657" priority="701"/>
    <cfRule type="duplicateValues" dxfId="656" priority="702"/>
    <cfRule type="duplicateValues" dxfId="655" priority="703"/>
  </conditionalFormatting>
  <conditionalFormatting sqref="E87">
    <cfRule type="duplicateValues" dxfId="654" priority="699"/>
    <cfRule type="duplicateValues" dxfId="653" priority="700"/>
  </conditionalFormatting>
  <conditionalFormatting sqref="E87">
    <cfRule type="duplicateValues" dxfId="652" priority="698"/>
  </conditionalFormatting>
  <conditionalFormatting sqref="E87">
    <cfRule type="duplicateValues" dxfId="651" priority="692"/>
  </conditionalFormatting>
  <conditionalFormatting sqref="B26">
    <cfRule type="duplicateValues" dxfId="650" priority="691"/>
  </conditionalFormatting>
  <conditionalFormatting sqref="B26">
    <cfRule type="duplicateValues" dxfId="649" priority="688"/>
    <cfRule type="duplicateValues" dxfId="648" priority="689"/>
    <cfRule type="duplicateValues" dxfId="647" priority="690"/>
  </conditionalFormatting>
  <conditionalFormatting sqref="E26">
    <cfRule type="duplicateValues" dxfId="646" priority="687"/>
  </conditionalFormatting>
  <conditionalFormatting sqref="E26">
    <cfRule type="duplicateValues" dxfId="645" priority="684"/>
    <cfRule type="duplicateValues" dxfId="644" priority="685"/>
    <cfRule type="duplicateValues" dxfId="643" priority="686"/>
  </conditionalFormatting>
  <conditionalFormatting sqref="E26">
    <cfRule type="duplicateValues" dxfId="642" priority="682"/>
    <cfRule type="duplicateValues" dxfId="641" priority="683"/>
  </conditionalFormatting>
  <conditionalFormatting sqref="B26">
    <cfRule type="duplicateValues" dxfId="640" priority="671"/>
    <cfRule type="duplicateValues" dxfId="639" priority="672"/>
    <cfRule type="duplicateValues" dxfId="638" priority="673"/>
    <cfRule type="duplicateValues" dxfId="637" priority="674"/>
  </conditionalFormatting>
  <conditionalFormatting sqref="B86">
    <cfRule type="duplicateValues" dxfId="636" priority="668"/>
  </conditionalFormatting>
  <conditionalFormatting sqref="B86">
    <cfRule type="duplicateValues" dxfId="635" priority="665"/>
    <cfRule type="duplicateValues" dxfId="634" priority="666"/>
    <cfRule type="duplicateValues" dxfId="633" priority="667"/>
  </conditionalFormatting>
  <conditionalFormatting sqref="E86">
    <cfRule type="duplicateValues" dxfId="632" priority="664"/>
  </conditionalFormatting>
  <conditionalFormatting sqref="E86">
    <cfRule type="duplicateValues" dxfId="631" priority="661"/>
    <cfRule type="duplicateValues" dxfId="630" priority="662"/>
    <cfRule type="duplicateValues" dxfId="629" priority="663"/>
  </conditionalFormatting>
  <conditionalFormatting sqref="E86">
    <cfRule type="duplicateValues" dxfId="628" priority="659"/>
    <cfRule type="duplicateValues" dxfId="627" priority="660"/>
  </conditionalFormatting>
  <conditionalFormatting sqref="E86">
    <cfRule type="duplicateValues" dxfId="626" priority="658"/>
  </conditionalFormatting>
  <conditionalFormatting sqref="E86">
    <cfRule type="duplicateValues" dxfId="625" priority="655"/>
    <cfRule type="duplicateValues" dxfId="624" priority="656"/>
    <cfRule type="duplicateValues" dxfId="623" priority="657"/>
  </conditionalFormatting>
  <conditionalFormatting sqref="E86">
    <cfRule type="duplicateValues" dxfId="622" priority="653"/>
    <cfRule type="duplicateValues" dxfId="621" priority="654"/>
  </conditionalFormatting>
  <conditionalFormatting sqref="E86">
    <cfRule type="duplicateValues" dxfId="620" priority="652"/>
  </conditionalFormatting>
  <conditionalFormatting sqref="B86">
    <cfRule type="duplicateValues" dxfId="619" priority="648"/>
    <cfRule type="duplicateValues" dxfId="618" priority="649"/>
    <cfRule type="duplicateValues" dxfId="617" priority="650"/>
    <cfRule type="duplicateValues" dxfId="616" priority="651"/>
  </conditionalFormatting>
  <conditionalFormatting sqref="B86">
    <cfRule type="duplicateValues" dxfId="615" priority="647"/>
  </conditionalFormatting>
  <conditionalFormatting sqref="E86">
    <cfRule type="duplicateValues" dxfId="614" priority="646"/>
  </conditionalFormatting>
  <conditionalFormatting sqref="E34">
    <cfRule type="duplicateValues" dxfId="613" priority="639"/>
  </conditionalFormatting>
  <conditionalFormatting sqref="E34">
    <cfRule type="duplicateValues" dxfId="612" priority="636"/>
    <cfRule type="duplicateValues" dxfId="611" priority="637"/>
    <cfRule type="duplicateValues" dxfId="610" priority="638"/>
  </conditionalFormatting>
  <conditionalFormatting sqref="E34">
    <cfRule type="duplicateValues" dxfId="609" priority="634"/>
    <cfRule type="duplicateValues" dxfId="608" priority="635"/>
  </conditionalFormatting>
  <conditionalFormatting sqref="E133">
    <cfRule type="duplicateValues" dxfId="607" priority="619"/>
  </conditionalFormatting>
  <conditionalFormatting sqref="E133">
    <cfRule type="duplicateValues" dxfId="606" priority="618"/>
  </conditionalFormatting>
  <conditionalFormatting sqref="E134">
    <cfRule type="duplicateValues" dxfId="605" priority="617"/>
  </conditionalFormatting>
  <conditionalFormatting sqref="E134">
    <cfRule type="duplicateValues" dxfId="604" priority="616"/>
  </conditionalFormatting>
  <conditionalFormatting sqref="E131">
    <cfRule type="duplicateValues" dxfId="603" priority="611"/>
  </conditionalFormatting>
  <conditionalFormatting sqref="E131">
    <cfRule type="duplicateValues" dxfId="602" priority="610"/>
  </conditionalFormatting>
  <conditionalFormatting sqref="E132">
    <cfRule type="duplicateValues" dxfId="601" priority="609"/>
  </conditionalFormatting>
  <conditionalFormatting sqref="E132">
    <cfRule type="duplicateValues" dxfId="600" priority="608"/>
  </conditionalFormatting>
  <conditionalFormatting sqref="B124:B128 B109:B110 B1:B8 B71:B72">
    <cfRule type="duplicateValues" dxfId="599" priority="598"/>
  </conditionalFormatting>
  <conditionalFormatting sqref="B124:B128 B109:B110">
    <cfRule type="duplicateValues" dxfId="598" priority="597"/>
  </conditionalFormatting>
  <conditionalFormatting sqref="E138:E139">
    <cfRule type="duplicateValues" dxfId="597" priority="584"/>
  </conditionalFormatting>
  <conditionalFormatting sqref="E138:E139">
    <cfRule type="duplicateValues" dxfId="596" priority="583"/>
  </conditionalFormatting>
  <conditionalFormatting sqref="E142">
    <cfRule type="duplicateValues" dxfId="595" priority="582"/>
  </conditionalFormatting>
  <conditionalFormatting sqref="E142">
    <cfRule type="duplicateValues" dxfId="594" priority="581"/>
  </conditionalFormatting>
  <conditionalFormatting sqref="E35">
    <cfRule type="duplicateValues" dxfId="593" priority="580"/>
  </conditionalFormatting>
  <conditionalFormatting sqref="E35">
    <cfRule type="duplicateValues" dxfId="592" priority="577"/>
    <cfRule type="duplicateValues" dxfId="591" priority="578"/>
    <cfRule type="duplicateValues" dxfId="590" priority="579"/>
  </conditionalFormatting>
  <conditionalFormatting sqref="E35">
    <cfRule type="duplicateValues" dxfId="589" priority="575"/>
    <cfRule type="duplicateValues" dxfId="588" priority="576"/>
  </conditionalFormatting>
  <conditionalFormatting sqref="B38">
    <cfRule type="duplicateValues" dxfId="587" priority="551"/>
    <cfRule type="duplicateValues" dxfId="586" priority="552"/>
    <cfRule type="duplicateValues" dxfId="585" priority="553"/>
  </conditionalFormatting>
  <conditionalFormatting sqref="B38">
    <cfRule type="duplicateValues" dxfId="584" priority="547"/>
    <cfRule type="duplicateValues" dxfId="583" priority="548"/>
    <cfRule type="duplicateValues" dxfId="582" priority="549"/>
    <cfRule type="duplicateValues" dxfId="581" priority="550"/>
  </conditionalFormatting>
  <conditionalFormatting sqref="B38">
    <cfRule type="duplicateValues" dxfId="580" priority="546"/>
  </conditionalFormatting>
  <conditionalFormatting sqref="E38">
    <cfRule type="duplicateValues" dxfId="579" priority="554"/>
  </conditionalFormatting>
  <conditionalFormatting sqref="E38">
    <cfRule type="duplicateValues" dxfId="578" priority="555"/>
    <cfRule type="duplicateValues" dxfId="577" priority="556"/>
    <cfRule type="duplicateValues" dxfId="576" priority="557"/>
  </conditionalFormatting>
  <conditionalFormatting sqref="E38">
    <cfRule type="duplicateValues" dxfId="575" priority="558"/>
    <cfRule type="duplicateValues" dxfId="574" priority="559"/>
  </conditionalFormatting>
  <conditionalFormatting sqref="B74 B12">
    <cfRule type="duplicateValues" dxfId="573" priority="3787"/>
  </conditionalFormatting>
  <conditionalFormatting sqref="E119:E120 E27:E30">
    <cfRule type="duplicateValues" dxfId="572" priority="5327"/>
  </conditionalFormatting>
  <conditionalFormatting sqref="E119:E120 E27:E30">
    <cfRule type="duplicateValues" dxfId="571" priority="5331"/>
    <cfRule type="duplicateValues" dxfId="570" priority="5332"/>
    <cfRule type="duplicateValues" dxfId="569" priority="5333"/>
  </conditionalFormatting>
  <conditionalFormatting sqref="E119:E120 E27:E30">
    <cfRule type="duplicateValues" dxfId="568" priority="5343"/>
    <cfRule type="duplicateValues" dxfId="567" priority="5344"/>
  </conditionalFormatting>
  <conditionalFormatting sqref="E112:E113 E31">
    <cfRule type="duplicateValues" dxfId="566" priority="5396"/>
  </conditionalFormatting>
  <conditionalFormatting sqref="E112:E113 E31">
    <cfRule type="duplicateValues" dxfId="565" priority="5398"/>
    <cfRule type="duplicateValues" dxfId="564" priority="5399"/>
    <cfRule type="duplicateValues" dxfId="563" priority="5400"/>
  </conditionalFormatting>
  <conditionalFormatting sqref="E112:E113 E31">
    <cfRule type="duplicateValues" dxfId="562" priority="5404"/>
    <cfRule type="duplicateValues" dxfId="561" priority="5405"/>
  </conditionalFormatting>
  <conditionalFormatting sqref="E33">
    <cfRule type="duplicateValues" dxfId="560" priority="537"/>
  </conditionalFormatting>
  <conditionalFormatting sqref="E33">
    <cfRule type="duplicateValues" dxfId="559" priority="534"/>
    <cfRule type="duplicateValues" dxfId="558" priority="535"/>
    <cfRule type="duplicateValues" dxfId="557" priority="536"/>
  </conditionalFormatting>
  <conditionalFormatting sqref="E33">
    <cfRule type="duplicateValues" dxfId="556" priority="532"/>
    <cfRule type="duplicateValues" dxfId="555" priority="533"/>
  </conditionalFormatting>
  <conditionalFormatting sqref="B33">
    <cfRule type="duplicateValues" dxfId="554" priority="538"/>
    <cfRule type="duplicateValues" dxfId="553" priority="539"/>
    <cfRule type="duplicateValues" dxfId="552" priority="540"/>
  </conditionalFormatting>
  <conditionalFormatting sqref="B33">
    <cfRule type="duplicateValues" dxfId="551" priority="541"/>
    <cfRule type="duplicateValues" dxfId="550" priority="542"/>
    <cfRule type="duplicateValues" dxfId="549" priority="543"/>
    <cfRule type="duplicateValues" dxfId="548" priority="544"/>
  </conditionalFormatting>
  <conditionalFormatting sqref="B33">
    <cfRule type="duplicateValues" dxfId="547" priority="545"/>
  </conditionalFormatting>
  <conditionalFormatting sqref="E115:E118 E32">
    <cfRule type="duplicateValues" dxfId="546" priority="7939"/>
  </conditionalFormatting>
  <conditionalFormatting sqref="E115:E118 E32">
    <cfRule type="duplicateValues" dxfId="545" priority="7941"/>
    <cfRule type="duplicateValues" dxfId="544" priority="7942"/>
    <cfRule type="duplicateValues" dxfId="543" priority="7943"/>
  </conditionalFormatting>
  <conditionalFormatting sqref="E115:E118 E32">
    <cfRule type="duplicateValues" dxfId="542" priority="7947"/>
    <cfRule type="duplicateValues" dxfId="541" priority="7948"/>
  </conditionalFormatting>
  <conditionalFormatting sqref="E88">
    <cfRule type="duplicateValues" dxfId="540" priority="508"/>
  </conditionalFormatting>
  <conditionalFormatting sqref="E88">
    <cfRule type="duplicateValues" dxfId="539" priority="505"/>
    <cfRule type="duplicateValues" dxfId="538" priority="506"/>
    <cfRule type="duplicateValues" dxfId="537" priority="507"/>
  </conditionalFormatting>
  <conditionalFormatting sqref="E88">
    <cfRule type="duplicateValues" dxfId="536" priority="503"/>
    <cfRule type="duplicateValues" dxfId="535" priority="504"/>
  </conditionalFormatting>
  <conditionalFormatting sqref="E88">
    <cfRule type="duplicateValues" dxfId="534" priority="502"/>
  </conditionalFormatting>
  <conditionalFormatting sqref="E88">
    <cfRule type="duplicateValues" dxfId="533" priority="499"/>
    <cfRule type="duplicateValues" dxfId="532" priority="500"/>
    <cfRule type="duplicateValues" dxfId="531" priority="501"/>
  </conditionalFormatting>
  <conditionalFormatting sqref="E88">
    <cfRule type="duplicateValues" dxfId="530" priority="497"/>
    <cfRule type="duplicateValues" dxfId="529" priority="498"/>
  </conditionalFormatting>
  <conditionalFormatting sqref="E88">
    <cfRule type="duplicateValues" dxfId="528" priority="496"/>
  </conditionalFormatting>
  <conditionalFormatting sqref="E88">
    <cfRule type="duplicateValues" dxfId="527" priority="495"/>
  </conditionalFormatting>
  <conditionalFormatting sqref="E89">
    <cfRule type="duplicateValues" dxfId="526" priority="494"/>
  </conditionalFormatting>
  <conditionalFormatting sqref="E89">
    <cfRule type="duplicateValues" dxfId="525" priority="491"/>
    <cfRule type="duplicateValues" dxfId="524" priority="492"/>
    <cfRule type="duplicateValues" dxfId="523" priority="493"/>
  </conditionalFormatting>
  <conditionalFormatting sqref="E89">
    <cfRule type="duplicateValues" dxfId="522" priority="489"/>
    <cfRule type="duplicateValues" dxfId="521" priority="490"/>
  </conditionalFormatting>
  <conditionalFormatting sqref="E89">
    <cfRule type="duplicateValues" dxfId="520" priority="488"/>
  </conditionalFormatting>
  <conditionalFormatting sqref="E89">
    <cfRule type="duplicateValues" dxfId="519" priority="485"/>
    <cfRule type="duplicateValues" dxfId="518" priority="486"/>
    <cfRule type="duplicateValues" dxfId="517" priority="487"/>
  </conditionalFormatting>
  <conditionalFormatting sqref="E89">
    <cfRule type="duplicateValues" dxfId="516" priority="483"/>
    <cfRule type="duplicateValues" dxfId="515" priority="484"/>
  </conditionalFormatting>
  <conditionalFormatting sqref="E89">
    <cfRule type="duplicateValues" dxfId="514" priority="482"/>
  </conditionalFormatting>
  <conditionalFormatting sqref="E89">
    <cfRule type="duplicateValues" dxfId="513" priority="481"/>
  </conditionalFormatting>
  <conditionalFormatting sqref="E104">
    <cfRule type="duplicateValues" dxfId="512" priority="8189"/>
  </conditionalFormatting>
  <conditionalFormatting sqref="E104">
    <cfRule type="duplicateValues" dxfId="511" priority="8190"/>
    <cfRule type="duplicateValues" dxfId="510" priority="8191"/>
    <cfRule type="duplicateValues" dxfId="509" priority="8192"/>
  </conditionalFormatting>
  <conditionalFormatting sqref="E104">
    <cfRule type="duplicateValues" dxfId="508" priority="8193"/>
    <cfRule type="duplicateValues" dxfId="507" priority="8194"/>
  </conditionalFormatting>
  <conditionalFormatting sqref="E105 E10:E11 E39:E43">
    <cfRule type="duplicateValues" dxfId="506" priority="8592"/>
  </conditionalFormatting>
  <conditionalFormatting sqref="E105 E10:E11 E39:E43">
    <cfRule type="duplicateValues" dxfId="505" priority="8596"/>
    <cfRule type="duplicateValues" dxfId="504" priority="8597"/>
    <cfRule type="duplicateValues" dxfId="503" priority="8598"/>
  </conditionalFormatting>
  <conditionalFormatting sqref="E105 E10:E11 E39:E43">
    <cfRule type="duplicateValues" dxfId="502" priority="8608"/>
    <cfRule type="duplicateValues" dxfId="501" priority="8609"/>
  </conditionalFormatting>
  <conditionalFormatting sqref="B104:B153 B1:B44 B70:B93 B155:B1048576">
    <cfRule type="duplicateValues" dxfId="500" priority="452"/>
  </conditionalFormatting>
  <conditionalFormatting sqref="E155 E123:E130 E1:E8 E70:E72 E108:E111">
    <cfRule type="duplicateValues" dxfId="499" priority="9050"/>
  </conditionalFormatting>
  <conditionalFormatting sqref="E123:E130 E1:E8 E70:E72 E108:E111">
    <cfRule type="duplicateValues" dxfId="498" priority="9056"/>
  </conditionalFormatting>
  <conditionalFormatting sqref="B1:B44 B70:B153 B155:B1048576">
    <cfRule type="duplicateValues" dxfId="497" priority="427"/>
  </conditionalFormatting>
  <conditionalFormatting sqref="E47">
    <cfRule type="duplicateValues" dxfId="496" priority="412"/>
  </conditionalFormatting>
  <conditionalFormatting sqref="E47">
    <cfRule type="duplicateValues" dxfId="495" priority="409"/>
    <cfRule type="duplicateValues" dxfId="494" priority="410"/>
    <cfRule type="duplicateValues" dxfId="493" priority="411"/>
  </conditionalFormatting>
  <conditionalFormatting sqref="E47">
    <cfRule type="duplicateValues" dxfId="492" priority="407"/>
    <cfRule type="duplicateValues" dxfId="491" priority="408"/>
  </conditionalFormatting>
  <conditionalFormatting sqref="E45:E46">
    <cfRule type="duplicateValues" dxfId="490" priority="413"/>
  </conditionalFormatting>
  <conditionalFormatting sqref="E45:E46">
    <cfRule type="duplicateValues" dxfId="489" priority="414"/>
    <cfRule type="duplicateValues" dxfId="488" priority="415"/>
    <cfRule type="duplicateValues" dxfId="487" priority="416"/>
  </conditionalFormatting>
  <conditionalFormatting sqref="E45:E46">
    <cfRule type="duplicateValues" dxfId="486" priority="417"/>
    <cfRule type="duplicateValues" dxfId="485" priority="418"/>
  </conditionalFormatting>
  <conditionalFormatting sqref="B45:B47">
    <cfRule type="duplicateValues" dxfId="484" priority="419"/>
    <cfRule type="duplicateValues" dxfId="483" priority="420"/>
    <cfRule type="duplicateValues" dxfId="482" priority="421"/>
  </conditionalFormatting>
  <conditionalFormatting sqref="B45:B47">
    <cfRule type="duplicateValues" dxfId="481" priority="422"/>
    <cfRule type="duplicateValues" dxfId="480" priority="423"/>
    <cfRule type="duplicateValues" dxfId="479" priority="424"/>
    <cfRule type="duplicateValues" dxfId="478" priority="425"/>
  </conditionalFormatting>
  <conditionalFormatting sqref="B45:B47">
    <cfRule type="duplicateValues" dxfId="477" priority="426"/>
  </conditionalFormatting>
  <conditionalFormatting sqref="B45:B47">
    <cfRule type="duplicateValues" dxfId="476" priority="406"/>
  </conditionalFormatting>
  <conditionalFormatting sqref="B45:B47">
    <cfRule type="duplicateValues" dxfId="475" priority="405"/>
  </conditionalFormatting>
  <conditionalFormatting sqref="E48">
    <cfRule type="duplicateValues" dxfId="474" priority="391"/>
  </conditionalFormatting>
  <conditionalFormatting sqref="E48">
    <cfRule type="duplicateValues" dxfId="473" priority="392"/>
    <cfRule type="duplicateValues" dxfId="472" priority="393"/>
    <cfRule type="duplicateValues" dxfId="471" priority="394"/>
  </conditionalFormatting>
  <conditionalFormatting sqref="E48">
    <cfRule type="duplicateValues" dxfId="470" priority="395"/>
    <cfRule type="duplicateValues" dxfId="469" priority="396"/>
  </conditionalFormatting>
  <conditionalFormatting sqref="B48">
    <cfRule type="duplicateValues" dxfId="468" priority="397"/>
  </conditionalFormatting>
  <conditionalFormatting sqref="B48">
    <cfRule type="duplicateValues" dxfId="467" priority="398"/>
    <cfRule type="duplicateValues" dxfId="466" priority="399"/>
    <cfRule type="duplicateValues" dxfId="465" priority="400"/>
  </conditionalFormatting>
  <conditionalFormatting sqref="B48">
    <cfRule type="duplicateValues" dxfId="464" priority="401"/>
    <cfRule type="duplicateValues" dxfId="463" priority="402"/>
    <cfRule type="duplicateValues" dxfId="462" priority="403"/>
    <cfRule type="duplicateValues" dxfId="461" priority="404"/>
  </conditionalFormatting>
  <conditionalFormatting sqref="B48">
    <cfRule type="duplicateValues" dxfId="460" priority="390"/>
  </conditionalFormatting>
  <conditionalFormatting sqref="B48">
    <cfRule type="duplicateValues" dxfId="459" priority="389"/>
  </conditionalFormatting>
  <conditionalFormatting sqref="E49">
    <cfRule type="duplicateValues" dxfId="458" priority="375"/>
  </conditionalFormatting>
  <conditionalFormatting sqref="E49">
    <cfRule type="duplicateValues" dxfId="457" priority="376"/>
    <cfRule type="duplicateValues" dxfId="456" priority="377"/>
    <cfRule type="duplicateValues" dxfId="455" priority="378"/>
  </conditionalFormatting>
  <conditionalFormatting sqref="E49">
    <cfRule type="duplicateValues" dxfId="454" priority="379"/>
    <cfRule type="duplicateValues" dxfId="453" priority="380"/>
  </conditionalFormatting>
  <conditionalFormatting sqref="B49">
    <cfRule type="duplicateValues" dxfId="452" priority="381"/>
  </conditionalFormatting>
  <conditionalFormatting sqref="B49">
    <cfRule type="duplicateValues" dxfId="451" priority="382"/>
    <cfRule type="duplicateValues" dxfId="450" priority="383"/>
    <cfRule type="duplicateValues" dxfId="449" priority="384"/>
  </conditionalFormatting>
  <conditionalFormatting sqref="B49">
    <cfRule type="duplicateValues" dxfId="448" priority="385"/>
    <cfRule type="duplicateValues" dxfId="447" priority="386"/>
    <cfRule type="duplicateValues" dxfId="446" priority="387"/>
    <cfRule type="duplicateValues" dxfId="445" priority="388"/>
  </conditionalFormatting>
  <conditionalFormatting sqref="B49">
    <cfRule type="duplicateValues" dxfId="444" priority="374"/>
  </conditionalFormatting>
  <conditionalFormatting sqref="B49">
    <cfRule type="duplicateValues" dxfId="443" priority="373"/>
  </conditionalFormatting>
  <conditionalFormatting sqref="E50">
    <cfRule type="duplicateValues" dxfId="442" priority="359"/>
  </conditionalFormatting>
  <conditionalFormatting sqref="E50">
    <cfRule type="duplicateValues" dxfId="441" priority="360"/>
    <cfRule type="duplicateValues" dxfId="440" priority="361"/>
    <cfRule type="duplicateValues" dxfId="439" priority="362"/>
  </conditionalFormatting>
  <conditionalFormatting sqref="E50">
    <cfRule type="duplicateValues" dxfId="438" priority="363"/>
    <cfRule type="duplicateValues" dxfId="437" priority="364"/>
  </conditionalFormatting>
  <conditionalFormatting sqref="B50">
    <cfRule type="duplicateValues" dxfId="436" priority="365"/>
  </conditionalFormatting>
  <conditionalFormatting sqref="B50">
    <cfRule type="duplicateValues" dxfId="435" priority="366"/>
    <cfRule type="duplicateValues" dxfId="434" priority="367"/>
    <cfRule type="duplicateValues" dxfId="433" priority="368"/>
  </conditionalFormatting>
  <conditionalFormatting sqref="B50">
    <cfRule type="duplicateValues" dxfId="432" priority="369"/>
    <cfRule type="duplicateValues" dxfId="431" priority="370"/>
    <cfRule type="duplicateValues" dxfId="430" priority="371"/>
    <cfRule type="duplicateValues" dxfId="429" priority="372"/>
  </conditionalFormatting>
  <conditionalFormatting sqref="B50">
    <cfRule type="duplicateValues" dxfId="428" priority="358"/>
  </conditionalFormatting>
  <conditionalFormatting sqref="B50">
    <cfRule type="duplicateValues" dxfId="427" priority="357"/>
  </conditionalFormatting>
  <conditionalFormatting sqref="E51">
    <cfRule type="duplicateValues" dxfId="426" priority="343"/>
  </conditionalFormatting>
  <conditionalFormatting sqref="E51">
    <cfRule type="duplicateValues" dxfId="425" priority="344"/>
    <cfRule type="duplicateValues" dxfId="424" priority="345"/>
    <cfRule type="duplicateValues" dxfId="423" priority="346"/>
  </conditionalFormatting>
  <conditionalFormatting sqref="E51">
    <cfRule type="duplicateValues" dxfId="422" priority="347"/>
    <cfRule type="duplicateValues" dxfId="421" priority="348"/>
  </conditionalFormatting>
  <conditionalFormatting sqref="B51">
    <cfRule type="duplicateValues" dxfId="420" priority="349"/>
  </conditionalFormatting>
  <conditionalFormatting sqref="B51">
    <cfRule type="duplicateValues" dxfId="419" priority="350"/>
    <cfRule type="duplicateValues" dxfId="418" priority="351"/>
    <cfRule type="duplicateValues" dxfId="417" priority="352"/>
  </conditionalFormatting>
  <conditionalFormatting sqref="B51">
    <cfRule type="duplicateValues" dxfId="416" priority="353"/>
    <cfRule type="duplicateValues" dxfId="415" priority="354"/>
    <cfRule type="duplicateValues" dxfId="414" priority="355"/>
    <cfRule type="duplicateValues" dxfId="413" priority="356"/>
  </conditionalFormatting>
  <conditionalFormatting sqref="B51">
    <cfRule type="duplicateValues" dxfId="412" priority="342"/>
  </conditionalFormatting>
  <conditionalFormatting sqref="B51">
    <cfRule type="duplicateValues" dxfId="411" priority="341"/>
  </conditionalFormatting>
  <conditionalFormatting sqref="B52">
    <cfRule type="duplicateValues" dxfId="410" priority="340"/>
  </conditionalFormatting>
  <conditionalFormatting sqref="B52">
    <cfRule type="duplicateValues" dxfId="409" priority="337"/>
    <cfRule type="duplicateValues" dxfId="408" priority="338"/>
    <cfRule type="duplicateValues" dxfId="407" priority="339"/>
  </conditionalFormatting>
  <conditionalFormatting sqref="E52">
    <cfRule type="duplicateValues" dxfId="406" priority="336"/>
  </conditionalFormatting>
  <conditionalFormatting sqref="E52">
    <cfRule type="duplicateValues" dxfId="405" priority="333"/>
    <cfRule type="duplicateValues" dxfId="404" priority="334"/>
    <cfRule type="duplicateValues" dxfId="403" priority="335"/>
  </conditionalFormatting>
  <conditionalFormatting sqref="E52">
    <cfRule type="duplicateValues" dxfId="402" priority="331"/>
    <cfRule type="duplicateValues" dxfId="401" priority="332"/>
  </conditionalFormatting>
  <conditionalFormatting sqref="E52">
    <cfRule type="duplicateValues" dxfId="400" priority="330"/>
  </conditionalFormatting>
  <conditionalFormatting sqref="E52">
    <cfRule type="duplicateValues" dxfId="399" priority="327"/>
    <cfRule type="duplicateValues" dxfId="398" priority="328"/>
    <cfRule type="duplicateValues" dxfId="397" priority="329"/>
  </conditionalFormatting>
  <conditionalFormatting sqref="E52">
    <cfRule type="duplicateValues" dxfId="396" priority="325"/>
    <cfRule type="duplicateValues" dxfId="395" priority="326"/>
  </conditionalFormatting>
  <conditionalFormatting sqref="E52">
    <cfRule type="duplicateValues" dxfId="394" priority="324"/>
  </conditionalFormatting>
  <conditionalFormatting sqref="B52">
    <cfRule type="duplicateValues" dxfId="393" priority="320"/>
    <cfRule type="duplicateValues" dxfId="392" priority="321"/>
    <cfRule type="duplicateValues" dxfId="391" priority="322"/>
    <cfRule type="duplicateValues" dxfId="390" priority="323"/>
  </conditionalFormatting>
  <conditionalFormatting sqref="B52">
    <cfRule type="duplicateValues" dxfId="389" priority="319"/>
  </conditionalFormatting>
  <conditionalFormatting sqref="E52">
    <cfRule type="duplicateValues" dxfId="388" priority="318"/>
  </conditionalFormatting>
  <conditionalFormatting sqref="B52">
    <cfRule type="duplicateValues" dxfId="387" priority="317"/>
  </conditionalFormatting>
  <conditionalFormatting sqref="B52">
    <cfRule type="duplicateValues" dxfId="386" priority="316"/>
  </conditionalFormatting>
  <conditionalFormatting sqref="B53">
    <cfRule type="duplicateValues" dxfId="385" priority="307"/>
    <cfRule type="duplicateValues" dxfId="384" priority="308"/>
    <cfRule type="duplicateValues" dxfId="383" priority="309"/>
  </conditionalFormatting>
  <conditionalFormatting sqref="B53">
    <cfRule type="duplicateValues" dxfId="382" priority="306"/>
  </conditionalFormatting>
  <conditionalFormatting sqref="B53">
    <cfRule type="duplicateValues" dxfId="381" priority="305"/>
  </conditionalFormatting>
  <conditionalFormatting sqref="B53">
    <cfRule type="duplicateValues" dxfId="380" priority="301"/>
    <cfRule type="duplicateValues" dxfId="379" priority="302"/>
    <cfRule type="duplicateValues" dxfId="378" priority="303"/>
    <cfRule type="duplicateValues" dxfId="377" priority="304"/>
  </conditionalFormatting>
  <conditionalFormatting sqref="B53">
    <cfRule type="duplicateValues" dxfId="376" priority="300"/>
  </conditionalFormatting>
  <conditionalFormatting sqref="B54">
    <cfRule type="duplicateValues" dxfId="375" priority="299"/>
  </conditionalFormatting>
  <conditionalFormatting sqref="B54">
    <cfRule type="duplicateValues" dxfId="374" priority="296"/>
    <cfRule type="duplicateValues" dxfId="373" priority="297"/>
    <cfRule type="duplicateValues" dxfId="372" priority="298"/>
  </conditionalFormatting>
  <conditionalFormatting sqref="B54">
    <cfRule type="duplicateValues" dxfId="371" priority="279"/>
    <cfRule type="duplicateValues" dxfId="370" priority="280"/>
    <cfRule type="duplicateValues" dxfId="369" priority="281"/>
    <cfRule type="duplicateValues" dxfId="368" priority="282"/>
  </conditionalFormatting>
  <conditionalFormatting sqref="B54">
    <cfRule type="duplicateValues" dxfId="367" priority="278"/>
  </conditionalFormatting>
  <conditionalFormatting sqref="E53">
    <cfRule type="duplicateValues" dxfId="366" priority="310"/>
  </conditionalFormatting>
  <conditionalFormatting sqref="E53">
    <cfRule type="duplicateValues" dxfId="365" priority="311"/>
    <cfRule type="duplicateValues" dxfId="364" priority="312"/>
    <cfRule type="duplicateValues" dxfId="363" priority="313"/>
  </conditionalFormatting>
  <conditionalFormatting sqref="E53">
    <cfRule type="duplicateValues" dxfId="362" priority="314"/>
    <cfRule type="duplicateValues" dxfId="361" priority="315"/>
  </conditionalFormatting>
  <conditionalFormatting sqref="B53:B54">
    <cfRule type="duplicateValues" dxfId="360" priority="276"/>
  </conditionalFormatting>
  <conditionalFormatting sqref="B53:B54">
    <cfRule type="duplicateValues" dxfId="359" priority="275"/>
  </conditionalFormatting>
  <conditionalFormatting sqref="E54">
    <cfRule type="duplicateValues" dxfId="358" priority="274"/>
  </conditionalFormatting>
  <conditionalFormatting sqref="E54">
    <cfRule type="duplicateValues" dxfId="357" priority="271"/>
    <cfRule type="duplicateValues" dxfId="356" priority="272"/>
    <cfRule type="duplicateValues" dxfId="355" priority="273"/>
  </conditionalFormatting>
  <conditionalFormatting sqref="E54">
    <cfRule type="duplicateValues" dxfId="354" priority="269"/>
    <cfRule type="duplicateValues" dxfId="353" priority="270"/>
  </conditionalFormatting>
  <conditionalFormatting sqref="E54">
    <cfRule type="duplicateValues" dxfId="352" priority="268"/>
  </conditionalFormatting>
  <conditionalFormatting sqref="E54">
    <cfRule type="duplicateValues" dxfId="351" priority="265"/>
    <cfRule type="duplicateValues" dxfId="350" priority="266"/>
    <cfRule type="duplicateValues" dxfId="349" priority="267"/>
  </conditionalFormatting>
  <conditionalFormatting sqref="E54">
    <cfRule type="duplicateValues" dxfId="348" priority="263"/>
    <cfRule type="duplicateValues" dxfId="347" priority="264"/>
  </conditionalFormatting>
  <conditionalFormatting sqref="E54">
    <cfRule type="duplicateValues" dxfId="346" priority="262"/>
  </conditionalFormatting>
  <conditionalFormatting sqref="E54">
    <cfRule type="duplicateValues" dxfId="345" priority="261"/>
  </conditionalFormatting>
  <conditionalFormatting sqref="E55">
    <cfRule type="duplicateValues" dxfId="344" priority="246"/>
  </conditionalFormatting>
  <conditionalFormatting sqref="E55">
    <cfRule type="duplicateValues" dxfId="343" priority="247"/>
    <cfRule type="duplicateValues" dxfId="342" priority="248"/>
    <cfRule type="duplicateValues" dxfId="341" priority="249"/>
  </conditionalFormatting>
  <conditionalFormatting sqref="E55">
    <cfRule type="duplicateValues" dxfId="340" priority="250"/>
    <cfRule type="duplicateValues" dxfId="339" priority="251"/>
  </conditionalFormatting>
  <conditionalFormatting sqref="B55">
    <cfRule type="duplicateValues" dxfId="338" priority="252"/>
    <cfRule type="duplicateValues" dxfId="337" priority="253"/>
    <cfRule type="duplicateValues" dxfId="336" priority="254"/>
  </conditionalFormatting>
  <conditionalFormatting sqref="B55">
    <cfRule type="duplicateValues" dxfId="335" priority="255"/>
    <cfRule type="duplicateValues" dxfId="334" priority="256"/>
    <cfRule type="duplicateValues" dxfId="333" priority="257"/>
    <cfRule type="duplicateValues" dxfId="332" priority="258"/>
  </conditionalFormatting>
  <conditionalFormatting sqref="B55">
    <cfRule type="duplicateValues" dxfId="331" priority="259"/>
  </conditionalFormatting>
  <conditionalFormatting sqref="B55">
    <cfRule type="duplicateValues" dxfId="330" priority="260"/>
  </conditionalFormatting>
  <conditionalFormatting sqref="B55">
    <cfRule type="duplicateValues" dxfId="329" priority="245"/>
  </conditionalFormatting>
  <conditionalFormatting sqref="B55">
    <cfRule type="duplicateValues" dxfId="328" priority="244"/>
  </conditionalFormatting>
  <conditionalFormatting sqref="E56">
    <cfRule type="duplicateValues" dxfId="327" priority="229"/>
  </conditionalFormatting>
  <conditionalFormatting sqref="E56">
    <cfRule type="duplicateValues" dxfId="326" priority="230"/>
    <cfRule type="duplicateValues" dxfId="325" priority="231"/>
    <cfRule type="duplicateValues" dxfId="324" priority="232"/>
  </conditionalFormatting>
  <conditionalFormatting sqref="E56">
    <cfRule type="duplicateValues" dxfId="323" priority="233"/>
    <cfRule type="duplicateValues" dxfId="322" priority="234"/>
  </conditionalFormatting>
  <conditionalFormatting sqref="B56">
    <cfRule type="duplicateValues" dxfId="321" priority="235"/>
    <cfRule type="duplicateValues" dxfId="320" priority="236"/>
    <cfRule type="duplicateValues" dxfId="319" priority="237"/>
  </conditionalFormatting>
  <conditionalFormatting sqref="B56">
    <cfRule type="duplicateValues" dxfId="318" priority="238"/>
    <cfRule type="duplicateValues" dxfId="317" priority="239"/>
    <cfRule type="duplicateValues" dxfId="316" priority="240"/>
    <cfRule type="duplicateValues" dxfId="315" priority="241"/>
  </conditionalFormatting>
  <conditionalFormatting sqref="B56">
    <cfRule type="duplicateValues" dxfId="314" priority="242"/>
  </conditionalFormatting>
  <conditionalFormatting sqref="B56">
    <cfRule type="duplicateValues" dxfId="313" priority="243"/>
  </conditionalFormatting>
  <conditionalFormatting sqref="B56">
    <cfRule type="duplicateValues" dxfId="312" priority="228"/>
  </conditionalFormatting>
  <conditionalFormatting sqref="B56">
    <cfRule type="duplicateValues" dxfId="311" priority="227"/>
  </conditionalFormatting>
  <conditionalFormatting sqref="E57">
    <cfRule type="duplicateValues" dxfId="310" priority="212"/>
  </conditionalFormatting>
  <conditionalFormatting sqref="E57">
    <cfRule type="duplicateValues" dxfId="309" priority="213"/>
    <cfRule type="duplicateValues" dxfId="308" priority="214"/>
    <cfRule type="duplicateValues" dxfId="307" priority="215"/>
  </conditionalFormatting>
  <conditionalFormatting sqref="E57">
    <cfRule type="duplicateValues" dxfId="306" priority="216"/>
    <cfRule type="duplicateValues" dxfId="305" priority="217"/>
  </conditionalFormatting>
  <conditionalFormatting sqref="B57">
    <cfRule type="duplicateValues" dxfId="304" priority="218"/>
    <cfRule type="duplicateValues" dxfId="303" priority="219"/>
    <cfRule type="duplicateValues" dxfId="302" priority="220"/>
  </conditionalFormatting>
  <conditionalFormatting sqref="B57">
    <cfRule type="duplicateValues" dxfId="301" priority="221"/>
    <cfRule type="duplicateValues" dxfId="300" priority="222"/>
    <cfRule type="duplicateValues" dxfId="299" priority="223"/>
    <cfRule type="duplicateValues" dxfId="298" priority="224"/>
  </conditionalFormatting>
  <conditionalFormatting sqref="B57">
    <cfRule type="duplicateValues" dxfId="297" priority="225"/>
  </conditionalFormatting>
  <conditionalFormatting sqref="B57">
    <cfRule type="duplicateValues" dxfId="296" priority="226"/>
  </conditionalFormatting>
  <conditionalFormatting sqref="B57">
    <cfRule type="duplicateValues" dxfId="295" priority="211"/>
  </conditionalFormatting>
  <conditionalFormatting sqref="B57">
    <cfRule type="duplicateValues" dxfId="294" priority="210"/>
  </conditionalFormatting>
  <conditionalFormatting sqref="E58">
    <cfRule type="duplicateValues" dxfId="293" priority="195"/>
  </conditionalFormatting>
  <conditionalFormatting sqref="E58">
    <cfRule type="duplicateValues" dxfId="292" priority="196"/>
    <cfRule type="duplicateValues" dxfId="291" priority="197"/>
    <cfRule type="duplicateValues" dxfId="290" priority="198"/>
  </conditionalFormatting>
  <conditionalFormatting sqref="E58">
    <cfRule type="duplicateValues" dxfId="289" priority="199"/>
    <cfRule type="duplicateValues" dxfId="288" priority="200"/>
  </conditionalFormatting>
  <conditionalFormatting sqref="B58">
    <cfRule type="duplicateValues" dxfId="287" priority="201"/>
    <cfRule type="duplicateValues" dxfId="286" priority="202"/>
    <cfRule type="duplicateValues" dxfId="285" priority="203"/>
  </conditionalFormatting>
  <conditionalFormatting sqref="B58">
    <cfRule type="duplicateValues" dxfId="284" priority="204"/>
    <cfRule type="duplicateValues" dxfId="283" priority="205"/>
    <cfRule type="duplicateValues" dxfId="282" priority="206"/>
    <cfRule type="duplicateValues" dxfId="281" priority="207"/>
  </conditionalFormatting>
  <conditionalFormatting sqref="B58">
    <cfRule type="duplicateValues" dxfId="280" priority="208"/>
  </conditionalFormatting>
  <conditionalFormatting sqref="B58">
    <cfRule type="duplicateValues" dxfId="279" priority="209"/>
  </conditionalFormatting>
  <conditionalFormatting sqref="B58">
    <cfRule type="duplicateValues" dxfId="278" priority="194"/>
  </conditionalFormatting>
  <conditionalFormatting sqref="B58">
    <cfRule type="duplicateValues" dxfId="277" priority="193"/>
  </conditionalFormatting>
  <conditionalFormatting sqref="E59">
    <cfRule type="duplicateValues" dxfId="276" priority="178"/>
  </conditionalFormatting>
  <conditionalFormatting sqref="E59">
    <cfRule type="duplicateValues" dxfId="275" priority="179"/>
    <cfRule type="duplicateValues" dxfId="274" priority="180"/>
    <cfRule type="duplicateValues" dxfId="273" priority="181"/>
  </conditionalFormatting>
  <conditionalFormatting sqref="E59">
    <cfRule type="duplicateValues" dxfId="272" priority="182"/>
    <cfRule type="duplicateValues" dxfId="271" priority="183"/>
  </conditionalFormatting>
  <conditionalFormatting sqref="B59">
    <cfRule type="duplicateValues" dxfId="270" priority="184"/>
    <cfRule type="duplicateValues" dxfId="269" priority="185"/>
    <cfRule type="duplicateValues" dxfId="268" priority="186"/>
  </conditionalFormatting>
  <conditionalFormatting sqref="B59">
    <cfRule type="duplicateValues" dxfId="267" priority="187"/>
    <cfRule type="duplicateValues" dxfId="266" priority="188"/>
    <cfRule type="duplicateValues" dxfId="265" priority="189"/>
    <cfRule type="duplicateValues" dxfId="264" priority="190"/>
  </conditionalFormatting>
  <conditionalFormatting sqref="B59">
    <cfRule type="duplicateValues" dxfId="263" priority="191"/>
  </conditionalFormatting>
  <conditionalFormatting sqref="B59">
    <cfRule type="duplicateValues" dxfId="262" priority="192"/>
  </conditionalFormatting>
  <conditionalFormatting sqref="B59">
    <cfRule type="duplicateValues" dxfId="261" priority="177"/>
  </conditionalFormatting>
  <conditionalFormatting sqref="B59">
    <cfRule type="duplicateValues" dxfId="260" priority="176"/>
  </conditionalFormatting>
  <conditionalFormatting sqref="E60">
    <cfRule type="duplicateValues" dxfId="259" priority="166"/>
  </conditionalFormatting>
  <conditionalFormatting sqref="E60">
    <cfRule type="duplicateValues" dxfId="258" priority="163"/>
    <cfRule type="duplicateValues" dxfId="257" priority="164"/>
    <cfRule type="duplicateValues" dxfId="256" priority="165"/>
  </conditionalFormatting>
  <conditionalFormatting sqref="E60">
    <cfRule type="duplicateValues" dxfId="255" priority="161"/>
    <cfRule type="duplicateValues" dxfId="254" priority="162"/>
  </conditionalFormatting>
  <conditionalFormatting sqref="B60">
    <cfRule type="duplicateValues" dxfId="253" priority="167"/>
    <cfRule type="duplicateValues" dxfId="252" priority="168"/>
    <cfRule type="duplicateValues" dxfId="251" priority="169"/>
  </conditionalFormatting>
  <conditionalFormatting sqref="B60">
    <cfRule type="duplicateValues" dxfId="250" priority="170"/>
    <cfRule type="duplicateValues" dxfId="249" priority="171"/>
    <cfRule type="duplicateValues" dxfId="248" priority="172"/>
    <cfRule type="duplicateValues" dxfId="247" priority="173"/>
  </conditionalFormatting>
  <conditionalFormatting sqref="B60">
    <cfRule type="duplicateValues" dxfId="246" priority="174"/>
  </conditionalFormatting>
  <conditionalFormatting sqref="B60">
    <cfRule type="duplicateValues" dxfId="245" priority="175"/>
  </conditionalFormatting>
  <conditionalFormatting sqref="B60">
    <cfRule type="duplicateValues" dxfId="244" priority="160"/>
  </conditionalFormatting>
  <conditionalFormatting sqref="B60">
    <cfRule type="duplicateValues" dxfId="243" priority="159"/>
  </conditionalFormatting>
  <conditionalFormatting sqref="E61">
    <cfRule type="duplicateValues" dxfId="242" priority="149"/>
  </conditionalFormatting>
  <conditionalFormatting sqref="E61">
    <cfRule type="duplicateValues" dxfId="241" priority="146"/>
    <cfRule type="duplicateValues" dxfId="240" priority="147"/>
    <cfRule type="duplicateValues" dxfId="239" priority="148"/>
  </conditionalFormatting>
  <conditionalFormatting sqref="E61">
    <cfRule type="duplicateValues" dxfId="238" priority="144"/>
    <cfRule type="duplicateValues" dxfId="237" priority="145"/>
  </conditionalFormatting>
  <conditionalFormatting sqref="B61">
    <cfRule type="duplicateValues" dxfId="236" priority="150"/>
    <cfRule type="duplicateValues" dxfId="235" priority="151"/>
    <cfRule type="duplicateValues" dxfId="234" priority="152"/>
  </conditionalFormatting>
  <conditionalFormatting sqref="B61">
    <cfRule type="duplicateValues" dxfId="233" priority="153"/>
    <cfRule type="duplicateValues" dxfId="232" priority="154"/>
    <cfRule type="duplicateValues" dxfId="231" priority="155"/>
    <cfRule type="duplicateValues" dxfId="230" priority="156"/>
  </conditionalFormatting>
  <conditionalFormatting sqref="B61">
    <cfRule type="duplicateValues" dxfId="229" priority="157"/>
  </conditionalFormatting>
  <conditionalFormatting sqref="B61">
    <cfRule type="duplicateValues" dxfId="228" priority="158"/>
  </conditionalFormatting>
  <conditionalFormatting sqref="B61">
    <cfRule type="duplicateValues" dxfId="227" priority="143"/>
  </conditionalFormatting>
  <conditionalFormatting sqref="B61">
    <cfRule type="duplicateValues" dxfId="226" priority="142"/>
  </conditionalFormatting>
  <conditionalFormatting sqref="E62">
    <cfRule type="duplicateValues" dxfId="225" priority="132"/>
  </conditionalFormatting>
  <conditionalFormatting sqref="E62">
    <cfRule type="duplicateValues" dxfId="224" priority="129"/>
    <cfRule type="duplicateValues" dxfId="223" priority="130"/>
    <cfRule type="duplicateValues" dxfId="222" priority="131"/>
  </conditionalFormatting>
  <conditionalFormatting sqref="E62">
    <cfRule type="duplicateValues" dxfId="221" priority="127"/>
    <cfRule type="duplicateValues" dxfId="220" priority="128"/>
  </conditionalFormatting>
  <conditionalFormatting sqref="B62">
    <cfRule type="duplicateValues" dxfId="219" priority="133"/>
    <cfRule type="duplicateValues" dxfId="218" priority="134"/>
    <cfRule type="duplicateValues" dxfId="217" priority="135"/>
  </conditionalFormatting>
  <conditionalFormatting sqref="B62">
    <cfRule type="duplicateValues" dxfId="216" priority="136"/>
    <cfRule type="duplicateValues" dxfId="215" priority="137"/>
    <cfRule type="duplicateValues" dxfId="214" priority="138"/>
    <cfRule type="duplicateValues" dxfId="213" priority="139"/>
  </conditionalFormatting>
  <conditionalFormatting sqref="B62">
    <cfRule type="duplicateValues" dxfId="212" priority="140"/>
  </conditionalFormatting>
  <conditionalFormatting sqref="B62">
    <cfRule type="duplicateValues" dxfId="211" priority="141"/>
  </conditionalFormatting>
  <conditionalFormatting sqref="B62">
    <cfRule type="duplicateValues" dxfId="210" priority="126"/>
  </conditionalFormatting>
  <conditionalFormatting sqref="B62">
    <cfRule type="duplicateValues" dxfId="209" priority="125"/>
  </conditionalFormatting>
  <conditionalFormatting sqref="E63">
    <cfRule type="duplicateValues" dxfId="208" priority="110"/>
  </conditionalFormatting>
  <conditionalFormatting sqref="E63">
    <cfRule type="duplicateValues" dxfId="207" priority="111"/>
    <cfRule type="duplicateValues" dxfId="206" priority="112"/>
    <cfRule type="duplicateValues" dxfId="205" priority="113"/>
  </conditionalFormatting>
  <conditionalFormatting sqref="E63">
    <cfRule type="duplicateValues" dxfId="204" priority="114"/>
    <cfRule type="duplicateValues" dxfId="203" priority="115"/>
  </conditionalFormatting>
  <conditionalFormatting sqref="B63">
    <cfRule type="duplicateValues" dxfId="202" priority="116"/>
    <cfRule type="duplicateValues" dxfId="201" priority="117"/>
    <cfRule type="duplicateValues" dxfId="200" priority="118"/>
  </conditionalFormatting>
  <conditionalFormatting sqref="B63">
    <cfRule type="duplicateValues" dxfId="199" priority="119"/>
    <cfRule type="duplicateValues" dxfId="198" priority="120"/>
    <cfRule type="duplicateValues" dxfId="197" priority="121"/>
    <cfRule type="duplicateValues" dxfId="196" priority="122"/>
  </conditionalFormatting>
  <conditionalFormatting sqref="B63">
    <cfRule type="duplicateValues" dxfId="195" priority="123"/>
  </conditionalFormatting>
  <conditionalFormatting sqref="B63">
    <cfRule type="duplicateValues" dxfId="194" priority="124"/>
  </conditionalFormatting>
  <conditionalFormatting sqref="B63">
    <cfRule type="duplicateValues" dxfId="193" priority="109"/>
  </conditionalFormatting>
  <conditionalFormatting sqref="B63">
    <cfRule type="duplicateValues" dxfId="192" priority="108"/>
  </conditionalFormatting>
  <conditionalFormatting sqref="E64">
    <cfRule type="duplicateValues" dxfId="191" priority="93"/>
  </conditionalFormatting>
  <conditionalFormatting sqref="E64">
    <cfRule type="duplicateValues" dxfId="190" priority="94"/>
    <cfRule type="duplicateValues" dxfId="189" priority="95"/>
    <cfRule type="duplicateValues" dxfId="188" priority="96"/>
  </conditionalFormatting>
  <conditionalFormatting sqref="E64">
    <cfRule type="duplicateValues" dxfId="187" priority="97"/>
    <cfRule type="duplicateValues" dxfId="186" priority="98"/>
  </conditionalFormatting>
  <conditionalFormatting sqref="B64">
    <cfRule type="duplicateValues" dxfId="185" priority="99"/>
    <cfRule type="duplicateValues" dxfId="184" priority="100"/>
    <cfRule type="duplicateValues" dxfId="183" priority="101"/>
  </conditionalFormatting>
  <conditionalFormatting sqref="B64">
    <cfRule type="duplicateValues" dxfId="182" priority="102"/>
    <cfRule type="duplicateValues" dxfId="181" priority="103"/>
    <cfRule type="duplicateValues" dxfId="180" priority="104"/>
    <cfRule type="duplicateValues" dxfId="179" priority="105"/>
  </conditionalFormatting>
  <conditionalFormatting sqref="B64">
    <cfRule type="duplicateValues" dxfId="178" priority="106"/>
  </conditionalFormatting>
  <conditionalFormatting sqref="B64">
    <cfRule type="duplicateValues" dxfId="177" priority="107"/>
  </conditionalFormatting>
  <conditionalFormatting sqref="B64">
    <cfRule type="duplicateValues" dxfId="176" priority="92"/>
  </conditionalFormatting>
  <conditionalFormatting sqref="B64">
    <cfRule type="duplicateValues" dxfId="175" priority="91"/>
  </conditionalFormatting>
  <conditionalFormatting sqref="E65">
    <cfRule type="duplicateValues" dxfId="174" priority="76"/>
  </conditionalFormatting>
  <conditionalFormatting sqref="E65">
    <cfRule type="duplicateValues" dxfId="173" priority="77"/>
    <cfRule type="duplicateValues" dxfId="172" priority="78"/>
    <cfRule type="duplicateValues" dxfId="171" priority="79"/>
  </conditionalFormatting>
  <conditionalFormatting sqref="E65">
    <cfRule type="duplicateValues" dxfId="170" priority="80"/>
    <cfRule type="duplicateValues" dxfId="169" priority="81"/>
  </conditionalFormatting>
  <conditionalFormatting sqref="B65">
    <cfRule type="duplicateValues" dxfId="168" priority="82"/>
    <cfRule type="duplicateValues" dxfId="167" priority="83"/>
    <cfRule type="duplicateValues" dxfId="166" priority="84"/>
  </conditionalFormatting>
  <conditionalFormatting sqref="B65">
    <cfRule type="duplicateValues" dxfId="165" priority="85"/>
    <cfRule type="duplicateValues" dxfId="164" priority="86"/>
    <cfRule type="duplicateValues" dxfId="163" priority="87"/>
    <cfRule type="duplicateValues" dxfId="162" priority="88"/>
  </conditionalFormatting>
  <conditionalFormatting sqref="B65">
    <cfRule type="duplicateValues" dxfId="161" priority="89"/>
  </conditionalFormatting>
  <conditionalFormatting sqref="B65">
    <cfRule type="duplicateValues" dxfId="160" priority="90"/>
  </conditionalFormatting>
  <conditionalFormatting sqref="B65">
    <cfRule type="duplicateValues" dxfId="159" priority="75"/>
  </conditionalFormatting>
  <conditionalFormatting sqref="B65">
    <cfRule type="duplicateValues" dxfId="158" priority="74"/>
  </conditionalFormatting>
  <conditionalFormatting sqref="E66">
    <cfRule type="duplicateValues" dxfId="157" priority="59"/>
  </conditionalFormatting>
  <conditionalFormatting sqref="E66">
    <cfRule type="duplicateValues" dxfId="156" priority="60"/>
    <cfRule type="duplicateValues" dxfId="155" priority="61"/>
    <cfRule type="duplicateValues" dxfId="154" priority="62"/>
  </conditionalFormatting>
  <conditionalFormatting sqref="E66">
    <cfRule type="duplicateValues" dxfId="153" priority="63"/>
    <cfRule type="duplicateValues" dxfId="152" priority="64"/>
  </conditionalFormatting>
  <conditionalFormatting sqref="B66">
    <cfRule type="duplicateValues" dxfId="151" priority="65"/>
    <cfRule type="duplicateValues" dxfId="150" priority="66"/>
    <cfRule type="duplicateValues" dxfId="149" priority="67"/>
  </conditionalFormatting>
  <conditionalFormatting sqref="B66">
    <cfRule type="duplicateValues" dxfId="148" priority="68"/>
    <cfRule type="duplicateValues" dxfId="147" priority="69"/>
    <cfRule type="duplicateValues" dxfId="146" priority="70"/>
    <cfRule type="duplicateValues" dxfId="145" priority="71"/>
  </conditionalFormatting>
  <conditionalFormatting sqref="B66">
    <cfRule type="duplicateValues" dxfId="144" priority="72"/>
  </conditionalFormatting>
  <conditionalFormatting sqref="B66">
    <cfRule type="duplicateValues" dxfId="143" priority="73"/>
  </conditionalFormatting>
  <conditionalFormatting sqref="B66">
    <cfRule type="duplicateValues" dxfId="142" priority="58"/>
  </conditionalFormatting>
  <conditionalFormatting sqref="B66">
    <cfRule type="duplicateValues" dxfId="141" priority="57"/>
  </conditionalFormatting>
  <conditionalFormatting sqref="B67">
    <cfRule type="duplicateValues" dxfId="140" priority="42"/>
  </conditionalFormatting>
  <conditionalFormatting sqref="E67">
    <cfRule type="duplicateValues" dxfId="139" priority="43"/>
  </conditionalFormatting>
  <conditionalFormatting sqref="E67">
    <cfRule type="duplicateValues" dxfId="138" priority="44"/>
    <cfRule type="duplicateValues" dxfId="137" priority="45"/>
    <cfRule type="duplicateValues" dxfId="136" priority="46"/>
  </conditionalFormatting>
  <conditionalFormatting sqref="E67">
    <cfRule type="duplicateValues" dxfId="135" priority="47"/>
    <cfRule type="duplicateValues" dxfId="134" priority="48"/>
  </conditionalFormatting>
  <conditionalFormatting sqref="B67">
    <cfRule type="duplicateValues" dxfId="133" priority="49"/>
    <cfRule type="duplicateValues" dxfId="132" priority="50"/>
    <cfRule type="duplicateValues" dxfId="131" priority="51"/>
  </conditionalFormatting>
  <conditionalFormatting sqref="B67">
    <cfRule type="duplicateValues" dxfId="130" priority="52"/>
    <cfRule type="duplicateValues" dxfId="129" priority="53"/>
    <cfRule type="duplicateValues" dxfId="128" priority="54"/>
    <cfRule type="duplicateValues" dxfId="127" priority="55"/>
  </conditionalFormatting>
  <conditionalFormatting sqref="B67">
    <cfRule type="duplicateValues" dxfId="126" priority="56"/>
  </conditionalFormatting>
  <conditionalFormatting sqref="B67">
    <cfRule type="duplicateValues" dxfId="125" priority="41"/>
  </conditionalFormatting>
  <conditionalFormatting sqref="B67">
    <cfRule type="duplicateValues" dxfId="124" priority="40"/>
  </conditionalFormatting>
  <conditionalFormatting sqref="E69">
    <cfRule type="duplicateValues" dxfId="123" priority="19"/>
  </conditionalFormatting>
  <conditionalFormatting sqref="E69">
    <cfRule type="duplicateValues" dxfId="122" priority="20"/>
    <cfRule type="duplicateValues" dxfId="121" priority="21"/>
    <cfRule type="duplicateValues" dxfId="120" priority="22"/>
  </conditionalFormatting>
  <conditionalFormatting sqref="E69">
    <cfRule type="duplicateValues" dxfId="119" priority="23"/>
    <cfRule type="duplicateValues" dxfId="118" priority="24"/>
  </conditionalFormatting>
  <conditionalFormatting sqref="E68">
    <cfRule type="duplicateValues" dxfId="117" priority="25"/>
  </conditionalFormatting>
  <conditionalFormatting sqref="E68">
    <cfRule type="duplicateValues" dxfId="116" priority="26"/>
    <cfRule type="duplicateValues" dxfId="115" priority="27"/>
    <cfRule type="duplicateValues" dxfId="114" priority="28"/>
  </conditionalFormatting>
  <conditionalFormatting sqref="E68">
    <cfRule type="duplicateValues" dxfId="113" priority="29"/>
    <cfRule type="duplicateValues" dxfId="112" priority="30"/>
  </conditionalFormatting>
  <conditionalFormatting sqref="B68:B69">
    <cfRule type="duplicateValues" dxfId="111" priority="31"/>
    <cfRule type="duplicateValues" dxfId="110" priority="32"/>
    <cfRule type="duplicateValues" dxfId="109" priority="33"/>
  </conditionalFormatting>
  <conditionalFormatting sqref="B68:B69">
    <cfRule type="duplicateValues" dxfId="108" priority="34"/>
    <cfRule type="duplicateValues" dxfId="107" priority="35"/>
    <cfRule type="duplicateValues" dxfId="106" priority="36"/>
    <cfRule type="duplicateValues" dxfId="105" priority="37"/>
  </conditionalFormatting>
  <conditionalFormatting sqref="B68:B69">
    <cfRule type="duplicateValues" dxfId="104" priority="38"/>
  </conditionalFormatting>
  <conditionalFormatting sqref="B68:B69">
    <cfRule type="duplicateValues" dxfId="103" priority="39"/>
  </conditionalFormatting>
  <conditionalFormatting sqref="B68:B69">
    <cfRule type="duplicateValues" dxfId="102" priority="18"/>
  </conditionalFormatting>
  <conditionalFormatting sqref="B68:B69">
    <cfRule type="duplicateValues" dxfId="101" priority="17"/>
  </conditionalFormatting>
  <conditionalFormatting sqref="B1:B153 B155:B1048576">
    <cfRule type="duplicateValues" dxfId="100" priority="15"/>
    <cfRule type="duplicateValues" dxfId="99" priority="16"/>
  </conditionalFormatting>
  <conditionalFormatting sqref="B155 B123:B129 B108:B110 B1:B8 B74:B83 B105:B106 B10:B22 B37 B39:B44 B70:B72">
    <cfRule type="duplicateValues" dxfId="98" priority="9337"/>
    <cfRule type="duplicateValues" dxfId="97" priority="9338"/>
    <cfRule type="duplicateValues" dxfId="96" priority="9339"/>
  </conditionalFormatting>
  <conditionalFormatting sqref="B155 B123:B129 B108:B110 B1:B8 B74:B83 B105:B106 B10:B22 B37 B39:B44 B70:B72">
    <cfRule type="duplicateValues" dxfId="95" priority="9379"/>
    <cfRule type="duplicateValues" dxfId="94" priority="9380"/>
    <cfRule type="duplicateValues" dxfId="93" priority="9381"/>
    <cfRule type="duplicateValues" dxfId="92" priority="9382"/>
  </conditionalFormatting>
  <conditionalFormatting sqref="B155 B123:B129 B108:B110 B1:B8 B74:B83 B105:B106 B10:B22 B37 B39:B44 B70:B72">
    <cfRule type="duplicateValues" dxfId="91" priority="9435"/>
  </conditionalFormatting>
  <conditionalFormatting sqref="E146:E153">
    <cfRule type="duplicateValues" dxfId="90" priority="14"/>
  </conditionalFormatting>
  <conditionalFormatting sqref="B130:B153">
    <cfRule type="duplicateValues" dxfId="89" priority="9450"/>
    <cfRule type="duplicateValues" dxfId="88" priority="9451"/>
    <cfRule type="duplicateValues" dxfId="87" priority="9452"/>
  </conditionalFormatting>
  <conditionalFormatting sqref="B130:B153">
    <cfRule type="duplicateValues" dxfId="86" priority="9453"/>
    <cfRule type="duplicateValues" dxfId="85" priority="9454"/>
    <cfRule type="duplicateValues" dxfId="84" priority="9455"/>
    <cfRule type="duplicateValues" dxfId="83" priority="9456"/>
  </conditionalFormatting>
  <conditionalFormatting sqref="B130:B153">
    <cfRule type="duplicateValues" dxfId="82" priority="9457"/>
  </conditionalFormatting>
  <conditionalFormatting sqref="E144:E145 E135:E137">
    <cfRule type="duplicateValues" dxfId="81" priority="9478"/>
  </conditionalFormatting>
  <conditionalFormatting sqref="B112:B122 B27:B32 B34:B36">
    <cfRule type="duplicateValues" dxfId="80" priority="9483"/>
    <cfRule type="duplicateValues" dxfId="79" priority="9484"/>
    <cfRule type="duplicateValues" dxfId="78" priority="9485"/>
  </conditionalFormatting>
  <conditionalFormatting sqref="B112:B122 B27:B32 B34:B36">
    <cfRule type="duplicateValues" dxfId="77" priority="9492"/>
    <cfRule type="duplicateValues" dxfId="76" priority="9493"/>
    <cfRule type="duplicateValues" dxfId="75" priority="9494"/>
    <cfRule type="duplicateValues" dxfId="74" priority="9495"/>
  </conditionalFormatting>
  <conditionalFormatting sqref="B112:B122 B27:B32 B34:B36">
    <cfRule type="duplicateValues" dxfId="73" priority="9504"/>
  </conditionalFormatting>
  <conditionalFormatting sqref="B75:B77 B13:B14">
    <cfRule type="duplicateValues" dxfId="72" priority="9521"/>
  </conditionalFormatting>
  <conditionalFormatting sqref="E106 E74:E77 E44 E12:E14">
    <cfRule type="duplicateValues" dxfId="71" priority="9523"/>
  </conditionalFormatting>
  <conditionalFormatting sqref="E106 E74:E77 E44 E12:E14">
    <cfRule type="duplicateValues" dxfId="70" priority="9527"/>
    <cfRule type="duplicateValues" dxfId="69" priority="9528"/>
    <cfRule type="duplicateValues" dxfId="68" priority="9529"/>
  </conditionalFormatting>
  <conditionalFormatting sqref="E106 E74:E77 E44 E12:E14">
    <cfRule type="duplicateValues" dxfId="67" priority="9539"/>
    <cfRule type="duplicateValues" dxfId="66" priority="9540"/>
  </conditionalFormatting>
  <conditionalFormatting sqref="E78:E79 E15:E18">
    <cfRule type="duplicateValues" dxfId="65" priority="9547"/>
  </conditionalFormatting>
  <conditionalFormatting sqref="E78:E79 E15:E18">
    <cfRule type="duplicateValues" dxfId="64" priority="9549"/>
    <cfRule type="duplicateValues" dxfId="63" priority="9550"/>
    <cfRule type="duplicateValues" dxfId="62" priority="9551"/>
  </conditionalFormatting>
  <conditionalFormatting sqref="E78:E79 E15:E18">
    <cfRule type="duplicateValues" dxfId="61" priority="9555"/>
    <cfRule type="duplicateValues" dxfId="60" priority="9556"/>
  </conditionalFormatting>
  <conditionalFormatting sqref="E81 E19:E20">
    <cfRule type="duplicateValues" dxfId="59" priority="9559"/>
  </conditionalFormatting>
  <conditionalFormatting sqref="E81 E19:E20">
    <cfRule type="duplicateValues" dxfId="58" priority="9561"/>
    <cfRule type="duplicateValues" dxfId="57" priority="9562"/>
    <cfRule type="duplicateValues" dxfId="56" priority="9563"/>
  </conditionalFormatting>
  <conditionalFormatting sqref="E81 E19:E20">
    <cfRule type="duplicateValues" dxfId="55" priority="9567"/>
    <cfRule type="duplicateValues" dxfId="54" priority="9568"/>
  </conditionalFormatting>
  <conditionalFormatting sqref="E107 E90:E92">
    <cfRule type="duplicateValues" dxfId="53" priority="9601"/>
  </conditionalFormatting>
  <conditionalFormatting sqref="E107 E90:E92">
    <cfRule type="duplicateValues" dxfId="52" priority="9603"/>
    <cfRule type="duplicateValues" dxfId="51" priority="9604"/>
    <cfRule type="duplicateValues" dxfId="50" priority="9605"/>
  </conditionalFormatting>
  <conditionalFormatting sqref="E107 E90:E92">
    <cfRule type="duplicateValues" dxfId="49" priority="9609"/>
    <cfRule type="duplicateValues" dxfId="48" priority="9610"/>
  </conditionalFormatting>
  <conditionalFormatting sqref="B104 B87:B93 B107">
    <cfRule type="duplicateValues" dxfId="47" priority="9613"/>
  </conditionalFormatting>
  <conditionalFormatting sqref="B104 B87:B93 B107">
    <cfRule type="duplicateValues" dxfId="46" priority="9616"/>
    <cfRule type="duplicateValues" dxfId="45" priority="9617"/>
    <cfRule type="duplicateValues" dxfId="44" priority="9618"/>
  </conditionalFormatting>
  <conditionalFormatting sqref="B104 B87:B93 B107">
    <cfRule type="duplicateValues" dxfId="43" priority="9625"/>
    <cfRule type="duplicateValues" dxfId="42" priority="9626"/>
    <cfRule type="duplicateValues" dxfId="41" priority="9627"/>
    <cfRule type="duplicateValues" dxfId="40" priority="9628"/>
  </conditionalFormatting>
  <conditionalFormatting sqref="B94:B103">
    <cfRule type="duplicateValues" dxfId="39" priority="9647"/>
  </conditionalFormatting>
  <conditionalFormatting sqref="B94:B103">
    <cfRule type="duplicateValues" dxfId="38" priority="9648"/>
    <cfRule type="duplicateValues" dxfId="37" priority="9649"/>
    <cfRule type="duplicateValues" dxfId="36" priority="9650"/>
  </conditionalFormatting>
  <conditionalFormatting sqref="B94:B103">
    <cfRule type="duplicateValues" dxfId="35" priority="9651"/>
    <cfRule type="duplicateValues" dxfId="34" priority="9652"/>
    <cfRule type="duplicateValues" dxfId="33" priority="9653"/>
    <cfRule type="duplicateValues" dxfId="32" priority="9654"/>
  </conditionalFormatting>
  <conditionalFormatting sqref="E82:E84 E37 E21:E24">
    <cfRule type="duplicateValues" dxfId="31" priority="9665"/>
  </conditionalFormatting>
  <conditionalFormatting sqref="E82:E84 E37 E21:E24">
    <cfRule type="duplicateValues" dxfId="30" priority="9668"/>
    <cfRule type="duplicateValues" dxfId="29" priority="9669"/>
    <cfRule type="duplicateValues" dxfId="28" priority="9670"/>
  </conditionalFormatting>
  <conditionalFormatting sqref="E82:E84 E37 E21:E24">
    <cfRule type="duplicateValues" dxfId="27" priority="9677"/>
    <cfRule type="duplicateValues" dxfId="26" priority="9678"/>
  </conditionalFormatting>
  <conditionalFormatting sqref="E80">
    <cfRule type="duplicateValues" dxfId="25" priority="9683"/>
  </conditionalFormatting>
  <conditionalFormatting sqref="E80">
    <cfRule type="duplicateValues" dxfId="24" priority="9684"/>
    <cfRule type="duplicateValues" dxfId="23" priority="9685"/>
    <cfRule type="duplicateValues" dxfId="22" priority="9686"/>
  </conditionalFormatting>
  <conditionalFormatting sqref="E80">
    <cfRule type="duplicateValues" dxfId="21" priority="9687"/>
    <cfRule type="duplicateValues" dxfId="20" priority="9688"/>
  </conditionalFormatting>
  <conditionalFormatting sqref="B105:B106 B78:B83 B10:B11 B15:B22 B37 B39:B44">
    <cfRule type="duplicateValues" dxfId="19" priority="9761"/>
  </conditionalFormatting>
  <conditionalFormatting sqref="E93:E103 E87">
    <cfRule type="duplicateValues" dxfId="18" priority="9934"/>
  </conditionalFormatting>
  <conditionalFormatting sqref="E93:E103 E87">
    <cfRule type="duplicateValues" dxfId="17" priority="9937"/>
    <cfRule type="duplicateValues" dxfId="16" priority="9938"/>
    <cfRule type="duplicateValues" dxfId="15" priority="9939"/>
  </conditionalFormatting>
  <conditionalFormatting sqref="E93:E103 E87">
    <cfRule type="duplicateValues" dxfId="14" priority="9946"/>
    <cfRule type="duplicateValues" dxfId="13" priority="9947"/>
  </conditionalFormatting>
  <conditionalFormatting sqref="B154">
    <cfRule type="duplicateValues" dxfId="12" priority="5"/>
  </conditionalFormatting>
  <conditionalFormatting sqref="B154">
    <cfRule type="duplicateValues" dxfId="11" priority="4"/>
  </conditionalFormatting>
  <conditionalFormatting sqref="B154">
    <cfRule type="duplicateValues" dxfId="10" priority="2"/>
    <cfRule type="duplicateValues" dxfId="9" priority="3"/>
  </conditionalFormatting>
  <conditionalFormatting sqref="E154">
    <cfRule type="duplicateValues" dxfId="8" priority="1"/>
  </conditionalFormatting>
  <conditionalFormatting sqref="B154">
    <cfRule type="duplicateValues" dxfId="7" priority="6"/>
    <cfRule type="duplicateValues" dxfId="6" priority="7"/>
    <cfRule type="duplicateValues" dxfId="5" priority="8"/>
  </conditionalFormatting>
  <conditionalFormatting sqref="B154">
    <cfRule type="duplicateValues" dxfId="4" priority="9"/>
    <cfRule type="duplicateValues" dxfId="3" priority="10"/>
    <cfRule type="duplicateValues" dxfId="2" priority="11"/>
    <cfRule type="duplicateValues" dxfId="1" priority="12"/>
  </conditionalFormatting>
  <conditionalFormatting sqref="B154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2021-01-06T03:27:30Z</dcterms:modified>
</cp:coreProperties>
</file>