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9\"/>
    </mc:Choice>
  </mc:AlternateContent>
  <bookViews>
    <workbookView xWindow="0" yWindow="0" windowWidth="28800" windowHeight="12336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A29" i="1"/>
  <c r="C28" i="1"/>
  <c r="A28" i="1"/>
  <c r="B53" i="1" l="1"/>
  <c r="C52" i="1"/>
  <c r="A52" i="1"/>
  <c r="C22" i="1" l="1"/>
  <c r="A22" i="1"/>
  <c r="C20" i="1"/>
  <c r="A20" i="1"/>
  <c r="C19" i="1"/>
  <c r="A19" i="1"/>
  <c r="B23" i="1"/>
  <c r="B31" i="1" l="1"/>
  <c r="B11" i="1"/>
  <c r="A10" i="1"/>
  <c r="C10" i="1"/>
  <c r="A46" i="1"/>
  <c r="C46" i="1"/>
  <c r="A47" i="1"/>
  <c r="C47" i="1"/>
  <c r="A48" i="1"/>
  <c r="C48" i="1"/>
  <c r="A41" i="1"/>
  <c r="C41" i="1"/>
  <c r="A42" i="1"/>
  <c r="C42" i="1"/>
  <c r="A43" i="1"/>
  <c r="C43" i="1"/>
  <c r="A44" i="1"/>
  <c r="C44" i="1"/>
  <c r="A45" i="1" l="1"/>
  <c r="C45" i="1"/>
  <c r="A27" i="1"/>
  <c r="C27" i="1"/>
  <c r="A30" i="1"/>
  <c r="C30" i="1"/>
  <c r="A50" i="1" l="1"/>
  <c r="C50" i="1"/>
  <c r="A51" i="1"/>
  <c r="C51" i="1"/>
  <c r="C21" i="1"/>
  <c r="A21" i="1"/>
  <c r="A40" i="1" l="1"/>
  <c r="C40" i="1"/>
  <c r="A49" i="1"/>
  <c r="C49" i="1"/>
  <c r="C18" i="1" l="1"/>
  <c r="A18" i="1"/>
  <c r="C17" i="1"/>
  <c r="A17" i="1"/>
  <c r="C16" i="1" l="1"/>
  <c r="A16" i="1"/>
  <c r="A15" i="1" l="1"/>
  <c r="C15" i="1"/>
  <c r="A39" i="1"/>
  <c r="C39" i="1"/>
  <c r="C38" i="1" l="1"/>
  <c r="A38" i="1"/>
  <c r="A34" i="1" l="1"/>
</calcChain>
</file>

<file path=xl/sharedStrings.xml><?xml version="1.0" encoding="utf-8"?>
<sst xmlns="http://schemas.openxmlformats.org/spreadsheetml/2006/main" count="62" uniqueCount="23">
  <si>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</si>
  <si>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</si>
  <si>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</si>
  <si>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</si>
  <si>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</si>
  <si>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</si>
  <si>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</si>
  <si>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</si>
  <si>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</si>
  <si>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</si>
  <si>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</si>
  <si>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</si>
  <si>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</si>
  <si>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</si>
  <si>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</si>
  <si>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</si>
  <si>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</si>
  <si>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</si>
  <si>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</si>
  <si>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</si>
  <si>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2 Fallando y 1 Vacía</t>
  </si>
  <si>
    <t>2 Gavetas Fallando y 1 Vacía</t>
  </si>
  <si>
    <t>335758415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</si>
</sst>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5" zoomScale="85" zoomScaleNormal="85" workbookViewId="0">
      <selection activeCell="F12" sqref="F12"/>
    </sheetView>
  </sheetViews>
  <sheetFormatPr baseColWidth="10" defaultColWidth="52.6640625" defaultRowHeight="14.4" x14ac:dyDescent="0.3"/>
  <cols>
    <col min="1" max="1" width="27.109375" bestFit="1" customWidth="1"/>
    <col min="2" max="2" width="18.33203125" style="29" bestFit="1" customWidth="1"/>
    <col min="3" max="3" width="57.5546875" customWidth="1"/>
    <col min="4" max="4" width="40.109375" bestFit="1" customWidth="1"/>
    <col min="5" max="5" width="12.44140625" bestFit="1" customWidth="1"/>
  </cols>
  <sheetData>
    <row r="1" spans="1:5" ht="23.4" x14ac:dyDescent="0.3">
      <c r="A1" s="42" t="s">
        <v>0</v>
      </c>
      <c r="B1" s="43"/>
      <c r="C1" s="43"/>
      <c r="D1" s="43"/>
      <c r="E1" s="44"/>
    </row>
    <row r="2" spans="1:5" ht="23.4" x14ac:dyDescent="0.3">
      <c r="A2" s="42" t="s">
        <v>1</v>
      </c>
      <c r="B2" s="43"/>
      <c r="C2" s="43"/>
      <c r="D2" s="43"/>
      <c r="E2" s="44"/>
    </row>
    <row r="3" spans="1:5" ht="26.4" x14ac:dyDescent="0.3">
      <c r="A3" s="45" t="s">
        <v>0</v>
      </c>
      <c r="B3" s="46"/>
      <c r="C3" s="46"/>
      <c r="D3" s="46"/>
      <c r="E3" s="47"/>
    </row>
    <row r="4" spans="1:5" ht="18" thickBot="1" x14ac:dyDescent="0.35">
      <c r="A4" s="1"/>
      <c r="B4" s="2"/>
      <c r="C4" s="3"/>
      <c r="D4" s="4"/>
      <c r="E4" s="5"/>
    </row>
    <row r="5" spans="1:5" ht="18" thickBot="1" x14ac:dyDescent="0.35">
      <c r="A5" s="6" t="s">
        <v>2</v>
      </c>
      <c r="B5" s="7">
        <v>44409.75</v>
      </c>
      <c r="C5" s="8"/>
      <c r="D5" s="9"/>
      <c r="E5" s="10"/>
    </row>
    <row r="6" spans="1:5" ht="18" thickBot="1" x14ac:dyDescent="0.35">
      <c r="A6" s="6" t="s">
        <v>3</v>
      </c>
      <c r="B6" s="7">
        <v>44440.25</v>
      </c>
      <c r="C6" s="8"/>
      <c r="D6" s="9"/>
      <c r="E6" s="10"/>
    </row>
    <row r="7" spans="1:5" ht="18" thickBot="1" x14ac:dyDescent="0.35">
      <c r="A7" s="11"/>
      <c r="B7" s="12"/>
      <c r="C7" s="13"/>
      <c r="D7" s="14"/>
      <c r="E7" s="15"/>
    </row>
    <row r="8" spans="1:5" ht="18" thickBot="1" x14ac:dyDescent="0.35">
      <c r="A8" s="33" t="s">
        <v>4</v>
      </c>
      <c r="B8" s="34"/>
      <c r="C8" s="34"/>
      <c r="D8" s="34"/>
      <c r="E8" s="35"/>
    </row>
    <row r="9" spans="1:5" ht="17.399999999999999" x14ac:dyDescent="0.3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7.399999999999999" x14ac:dyDescent="0.3">
      <c r="A10" s="18" t="str">
        <f>VLOOKUP(B10,'[1]LISTADO ATM'!$A$2:$C$817,3,0)</f>
        <v>NORTE</v>
      </c>
      <c r="B10" s="18">
        <v>151</v>
      </c>
      <c r="C10" s="18" t="str">
        <f>VLOOKUP(B10,'[1]LISTADO ATM'!$A$2:$B$816,2,0)</f>
        <v xml:space="preserve">ATM Oficina Nagua </v>
      </c>
      <c r="D10" s="28" t="s">
        <v>18</v>
      </c>
      <c r="E10" s="27">
        <v>335758042</v>
      </c>
    </row>
    <row r="11" spans="1:5" ht="18" thickBot="1" x14ac:dyDescent="0.35">
      <c r="A11" s="23" t="s">
        <v>12</v>
      </c>
      <c r="B11" s="26">
        <f>COUNT(B10:B10)</f>
        <v>1</v>
      </c>
      <c r="C11" s="48"/>
      <c r="D11" s="49"/>
      <c r="E11" s="50"/>
    </row>
    <row r="12" spans="1:5" ht="15" thickBot="1" x14ac:dyDescent="0.35">
      <c r="B12"/>
    </row>
    <row r="13" spans="1:5" ht="18" thickBot="1" x14ac:dyDescent="0.35">
      <c r="A13" s="33" t="s">
        <v>10</v>
      </c>
      <c r="B13" s="34"/>
      <c r="C13" s="34"/>
      <c r="D13" s="34"/>
      <c r="E13" s="35"/>
    </row>
    <row r="14" spans="1:5" ht="17.399999999999999" x14ac:dyDescent="0.3">
      <c r="A14" s="16" t="s">
        <v>5</v>
      </c>
      <c r="B14" s="16" t="s">
        <v>6</v>
      </c>
      <c r="C14" s="17" t="s">
        <v>7</v>
      </c>
      <c r="D14" s="17" t="s">
        <v>8</v>
      </c>
      <c r="E14" s="17" t="s">
        <v>9</v>
      </c>
    </row>
    <row r="15" spans="1:5" ht="17.399999999999999" x14ac:dyDescent="0.3">
      <c r="A15" s="18" t="str">
        <f>VLOOKUP(B15,'[1]LISTADO ATM'!$A$2:$C$817,3,0)</f>
        <v>NORTE</v>
      </c>
      <c r="B15" s="18">
        <v>291</v>
      </c>
      <c r="C15" s="18" t="str">
        <f>VLOOKUP(B15,'[1]LISTADO ATM'!$A$2:$B$816,2,0)</f>
        <v xml:space="preserve">ATM S/M Jumbo Las Colinas </v>
      </c>
      <c r="D15" s="19" t="s">
        <v>11</v>
      </c>
      <c r="E15" s="27">
        <v>335758808</v>
      </c>
    </row>
    <row r="16" spans="1:5" ht="17.399999999999999" x14ac:dyDescent="0.3">
      <c r="A16" s="18" t="str">
        <f>VLOOKUP(B16,'[1]LISTADO ATM'!$A$2:$C$817,3,0)</f>
        <v>DISTRITO NACIONAL</v>
      </c>
      <c r="B16" s="18">
        <v>406</v>
      </c>
      <c r="C16" s="18" t="str">
        <f>VLOOKUP(B16,'[1]LISTADO ATM'!$A$2:$B$816,2,0)</f>
        <v xml:space="preserve">ATM UNP Plaza Lama Máximo Gómez </v>
      </c>
      <c r="D16" s="19" t="s">
        <v>11</v>
      </c>
      <c r="E16" s="27">
        <v>335758793</v>
      </c>
    </row>
    <row r="17" spans="1:5" ht="17.399999999999999" x14ac:dyDescent="0.3">
      <c r="A17" s="18" t="str">
        <f>VLOOKUP(B17,'[1]LISTADO ATM'!$A$2:$C$817,3,0)</f>
        <v>DISTRITO NACIONAL</v>
      </c>
      <c r="B17" s="18">
        <v>407</v>
      </c>
      <c r="C17" s="18" t="str">
        <f>VLOOKUP(B17,'[1]LISTADO ATM'!$A$2:$B$816,2,0)</f>
        <v xml:space="preserve">ATM Multicentro La Sirena Villa Mella </v>
      </c>
      <c r="D17" s="19" t="s">
        <v>11</v>
      </c>
      <c r="E17" s="27">
        <v>335758869</v>
      </c>
    </row>
    <row r="18" spans="1:5" ht="17.399999999999999" x14ac:dyDescent="0.3">
      <c r="A18" s="18" t="str">
        <f>VLOOKUP(B18,'[1]LISTADO ATM'!$A$2:$C$817,3,0)</f>
        <v>DISTRITO NACIONAL</v>
      </c>
      <c r="B18" s="18">
        <v>629</v>
      </c>
      <c r="C18" s="18" t="str">
        <f>VLOOKUP(B18,'[1]LISTADO ATM'!$A$2:$B$816,2,0)</f>
        <v xml:space="preserve">ATM Oficina Americana Independencia I </v>
      </c>
      <c r="D18" s="19" t="s">
        <v>11</v>
      </c>
      <c r="E18" s="27">
        <v>335758897</v>
      </c>
    </row>
    <row r="19" spans="1:5" ht="17.399999999999999" x14ac:dyDescent="0.3">
      <c r="A19" s="18" t="str">
        <f>VLOOKUP(B19,'[1]LISTADO ATM'!$A$2:$C$817,3,0)</f>
        <v>DISTRITO NACIONAL</v>
      </c>
      <c r="B19" s="18">
        <v>165</v>
      </c>
      <c r="C19" s="18" t="str">
        <f>VLOOKUP(B19,'[1]LISTADO ATM'!$A$2:$B$816,2,0)</f>
        <v>ATM Autoservicio Megacentro</v>
      </c>
      <c r="D19" s="19" t="s">
        <v>11</v>
      </c>
      <c r="E19" s="27">
        <v>335758497</v>
      </c>
    </row>
    <row r="20" spans="1:5" ht="17.399999999999999" x14ac:dyDescent="0.3">
      <c r="A20" s="18" t="str">
        <f>VLOOKUP(B20,'[1]LISTADO ATM'!$A$2:$C$817,3,0)</f>
        <v>DISTRITO NACIONAL</v>
      </c>
      <c r="B20" s="18">
        <v>672</v>
      </c>
      <c r="C20" s="18" t="str">
        <f>VLOOKUP(B20,'[1]LISTADO ATM'!$A$2:$B$816,2,0)</f>
        <v>ATM Destacamento Policía Nacional La Victoria</v>
      </c>
      <c r="D20" s="19" t="s">
        <v>11</v>
      </c>
      <c r="E20" s="27" t="s">
        <v>22</v>
      </c>
    </row>
    <row r="21" spans="1:5" ht="17.399999999999999" x14ac:dyDescent="0.3">
      <c r="A21" s="18" t="str">
        <f>VLOOKUP(B21,'[1]LISTADO ATM'!$A$2:$C$817,3,0)</f>
        <v>DISTRITO NACIONAL</v>
      </c>
      <c r="B21" s="18">
        <v>607</v>
      </c>
      <c r="C21" s="18" t="str">
        <f>VLOOKUP(B21,'[1]LISTADO ATM'!$A$2:$B$816,2,0)</f>
        <v xml:space="preserve">ATM ONAPI </v>
      </c>
      <c r="D21" s="19" t="s">
        <v>11</v>
      </c>
      <c r="E21" s="27">
        <v>335758908</v>
      </c>
    </row>
    <row r="22" spans="1:5" ht="17.399999999999999" x14ac:dyDescent="0.3">
      <c r="A22" s="18" t="str">
        <f>VLOOKUP(B22,'[1]LISTADO ATM'!$A$2:$C$817,3,0)</f>
        <v>DISTRITO NACIONAL</v>
      </c>
      <c r="B22" s="18">
        <v>708</v>
      </c>
      <c r="C22" s="18" t="str">
        <f>VLOOKUP(B22,'[1]LISTADO ATM'!$A$2:$B$816,2,0)</f>
        <v xml:space="preserve">ATM El Vestir De Hoy </v>
      </c>
      <c r="D22" s="19" t="s">
        <v>11</v>
      </c>
      <c r="E22" s="27">
        <v>335758079</v>
      </c>
    </row>
    <row r="23" spans="1:5" ht="18" thickBot="1" x14ac:dyDescent="0.35">
      <c r="A23" s="23" t="s">
        <v>12</v>
      </c>
      <c r="B23" s="26">
        <f>COUNT(B15:B22)</f>
        <v>8</v>
      </c>
      <c r="C23" s="20"/>
      <c r="D23" s="21"/>
      <c r="E23" s="22"/>
    </row>
    <row r="24" spans="1:5" ht="15" thickBot="1" x14ac:dyDescent="0.35">
      <c r="B24"/>
    </row>
    <row r="25" spans="1:5" ht="18" thickBot="1" x14ac:dyDescent="0.35">
      <c r="A25" s="33" t="s">
        <v>13</v>
      </c>
      <c r="B25" s="34"/>
      <c r="C25" s="34"/>
      <c r="D25" s="34"/>
      <c r="E25" s="35"/>
    </row>
    <row r="26" spans="1:5" ht="17.399999999999999" x14ac:dyDescent="0.3">
      <c r="A26" s="16" t="s">
        <v>5</v>
      </c>
      <c r="B26" s="16" t="s">
        <v>6</v>
      </c>
      <c r="C26" s="17" t="s">
        <v>7</v>
      </c>
      <c r="D26" s="17" t="s">
        <v>8</v>
      </c>
      <c r="E26" s="17" t="s">
        <v>9</v>
      </c>
    </row>
    <row r="27" spans="1:5" ht="17.399999999999999" x14ac:dyDescent="0.3">
      <c r="A27" s="18" t="str">
        <f>VLOOKUP(B27,'[1]LISTADO ATM'!$A$2:$C$817,3,0)</f>
        <v>DISTRITO NACIONAL</v>
      </c>
      <c r="B27" s="18">
        <v>834</v>
      </c>
      <c r="C27" s="18" t="str">
        <f>VLOOKUP(B27,'[1]LISTADO ATM'!$A$2:$B$816,2,0)</f>
        <v xml:space="preserve">ATM Centro Médico Moderno </v>
      </c>
      <c r="D27" s="25" t="s">
        <v>14</v>
      </c>
      <c r="E27" s="27">
        <v>335758598</v>
      </c>
    </row>
    <row r="28" spans="1:5" ht="17.399999999999999" x14ac:dyDescent="0.3">
      <c r="A28" s="18" t="str">
        <f>VLOOKUP(B28,'[1]LISTADO ATM'!$A$2:$C$817,3,0)</f>
        <v>DISTRITO NACIONAL</v>
      </c>
      <c r="B28" s="18">
        <v>884</v>
      </c>
      <c r="C28" s="18" t="str">
        <f>VLOOKUP(B28,'[1]LISTADO ATM'!$A$2:$B$816,2,0)</f>
        <v xml:space="preserve">ATM UNP Olé Sabana Perdida </v>
      </c>
      <c r="D28" s="25" t="s">
        <v>14</v>
      </c>
      <c r="E28" s="27">
        <v>335758707</v>
      </c>
    </row>
    <row r="29" spans="1:5" ht="17.399999999999999" x14ac:dyDescent="0.3">
      <c r="A29" s="18" t="str">
        <f>VLOOKUP(B29,'[1]LISTADO ATM'!$A$2:$C$817,3,0)</f>
        <v>DISTRITO NACIONAL</v>
      </c>
      <c r="B29" s="18">
        <v>971</v>
      </c>
      <c r="C29" s="18" t="str">
        <f>VLOOKUP(B29,'[1]LISTADO ATM'!$A$2:$B$816,2,0)</f>
        <v xml:space="preserve">ATM Club Banreservas I </v>
      </c>
      <c r="D29" s="25" t="s">
        <v>14</v>
      </c>
      <c r="E29" s="27">
        <v>335759011</v>
      </c>
    </row>
    <row r="30" spans="1:5" ht="17.399999999999999" x14ac:dyDescent="0.3">
      <c r="A30" s="18" t="str">
        <f>VLOOKUP(B30,'[1]LISTADO ATM'!$A$2:$C$817,3,0)</f>
        <v>NORTE</v>
      </c>
      <c r="B30" s="18">
        <v>732</v>
      </c>
      <c r="C30" s="18" t="str">
        <f>VLOOKUP(B30,'[1]LISTADO ATM'!$A$2:$B$816,2,0)</f>
        <v xml:space="preserve">ATM Molino del Valle (Santiago) </v>
      </c>
      <c r="D30" s="25" t="s">
        <v>14</v>
      </c>
      <c r="E30" s="27">
        <v>335759012</v>
      </c>
    </row>
    <row r="31" spans="1:5" ht="18" thickBot="1" x14ac:dyDescent="0.35">
      <c r="A31" s="23" t="s">
        <v>12</v>
      </c>
      <c r="B31" s="26">
        <f>COUNT(B27:B30)</f>
        <v>4</v>
      </c>
      <c r="C31" s="21"/>
      <c r="D31" s="21"/>
      <c r="E31" s="22"/>
    </row>
    <row r="32" spans="1:5" ht="15" thickBot="1" x14ac:dyDescent="0.35">
      <c r="B32"/>
    </row>
    <row r="33" spans="1:5" ht="18" thickBot="1" x14ac:dyDescent="0.35">
      <c r="A33" s="38" t="s">
        <v>15</v>
      </c>
      <c r="B33" s="39"/>
    </row>
    <row r="34" spans="1:5" ht="18" thickBot="1" x14ac:dyDescent="0.35">
      <c r="A34" s="40">
        <f>+B23+B31</f>
        <v>12</v>
      </c>
      <c r="B34" s="41"/>
    </row>
    <row r="35" spans="1:5" ht="15" thickBot="1" x14ac:dyDescent="0.35">
      <c r="B35"/>
    </row>
    <row r="36" spans="1:5" ht="18" thickBot="1" x14ac:dyDescent="0.35">
      <c r="A36" s="33" t="s">
        <v>16</v>
      </c>
      <c r="B36" s="34"/>
      <c r="C36" s="34"/>
      <c r="D36" s="34"/>
      <c r="E36" s="35"/>
    </row>
    <row r="37" spans="1:5" ht="17.399999999999999" x14ac:dyDescent="0.3">
      <c r="A37" s="16" t="s">
        <v>5</v>
      </c>
      <c r="B37" s="16" t="s">
        <v>6</v>
      </c>
      <c r="C37" s="24" t="s">
        <v>7</v>
      </c>
      <c r="D37" s="36" t="s">
        <v>8</v>
      </c>
      <c r="E37" s="37"/>
    </row>
    <row r="38" spans="1:5" ht="17.399999999999999" x14ac:dyDescent="0.3">
      <c r="A38" s="18" t="str">
        <f>VLOOKUP(B38,'[1]LISTADO ATM'!$A$2:$C$817,3,0)</f>
        <v>DISTRITO NACIONAL</v>
      </c>
      <c r="B38" s="18">
        <v>815</v>
      </c>
      <c r="C38" s="18" t="str">
        <f>VLOOKUP(B38,'[1]LISTADO ATM'!$A$2:$B$816,2,0)</f>
        <v xml:space="preserve">ATM Oficina Atalaya del Mar </v>
      </c>
      <c r="D38" s="31" t="s">
        <v>20</v>
      </c>
      <c r="E38" s="32"/>
    </row>
    <row r="39" spans="1:5" ht="17.399999999999999" x14ac:dyDescent="0.3">
      <c r="A39" s="18" t="str">
        <f>VLOOKUP(B39,'[1]LISTADO ATM'!$A$2:$C$817,3,0)</f>
        <v>DISTRITO NACIONAL</v>
      </c>
      <c r="B39" s="18">
        <v>448</v>
      </c>
      <c r="C39" s="18" t="str">
        <f>VLOOKUP(B39,'[1]LISTADO ATM'!$A$2:$B$816,2,0)</f>
        <v xml:space="preserve">ATM Club Banco Central </v>
      </c>
      <c r="D39" s="31" t="s">
        <v>19</v>
      </c>
      <c r="E39" s="32"/>
    </row>
    <row r="40" spans="1:5" ht="17.399999999999999" x14ac:dyDescent="0.3">
      <c r="A40" s="18" t="str">
        <f>VLOOKUP(B40,'[1]LISTADO ATM'!$A$2:$C$817,3,0)</f>
        <v>NORTE</v>
      </c>
      <c r="B40" s="18">
        <v>851</v>
      </c>
      <c r="C40" s="18" t="str">
        <f>VLOOKUP(B40,'[1]LISTADO ATM'!$A$2:$B$816,2,0)</f>
        <v xml:space="preserve">ATM Hospital Vinicio Calventi </v>
      </c>
      <c r="D40" s="31" t="s">
        <v>21</v>
      </c>
      <c r="E40" s="32"/>
    </row>
    <row r="41" spans="1:5" ht="17.399999999999999" x14ac:dyDescent="0.3">
      <c r="A41" s="18" t="str">
        <f>VLOOKUP(B41,'[1]LISTADO ATM'!$A$2:$C$817,3,0)</f>
        <v>DISTRITO NACIONAL</v>
      </c>
      <c r="B41" s="18">
        <v>690</v>
      </c>
      <c r="C41" s="18" t="str">
        <f>VLOOKUP(B41,'[1]LISTADO ATM'!$A$2:$B$816,2,0)</f>
        <v>ATM Eco Petroleo Esperanza</v>
      </c>
      <c r="D41" s="31" t="s">
        <v>21</v>
      </c>
      <c r="E41" s="32"/>
    </row>
    <row r="42" spans="1:5" ht="17.399999999999999" x14ac:dyDescent="0.3">
      <c r="A42" s="18" t="str">
        <f>VLOOKUP(B42,'[1]LISTADO ATM'!$A$2:$C$817,3,0)</f>
        <v>ESTE</v>
      </c>
      <c r="B42" s="18">
        <v>159</v>
      </c>
      <c r="C42" s="18" t="str">
        <f>VLOOKUP(B42,'[1]LISTADO ATM'!$A$2:$B$816,2,0)</f>
        <v xml:space="preserve">ATM Hotel Dreams Bayahibe I </v>
      </c>
      <c r="D42" s="31" t="s">
        <v>19</v>
      </c>
      <c r="E42" s="32"/>
    </row>
    <row r="43" spans="1:5" ht="17.399999999999999" x14ac:dyDescent="0.3">
      <c r="A43" s="18" t="str">
        <f>VLOOKUP(B43,'[1]LISTADO ATM'!$A$2:$C$817,3,0)</f>
        <v>DISTRITO NACIONAL</v>
      </c>
      <c r="B43" s="18">
        <v>557</v>
      </c>
      <c r="C43" s="18" t="str">
        <f>VLOOKUP(B43,'[1]LISTADO ATM'!$A$2:$B$816,2,0)</f>
        <v xml:space="preserve">ATM Multicentro La Sirena Ave. Mella </v>
      </c>
      <c r="D43" s="31" t="s">
        <v>19</v>
      </c>
      <c r="E43" s="32"/>
    </row>
    <row r="44" spans="1:5" ht="17.399999999999999" x14ac:dyDescent="0.3">
      <c r="A44" s="18" t="str">
        <f>VLOOKUP(B44,'[1]LISTADO ATM'!$A$2:$C$817,3,0)</f>
        <v>DISTRITO NACIONAL</v>
      </c>
      <c r="B44" s="18">
        <v>688</v>
      </c>
      <c r="C44" s="18" t="str">
        <f>VLOOKUP(B44,'[1]LISTADO ATM'!$A$2:$B$816,2,0)</f>
        <v>ATM Innova Centro Ave. Kennedy</v>
      </c>
      <c r="D44" s="31" t="s">
        <v>17</v>
      </c>
      <c r="E44" s="32"/>
    </row>
    <row r="45" spans="1:5" ht="17.399999999999999" x14ac:dyDescent="0.3">
      <c r="A45" s="18" t="str">
        <f>VLOOKUP(B45,'[1]LISTADO ATM'!$A$2:$C$817,3,0)</f>
        <v>ESTE</v>
      </c>
      <c r="B45" s="18">
        <v>742</v>
      </c>
      <c r="C45" s="18" t="str">
        <f>VLOOKUP(B45,'[1]LISTADO ATM'!$A$2:$B$816,2,0)</f>
        <v xml:space="preserve">ATM Oficina Plaza del Rey (La Romana) </v>
      </c>
      <c r="D45" s="31" t="s">
        <v>17</v>
      </c>
      <c r="E45" s="32"/>
    </row>
    <row r="46" spans="1:5" ht="17.399999999999999" x14ac:dyDescent="0.3">
      <c r="A46" s="18" t="str">
        <f>VLOOKUP(B46,'[1]LISTADO ATM'!$A$2:$C$817,3,0)</f>
        <v>NORTE</v>
      </c>
      <c r="B46" s="18">
        <v>874</v>
      </c>
      <c r="C46" s="18" t="str">
        <f>VLOOKUP(B46,'[1]LISTADO ATM'!$A$2:$B$816,2,0)</f>
        <v xml:space="preserve">ATM Zona Franca Esperanza II (Mao) </v>
      </c>
      <c r="D46" s="31" t="s">
        <v>21</v>
      </c>
      <c r="E46" s="32"/>
    </row>
    <row r="47" spans="1:5" ht="17.399999999999999" x14ac:dyDescent="0.3">
      <c r="A47" s="18" t="str">
        <f>VLOOKUP(B47,'[1]LISTADO ATM'!$A$2:$C$817,3,0)</f>
        <v>DISTRITO NACIONAL</v>
      </c>
      <c r="B47" s="18">
        <v>628</v>
      </c>
      <c r="C47" s="18" t="str">
        <f>VLOOKUP(B47,'[1]LISTADO ATM'!$A$2:$B$816,2,0)</f>
        <v xml:space="preserve">ATM Autobanco San Isidro </v>
      </c>
      <c r="D47" s="31" t="s">
        <v>21</v>
      </c>
      <c r="E47" s="32"/>
    </row>
    <row r="48" spans="1:5" ht="17.399999999999999" x14ac:dyDescent="0.3">
      <c r="A48" s="18" t="str">
        <f>VLOOKUP(B48,'[1]LISTADO ATM'!$A$2:$C$817,3,0)</f>
        <v>SUR</v>
      </c>
      <c r="B48" s="18">
        <v>873</v>
      </c>
      <c r="C48" s="18" t="str">
        <f>VLOOKUP(B48,'[1]LISTADO ATM'!$A$2:$B$816,2,0)</f>
        <v xml:space="preserve">ATM Centro de Caja San Cristóbal II </v>
      </c>
      <c r="D48" s="31" t="s">
        <v>21</v>
      </c>
      <c r="E48" s="32"/>
    </row>
    <row r="49" spans="1:5" ht="17.399999999999999" x14ac:dyDescent="0.3">
      <c r="A49" s="18" t="str">
        <f>VLOOKUP(B49,'[1]LISTADO ATM'!$A$2:$C$817,3,0)</f>
        <v>DISTRITO NACIONAL</v>
      </c>
      <c r="B49" s="18">
        <v>577</v>
      </c>
      <c r="C49" s="18" t="str">
        <f>VLOOKUP(B49,'[1]LISTADO ATM'!$A$2:$B$816,2,0)</f>
        <v xml:space="preserve">ATM Olé Ave. Duarte </v>
      </c>
      <c r="D49" s="31" t="s">
        <v>21</v>
      </c>
      <c r="E49" s="32"/>
    </row>
    <row r="50" spans="1:5" ht="17.399999999999999" x14ac:dyDescent="0.3">
      <c r="A50" s="18" t="str">
        <f>VLOOKUP(B50,'[1]LISTADO ATM'!$A$2:$C$817,3,0)</f>
        <v>DISTRITO NACIONAL</v>
      </c>
      <c r="B50" s="18">
        <v>26</v>
      </c>
      <c r="C50" s="18" t="str">
        <f>VLOOKUP(B50,'[1]LISTADO ATM'!$A$2:$B$816,2,0)</f>
        <v>ATM S/M Jumbo San Isidro</v>
      </c>
      <c r="D50" s="31" t="s">
        <v>17</v>
      </c>
      <c r="E50" s="32"/>
    </row>
    <row r="51" spans="1:5" ht="17.399999999999999" x14ac:dyDescent="0.3">
      <c r="A51" s="18" t="str">
        <f>VLOOKUP(B51,'[1]LISTADO ATM'!$A$2:$C$817,3,0)</f>
        <v>NORTE</v>
      </c>
      <c r="B51" s="18">
        <v>895</v>
      </c>
      <c r="C51" s="18" t="str">
        <f>VLOOKUP(B51,'[1]LISTADO ATM'!$A$2:$B$816,2,0)</f>
        <v xml:space="preserve">ATM S/M Bravo (Santiago) </v>
      </c>
      <c r="D51" s="31" t="s">
        <v>17</v>
      </c>
      <c r="E51" s="32"/>
    </row>
    <row r="52" spans="1:5" ht="18" thickBot="1" x14ac:dyDescent="0.35">
      <c r="A52" s="18" t="str">
        <f>VLOOKUP(B52,'[1]LISTADO ATM'!$A$2:$C$817,3,0)</f>
        <v>DISTRITO NACIONAL</v>
      </c>
      <c r="B52" s="18">
        <v>192</v>
      </c>
      <c r="C52" s="18" t="str">
        <f>VLOOKUP(B52,'[1]LISTADO ATM'!$A$2:$B$816,2,0)</f>
        <v xml:space="preserve">ATM Autobanco Luperón II </v>
      </c>
      <c r="D52" s="31" t="s">
        <v>17</v>
      </c>
      <c r="E52" s="32"/>
    </row>
    <row r="53" spans="1:5" ht="18" thickBot="1" x14ac:dyDescent="0.35">
      <c r="A53" s="23" t="s">
        <v>12</v>
      </c>
      <c r="B53" s="30">
        <f>COUNT(B38:B52)</f>
        <v>15</v>
      </c>
      <c r="C53" s="21"/>
      <c r="D53" s="21"/>
      <c r="E53" s="22"/>
    </row>
    <row r="57" spans="1:5" x14ac:dyDescent="0.3">
      <c r="B57"/>
    </row>
    <row r="58" spans="1:5" x14ac:dyDescent="0.3">
      <c r="B58"/>
    </row>
    <row r="59" spans="1:5" x14ac:dyDescent="0.3">
      <c r="B59"/>
    </row>
    <row r="60" spans="1:5" x14ac:dyDescent="0.3">
      <c r="B60"/>
    </row>
    <row r="61" spans="1:5" x14ac:dyDescent="0.3">
      <c r="B61"/>
    </row>
    <row r="62" spans="1:5" x14ac:dyDescent="0.3">
      <c r="B62"/>
    </row>
  </sheetData>
  <mergeCells count="26">
    <mergeCell ref="A33:B33"/>
    <mergeCell ref="A34:B34"/>
    <mergeCell ref="A1:E1"/>
    <mergeCell ref="A2:E2"/>
    <mergeCell ref="A3:E3"/>
    <mergeCell ref="A8:E8"/>
    <mergeCell ref="A25:E25"/>
    <mergeCell ref="C11:E11"/>
    <mergeCell ref="A13:E13"/>
    <mergeCell ref="A36:E36"/>
    <mergeCell ref="D40:E40"/>
    <mergeCell ref="D45:E45"/>
    <mergeCell ref="D49:E49"/>
    <mergeCell ref="D50:E50"/>
    <mergeCell ref="D44:E44"/>
    <mergeCell ref="D47:E47"/>
    <mergeCell ref="D48:E48"/>
    <mergeCell ref="D37:E37"/>
    <mergeCell ref="D39:E39"/>
    <mergeCell ref="D38:E38"/>
    <mergeCell ref="D46:E46"/>
    <mergeCell ref="D52:E52"/>
    <mergeCell ref="D51:E51"/>
    <mergeCell ref="D41:E41"/>
    <mergeCell ref="D42:E42"/>
    <mergeCell ref="D43:E43"/>
  </mergeCells>
  <conditionalFormatting sqref="E38">
    <cfRule type="duplicateValues" dxfId="239" priority="955"/>
  </conditionalFormatting>
  <conditionalFormatting sqref="E38">
    <cfRule type="duplicateValues" dxfId="238" priority="954"/>
  </conditionalFormatting>
  <conditionalFormatting sqref="B32:B36 B24:B25 B1:B8 B12:B13">
    <cfRule type="duplicateValues" dxfId="237" priority="949"/>
  </conditionalFormatting>
  <conditionalFormatting sqref="B32:B36 B24:B25">
    <cfRule type="duplicateValues" dxfId="236" priority="948"/>
  </conditionalFormatting>
  <conditionalFormatting sqref="E53 E31:E37 E1:E8 E11:E13 E23:E25">
    <cfRule type="duplicateValues" dxfId="235" priority="901"/>
  </conditionalFormatting>
  <conditionalFormatting sqref="E31:E37 E1:E8 E11:E13 E23:E25">
    <cfRule type="duplicateValues" dxfId="234" priority="998"/>
  </conditionalFormatting>
  <conditionalFormatting sqref="E39">
    <cfRule type="duplicateValues" dxfId="233" priority="635"/>
  </conditionalFormatting>
  <conditionalFormatting sqref="E49">
    <cfRule type="duplicateValues" dxfId="232" priority="392"/>
  </conditionalFormatting>
  <conditionalFormatting sqref="B21">
    <cfRule type="duplicateValues" dxfId="231" priority="350"/>
    <cfRule type="duplicateValues" dxfId="230" priority="351"/>
    <cfRule type="duplicateValues" dxfId="229" priority="352"/>
  </conditionalFormatting>
  <conditionalFormatting sqref="B21">
    <cfRule type="duplicateValues" dxfId="228" priority="359"/>
  </conditionalFormatting>
  <conditionalFormatting sqref="B21">
    <cfRule type="duplicateValues" dxfId="227" priority="341"/>
  </conditionalFormatting>
  <conditionalFormatting sqref="B21">
    <cfRule type="duplicateValues" dxfId="226" priority="340"/>
  </conditionalFormatting>
  <conditionalFormatting sqref="E21">
    <cfRule type="duplicateValues" dxfId="225" priority="360"/>
  </conditionalFormatting>
  <conditionalFormatting sqref="B21">
    <cfRule type="duplicateValues" dxfId="224" priority="361"/>
  </conditionalFormatting>
  <conditionalFormatting sqref="B53 B31:B36 B1:B8 B15:B18 B10:B13 B23:B25">
    <cfRule type="duplicateValues" dxfId="223" priority="10871"/>
    <cfRule type="duplicateValues" dxfId="222" priority="10872"/>
    <cfRule type="duplicateValues" dxfId="221" priority="10873"/>
  </conditionalFormatting>
  <conditionalFormatting sqref="B53 B31:B36 B1:B8 B15:B18 B10:B13 B23:B25">
    <cfRule type="duplicateValues" dxfId="220" priority="10898"/>
    <cfRule type="duplicateValues" dxfId="219" priority="10899"/>
    <cfRule type="duplicateValues" dxfId="218" priority="10900"/>
    <cfRule type="duplicateValues" dxfId="217" priority="10901"/>
  </conditionalFormatting>
  <conditionalFormatting sqref="B53 B31:B36 B1:B8 B15:B18 B10:B13 B23:B25">
    <cfRule type="duplicateValues" dxfId="216" priority="10934"/>
  </conditionalFormatting>
  <conditionalFormatting sqref="E53:E1048576 E15:E18 E23:E25 E1:E9 E27 E11:E13 E30:E38">
    <cfRule type="duplicateValues" dxfId="215" priority="10987"/>
  </conditionalFormatting>
  <conditionalFormatting sqref="E40">
    <cfRule type="duplicateValues" dxfId="214" priority="292"/>
  </conditionalFormatting>
  <conditionalFormatting sqref="B15:B18 B10">
    <cfRule type="duplicateValues" dxfId="213" priority="13063"/>
  </conditionalFormatting>
  <conditionalFormatting sqref="E41">
    <cfRule type="duplicateValues" dxfId="212" priority="223"/>
  </conditionalFormatting>
  <conditionalFormatting sqref="E42">
    <cfRule type="duplicateValues" dxfId="211" priority="222"/>
  </conditionalFormatting>
  <conditionalFormatting sqref="E43">
    <cfRule type="duplicateValues" dxfId="210" priority="221"/>
  </conditionalFormatting>
  <conditionalFormatting sqref="E46">
    <cfRule type="duplicateValues" dxfId="208" priority="214"/>
  </conditionalFormatting>
  <conditionalFormatting sqref="E48">
    <cfRule type="duplicateValues" dxfId="207" priority="211"/>
  </conditionalFormatting>
  <conditionalFormatting sqref="E47">
    <cfRule type="duplicateValues" dxfId="206" priority="212"/>
  </conditionalFormatting>
  <conditionalFormatting sqref="B53:B1048576 B1:B8 B15:B18 B10:B13 B27 B38:B39 B23:B25 B30:B36">
    <cfRule type="duplicateValues" dxfId="205" priority="14433"/>
    <cfRule type="duplicateValues" dxfId="204" priority="14434"/>
    <cfRule type="duplicateValues" dxfId="203" priority="14435"/>
  </conditionalFormatting>
  <conditionalFormatting sqref="B53:B1048576 B15:B18 B1:B8 B10:B13 B27 B38:B39 B23:B25 B30:B36">
    <cfRule type="duplicateValues" dxfId="202" priority="14454"/>
  </conditionalFormatting>
  <conditionalFormatting sqref="B53 B1:B8 B15:B18 B10:B13 B27 B38:B39 B23:B25 B30:B36">
    <cfRule type="duplicateValues" dxfId="201" priority="14473"/>
  </conditionalFormatting>
  <conditionalFormatting sqref="B53 B1:B8 B15:B18 B10:B13 B27 B38:B39 B23:B25 B30:B36">
    <cfRule type="duplicateValues" dxfId="200" priority="14480"/>
    <cfRule type="duplicateValues" dxfId="199" priority="14481"/>
  </conditionalFormatting>
  <conditionalFormatting sqref="B19">
    <cfRule type="duplicateValues" dxfId="198" priority="180"/>
  </conditionalFormatting>
  <conditionalFormatting sqref="E19">
    <cfRule type="duplicateValues" dxfId="197" priority="181"/>
  </conditionalFormatting>
  <conditionalFormatting sqref="E19">
    <cfRule type="duplicateValues" dxfId="196" priority="182"/>
  </conditionalFormatting>
  <conditionalFormatting sqref="E19">
    <cfRule type="duplicateValues" dxfId="195" priority="183"/>
    <cfRule type="duplicateValues" dxfId="194" priority="184"/>
    <cfRule type="duplicateValues" dxfId="193" priority="185"/>
  </conditionalFormatting>
  <conditionalFormatting sqref="E19">
    <cfRule type="duplicateValues" dxfId="192" priority="186"/>
    <cfRule type="duplicateValues" dxfId="191" priority="187"/>
  </conditionalFormatting>
  <conditionalFormatting sqref="B19">
    <cfRule type="duplicateValues" dxfId="190" priority="188"/>
    <cfRule type="duplicateValues" dxfId="189" priority="189"/>
    <cfRule type="duplicateValues" dxfId="188" priority="190"/>
  </conditionalFormatting>
  <conditionalFormatting sqref="B19">
    <cfRule type="duplicateValues" dxfId="187" priority="191"/>
    <cfRule type="duplicateValues" dxfId="186" priority="192"/>
    <cfRule type="duplicateValues" dxfId="185" priority="193"/>
    <cfRule type="duplicateValues" dxfId="184" priority="194"/>
  </conditionalFormatting>
  <conditionalFormatting sqref="B19">
    <cfRule type="duplicateValues" dxfId="183" priority="195"/>
  </conditionalFormatting>
  <conditionalFormatting sqref="B19">
    <cfRule type="duplicateValues" dxfId="182" priority="196"/>
    <cfRule type="duplicateValues" dxfId="181" priority="197"/>
    <cfRule type="duplicateValues" dxfId="180" priority="198"/>
  </conditionalFormatting>
  <conditionalFormatting sqref="B19">
    <cfRule type="duplicateValues" dxfId="179" priority="199"/>
  </conditionalFormatting>
  <conditionalFormatting sqref="B19">
    <cfRule type="duplicateValues" dxfId="178" priority="200"/>
  </conditionalFormatting>
  <conditionalFormatting sqref="B19">
    <cfRule type="duplicateValues" dxfId="177" priority="201"/>
    <cfRule type="duplicateValues" dxfId="176" priority="202"/>
  </conditionalFormatting>
  <conditionalFormatting sqref="B15:B21">
    <cfRule type="duplicateValues" dxfId="175" priority="157"/>
  </conditionalFormatting>
  <conditionalFormatting sqref="E20">
    <cfRule type="duplicateValues" dxfId="174" priority="158"/>
  </conditionalFormatting>
  <conditionalFormatting sqref="E20">
    <cfRule type="duplicateValues" dxfId="173" priority="159"/>
  </conditionalFormatting>
  <conditionalFormatting sqref="E20">
    <cfRule type="duplicateValues" dxfId="172" priority="160"/>
    <cfRule type="duplicateValues" dxfId="171" priority="161"/>
    <cfRule type="duplicateValues" dxfId="170" priority="162"/>
  </conditionalFormatting>
  <conditionalFormatting sqref="E20">
    <cfRule type="duplicateValues" dxfId="169" priority="163"/>
    <cfRule type="duplicateValues" dxfId="168" priority="164"/>
  </conditionalFormatting>
  <conditionalFormatting sqref="B15:B21">
    <cfRule type="duplicateValues" dxfId="167" priority="165"/>
    <cfRule type="duplicateValues" dxfId="166" priority="166"/>
    <cfRule type="duplicateValues" dxfId="165" priority="167"/>
  </conditionalFormatting>
  <conditionalFormatting sqref="B15:B21">
    <cfRule type="duplicateValues" dxfId="164" priority="168"/>
    <cfRule type="duplicateValues" dxfId="163" priority="169"/>
    <cfRule type="duplicateValues" dxfId="162" priority="170"/>
    <cfRule type="duplicateValues" dxfId="161" priority="171"/>
  </conditionalFormatting>
  <conditionalFormatting sqref="B15:B21">
    <cfRule type="duplicateValues" dxfId="160" priority="172"/>
  </conditionalFormatting>
  <conditionalFormatting sqref="B15:B21">
    <cfRule type="duplicateValues" dxfId="159" priority="173"/>
    <cfRule type="duplicateValues" dxfId="158" priority="174"/>
    <cfRule type="duplicateValues" dxfId="157" priority="175"/>
  </conditionalFormatting>
  <conditionalFormatting sqref="B15:B21">
    <cfRule type="duplicateValues" dxfId="156" priority="176"/>
  </conditionalFormatting>
  <conditionalFormatting sqref="B15:B21">
    <cfRule type="duplicateValues" dxfId="155" priority="177"/>
  </conditionalFormatting>
  <conditionalFormatting sqref="B15:B21">
    <cfRule type="duplicateValues" dxfId="154" priority="178"/>
    <cfRule type="duplicateValues" dxfId="153" priority="179"/>
  </conditionalFormatting>
  <conditionalFormatting sqref="E50">
    <cfRule type="duplicateValues" dxfId="152" priority="156"/>
  </conditionalFormatting>
  <conditionalFormatting sqref="B22">
    <cfRule type="duplicateValues" dxfId="151" priority="133"/>
  </conditionalFormatting>
  <conditionalFormatting sqref="E22">
    <cfRule type="duplicateValues" dxfId="150" priority="134"/>
  </conditionalFormatting>
  <conditionalFormatting sqref="E22">
    <cfRule type="duplicateValues" dxfId="149" priority="135"/>
  </conditionalFormatting>
  <conditionalFormatting sqref="E22">
    <cfRule type="duplicateValues" dxfId="148" priority="136"/>
    <cfRule type="duplicateValues" dxfId="147" priority="137"/>
    <cfRule type="duplicateValues" dxfId="146" priority="138"/>
  </conditionalFormatting>
  <conditionalFormatting sqref="E22">
    <cfRule type="duplicateValues" dxfId="145" priority="139"/>
    <cfRule type="duplicateValues" dxfId="144" priority="140"/>
  </conditionalFormatting>
  <conditionalFormatting sqref="B22">
    <cfRule type="duplicateValues" dxfId="143" priority="141"/>
    <cfRule type="duplicateValues" dxfId="142" priority="142"/>
    <cfRule type="duplicateValues" dxfId="141" priority="143"/>
  </conditionalFormatting>
  <conditionalFormatting sqref="B22">
    <cfRule type="duplicateValues" dxfId="140" priority="144"/>
    <cfRule type="duplicateValues" dxfId="139" priority="145"/>
    <cfRule type="duplicateValues" dxfId="138" priority="146"/>
    <cfRule type="duplicateValues" dxfId="137" priority="147"/>
  </conditionalFormatting>
  <conditionalFormatting sqref="B22">
    <cfRule type="duplicateValues" dxfId="136" priority="148"/>
  </conditionalFormatting>
  <conditionalFormatting sqref="B22">
    <cfRule type="duplicateValues" dxfId="135" priority="149"/>
    <cfRule type="duplicateValues" dxfId="134" priority="150"/>
    <cfRule type="duplicateValues" dxfId="133" priority="151"/>
  </conditionalFormatting>
  <conditionalFormatting sqref="B22">
    <cfRule type="duplicateValues" dxfId="132" priority="152"/>
  </conditionalFormatting>
  <conditionalFormatting sqref="B22">
    <cfRule type="duplicateValues" dxfId="131" priority="153"/>
  </conditionalFormatting>
  <conditionalFormatting sqref="B22">
    <cfRule type="duplicateValues" dxfId="130" priority="154"/>
    <cfRule type="duplicateValues" dxfId="129" priority="155"/>
  </conditionalFormatting>
  <conditionalFormatting sqref="B21">
    <cfRule type="duplicateValues" dxfId="128" priority="14521"/>
    <cfRule type="duplicateValues" dxfId="127" priority="14522"/>
    <cfRule type="duplicateValues" dxfId="126" priority="14523"/>
  </conditionalFormatting>
  <conditionalFormatting sqref="B21">
    <cfRule type="duplicateValues" dxfId="125" priority="14524"/>
    <cfRule type="duplicateValues" dxfId="124" priority="14525"/>
    <cfRule type="duplicateValues" dxfId="123" priority="14526"/>
    <cfRule type="duplicateValues" dxfId="122" priority="14527"/>
  </conditionalFormatting>
  <conditionalFormatting sqref="B21">
    <cfRule type="duplicateValues" dxfId="121" priority="14528"/>
  </conditionalFormatting>
  <conditionalFormatting sqref="E21">
    <cfRule type="duplicateValues" dxfId="120" priority="14529"/>
  </conditionalFormatting>
  <conditionalFormatting sqref="E21">
    <cfRule type="duplicateValues" dxfId="119" priority="14530"/>
    <cfRule type="duplicateValues" dxfId="118" priority="14531"/>
    <cfRule type="duplicateValues" dxfId="117" priority="14532"/>
  </conditionalFormatting>
  <conditionalFormatting sqref="E21">
    <cfRule type="duplicateValues" dxfId="116" priority="14533"/>
    <cfRule type="duplicateValues" dxfId="115" priority="14534"/>
  </conditionalFormatting>
  <conditionalFormatting sqref="B21">
    <cfRule type="duplicateValues" dxfId="114" priority="14535"/>
    <cfRule type="duplicateValues" dxfId="113" priority="14536"/>
  </conditionalFormatting>
  <conditionalFormatting sqref="B53:B1048576 B15:B18 B1:B8 B27 B10:B13 B38:B51 B23:B25 B30:B36">
    <cfRule type="duplicateValues" dxfId="112" priority="14589"/>
  </conditionalFormatting>
  <conditionalFormatting sqref="E27 E15:E18 E30">
    <cfRule type="duplicateValues" dxfId="111" priority="14612"/>
  </conditionalFormatting>
  <conditionalFormatting sqref="E27 E15:E18 E30">
    <cfRule type="duplicateValues" dxfId="110" priority="14617"/>
    <cfRule type="duplicateValues" dxfId="109" priority="14618"/>
    <cfRule type="duplicateValues" dxfId="108" priority="14619"/>
  </conditionalFormatting>
  <conditionalFormatting sqref="E27 E15:E18 E30">
    <cfRule type="duplicateValues" dxfId="107" priority="14632"/>
    <cfRule type="duplicateValues" dxfId="106" priority="14633"/>
  </conditionalFormatting>
  <conditionalFormatting sqref="B27 B30">
    <cfRule type="duplicateValues" dxfId="105" priority="14642"/>
    <cfRule type="duplicateValues" dxfId="104" priority="14643"/>
    <cfRule type="duplicateValues" dxfId="103" priority="14644"/>
  </conditionalFormatting>
  <conditionalFormatting sqref="B27 B30">
    <cfRule type="duplicateValues" dxfId="102" priority="14645"/>
    <cfRule type="duplicateValues" dxfId="101" priority="14646"/>
    <cfRule type="duplicateValues" dxfId="100" priority="14647"/>
    <cfRule type="duplicateValues" dxfId="99" priority="14648"/>
  </conditionalFormatting>
  <conditionalFormatting sqref="B27 B30">
    <cfRule type="duplicateValues" dxfId="98" priority="14649"/>
  </conditionalFormatting>
  <conditionalFormatting sqref="B53:B1048576 B1:B13 B27 B38:B51 B30:B36 B15:B25">
    <cfRule type="duplicateValues" dxfId="97" priority="14707"/>
  </conditionalFormatting>
  <conditionalFormatting sqref="B38:B39">
    <cfRule type="duplicateValues" dxfId="95" priority="14847"/>
    <cfRule type="duplicateValues" dxfId="94" priority="14848"/>
    <cfRule type="duplicateValues" dxfId="93" priority="14849"/>
  </conditionalFormatting>
  <conditionalFormatting sqref="B38:B39">
    <cfRule type="duplicateValues" dxfId="92" priority="14850"/>
    <cfRule type="duplicateValues" dxfId="91" priority="14851"/>
    <cfRule type="duplicateValues" dxfId="90" priority="14852"/>
    <cfRule type="duplicateValues" dxfId="89" priority="14853"/>
  </conditionalFormatting>
  <conditionalFormatting sqref="B38:B39">
    <cfRule type="duplicateValues" dxfId="88" priority="14854"/>
  </conditionalFormatting>
  <conditionalFormatting sqref="B52">
    <cfRule type="duplicateValues" dxfId="87" priority="58"/>
  </conditionalFormatting>
  <conditionalFormatting sqref="B52">
    <cfRule type="duplicateValues" dxfId="86" priority="59"/>
  </conditionalFormatting>
  <conditionalFormatting sqref="B52">
    <cfRule type="duplicateValues" dxfId="85" priority="60"/>
    <cfRule type="duplicateValues" dxfId="84" priority="61"/>
    <cfRule type="duplicateValues" dxfId="83" priority="62"/>
  </conditionalFormatting>
  <conditionalFormatting sqref="B52">
    <cfRule type="duplicateValues" dxfId="82" priority="63"/>
    <cfRule type="duplicateValues" dxfId="81" priority="64"/>
    <cfRule type="duplicateValues" dxfId="80" priority="65"/>
    <cfRule type="duplicateValues" dxfId="79" priority="66"/>
  </conditionalFormatting>
  <conditionalFormatting sqref="B52">
    <cfRule type="duplicateValues" dxfId="78" priority="67"/>
  </conditionalFormatting>
  <conditionalFormatting sqref="B52">
    <cfRule type="duplicateValues" dxfId="77" priority="68"/>
    <cfRule type="duplicateValues" dxfId="76" priority="69"/>
  </conditionalFormatting>
  <conditionalFormatting sqref="E52">
    <cfRule type="duplicateValues" dxfId="75" priority="57"/>
  </conditionalFormatting>
  <conditionalFormatting sqref="E51">
    <cfRule type="duplicateValues" dxfId="74" priority="14945"/>
  </conditionalFormatting>
  <conditionalFormatting sqref="B10">
    <cfRule type="duplicateValues" dxfId="73" priority="15090"/>
    <cfRule type="duplicateValues" dxfId="72" priority="15091"/>
    <cfRule type="duplicateValues" dxfId="71" priority="15092"/>
  </conditionalFormatting>
  <conditionalFormatting sqref="B10">
    <cfRule type="duplicateValues" dxfId="70" priority="15093"/>
    <cfRule type="duplicateValues" dxfId="69" priority="15094"/>
    <cfRule type="duplicateValues" dxfId="68" priority="15095"/>
    <cfRule type="duplicateValues" dxfId="67" priority="15096"/>
  </conditionalFormatting>
  <conditionalFormatting sqref="B10">
    <cfRule type="duplicateValues" dxfId="66" priority="15097"/>
  </conditionalFormatting>
  <conditionalFormatting sqref="E10">
    <cfRule type="duplicateValues" dxfId="65" priority="50"/>
  </conditionalFormatting>
  <conditionalFormatting sqref="E10">
    <cfRule type="duplicateValues" dxfId="64" priority="51"/>
  </conditionalFormatting>
  <conditionalFormatting sqref="E10">
    <cfRule type="duplicateValues" dxfId="63" priority="52"/>
    <cfRule type="duplicateValues" dxfId="62" priority="53"/>
    <cfRule type="duplicateValues" dxfId="61" priority="54"/>
  </conditionalFormatting>
  <conditionalFormatting sqref="E10">
    <cfRule type="duplicateValues" dxfId="60" priority="55"/>
    <cfRule type="duplicateValues" dxfId="59" priority="56"/>
  </conditionalFormatting>
  <conditionalFormatting sqref="E28">
    <cfRule type="duplicateValues" dxfId="58" priority="26"/>
  </conditionalFormatting>
  <conditionalFormatting sqref="B28">
    <cfRule type="duplicateValues" dxfId="57" priority="27"/>
    <cfRule type="duplicateValues" dxfId="56" priority="28"/>
    <cfRule type="duplicateValues" dxfId="55" priority="29"/>
  </conditionalFormatting>
  <conditionalFormatting sqref="B28">
    <cfRule type="duplicateValues" dxfId="54" priority="30"/>
  </conditionalFormatting>
  <conditionalFormatting sqref="B28">
    <cfRule type="duplicateValues" dxfId="53" priority="31"/>
  </conditionalFormatting>
  <conditionalFormatting sqref="B28">
    <cfRule type="duplicateValues" dxfId="52" priority="32"/>
    <cfRule type="duplicateValues" dxfId="51" priority="33"/>
  </conditionalFormatting>
  <conditionalFormatting sqref="B28">
    <cfRule type="duplicateValues" dxfId="50" priority="34"/>
  </conditionalFormatting>
  <conditionalFormatting sqref="E28">
    <cfRule type="duplicateValues" dxfId="49" priority="35"/>
  </conditionalFormatting>
  <conditionalFormatting sqref="E28">
    <cfRule type="duplicateValues" dxfId="48" priority="36"/>
    <cfRule type="duplicateValues" dxfId="47" priority="37"/>
    <cfRule type="duplicateValues" dxfId="46" priority="38"/>
  </conditionalFormatting>
  <conditionalFormatting sqref="E28">
    <cfRule type="duplicateValues" dxfId="45" priority="39"/>
    <cfRule type="duplicateValues" dxfId="44" priority="40"/>
  </conditionalFormatting>
  <conditionalFormatting sqref="B28">
    <cfRule type="duplicateValues" dxfId="43" priority="41"/>
    <cfRule type="duplicateValues" dxfId="42" priority="42"/>
    <cfRule type="duplicateValues" dxfId="41" priority="43"/>
  </conditionalFormatting>
  <conditionalFormatting sqref="B28">
    <cfRule type="duplicateValues" dxfId="40" priority="44"/>
    <cfRule type="duplicateValues" dxfId="39" priority="45"/>
    <cfRule type="duplicateValues" dxfId="38" priority="46"/>
    <cfRule type="duplicateValues" dxfId="37" priority="47"/>
  </conditionalFormatting>
  <conditionalFormatting sqref="B28">
    <cfRule type="duplicateValues" dxfId="36" priority="48"/>
  </conditionalFormatting>
  <conditionalFormatting sqref="B28">
    <cfRule type="duplicateValues" dxfId="35" priority="49"/>
  </conditionalFormatting>
  <conditionalFormatting sqref="E29">
    <cfRule type="duplicateValues" dxfId="34" priority="2"/>
  </conditionalFormatting>
  <conditionalFormatting sqref="B29">
    <cfRule type="duplicateValues" dxfId="33" priority="3"/>
    <cfRule type="duplicateValues" dxfId="32" priority="4"/>
    <cfRule type="duplicateValues" dxfId="31" priority="5"/>
  </conditionalFormatting>
  <conditionalFormatting sqref="B29">
    <cfRule type="duplicateValues" dxfId="30" priority="6"/>
  </conditionalFormatting>
  <conditionalFormatting sqref="B29">
    <cfRule type="duplicateValues" dxfId="29" priority="7"/>
  </conditionalFormatting>
  <conditionalFormatting sqref="B29">
    <cfRule type="duplicateValues" dxfId="28" priority="8"/>
    <cfRule type="duplicateValues" dxfId="27" priority="9"/>
  </conditionalFormatting>
  <conditionalFormatting sqref="B29">
    <cfRule type="duplicateValues" dxfId="26" priority="10"/>
  </conditionalFormatting>
  <conditionalFormatting sqref="E29">
    <cfRule type="duplicateValues" dxfId="25" priority="11"/>
  </conditionalFormatting>
  <conditionalFormatting sqref="E29">
    <cfRule type="duplicateValues" dxfId="24" priority="12"/>
    <cfRule type="duplicateValues" dxfId="23" priority="13"/>
    <cfRule type="duplicateValues" dxfId="22" priority="14"/>
  </conditionalFormatting>
  <conditionalFormatting sqref="E29">
    <cfRule type="duplicateValues" dxfId="21" priority="15"/>
    <cfRule type="duplicateValues" dxfId="20" priority="16"/>
  </conditionalFormatting>
  <conditionalFormatting sqref="B29">
    <cfRule type="duplicateValues" dxfId="19" priority="17"/>
    <cfRule type="duplicateValues" dxfId="18" priority="18"/>
    <cfRule type="duplicateValues" dxfId="17" priority="19"/>
  </conditionalFormatting>
  <conditionalFormatting sqref="B29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B29">
    <cfRule type="duplicateValues" dxfId="12" priority="24"/>
  </conditionalFormatting>
  <conditionalFormatting sqref="B29">
    <cfRule type="duplicateValues" dxfId="11" priority="25"/>
  </conditionalFormatting>
  <conditionalFormatting sqref="B40:B51">
    <cfRule type="duplicateValues" dxfId="10" priority="15342"/>
    <cfRule type="duplicateValues" dxfId="9" priority="15343"/>
    <cfRule type="duplicateValues" dxfId="8" priority="15344"/>
  </conditionalFormatting>
  <conditionalFormatting sqref="B40:B51">
    <cfRule type="duplicateValues" dxfId="7" priority="15348"/>
    <cfRule type="duplicateValues" dxfId="6" priority="15349"/>
    <cfRule type="duplicateValues" dxfId="5" priority="15350"/>
    <cfRule type="duplicateValues" dxfId="4" priority="15351"/>
  </conditionalFormatting>
  <conditionalFormatting sqref="B40:B51">
    <cfRule type="duplicateValues" dxfId="3" priority="15356"/>
  </conditionalFormatting>
  <conditionalFormatting sqref="B40:B51">
    <cfRule type="duplicateValues" dxfId="2" priority="15358"/>
    <cfRule type="duplicateValues" dxfId="1" priority="15359"/>
  </conditionalFormatting>
  <conditionalFormatting sqref="E44:E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2021-01-09T07:17:30Z</dcterms:modified>
</cp:coreProperties>
</file>