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9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59" i="1"/>
  <c r="B90" i="1"/>
  <c r="B70" i="1"/>
  <c r="C69" i="1"/>
  <c r="A69" i="1"/>
  <c r="C68" i="1" l="1"/>
  <c r="A68" i="1"/>
  <c r="C58" i="1"/>
  <c r="A58" i="1"/>
  <c r="C57" i="1"/>
  <c r="A57" i="1"/>
  <c r="C89" i="1"/>
  <c r="A89" i="1"/>
  <c r="C88" i="1"/>
  <c r="A88" i="1"/>
  <c r="C87" i="1"/>
  <c r="A87" i="1"/>
  <c r="C86" i="1"/>
  <c r="A86" i="1"/>
  <c r="C56" i="1"/>
  <c r="A56" i="1"/>
  <c r="C67" i="1" l="1"/>
  <c r="A67" i="1"/>
  <c r="C43" i="1" l="1"/>
  <c r="A43" i="1"/>
  <c r="C42" i="1"/>
  <c r="A42" i="1"/>
  <c r="C55" i="1"/>
  <c r="A55" i="1"/>
  <c r="C66" i="1"/>
  <c r="A66" i="1"/>
  <c r="C65" i="1"/>
  <c r="A65" i="1"/>
  <c r="C85" i="1"/>
  <c r="A85" i="1"/>
  <c r="C84" i="1"/>
  <c r="A84" i="1"/>
  <c r="C54" i="1"/>
  <c r="A54" i="1"/>
  <c r="C53" i="1"/>
  <c r="A53" i="1"/>
  <c r="C64" i="1"/>
  <c r="A64" i="1"/>
  <c r="C83" i="1"/>
  <c r="A83" i="1"/>
  <c r="C82" i="1"/>
  <c r="A82" i="1"/>
  <c r="C81" i="1"/>
  <c r="A81" i="1"/>
  <c r="A38" i="1" l="1"/>
  <c r="A40" i="1"/>
  <c r="C38" i="1"/>
  <c r="C40" i="1"/>
  <c r="A36" i="1"/>
  <c r="C36" i="1"/>
  <c r="A80" i="1"/>
  <c r="C80" i="1"/>
  <c r="A28" i="1"/>
  <c r="C28" i="1"/>
  <c r="C23" i="1"/>
  <c r="A23" i="1"/>
  <c r="A52" i="1"/>
  <c r="C52" i="1"/>
  <c r="A79" i="1" l="1"/>
  <c r="C79" i="1"/>
  <c r="C78" i="1"/>
  <c r="A78" i="1"/>
  <c r="A63" i="1"/>
  <c r="C63" i="1"/>
  <c r="A51" i="1"/>
  <c r="C51" i="1"/>
  <c r="C30" i="1" l="1"/>
  <c r="A30" i="1"/>
  <c r="C34" i="1"/>
  <c r="A34" i="1"/>
  <c r="C22" i="1"/>
  <c r="A22" i="1"/>
  <c r="C21" i="1"/>
  <c r="A21" i="1"/>
  <c r="C50" i="1" l="1"/>
  <c r="A50" i="1"/>
  <c r="A11" i="1" l="1"/>
  <c r="C11" i="1"/>
  <c r="A26" i="1"/>
  <c r="C26" i="1"/>
  <c r="A27" i="1"/>
  <c r="C27" i="1"/>
  <c r="C39" i="1" l="1"/>
  <c r="C20" i="1"/>
  <c r="A20" i="1"/>
  <c r="A39" i="1"/>
  <c r="A19" i="1" l="1"/>
  <c r="C19" i="1"/>
  <c r="A77" i="1"/>
  <c r="C77" i="1"/>
  <c r="A35" i="1"/>
  <c r="C35" i="1"/>
  <c r="A10" i="1"/>
  <c r="C10" i="1"/>
  <c r="A29" i="1"/>
  <c r="C29" i="1"/>
  <c r="A33" i="1" l="1"/>
  <c r="C33" i="1"/>
  <c r="A13" i="1"/>
  <c r="C13" i="1"/>
  <c r="A25" i="1"/>
  <c r="C25" i="1"/>
  <c r="A17" i="1"/>
  <c r="C17" i="1"/>
  <c r="A18" i="1"/>
  <c r="C18" i="1"/>
  <c r="A49" i="1"/>
  <c r="C49" i="1"/>
  <c r="A15" i="1"/>
  <c r="C15" i="1"/>
  <c r="A16" i="1"/>
  <c r="C16" i="1"/>
  <c r="A24" i="1"/>
  <c r="C24" i="1"/>
  <c r="C37" i="1" l="1"/>
  <c r="A37" i="1"/>
  <c r="C32" i="1"/>
  <c r="A32" i="1"/>
  <c r="C12" i="1"/>
  <c r="A12" i="1"/>
  <c r="C41" i="1"/>
  <c r="A41" i="1"/>
  <c r="C14" i="1"/>
  <c r="A14" i="1"/>
  <c r="C48" i="1"/>
  <c r="A48" i="1"/>
  <c r="C31" i="1"/>
  <c r="A31" i="1"/>
  <c r="A73" i="1" l="1"/>
</calcChain>
</file>

<file path=xl/sharedStrings.xml><?xml version="1.0" encoding="utf-8"?>
<sst xmlns="http://schemas.openxmlformats.org/spreadsheetml/2006/main" count="102" uniqueCount="25">
  <si>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</si>
  <si>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</si>
  <si>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</si>
  <si>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</si>
  <si>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</si>
  <si>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</si>
  <si>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</si>
  <si>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</si>
  <si>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</si>
  <si>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</si>
  <si>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</si>
  <si>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</si>
  <si>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</si>
  <si>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</si>
  <si>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</si>
  <si>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</si>
  <si>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</si>
  <si>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</si>
  <si>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</si>
  <si>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</si>
  <si>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18/1/2021 5:00 PM</t>
  </si>
  <si>
    <t>1 Gaveta Vacía y 2 Fallando</t>
  </si>
  <si>
    <t>335767146 </t>
  </si>
  <si>
    <t>19/1/2021 6:00 AM</t>
  </si>
  <si>
    <t>335768223 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</si>
</sst>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zoomScale="80" zoomScaleNormal="80" workbookViewId="0">
      <selection activeCell="C12" sqref="C12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6" bestFit="1" customWidth="1"/>
    <col min="3" max="3" width="58.140625" customWidth="1"/>
    <col min="4" max="4" width="39.28515625" bestFit="1" customWidth="1"/>
    <col min="5" max="5" width="13" bestFit="1" customWidth="1"/>
  </cols>
  <sheetData>
    <row r="1" spans="1:5" ht="22.5" customHeight="1" x14ac:dyDescent="0.25">
      <c r="A1" s="26" t="s">
        <v>0</v>
      </c>
      <c r="B1" s="27"/>
      <c r="C1" s="27"/>
      <c r="D1" s="27"/>
      <c r="E1" s="28"/>
    </row>
    <row r="2" spans="1:5" ht="22.5" customHeight="1" x14ac:dyDescent="0.25">
      <c r="A2" s="26" t="s">
        <v>1</v>
      </c>
      <c r="B2" s="27"/>
      <c r="C2" s="27"/>
      <c r="D2" s="27"/>
      <c r="E2" s="28"/>
    </row>
    <row r="3" spans="1:5" ht="25.5" customHeight="1" x14ac:dyDescent="0.25">
      <c r="A3" s="29" t="s">
        <v>0</v>
      </c>
      <c r="B3" s="30"/>
      <c r="C3" s="30"/>
      <c r="D3" s="30"/>
      <c r="E3" s="31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23</v>
      </c>
      <c r="C6" s="3"/>
      <c r="D6" s="4"/>
      <c r="E6" s="5"/>
    </row>
    <row r="7" spans="1:5" ht="15.75" thickBot="1" x14ac:dyDescent="0.3"/>
    <row r="8" spans="1:5" ht="18.75" customHeight="1" thickBot="1" x14ac:dyDescent="0.3">
      <c r="A8" s="32" t="s">
        <v>4</v>
      </c>
      <c r="B8" s="33"/>
      <c r="C8" s="33"/>
      <c r="D8" s="33"/>
      <c r="E8" s="34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NORTE</v>
      </c>
      <c r="B10" s="8">
        <v>749</v>
      </c>
      <c r="C10" s="8" t="str">
        <f>VLOOKUP(B10,'[1]LISTADO ATM'!$A$2:$B$816,2,0)</f>
        <v xml:space="preserve">ATM Oficina Yaque </v>
      </c>
      <c r="D10" s="15" t="s">
        <v>18</v>
      </c>
      <c r="E10" s="17">
        <v>335766770</v>
      </c>
    </row>
    <row r="11" spans="1:5" ht="18" x14ac:dyDescent="0.25">
      <c r="A11" s="8" t="str">
        <f>VLOOKUP(B11,'[1]LISTADO ATM'!$A$2:$C$817,3,0)</f>
        <v>DISTRITO NACIONAL</v>
      </c>
      <c r="B11" s="8">
        <v>551</v>
      </c>
      <c r="C11" s="8" t="str">
        <f>VLOOKUP(B11,'[1]LISTADO ATM'!$A$2:$B$816,2,0)</f>
        <v xml:space="preserve">ATM Oficina Padre Castellanos </v>
      </c>
      <c r="D11" s="15" t="s">
        <v>18</v>
      </c>
      <c r="E11" s="17">
        <v>335767346</v>
      </c>
    </row>
    <row r="12" spans="1:5" ht="18" x14ac:dyDescent="0.25">
      <c r="A12" s="8" t="str">
        <f>VLOOKUP(B12,'[1]LISTADO ATM'!$A$2:$C$817,3,0)</f>
        <v>DISTRITO NACIONAL</v>
      </c>
      <c r="B12" s="8">
        <v>354</v>
      </c>
      <c r="C12" s="8" t="str">
        <f>VLOOKUP(B12,'[1]LISTADO ATM'!$A$2:$B$816,2,0)</f>
        <v xml:space="preserve">ATM Oficina Núñez de Cáceres II </v>
      </c>
      <c r="D12" s="15" t="s">
        <v>18</v>
      </c>
      <c r="E12" s="17">
        <v>335765561</v>
      </c>
    </row>
    <row r="13" spans="1:5" ht="18" x14ac:dyDescent="0.25">
      <c r="A13" s="8" t="str">
        <f>VLOOKUP(B13,'[1]LISTADO ATM'!$A$2:$C$817,3,0)</f>
        <v>DISTRITO NACIONAL</v>
      </c>
      <c r="B13" s="8">
        <v>745</v>
      </c>
      <c r="C13" s="8" t="str">
        <f>VLOOKUP(B13,'[1]LISTADO ATM'!$A$2:$B$816,2,0)</f>
        <v xml:space="preserve">ATM Oficina Ave. Duarte </v>
      </c>
      <c r="D13" s="15" t="s">
        <v>18</v>
      </c>
      <c r="E13" s="17">
        <v>335766799</v>
      </c>
    </row>
    <row r="14" spans="1:5" ht="18" x14ac:dyDescent="0.25">
      <c r="A14" s="19" t="str">
        <f>VLOOKUP(B14,'[1]LISTADO ATM'!$A$2:$C$817,3,0)</f>
        <v>DISTRITO NACIONAL</v>
      </c>
      <c r="B14" s="8">
        <v>946</v>
      </c>
      <c r="C14" s="19" t="str">
        <f>VLOOKUP(B14,'[1]LISTADO ATM'!$A$2:$B$816,2,0)</f>
        <v xml:space="preserve">ATM Oficina Núñez de Cáceres I </v>
      </c>
      <c r="D14" s="15" t="s">
        <v>18</v>
      </c>
      <c r="E14" s="8">
        <v>335765580</v>
      </c>
    </row>
    <row r="15" spans="1:5" ht="18" x14ac:dyDescent="0.25">
      <c r="A15" s="8" t="str">
        <f>VLOOKUP(B15,'[1]LISTADO ATM'!$A$2:$C$817,3,0)</f>
        <v>NORTE</v>
      </c>
      <c r="B15" s="8">
        <v>119</v>
      </c>
      <c r="C15" s="8" t="str">
        <f>VLOOKUP(B15,'[1]LISTADO ATM'!$A$2:$B$816,2,0)</f>
        <v>ATM Oficina La Barranquita</v>
      </c>
      <c r="D15" s="15" t="s">
        <v>18</v>
      </c>
      <c r="E15" s="17">
        <v>335766482</v>
      </c>
    </row>
    <row r="16" spans="1:5" ht="18" x14ac:dyDescent="0.25">
      <c r="A16" s="8" t="str">
        <f>VLOOKUP(B16,'[1]LISTADO ATM'!$A$2:$C$817,3,0)</f>
        <v>DISTRITO NACIONAL</v>
      </c>
      <c r="B16" s="8">
        <v>527</v>
      </c>
      <c r="C16" s="8" t="str">
        <f>VLOOKUP(B16,'[1]LISTADO ATM'!$A$2:$B$816,2,0)</f>
        <v>ATM Oficina Zona Oriental II</v>
      </c>
      <c r="D16" s="15" t="s">
        <v>18</v>
      </c>
      <c r="E16" s="17">
        <v>335766505</v>
      </c>
    </row>
    <row r="17" spans="1:5" ht="18" x14ac:dyDescent="0.25">
      <c r="A17" s="8" t="str">
        <f>VLOOKUP(B17,'[1]LISTADO ATM'!$A$2:$C$817,3,0)</f>
        <v>DISTRITO NACIONAL</v>
      </c>
      <c r="B17" s="8">
        <v>409</v>
      </c>
      <c r="C17" s="8" t="str">
        <f>VLOOKUP(B17,'[1]LISTADO ATM'!$A$2:$B$816,2,0)</f>
        <v xml:space="preserve">ATM Oficina Las Palmas de Herrera I </v>
      </c>
      <c r="D17" s="15" t="s">
        <v>18</v>
      </c>
      <c r="E17" s="17">
        <v>335766621</v>
      </c>
    </row>
    <row r="18" spans="1:5" ht="18" x14ac:dyDescent="0.25">
      <c r="A18" s="8" t="str">
        <f>VLOOKUP(B18,'[1]LISTADO ATM'!$A$2:$C$817,3,0)</f>
        <v>ESTE</v>
      </c>
      <c r="B18" s="8">
        <v>480</v>
      </c>
      <c r="C18" s="8" t="str">
        <f>VLOOKUP(B18,'[1]LISTADO ATM'!$A$2:$B$816,2,0)</f>
        <v>ATM UNP Farmaconal Higuey</v>
      </c>
      <c r="D18" s="15" t="s">
        <v>18</v>
      </c>
      <c r="E18" s="17">
        <v>335766625</v>
      </c>
    </row>
    <row r="19" spans="1:5" ht="18" x14ac:dyDescent="0.25">
      <c r="A19" s="8" t="str">
        <f>VLOOKUP(B19,'[1]LISTADO ATM'!$A$2:$C$817,3,0)</f>
        <v>DISTRITO NACIONAL</v>
      </c>
      <c r="B19" s="8">
        <v>574</v>
      </c>
      <c r="C19" s="8" t="str">
        <f>VLOOKUP(B19,'[1]LISTADO ATM'!$A$2:$B$816,2,0)</f>
        <v xml:space="preserve">ATM Club Obras Públicas </v>
      </c>
      <c r="D19" s="15" t="s">
        <v>18</v>
      </c>
      <c r="E19" s="17">
        <v>335766787</v>
      </c>
    </row>
    <row r="20" spans="1:5" ht="18" x14ac:dyDescent="0.25">
      <c r="A20" s="8" t="str">
        <f>VLOOKUP(B20,'[1]LISTADO ATM'!$A$2:$C$817,3,0)</f>
        <v>DISTRITO NACIONAL</v>
      </c>
      <c r="B20" s="8">
        <v>422</v>
      </c>
      <c r="C20" s="8" t="str">
        <f>VLOOKUP(B20,'[1]LISTADO ATM'!$A$2:$B$816,2,0)</f>
        <v xml:space="preserve">ATM Olé Manoguayabo </v>
      </c>
      <c r="D20" s="15" t="s">
        <v>18</v>
      </c>
      <c r="E20" s="17">
        <v>335766879</v>
      </c>
    </row>
    <row r="21" spans="1:5" ht="18" x14ac:dyDescent="0.25">
      <c r="A21" s="8" t="str">
        <f>VLOOKUP(B21,'[1]LISTADO ATM'!$A$2:$C$817,3,0)</f>
        <v>DISTRITO NACIONAL</v>
      </c>
      <c r="B21" s="8">
        <v>160</v>
      </c>
      <c r="C21" s="8" t="str">
        <f>VLOOKUP(B21,'[1]LISTADO ATM'!$A$2:$B$816,2,0)</f>
        <v xml:space="preserve">ATM Oficina Herrera </v>
      </c>
      <c r="D21" s="15" t="s">
        <v>18</v>
      </c>
      <c r="E21" s="17">
        <v>335767143</v>
      </c>
    </row>
    <row r="22" spans="1:5" ht="18" x14ac:dyDescent="0.25">
      <c r="A22" s="8" t="str">
        <f>VLOOKUP(B22,'[1]LISTADO ATM'!$A$2:$C$817,3,0)</f>
        <v>NORTE</v>
      </c>
      <c r="B22" s="8">
        <v>645</v>
      </c>
      <c r="C22" s="8" t="str">
        <f>VLOOKUP(B22,'[1]LISTADO ATM'!$A$2:$B$816,2,0)</f>
        <v xml:space="preserve">ATM UNP Cabrera </v>
      </c>
      <c r="D22" s="15" t="s">
        <v>18</v>
      </c>
      <c r="E22" s="17" t="s">
        <v>22</v>
      </c>
    </row>
    <row r="23" spans="1:5" ht="18" x14ac:dyDescent="0.25">
      <c r="A23" s="8" t="str">
        <f>VLOOKUP(B23,'[1]LISTADO ATM'!$A$2:$C$817,3,0)</f>
        <v>NORTE</v>
      </c>
      <c r="B23" s="8">
        <v>351</v>
      </c>
      <c r="C23" s="8" t="str">
        <f>VLOOKUP(B23,'[1]LISTADO ATM'!$A$2:$B$816,2,0)</f>
        <v xml:space="preserve">ATM S/M José Luís (Puerto Plata) </v>
      </c>
      <c r="D23" s="15" t="s">
        <v>18</v>
      </c>
      <c r="E23" s="17">
        <v>335767859</v>
      </c>
    </row>
    <row r="24" spans="1:5" ht="18" x14ac:dyDescent="0.25">
      <c r="A24" s="8" t="str">
        <f>VLOOKUP(B24,'[1]LISTADO ATM'!$A$2:$C$817,3,0)</f>
        <v>DISTRITO NACIONAL</v>
      </c>
      <c r="B24" s="8">
        <v>908</v>
      </c>
      <c r="C24" s="8" t="str">
        <f>VLOOKUP(B24,'[1]LISTADO ATM'!$A$2:$B$816,2,0)</f>
        <v xml:space="preserve">ATM Oficina Plaza Botánika </v>
      </c>
      <c r="D24" s="15" t="s">
        <v>18</v>
      </c>
      <c r="E24" s="17">
        <v>335766310</v>
      </c>
    </row>
    <row r="25" spans="1:5" ht="18" x14ac:dyDescent="0.25">
      <c r="A25" s="8" t="str">
        <f>VLOOKUP(B25,'[1]LISTADO ATM'!$A$2:$C$817,3,0)</f>
        <v>DISTRITO NACIONAL</v>
      </c>
      <c r="B25" s="8">
        <v>642</v>
      </c>
      <c r="C25" s="8" t="str">
        <f>VLOOKUP(B25,'[1]LISTADO ATM'!$A$2:$B$816,2,0)</f>
        <v xml:space="preserve">ATM OMSA Sto. Dgo. </v>
      </c>
      <c r="D25" s="15" t="s">
        <v>18</v>
      </c>
      <c r="E25" s="17">
        <v>335766867</v>
      </c>
    </row>
    <row r="26" spans="1:5" ht="18" x14ac:dyDescent="0.25">
      <c r="A26" s="8" t="str">
        <f>VLOOKUP(B26,'[1]LISTADO ATM'!$A$2:$C$817,3,0)</f>
        <v>NORTE</v>
      </c>
      <c r="B26" s="8">
        <v>888</v>
      </c>
      <c r="C26" s="8" t="str">
        <f>VLOOKUP(B26,'[1]LISTADO ATM'!$A$2:$B$816,2,0)</f>
        <v>ATM Oficina galeria 56 II (SFM)</v>
      </c>
      <c r="D26" s="15" t="s">
        <v>18</v>
      </c>
      <c r="E26" s="17">
        <v>335767149</v>
      </c>
    </row>
    <row r="27" spans="1:5" ht="18" x14ac:dyDescent="0.25">
      <c r="A27" s="8" t="str">
        <f>VLOOKUP(B27,'[1]LISTADO ATM'!$A$2:$C$817,3,0)</f>
        <v>NORTE</v>
      </c>
      <c r="B27" s="8">
        <v>853</v>
      </c>
      <c r="C27" s="18" t="str">
        <f>VLOOKUP(B27,'[1]LISTADO ATM'!$A$2:$B$816,2,0)</f>
        <v xml:space="preserve">ATM Inversiones JF Group (Shell Canabacoa) </v>
      </c>
      <c r="D27" s="15" t="s">
        <v>18</v>
      </c>
      <c r="E27" s="17">
        <v>335767360</v>
      </c>
    </row>
    <row r="28" spans="1:5" ht="18" x14ac:dyDescent="0.25">
      <c r="A28" s="8" t="str">
        <f>VLOOKUP(B28,'[1]LISTADO ATM'!$A$2:$C$817,3,0)</f>
        <v>NORTE</v>
      </c>
      <c r="B28" s="8">
        <v>282</v>
      </c>
      <c r="C28" s="18" t="str">
        <f>VLOOKUP(B28,'[1]LISTADO ATM'!$A$2:$B$816,2,0)</f>
        <v xml:space="preserve">ATM Autobanco Nibaje </v>
      </c>
      <c r="D28" s="15" t="s">
        <v>18</v>
      </c>
      <c r="E28" s="17">
        <v>335767889</v>
      </c>
    </row>
    <row r="29" spans="1:5" ht="18" x14ac:dyDescent="0.25">
      <c r="A29" s="8" t="str">
        <f>VLOOKUP(B29,'[1]LISTADO ATM'!$A$2:$C$817,3,0)</f>
        <v>NORTE</v>
      </c>
      <c r="B29" s="8">
        <v>895</v>
      </c>
      <c r="C29" s="8" t="str">
        <f>VLOOKUP(B29,'[1]LISTADO ATM'!$A$2:$B$816,2,0)</f>
        <v xml:space="preserve">ATM S/M Bravo (Santiago) </v>
      </c>
      <c r="D29" s="15" t="s">
        <v>18</v>
      </c>
      <c r="E29" s="17">
        <v>335765559</v>
      </c>
    </row>
    <row r="30" spans="1:5" ht="18" x14ac:dyDescent="0.25">
      <c r="A30" s="8" t="str">
        <f>VLOOKUP(B30,'[1]LISTADO ATM'!$A$2:$C$817,3,0)</f>
        <v>NORTE</v>
      </c>
      <c r="B30" s="8">
        <v>796</v>
      </c>
      <c r="C30" s="8" t="str">
        <f>VLOOKUP(B30,'[1]LISTADO ATM'!$A$2:$B$816,2,0)</f>
        <v xml:space="preserve">ATM Oficina Plaza Ventura (Nagua) </v>
      </c>
      <c r="D30" s="15" t="s">
        <v>18</v>
      </c>
      <c r="E30" s="17">
        <v>335767317</v>
      </c>
    </row>
    <row r="31" spans="1:5" ht="18" x14ac:dyDescent="0.25">
      <c r="A31" s="8" t="str">
        <f>VLOOKUP(B31,'[1]LISTADO ATM'!$A$2:$C$817,3,0)</f>
        <v>DISTRITO NACIONAL</v>
      </c>
      <c r="B31" s="8">
        <v>958</v>
      </c>
      <c r="C31" s="8" t="str">
        <f>VLOOKUP(B31,'[1]LISTADO ATM'!$A$2:$B$816,2,0)</f>
        <v xml:space="preserve">ATM Olé Aut. San Isidro </v>
      </c>
      <c r="D31" s="15" t="s">
        <v>18</v>
      </c>
      <c r="E31" s="17">
        <v>335764689</v>
      </c>
    </row>
    <row r="32" spans="1:5" ht="18" x14ac:dyDescent="0.25">
      <c r="A32" s="8" t="str">
        <f>VLOOKUP(B32,'[1]LISTADO ATM'!$A$2:$C$817,3,0)</f>
        <v>DISTRITO NACIONAL</v>
      </c>
      <c r="B32" s="8">
        <v>298</v>
      </c>
      <c r="C32" s="8" t="str">
        <f>VLOOKUP(B32,'[1]LISTADO ATM'!$A$2:$B$816,2,0)</f>
        <v xml:space="preserve">ATM S/M Aprezio Engombe </v>
      </c>
      <c r="D32" s="15" t="s">
        <v>18</v>
      </c>
      <c r="E32" s="17">
        <v>335765682</v>
      </c>
    </row>
    <row r="33" spans="1:5" ht="18" x14ac:dyDescent="0.25">
      <c r="A33" s="8" t="str">
        <f>VLOOKUP(B33,'[1]LISTADO ATM'!$A$2:$C$817,3,0)</f>
        <v>DISTRITO NACIONAL</v>
      </c>
      <c r="B33" s="8">
        <v>580</v>
      </c>
      <c r="C33" s="8" t="str">
        <f>VLOOKUP(B33,'[1]LISTADO ATM'!$A$2:$B$816,2,0)</f>
        <v xml:space="preserve">ATM Edificio Propagas </v>
      </c>
      <c r="D33" s="15" t="s">
        <v>18</v>
      </c>
      <c r="E33" s="17">
        <v>335766739</v>
      </c>
    </row>
    <row r="34" spans="1:5" ht="18" x14ac:dyDescent="0.25">
      <c r="A34" s="8" t="str">
        <f>VLOOKUP(B34,'[1]LISTADO ATM'!$A$2:$C$817,3,0)</f>
        <v>DISTRITO NACIONAL</v>
      </c>
      <c r="B34" s="8">
        <v>697</v>
      </c>
      <c r="C34" s="8" t="str">
        <f>VLOOKUP(B34,'[1]LISTADO ATM'!$A$2:$B$816,2,0)</f>
        <v>ATM Hipermercado Olé Ciudad Juan Bosch</v>
      </c>
      <c r="D34" s="15" t="s">
        <v>18</v>
      </c>
      <c r="E34" s="17">
        <v>335767148</v>
      </c>
    </row>
    <row r="35" spans="1:5" ht="18" x14ac:dyDescent="0.25">
      <c r="A35" s="8" t="str">
        <f>VLOOKUP(B35,'[1]LISTADO ATM'!$A$2:$C$817,3,0)</f>
        <v>DISTRITO NACIONAL</v>
      </c>
      <c r="B35" s="8">
        <v>696</v>
      </c>
      <c r="C35" s="8" t="str">
        <f>VLOOKUP(B35,'[1]LISTADO ATM'!$A$2:$B$816,2,0)</f>
        <v>ATM Olé Jacobo Majluta</v>
      </c>
      <c r="D35" s="15" t="s">
        <v>18</v>
      </c>
      <c r="E35" s="17">
        <v>335766758</v>
      </c>
    </row>
    <row r="36" spans="1:5" ht="18" x14ac:dyDescent="0.25">
      <c r="A36" s="8" t="str">
        <f>VLOOKUP(B36,'[1]LISTADO ATM'!$A$2:$C$817,3,0)</f>
        <v>DISTRITO NACIONAL</v>
      </c>
      <c r="B36" s="8">
        <v>918</v>
      </c>
      <c r="C36" s="8" t="str">
        <f>VLOOKUP(B36,'[1]LISTADO ATM'!$A$2:$B$816,2,0)</f>
        <v xml:space="preserve">ATM S/M Liverpool de la Jacobo Majluta </v>
      </c>
      <c r="D36" s="15" t="s">
        <v>18</v>
      </c>
      <c r="E36" s="17">
        <v>335767919</v>
      </c>
    </row>
    <row r="37" spans="1:5" ht="18" x14ac:dyDescent="0.25">
      <c r="A37" s="8" t="str">
        <f>VLOOKUP(B37,'[1]LISTADO ATM'!$A$2:$C$817,3,0)</f>
        <v>NORTE</v>
      </c>
      <c r="B37" s="8">
        <v>383</v>
      </c>
      <c r="C37" s="8" t="str">
        <f>VLOOKUP(B37,'[1]LISTADO ATM'!$A$2:$B$816,2,0)</f>
        <v>ATM S/M Daniel (Dajabón)</v>
      </c>
      <c r="D37" s="15" t="s">
        <v>18</v>
      </c>
      <c r="E37" s="17">
        <v>335765699</v>
      </c>
    </row>
    <row r="38" spans="1:5" ht="18" x14ac:dyDescent="0.25">
      <c r="A38" s="8" t="str">
        <f>VLOOKUP(B38,'[1]LISTADO ATM'!$A$2:$C$817,3,0)</f>
        <v>NORTE</v>
      </c>
      <c r="B38" s="8">
        <v>315</v>
      </c>
      <c r="C38" s="18" t="str">
        <f>VLOOKUP(B38,'[1]LISTADO ATM'!$A$2:$B$816,2,0)</f>
        <v xml:space="preserve">ATM Oficina Estrella Sadalá </v>
      </c>
      <c r="D38" s="15" t="s">
        <v>18</v>
      </c>
      <c r="E38" s="17">
        <v>335768015</v>
      </c>
    </row>
    <row r="39" spans="1:5" ht="18" x14ac:dyDescent="0.25">
      <c r="A39" s="8" t="str">
        <f>VLOOKUP(B39,'[1]LISTADO ATM'!$A$2:$C$817,3,0)</f>
        <v>ESTE</v>
      </c>
      <c r="B39" s="8">
        <v>612</v>
      </c>
      <c r="C39" s="8" t="str">
        <f>VLOOKUP(B39,'[1]LISTADO ATM'!$A$2:$B$816,2,0)</f>
        <v xml:space="preserve">ATM Plaza Orense (La Romana) </v>
      </c>
      <c r="D39" s="15" t="s">
        <v>18</v>
      </c>
      <c r="E39" s="17">
        <v>335766850</v>
      </c>
    </row>
    <row r="40" spans="1:5" ht="18" x14ac:dyDescent="0.25">
      <c r="A40" s="8" t="str">
        <f>VLOOKUP(B40,'[1]LISTADO ATM'!$A$2:$C$817,3,0)</f>
        <v>DISTRITO NACIONAL</v>
      </c>
      <c r="B40" s="8">
        <v>676</v>
      </c>
      <c r="C40" s="18" t="str">
        <f>VLOOKUP(B40,'[1]LISTADO ATM'!$A$2:$B$816,2,0)</f>
        <v>ATM S/M Bravo Colina Del Oeste</v>
      </c>
      <c r="D40" s="15" t="s">
        <v>18</v>
      </c>
      <c r="E40" s="17">
        <v>335768031</v>
      </c>
    </row>
    <row r="41" spans="1:5" ht="18" x14ac:dyDescent="0.25">
      <c r="A41" s="8" t="str">
        <f>VLOOKUP(B41,'[1]LISTADO ATM'!$A$2:$C$817,3,0)</f>
        <v>NORTE</v>
      </c>
      <c r="B41" s="8">
        <v>778</v>
      </c>
      <c r="C41" s="8" t="str">
        <f>VLOOKUP(B41,'[1]LISTADO ATM'!$A$2:$B$816,2,0)</f>
        <v xml:space="preserve">ATM Oficina Esperanza (Mao) </v>
      </c>
      <c r="D41" s="15" t="s">
        <v>18</v>
      </c>
      <c r="E41" s="17">
        <v>335765723</v>
      </c>
    </row>
    <row r="42" spans="1:5" ht="18" x14ac:dyDescent="0.25">
      <c r="A42" s="8" t="str">
        <f>VLOOKUP(B42,'[1]LISTADO ATM'!$A$2:$C$817,3,0)</f>
        <v>NORTE</v>
      </c>
      <c r="B42" s="8">
        <v>746</v>
      </c>
      <c r="C42" s="8" t="str">
        <f>VLOOKUP(B42,'[1]LISTADO ATM'!$A$2:$B$816,2,0)</f>
        <v xml:space="preserve">ATM Oficina Las Terrenas </v>
      </c>
      <c r="D42" s="15" t="s">
        <v>18</v>
      </c>
      <c r="E42" s="17">
        <v>335767894</v>
      </c>
    </row>
    <row r="43" spans="1:5" ht="18" x14ac:dyDescent="0.25">
      <c r="A43" s="8" t="str">
        <f>VLOOKUP(B43,'[1]LISTADO ATM'!$A$2:$C$817,3,0)</f>
        <v>DISTRITO NACIONAL</v>
      </c>
      <c r="B43" s="8">
        <v>378</v>
      </c>
      <c r="C43" s="8" t="str">
        <f>VLOOKUP(B43,'[1]LISTADO ATM'!$A$2:$B$816,2,0)</f>
        <v>ATM UNP Villa Flores</v>
      </c>
      <c r="D43" s="15" t="s">
        <v>18</v>
      </c>
      <c r="E43" s="17">
        <v>335767537</v>
      </c>
    </row>
    <row r="44" spans="1:5" ht="18.75" thickBot="1" x14ac:dyDescent="0.3">
      <c r="A44" s="12" t="s">
        <v>12</v>
      </c>
      <c r="B44" s="14">
        <f>COUNT(B10:B43)</f>
        <v>34</v>
      </c>
      <c r="C44" s="35"/>
      <c r="D44" s="36"/>
      <c r="E44" s="37"/>
    </row>
    <row r="45" spans="1:5" ht="15.75" thickBot="1" x14ac:dyDescent="0.3"/>
    <row r="46" spans="1:5" ht="18.75" thickBot="1" x14ac:dyDescent="0.3">
      <c r="A46" s="32" t="s">
        <v>10</v>
      </c>
      <c r="B46" s="33"/>
      <c r="C46" s="33"/>
      <c r="D46" s="33"/>
      <c r="E46" s="34"/>
    </row>
    <row r="47" spans="1:5" ht="18" x14ac:dyDescent="0.25">
      <c r="A47" s="6" t="s">
        <v>5</v>
      </c>
      <c r="B47" s="6" t="s">
        <v>6</v>
      </c>
      <c r="C47" s="7" t="s">
        <v>7</v>
      </c>
      <c r="D47" s="7" t="s">
        <v>8</v>
      </c>
      <c r="E47" s="7" t="s">
        <v>9</v>
      </c>
    </row>
    <row r="48" spans="1:5" ht="18" x14ac:dyDescent="0.25">
      <c r="A48" s="8" t="str">
        <f>VLOOKUP(B48,'[1]LISTADO ATM'!$A$2:$C$817,3,0)</f>
        <v>DISTRITO NACIONAL</v>
      </c>
      <c r="B48" s="8">
        <v>377</v>
      </c>
      <c r="C48" s="8" t="str">
        <f>VLOOKUP(B48,'[1]LISTADO ATM'!$A$2:$B$816,2,0)</f>
        <v>ATM Estación del Metro Eduardo Brito</v>
      </c>
      <c r="D48" s="9" t="s">
        <v>11</v>
      </c>
      <c r="E48" s="17">
        <v>335765374</v>
      </c>
    </row>
    <row r="49" spans="1:5" ht="18" x14ac:dyDescent="0.25">
      <c r="A49" s="8" t="str">
        <f>VLOOKUP(B49,'[1]LISTADO ATM'!$A$2:$C$817,3,0)</f>
        <v>NORTE</v>
      </c>
      <c r="B49" s="8">
        <v>599</v>
      </c>
      <c r="C49" s="8" t="str">
        <f>VLOOKUP(B49,'[1]LISTADO ATM'!$A$2:$B$816,2,0)</f>
        <v xml:space="preserve">ATM Oficina Plaza Internacional (Santiago) </v>
      </c>
      <c r="D49" s="20" t="s">
        <v>11</v>
      </c>
      <c r="E49" s="17">
        <v>335766467</v>
      </c>
    </row>
    <row r="50" spans="1:5" ht="18" x14ac:dyDescent="0.25">
      <c r="A50" s="8" t="e">
        <f>VLOOKUP(B50,'[1]LISTADO ATM'!$A$2:$C$817,3,0)</f>
        <v>#N/A</v>
      </c>
      <c r="B50" s="8">
        <v>497</v>
      </c>
      <c r="C50" s="8" t="e">
        <f>VLOOKUP(B50,'[1]LISTADO ATM'!$A$2:$B$816,2,0)</f>
        <v>#N/A</v>
      </c>
      <c r="D50" s="20" t="s">
        <v>11</v>
      </c>
      <c r="E50" s="17">
        <v>335766439</v>
      </c>
    </row>
    <row r="51" spans="1:5" ht="18" x14ac:dyDescent="0.25">
      <c r="A51" s="8" t="str">
        <f>VLOOKUP(B51,'[1]LISTADO ATM'!$A$2:$C$817,3,0)</f>
        <v>DISTRITO NACIONAL</v>
      </c>
      <c r="B51" s="8">
        <v>525</v>
      </c>
      <c r="C51" s="8" t="str">
        <f>VLOOKUP(B51,'[1]LISTADO ATM'!$A$2:$B$816,2,0)</f>
        <v>ATM S/M Bravo Las Americas</v>
      </c>
      <c r="D51" s="20" t="s">
        <v>11</v>
      </c>
      <c r="E51" s="17">
        <v>335767501</v>
      </c>
    </row>
    <row r="52" spans="1:5" ht="18" x14ac:dyDescent="0.25">
      <c r="A52" s="8" t="str">
        <f>VLOOKUP(B52,'[1]LISTADO ATM'!$A$2:$C$817,3,0)</f>
        <v>DISTRITO NACIONAL</v>
      </c>
      <c r="B52" s="8">
        <v>565</v>
      </c>
      <c r="C52" s="8" t="str">
        <f>VLOOKUP(B52,'[1]LISTADO ATM'!$A$2:$B$816,2,0)</f>
        <v xml:space="preserve">ATM S/M La Cadena Núñez de Cáceres </v>
      </c>
      <c r="D52" s="20" t="s">
        <v>11</v>
      </c>
      <c r="E52" s="17">
        <v>335767754</v>
      </c>
    </row>
    <row r="53" spans="1:5" ht="18" x14ac:dyDescent="0.25">
      <c r="A53" s="8" t="str">
        <f>VLOOKUP(B53,'[1]LISTADO ATM'!$A$2:$C$817,3,0)</f>
        <v>DISTRITO NACIONAL</v>
      </c>
      <c r="B53" s="8">
        <v>755</v>
      </c>
      <c r="C53" s="8" t="str">
        <f>VLOOKUP(B53,'[1]LISTADO ATM'!$A$2:$B$816,2,0)</f>
        <v xml:space="preserve">ATM Oficina Galería del Este (Plaza) </v>
      </c>
      <c r="D53" s="20" t="s">
        <v>11</v>
      </c>
      <c r="E53" s="17">
        <v>335768239</v>
      </c>
    </row>
    <row r="54" spans="1:5" ht="18" x14ac:dyDescent="0.25">
      <c r="A54" s="8" t="str">
        <f>VLOOKUP(B54,'[1]LISTADO ATM'!$A$2:$C$817,3,0)</f>
        <v>NORTE</v>
      </c>
      <c r="B54" s="8">
        <v>136</v>
      </c>
      <c r="C54" s="8" t="str">
        <f>VLOOKUP(B54,'[1]LISTADO ATM'!$A$2:$B$816,2,0)</f>
        <v>ATM S/M Xtra (Santiago)</v>
      </c>
      <c r="D54" s="20" t="s">
        <v>11</v>
      </c>
      <c r="E54" s="17">
        <v>335768243</v>
      </c>
    </row>
    <row r="55" spans="1:5" ht="18" x14ac:dyDescent="0.25">
      <c r="A55" s="8" t="str">
        <f>VLOOKUP(B55,'[1]LISTADO ATM'!$A$2:$C$817,3,0)</f>
        <v>ESTE</v>
      </c>
      <c r="B55" s="8">
        <v>158</v>
      </c>
      <c r="C55" s="18" t="str">
        <f>VLOOKUP(B55,'[1]LISTADO ATM'!$A$2:$B$816,2,0)</f>
        <v xml:space="preserve">ATM Oficina Romana Norte </v>
      </c>
      <c r="D55" s="20" t="s">
        <v>11</v>
      </c>
      <c r="E55" s="17">
        <v>335767185</v>
      </c>
    </row>
    <row r="56" spans="1:5" ht="18" x14ac:dyDescent="0.25">
      <c r="A56" s="8" t="str">
        <f>VLOOKUP(B56,'[1]LISTADO ATM'!$A$2:$C$817,3,0)</f>
        <v>DISTRITO NACIONAL</v>
      </c>
      <c r="B56" s="8">
        <v>234</v>
      </c>
      <c r="C56" s="18" t="str">
        <f>VLOOKUP(B56,'[1]LISTADO ATM'!$A$2:$B$816,2,0)</f>
        <v xml:space="preserve">ATM Oficina Boca Chica I </v>
      </c>
      <c r="D56" s="20" t="s">
        <v>11</v>
      </c>
      <c r="E56" s="17">
        <v>335768344</v>
      </c>
    </row>
    <row r="57" spans="1:5" ht="18" x14ac:dyDescent="0.25">
      <c r="A57" s="8" t="str">
        <f>VLOOKUP(B57,'[1]LISTADO ATM'!$A$2:$C$817,3,0)</f>
        <v>SUR</v>
      </c>
      <c r="B57" s="8">
        <v>249</v>
      </c>
      <c r="C57" s="18" t="str">
        <f>VLOOKUP(B57,'[1]LISTADO ATM'!$A$2:$B$816,2,0)</f>
        <v xml:space="preserve">ATM Banco Agrícola Neiba </v>
      </c>
      <c r="D57" s="20" t="s">
        <v>11</v>
      </c>
      <c r="E57" s="17">
        <v>335768360</v>
      </c>
    </row>
    <row r="58" spans="1:5" ht="18" x14ac:dyDescent="0.25">
      <c r="A58" s="8" t="str">
        <f>VLOOKUP(B58,'[1]LISTADO ATM'!$A$2:$C$817,3,0)</f>
        <v>ESTE</v>
      </c>
      <c r="B58" s="8">
        <v>824</v>
      </c>
      <c r="C58" s="18" t="str">
        <f>VLOOKUP(B58,'[1]LISTADO ATM'!$A$2:$B$816,2,0)</f>
        <v xml:space="preserve">ATM Multiplaza (Higuey) </v>
      </c>
      <c r="D58" s="20" t="s">
        <v>11</v>
      </c>
      <c r="E58" s="17">
        <v>335768363</v>
      </c>
    </row>
    <row r="59" spans="1:5" ht="18" customHeight="1" x14ac:dyDescent="0.25">
      <c r="A59" s="21" t="s">
        <v>12</v>
      </c>
      <c r="B59" s="22">
        <f>COUNT(B48:B58)</f>
        <v>11</v>
      </c>
      <c r="C59" s="23"/>
      <c r="D59" s="23"/>
      <c r="E59" s="23"/>
    </row>
    <row r="60" spans="1:5" ht="15.75" thickBot="1" x14ac:dyDescent="0.3"/>
    <row r="61" spans="1:5" ht="18.75" customHeight="1" thickBot="1" x14ac:dyDescent="0.3">
      <c r="A61" s="32" t="s">
        <v>13</v>
      </c>
      <c r="B61" s="33"/>
      <c r="C61" s="33"/>
      <c r="D61" s="33"/>
      <c r="E61" s="34"/>
    </row>
    <row r="62" spans="1:5" ht="18" x14ac:dyDescent="0.25">
      <c r="A62" s="6" t="s">
        <v>5</v>
      </c>
      <c r="B62" s="6" t="s">
        <v>6</v>
      </c>
      <c r="C62" s="7" t="s">
        <v>7</v>
      </c>
      <c r="D62" s="7" t="s">
        <v>8</v>
      </c>
      <c r="E62" s="7" t="s">
        <v>9</v>
      </c>
    </row>
    <row r="63" spans="1:5" ht="18" x14ac:dyDescent="0.25">
      <c r="A63" s="8" t="str">
        <f>VLOOKUP(B63,'[1]LISTADO ATM'!$A$2:$C$817,3,0)</f>
        <v>NORTE</v>
      </c>
      <c r="B63" s="8">
        <v>501</v>
      </c>
      <c r="C63" s="18" t="str">
        <f>VLOOKUP(B63,'[1]LISTADO ATM'!$A$2:$B$816,2,0)</f>
        <v xml:space="preserve">ATM UNP La Canela </v>
      </c>
      <c r="D63" s="8" t="s">
        <v>14</v>
      </c>
      <c r="E63" s="17">
        <v>335767410</v>
      </c>
    </row>
    <row r="64" spans="1:5" ht="18" x14ac:dyDescent="0.25">
      <c r="A64" s="8" t="str">
        <f>VLOOKUP(B64,'[1]LISTADO ATM'!$A$2:$C$817,3,0)</f>
        <v>NORTE</v>
      </c>
      <c r="B64" s="8">
        <v>752</v>
      </c>
      <c r="C64" s="18" t="str">
        <f>VLOOKUP(B64,'[1]LISTADO ATM'!$A$2:$B$816,2,0)</f>
        <v xml:space="preserve">ATM UNP Las Carolinas (La Vega) </v>
      </c>
      <c r="D64" s="8" t="s">
        <v>14</v>
      </c>
      <c r="E64" s="17">
        <v>335768232</v>
      </c>
    </row>
    <row r="65" spans="1:5" ht="18" x14ac:dyDescent="0.25">
      <c r="A65" s="8" t="str">
        <f>VLOOKUP(B65,'[1]LISTADO ATM'!$A$2:$C$817,3,0)</f>
        <v>DISTRITO NACIONAL</v>
      </c>
      <c r="B65" s="8">
        <v>507</v>
      </c>
      <c r="C65" s="18" t="str">
        <f>VLOOKUP(B65,'[1]LISTADO ATM'!$A$2:$B$816,2,0)</f>
        <v>ATM Estación Sigma Boca Chica</v>
      </c>
      <c r="D65" s="8" t="s">
        <v>14</v>
      </c>
      <c r="E65" s="17">
        <v>335768250</v>
      </c>
    </row>
    <row r="66" spans="1:5" ht="18" x14ac:dyDescent="0.25">
      <c r="A66" s="8" t="str">
        <f>VLOOKUP(B66,'[1]LISTADO ATM'!$A$2:$C$817,3,0)</f>
        <v>DISTRITO NACIONAL</v>
      </c>
      <c r="B66" s="8">
        <v>577</v>
      </c>
      <c r="C66" s="18" t="str">
        <f>VLOOKUP(B66,'[1]LISTADO ATM'!$A$2:$B$816,2,0)</f>
        <v xml:space="preserve">ATM Olé Ave. Duarte </v>
      </c>
      <c r="D66" s="8" t="s">
        <v>14</v>
      </c>
      <c r="E66" s="17">
        <v>335768255</v>
      </c>
    </row>
    <row r="67" spans="1:5" ht="18" x14ac:dyDescent="0.25">
      <c r="A67" s="8" t="str">
        <f>VLOOKUP(B67,'[1]LISTADO ATM'!$A$2:$C$817,3,0)</f>
        <v>DISTRITO NACIONAL</v>
      </c>
      <c r="B67" s="8">
        <v>713</v>
      </c>
      <c r="C67" s="18" t="str">
        <f>VLOOKUP(B67,'[1]LISTADO ATM'!$A$2:$B$816,2,0)</f>
        <v xml:space="preserve">ATM Oficina Las Américas </v>
      </c>
      <c r="D67" s="8" t="s">
        <v>14</v>
      </c>
      <c r="E67" s="17" t="s">
        <v>24</v>
      </c>
    </row>
    <row r="68" spans="1:5" ht="18" x14ac:dyDescent="0.25">
      <c r="A68" s="8" t="str">
        <f>VLOOKUP(B68,'[1]LISTADO ATM'!$A$2:$C$817,3,0)</f>
        <v>ESTE</v>
      </c>
      <c r="B68" s="8">
        <v>673</v>
      </c>
      <c r="C68" s="18" t="str">
        <f>VLOOKUP(B68,'[1]LISTADO ATM'!$A$2:$B$816,2,0)</f>
        <v>ATM Clínica Dr. Cruz Jiminián</v>
      </c>
      <c r="D68" s="8" t="s">
        <v>14</v>
      </c>
      <c r="E68" s="17">
        <v>335768361</v>
      </c>
    </row>
    <row r="69" spans="1:5" ht="18" x14ac:dyDescent="0.25">
      <c r="A69" s="8" t="str">
        <f>VLOOKUP(B69,'[1]LISTADO ATM'!$A$2:$C$817,3,0)</f>
        <v>DISTRITO NACIONAL</v>
      </c>
      <c r="B69" s="8">
        <v>655</v>
      </c>
      <c r="C69" s="18" t="str">
        <f>VLOOKUP(B69,'[1]LISTADO ATM'!$A$2:$B$816,2,0)</f>
        <v>ATM Farmacia Sandra</v>
      </c>
      <c r="D69" s="8" t="s">
        <v>14</v>
      </c>
      <c r="E69" s="17">
        <v>335768364</v>
      </c>
    </row>
    <row r="70" spans="1:5" ht="18.75" thickBot="1" x14ac:dyDescent="0.3">
      <c r="A70" s="12" t="s">
        <v>12</v>
      </c>
      <c r="B70" s="14">
        <f>COUNT(B63:B69)</f>
        <v>7</v>
      </c>
      <c r="C70" s="10"/>
      <c r="D70" s="10"/>
      <c r="E70" s="11"/>
    </row>
    <row r="71" spans="1:5" ht="15.75" thickBot="1" x14ac:dyDescent="0.3"/>
    <row r="72" spans="1:5" ht="18.75" customHeight="1" thickBot="1" x14ac:dyDescent="0.3">
      <c r="A72" s="38" t="s">
        <v>15</v>
      </c>
      <c r="B72" s="39"/>
    </row>
    <row r="73" spans="1:5" ht="18.75" thickBot="1" x14ac:dyDescent="0.3">
      <c r="A73" s="40">
        <f>+B59+B70</f>
        <v>18</v>
      </c>
      <c r="B73" s="41"/>
    </row>
    <row r="74" spans="1:5" ht="15.75" thickBot="1" x14ac:dyDescent="0.3"/>
    <row r="75" spans="1:5" ht="18.75" customHeight="1" thickBot="1" x14ac:dyDescent="0.3">
      <c r="A75" s="32" t="s">
        <v>16</v>
      </c>
      <c r="B75" s="33"/>
      <c r="C75" s="33"/>
      <c r="D75" s="33"/>
      <c r="E75" s="34"/>
    </row>
    <row r="76" spans="1:5" ht="18" x14ac:dyDescent="0.25">
      <c r="A76" s="6" t="s">
        <v>5</v>
      </c>
      <c r="B76" s="6" t="s">
        <v>6</v>
      </c>
      <c r="C76" s="13" t="s">
        <v>7</v>
      </c>
      <c r="D76" s="42" t="s">
        <v>8</v>
      </c>
      <c r="E76" s="43"/>
    </row>
    <row r="77" spans="1:5" ht="18" x14ac:dyDescent="0.25">
      <c r="A77" s="8" t="str">
        <f>VLOOKUP(B77,'[1]LISTADO ATM'!$A$2:$C$817,3,0)</f>
        <v>DISTRITO NACIONAL</v>
      </c>
      <c r="B77" s="8">
        <v>815</v>
      </c>
      <c r="C77" s="18" t="str">
        <f>VLOOKUP(B77,'[1]LISTADO ATM'!$A$2:$B$816,2,0)</f>
        <v xml:space="preserve">ATM Oficina Atalaya del Mar </v>
      </c>
      <c r="D77" s="24" t="s">
        <v>21</v>
      </c>
      <c r="E77" s="25"/>
    </row>
    <row r="78" spans="1:5" ht="18" x14ac:dyDescent="0.25">
      <c r="A78" s="8" t="str">
        <f>VLOOKUP(B78,'[1]LISTADO ATM'!$A$2:$C$817,3,0)</f>
        <v>NORTE</v>
      </c>
      <c r="B78" s="8">
        <v>532</v>
      </c>
      <c r="C78" s="18" t="str">
        <f>VLOOKUP(B78,'[1]LISTADO ATM'!$A$2:$B$816,2,0)</f>
        <v xml:space="preserve">ATM UNP Guanábano (Moca) </v>
      </c>
      <c r="D78" s="24" t="s">
        <v>17</v>
      </c>
      <c r="E78" s="25"/>
    </row>
    <row r="79" spans="1:5" ht="18" x14ac:dyDescent="0.25">
      <c r="A79" s="8" t="str">
        <f>VLOOKUP(B79,'[1]LISTADO ATM'!$A$2:$C$817,3,0)</f>
        <v>NORTE</v>
      </c>
      <c r="B79" s="8">
        <v>653</v>
      </c>
      <c r="C79" s="18" t="str">
        <f>VLOOKUP(B79,'[1]LISTADO ATM'!$A$2:$B$816,2,0)</f>
        <v>ATM Estación Isla Jarabacoa</v>
      </c>
      <c r="D79" s="24" t="s">
        <v>17</v>
      </c>
      <c r="E79" s="25"/>
    </row>
    <row r="80" spans="1:5" ht="18" x14ac:dyDescent="0.25">
      <c r="A80" s="8" t="str">
        <f>VLOOKUP(B80,'[1]LISTADO ATM'!$A$2:$C$817,3,0)</f>
        <v>ESTE</v>
      </c>
      <c r="B80" s="8">
        <v>802</v>
      </c>
      <c r="C80" s="18" t="str">
        <f>VLOOKUP(B80,'[1]LISTADO ATM'!$A$2:$B$816,2,0)</f>
        <v xml:space="preserve">ATM UNP Aeropuerto La Romana </v>
      </c>
      <c r="D80" s="24" t="s">
        <v>17</v>
      </c>
      <c r="E80" s="25"/>
    </row>
    <row r="81" spans="1:5" ht="18" x14ac:dyDescent="0.25">
      <c r="A81" s="8" t="str">
        <f>VLOOKUP(B81,'[1]LISTADO ATM'!$A$2:$C$817,3,0)</f>
        <v>SUR</v>
      </c>
      <c r="B81" s="8">
        <v>301</v>
      </c>
      <c r="C81" s="18" t="str">
        <f>VLOOKUP(B81,'[1]LISTADO ATM'!$A$2:$B$816,2,0)</f>
        <v xml:space="preserve">ATM UNP Alfa y Omega (Barahona) </v>
      </c>
      <c r="D81" s="24" t="s">
        <v>17</v>
      </c>
      <c r="E81" s="25"/>
    </row>
    <row r="82" spans="1:5" ht="18" x14ac:dyDescent="0.25">
      <c r="A82" s="8" t="str">
        <f>VLOOKUP(B82,'[1]LISTADO ATM'!$A$2:$C$817,3,0)</f>
        <v>DISTRITO NACIONAL</v>
      </c>
      <c r="B82" s="8">
        <v>246</v>
      </c>
      <c r="C82" s="18" t="str">
        <f>VLOOKUP(B82,'[1]LISTADO ATM'!$A$2:$B$816,2,0)</f>
        <v xml:space="preserve">ATM Oficina Torre BR (Lobby) </v>
      </c>
      <c r="D82" s="24" t="s">
        <v>17</v>
      </c>
      <c r="E82" s="25"/>
    </row>
    <row r="83" spans="1:5" ht="18" x14ac:dyDescent="0.25">
      <c r="A83" s="8" t="str">
        <f>VLOOKUP(B83,'[1]LISTADO ATM'!$A$2:$C$817,3,0)</f>
        <v>DISTRITO NACIONAL</v>
      </c>
      <c r="B83" s="8">
        <v>887</v>
      </c>
      <c r="C83" s="18" t="str">
        <f>VLOOKUP(B83,'[1]LISTADO ATM'!$A$2:$B$816,2,0)</f>
        <v>ATM S/M Bravo Los Proceres</v>
      </c>
      <c r="D83" s="24" t="s">
        <v>17</v>
      </c>
      <c r="E83" s="25"/>
    </row>
    <row r="84" spans="1:5" ht="18" x14ac:dyDescent="0.25">
      <c r="A84" s="8" t="str">
        <f>VLOOKUP(B84,'[1]LISTADO ATM'!$A$2:$C$817,3,0)</f>
        <v>DISTRITO NACIONAL</v>
      </c>
      <c r="B84" s="8">
        <v>812</v>
      </c>
      <c r="C84" s="18" t="str">
        <f>VLOOKUP(B84,'[1]LISTADO ATM'!$A$2:$B$816,2,0)</f>
        <v xml:space="preserve">ATM Canasta del Pueblo </v>
      </c>
      <c r="D84" s="24" t="s">
        <v>17</v>
      </c>
      <c r="E84" s="25"/>
    </row>
    <row r="85" spans="1:5" ht="18" x14ac:dyDescent="0.25">
      <c r="A85" s="8" t="str">
        <f>VLOOKUP(B85,'[1]LISTADO ATM'!$A$2:$C$817,3,0)</f>
        <v>DISTRITO NACIONAL</v>
      </c>
      <c r="B85" s="8">
        <v>930</v>
      </c>
      <c r="C85" s="18" t="str">
        <f>VLOOKUP(B85,'[1]LISTADO ATM'!$A$2:$B$816,2,0)</f>
        <v>ATM Oficina Plaza Spring Center</v>
      </c>
      <c r="D85" s="24" t="s">
        <v>17</v>
      </c>
      <c r="E85" s="25"/>
    </row>
    <row r="86" spans="1:5" ht="18" x14ac:dyDescent="0.25">
      <c r="A86" s="8" t="str">
        <f>VLOOKUP(B86,'[1]LISTADO ATM'!$A$2:$C$817,3,0)</f>
        <v>DISTRITO NACIONAL</v>
      </c>
      <c r="B86" s="8">
        <v>32</v>
      </c>
      <c r="C86" s="18" t="str">
        <f>VLOOKUP(B86,'[1]LISTADO ATM'!$A$2:$B$816,2,0)</f>
        <v xml:space="preserve">ATM Oficina San Martín II </v>
      </c>
      <c r="D86" s="24" t="s">
        <v>17</v>
      </c>
      <c r="E86" s="25"/>
    </row>
    <row r="87" spans="1:5" ht="18" x14ac:dyDescent="0.25">
      <c r="A87" s="8" t="str">
        <f>VLOOKUP(B87,'[1]LISTADO ATM'!$A$2:$C$817,3,0)</f>
        <v>SUR</v>
      </c>
      <c r="B87" s="8">
        <v>403</v>
      </c>
      <c r="C87" s="18" t="str">
        <f>VLOOKUP(B87,'[1]LISTADO ATM'!$A$2:$B$816,2,0)</f>
        <v xml:space="preserve">ATM Oficina Vicente Noble </v>
      </c>
      <c r="D87" s="24" t="s">
        <v>17</v>
      </c>
      <c r="E87" s="25"/>
    </row>
    <row r="88" spans="1:5" ht="18" x14ac:dyDescent="0.25">
      <c r="A88" s="8" t="str">
        <f>VLOOKUP(B88,'[1]LISTADO ATM'!$A$2:$C$817,3,0)</f>
        <v>NORTE</v>
      </c>
      <c r="B88" s="8">
        <v>756</v>
      </c>
      <c r="C88" s="18" t="str">
        <f>VLOOKUP(B88,'[1]LISTADO ATM'!$A$2:$B$816,2,0)</f>
        <v xml:space="preserve">ATM UNP Villa La Mata (Cotuí) </v>
      </c>
      <c r="D88" s="24" t="s">
        <v>21</v>
      </c>
      <c r="E88" s="25"/>
    </row>
    <row r="89" spans="1:5" ht="18" x14ac:dyDescent="0.25">
      <c r="A89" s="8" t="str">
        <f>VLOOKUP(B89,'[1]LISTADO ATM'!$A$2:$C$817,3,0)</f>
        <v>DISTRITO NACIONAL</v>
      </c>
      <c r="B89" s="8">
        <v>911</v>
      </c>
      <c r="C89" s="18" t="str">
        <f>VLOOKUP(B89,'[1]LISTADO ATM'!$A$2:$B$816,2,0)</f>
        <v xml:space="preserve">ATM Oficina Venezuela II </v>
      </c>
      <c r="D89" s="24" t="s">
        <v>19</v>
      </c>
      <c r="E89" s="25"/>
    </row>
    <row r="90" spans="1:5" ht="18.75" thickBot="1" x14ac:dyDescent="0.3">
      <c r="A90" s="12" t="s">
        <v>12</v>
      </c>
      <c r="B90" s="14">
        <f>COUNT(B77:B89)</f>
        <v>13</v>
      </c>
      <c r="C90" s="10"/>
      <c r="D90" s="10"/>
      <c r="E90" s="11"/>
    </row>
  </sheetData>
  <mergeCells count="24">
    <mergeCell ref="D78:E78"/>
    <mergeCell ref="D77:E77"/>
    <mergeCell ref="A1:E1"/>
    <mergeCell ref="A2:E2"/>
    <mergeCell ref="A3:E3"/>
    <mergeCell ref="A8:E8"/>
    <mergeCell ref="C44:E44"/>
    <mergeCell ref="A46:E46"/>
    <mergeCell ref="A61:E61"/>
    <mergeCell ref="A72:B72"/>
    <mergeCell ref="A73:B73"/>
    <mergeCell ref="A75:E75"/>
    <mergeCell ref="D76:E76"/>
    <mergeCell ref="D79:E79"/>
    <mergeCell ref="D81:E81"/>
    <mergeCell ref="D80:E80"/>
    <mergeCell ref="D82:E82"/>
    <mergeCell ref="D83:E83"/>
    <mergeCell ref="D84:E84"/>
    <mergeCell ref="D85:E85"/>
    <mergeCell ref="D86:E86"/>
    <mergeCell ref="D87:E87"/>
    <mergeCell ref="D88:E88"/>
    <mergeCell ref="D89:E89"/>
  </mergeCells>
  <conditionalFormatting sqref="B91:B1048576">
    <cfRule type="duplicateValues" dxfId="358" priority="1230"/>
  </conditionalFormatting>
  <conditionalFormatting sqref="E91:E1048576">
    <cfRule type="duplicateValues" dxfId="357" priority="1028"/>
  </conditionalFormatting>
  <conditionalFormatting sqref="B50 B29">
    <cfRule type="duplicateValues" dxfId="356" priority="1014"/>
  </conditionalFormatting>
  <conditionalFormatting sqref="B50 B29">
    <cfRule type="duplicateValues" dxfId="355" priority="1008"/>
    <cfRule type="duplicateValues" dxfId="354" priority="1009"/>
    <cfRule type="duplicateValues" dxfId="353" priority="1010"/>
    <cfRule type="duplicateValues" dxfId="352" priority="1011"/>
    <cfRule type="duplicateValues" dxfId="351" priority="1012"/>
    <cfRule type="duplicateValues" dxfId="350" priority="1013"/>
  </conditionalFormatting>
  <conditionalFormatting sqref="B50">
    <cfRule type="duplicateValues" dxfId="349" priority="1007"/>
  </conditionalFormatting>
  <conditionalFormatting sqref="B91:B1048576">
    <cfRule type="duplicateValues" dxfId="348" priority="1675"/>
    <cfRule type="duplicateValues" dxfId="347" priority="1676"/>
    <cfRule type="duplicateValues" dxfId="346" priority="1677"/>
    <cfRule type="duplicateValues" dxfId="345" priority="1678"/>
    <cfRule type="duplicateValues" dxfId="344" priority="1679"/>
    <cfRule type="duplicateValues" dxfId="343" priority="1680"/>
  </conditionalFormatting>
  <conditionalFormatting sqref="E29">
    <cfRule type="duplicateValues" dxfId="342" priority="931"/>
  </conditionalFormatting>
  <conditionalFormatting sqref="E77">
    <cfRule type="duplicateValues" dxfId="341" priority="900"/>
  </conditionalFormatting>
  <conditionalFormatting sqref="E77">
    <cfRule type="duplicateValues" dxfId="340" priority="899"/>
  </conditionalFormatting>
  <conditionalFormatting sqref="B90:B1048576">
    <cfRule type="duplicateValues" dxfId="339" priority="6841"/>
  </conditionalFormatting>
  <conditionalFormatting sqref="E27">
    <cfRule type="duplicateValues" dxfId="338" priority="475"/>
  </conditionalFormatting>
  <conditionalFormatting sqref="E27">
    <cfRule type="duplicateValues" dxfId="337" priority="476"/>
  </conditionalFormatting>
  <conditionalFormatting sqref="E30 E11">
    <cfRule type="duplicateValues" dxfId="336" priority="471"/>
  </conditionalFormatting>
  <conditionalFormatting sqref="E63">
    <cfRule type="duplicateValues" dxfId="335" priority="469"/>
  </conditionalFormatting>
  <conditionalFormatting sqref="E63">
    <cfRule type="duplicateValues" dxfId="334" priority="470"/>
  </conditionalFormatting>
  <conditionalFormatting sqref="E51">
    <cfRule type="duplicateValues" dxfId="333" priority="465"/>
  </conditionalFormatting>
  <conditionalFormatting sqref="E51">
    <cfRule type="duplicateValues" dxfId="332" priority="466"/>
  </conditionalFormatting>
  <conditionalFormatting sqref="E51">
    <cfRule type="duplicateValues" dxfId="331" priority="467"/>
  </conditionalFormatting>
  <conditionalFormatting sqref="E51">
    <cfRule type="duplicateValues" dxfId="330" priority="468"/>
  </conditionalFormatting>
  <conditionalFormatting sqref="E79">
    <cfRule type="duplicateValues" dxfId="329" priority="463"/>
  </conditionalFormatting>
  <conditionalFormatting sqref="E78">
    <cfRule type="duplicateValues" dxfId="328" priority="7864"/>
  </conditionalFormatting>
  <conditionalFormatting sqref="B14">
    <cfRule type="duplicateValues" dxfId="327" priority="455"/>
  </conditionalFormatting>
  <conditionalFormatting sqref="E52">
    <cfRule type="duplicateValues" dxfId="326" priority="451"/>
  </conditionalFormatting>
  <conditionalFormatting sqref="E52">
    <cfRule type="duplicateValues" dxfId="325" priority="452"/>
  </conditionalFormatting>
  <conditionalFormatting sqref="E52">
    <cfRule type="duplicateValues" dxfId="324" priority="453"/>
  </conditionalFormatting>
  <conditionalFormatting sqref="E52">
    <cfRule type="duplicateValues" dxfId="323" priority="454"/>
  </conditionalFormatting>
  <conditionalFormatting sqref="E23">
    <cfRule type="duplicateValues" dxfId="322" priority="448"/>
  </conditionalFormatting>
  <conditionalFormatting sqref="E23">
    <cfRule type="duplicateValues" dxfId="321" priority="449"/>
  </conditionalFormatting>
  <conditionalFormatting sqref="E23">
    <cfRule type="duplicateValues" dxfId="320" priority="450"/>
  </conditionalFormatting>
  <conditionalFormatting sqref="E28">
    <cfRule type="duplicateValues" dxfId="319" priority="443"/>
  </conditionalFormatting>
  <conditionalFormatting sqref="E28">
    <cfRule type="duplicateValues" dxfId="318" priority="444"/>
  </conditionalFormatting>
  <conditionalFormatting sqref="E80">
    <cfRule type="duplicateValues" dxfId="317" priority="428"/>
  </conditionalFormatting>
  <conditionalFormatting sqref="E36">
    <cfRule type="duplicateValues" dxfId="316" priority="423"/>
  </conditionalFormatting>
  <conditionalFormatting sqref="E36">
    <cfRule type="duplicateValues" dxfId="315" priority="424"/>
  </conditionalFormatting>
  <conditionalFormatting sqref="E36">
    <cfRule type="duplicateValues" dxfId="314" priority="425"/>
  </conditionalFormatting>
  <conditionalFormatting sqref="E36">
    <cfRule type="duplicateValues" dxfId="313" priority="426"/>
  </conditionalFormatting>
  <conditionalFormatting sqref="E49 E35 E15:E20 E10 E39">
    <cfRule type="duplicateValues" dxfId="312" priority="9221"/>
  </conditionalFormatting>
  <conditionalFormatting sqref="E23">
    <cfRule type="duplicateValues" dxfId="311" priority="9865"/>
  </conditionalFormatting>
  <conditionalFormatting sqref="B29:B30">
    <cfRule type="duplicateValues" dxfId="310" priority="413"/>
  </conditionalFormatting>
  <conditionalFormatting sqref="B29:B30">
    <cfRule type="duplicateValues" dxfId="309" priority="414"/>
  </conditionalFormatting>
  <conditionalFormatting sqref="B29:B30">
    <cfRule type="duplicateValues" dxfId="308" priority="415"/>
    <cfRule type="duplicateValues" dxfId="307" priority="416"/>
    <cfRule type="duplicateValues" dxfId="306" priority="417"/>
    <cfRule type="duplicateValues" dxfId="305" priority="418"/>
    <cfRule type="duplicateValues" dxfId="304" priority="419"/>
    <cfRule type="duplicateValues" dxfId="303" priority="420"/>
  </conditionalFormatting>
  <conditionalFormatting sqref="B29:B30">
    <cfRule type="duplicateValues" dxfId="302" priority="421"/>
  </conditionalFormatting>
  <conditionalFormatting sqref="B29:B30">
    <cfRule type="duplicateValues" dxfId="301" priority="422"/>
  </conditionalFormatting>
  <conditionalFormatting sqref="E90 E59:E62 E12 E1:E8 E70:E76 E48 E41 E31 E14 E44:E46">
    <cfRule type="duplicateValues" dxfId="300" priority="11075"/>
  </conditionalFormatting>
  <conditionalFormatting sqref="B41 B48:B49 B35 B31 B10 B14:B20 B39">
    <cfRule type="duplicateValues" dxfId="299" priority="11100"/>
  </conditionalFormatting>
  <conditionalFormatting sqref="B41 B48:B49 B35 B31 B10 B14:B20 B39">
    <cfRule type="duplicateValues" dxfId="298" priority="11104"/>
    <cfRule type="duplicateValues" dxfId="297" priority="11105"/>
    <cfRule type="duplicateValues" dxfId="296" priority="11106"/>
    <cfRule type="duplicateValues" dxfId="295" priority="11107"/>
    <cfRule type="duplicateValues" dxfId="294" priority="11108"/>
    <cfRule type="duplicateValues" dxfId="293" priority="11109"/>
  </conditionalFormatting>
  <conditionalFormatting sqref="B34">
    <cfRule type="duplicateValues" dxfId="292" priority="393"/>
  </conditionalFormatting>
  <conditionalFormatting sqref="B34">
    <cfRule type="duplicateValues" dxfId="291" priority="395"/>
    <cfRule type="duplicateValues" dxfId="290" priority="396"/>
  </conditionalFormatting>
  <conditionalFormatting sqref="B34">
    <cfRule type="duplicateValues" dxfId="289" priority="398"/>
    <cfRule type="duplicateValues" dxfId="288" priority="399"/>
    <cfRule type="duplicateValues" dxfId="287" priority="400"/>
    <cfRule type="duplicateValues" dxfId="286" priority="401"/>
    <cfRule type="duplicateValues" dxfId="285" priority="402"/>
    <cfRule type="duplicateValues" dxfId="284" priority="403"/>
  </conditionalFormatting>
  <conditionalFormatting sqref="E40 E38">
    <cfRule type="duplicateValues" dxfId="283" priority="13472"/>
  </conditionalFormatting>
  <conditionalFormatting sqref="B90 B12 B59:B61 B48 B31 B14 B40:B41 B38 B63 B27:B28 B77 B1:B8 B70:B75 B44:B46">
    <cfRule type="duplicateValues" dxfId="282" priority="13574"/>
  </conditionalFormatting>
  <conditionalFormatting sqref="E81">
    <cfRule type="duplicateValues" dxfId="281" priority="357"/>
  </conditionalFormatting>
  <conditionalFormatting sqref="B64">
    <cfRule type="duplicateValues" dxfId="280" priority="334"/>
  </conditionalFormatting>
  <conditionalFormatting sqref="B64">
    <cfRule type="duplicateValues" dxfId="279" priority="335"/>
  </conditionalFormatting>
  <conditionalFormatting sqref="B64">
    <cfRule type="duplicateValues" dxfId="278" priority="336"/>
    <cfRule type="duplicateValues" dxfId="277" priority="337"/>
    <cfRule type="duplicateValues" dxfId="276" priority="338"/>
    <cfRule type="duplicateValues" dxfId="275" priority="339"/>
    <cfRule type="duplicateValues" dxfId="274" priority="340"/>
    <cfRule type="duplicateValues" dxfId="273" priority="341"/>
  </conditionalFormatting>
  <conditionalFormatting sqref="B64">
    <cfRule type="duplicateValues" dxfId="272" priority="342"/>
  </conditionalFormatting>
  <conditionalFormatting sqref="B64">
    <cfRule type="duplicateValues" dxfId="271" priority="343"/>
  </conditionalFormatting>
  <conditionalFormatting sqref="B64">
    <cfRule type="duplicateValues" dxfId="270" priority="344"/>
  </conditionalFormatting>
  <conditionalFormatting sqref="B64">
    <cfRule type="duplicateValues" dxfId="269" priority="345"/>
    <cfRule type="duplicateValues" dxfId="268" priority="346"/>
  </conditionalFormatting>
  <conditionalFormatting sqref="B64">
    <cfRule type="duplicateValues" dxfId="267" priority="347"/>
  </conditionalFormatting>
  <conditionalFormatting sqref="B64">
    <cfRule type="duplicateValues" dxfId="266" priority="348"/>
  </conditionalFormatting>
  <conditionalFormatting sqref="B64">
    <cfRule type="duplicateValues" dxfId="265" priority="349"/>
  </conditionalFormatting>
  <conditionalFormatting sqref="B64">
    <cfRule type="duplicateValues" dxfId="264" priority="350"/>
    <cfRule type="duplicateValues" dxfId="263" priority="351"/>
  </conditionalFormatting>
  <conditionalFormatting sqref="B64">
    <cfRule type="duplicateValues" dxfId="262" priority="331"/>
  </conditionalFormatting>
  <conditionalFormatting sqref="E82">
    <cfRule type="duplicateValues" dxfId="261" priority="309"/>
  </conditionalFormatting>
  <conditionalFormatting sqref="E55">
    <cfRule type="duplicateValues" dxfId="260" priority="225"/>
  </conditionalFormatting>
  <conditionalFormatting sqref="E55">
    <cfRule type="duplicateValues" dxfId="259" priority="226"/>
  </conditionalFormatting>
  <conditionalFormatting sqref="B55">
    <cfRule type="duplicateValues" dxfId="258" priority="227"/>
  </conditionalFormatting>
  <conditionalFormatting sqref="B55">
    <cfRule type="duplicateValues" dxfId="257" priority="228"/>
  </conditionalFormatting>
  <conditionalFormatting sqref="B55">
    <cfRule type="duplicateValues" dxfId="256" priority="229"/>
    <cfRule type="duplicateValues" dxfId="255" priority="230"/>
    <cfRule type="duplicateValues" dxfId="254" priority="231"/>
    <cfRule type="duplicateValues" dxfId="253" priority="232"/>
    <cfRule type="duplicateValues" dxfId="252" priority="233"/>
    <cfRule type="duplicateValues" dxfId="251" priority="234"/>
  </conditionalFormatting>
  <conditionalFormatting sqref="B55">
    <cfRule type="duplicateValues" dxfId="250" priority="235"/>
  </conditionalFormatting>
  <conditionalFormatting sqref="B55">
    <cfRule type="duplicateValues" dxfId="249" priority="236"/>
  </conditionalFormatting>
  <conditionalFormatting sqref="B55">
    <cfRule type="duplicateValues" dxfId="248" priority="237"/>
  </conditionalFormatting>
  <conditionalFormatting sqref="B55">
    <cfRule type="duplicateValues" dxfId="247" priority="238"/>
    <cfRule type="duplicateValues" dxfId="246" priority="239"/>
  </conditionalFormatting>
  <conditionalFormatting sqref="B55">
    <cfRule type="duplicateValues" dxfId="245" priority="240"/>
  </conditionalFormatting>
  <conditionalFormatting sqref="B55">
    <cfRule type="duplicateValues" dxfId="244" priority="241"/>
  </conditionalFormatting>
  <conditionalFormatting sqref="B55">
    <cfRule type="duplicateValues" dxfId="243" priority="242"/>
  </conditionalFormatting>
  <conditionalFormatting sqref="B55">
    <cfRule type="duplicateValues" dxfId="242" priority="224"/>
  </conditionalFormatting>
  <conditionalFormatting sqref="B55">
    <cfRule type="duplicateValues" dxfId="241" priority="223"/>
  </conditionalFormatting>
  <conditionalFormatting sqref="B55">
    <cfRule type="duplicateValues" dxfId="240" priority="222"/>
  </conditionalFormatting>
  <conditionalFormatting sqref="B55">
    <cfRule type="duplicateValues" dxfId="239" priority="221"/>
  </conditionalFormatting>
  <conditionalFormatting sqref="B55">
    <cfRule type="duplicateValues" dxfId="238" priority="243"/>
    <cfRule type="duplicateValues" dxfId="237" priority="244"/>
  </conditionalFormatting>
  <conditionalFormatting sqref="B55">
    <cfRule type="duplicateValues" dxfId="236" priority="220"/>
  </conditionalFormatting>
  <conditionalFormatting sqref="E42">
    <cfRule type="duplicateValues" dxfId="235" priority="198"/>
  </conditionalFormatting>
  <conditionalFormatting sqref="E42">
    <cfRule type="duplicateValues" dxfId="234" priority="199"/>
  </conditionalFormatting>
  <conditionalFormatting sqref="E42">
    <cfRule type="duplicateValues" dxfId="233" priority="200"/>
  </conditionalFormatting>
  <conditionalFormatting sqref="E42">
    <cfRule type="duplicateValues" dxfId="232" priority="201"/>
  </conditionalFormatting>
  <conditionalFormatting sqref="B42">
    <cfRule type="duplicateValues" dxfId="231" priority="202"/>
  </conditionalFormatting>
  <conditionalFormatting sqref="B42">
    <cfRule type="duplicateValues" dxfId="230" priority="203"/>
  </conditionalFormatting>
  <conditionalFormatting sqref="B42">
    <cfRule type="duplicateValues" dxfId="229" priority="204"/>
    <cfRule type="duplicateValues" dxfId="228" priority="205"/>
    <cfRule type="duplicateValues" dxfId="227" priority="206"/>
    <cfRule type="duplicateValues" dxfId="226" priority="207"/>
    <cfRule type="duplicateValues" dxfId="225" priority="208"/>
    <cfRule type="duplicateValues" dxfId="224" priority="209"/>
  </conditionalFormatting>
  <conditionalFormatting sqref="B42">
    <cfRule type="duplicateValues" dxfId="223" priority="210"/>
  </conditionalFormatting>
  <conditionalFormatting sqref="B42">
    <cfRule type="duplicateValues" dxfId="222" priority="211"/>
  </conditionalFormatting>
  <conditionalFormatting sqref="B42">
    <cfRule type="duplicateValues" dxfId="221" priority="212"/>
  </conditionalFormatting>
  <conditionalFormatting sqref="B42">
    <cfRule type="duplicateValues" dxfId="220" priority="213"/>
    <cfRule type="duplicateValues" dxfId="219" priority="214"/>
  </conditionalFormatting>
  <conditionalFormatting sqref="B42">
    <cfRule type="duplicateValues" dxfId="218" priority="215"/>
  </conditionalFormatting>
  <conditionalFormatting sqref="B42">
    <cfRule type="duplicateValues" dxfId="217" priority="216"/>
  </conditionalFormatting>
  <conditionalFormatting sqref="B42">
    <cfRule type="duplicateValues" dxfId="216" priority="217"/>
  </conditionalFormatting>
  <conditionalFormatting sqref="B42">
    <cfRule type="duplicateValues" dxfId="215" priority="197"/>
  </conditionalFormatting>
  <conditionalFormatting sqref="B42">
    <cfRule type="duplicateValues" dxfId="214" priority="196"/>
  </conditionalFormatting>
  <conditionalFormatting sqref="B42">
    <cfRule type="duplicateValues" dxfId="213" priority="195"/>
  </conditionalFormatting>
  <conditionalFormatting sqref="B42">
    <cfRule type="duplicateValues" dxfId="212" priority="194"/>
  </conditionalFormatting>
  <conditionalFormatting sqref="B42">
    <cfRule type="duplicateValues" dxfId="211" priority="218"/>
    <cfRule type="duplicateValues" dxfId="210" priority="219"/>
  </conditionalFormatting>
  <conditionalFormatting sqref="B42">
    <cfRule type="duplicateValues" dxfId="209" priority="193"/>
  </conditionalFormatting>
  <conditionalFormatting sqref="E43">
    <cfRule type="duplicateValues" dxfId="208" priority="171"/>
  </conditionalFormatting>
  <conditionalFormatting sqref="E43">
    <cfRule type="duplicateValues" dxfId="207" priority="172"/>
  </conditionalFormatting>
  <conditionalFormatting sqref="E43">
    <cfRule type="duplicateValues" dxfId="206" priority="173"/>
  </conditionalFormatting>
  <conditionalFormatting sqref="E43">
    <cfRule type="duplicateValues" dxfId="205" priority="174"/>
  </conditionalFormatting>
  <conditionalFormatting sqref="B43">
    <cfRule type="duplicateValues" dxfId="204" priority="175"/>
  </conditionalFormatting>
  <conditionalFormatting sqref="B43">
    <cfRule type="duplicateValues" dxfId="203" priority="176"/>
  </conditionalFormatting>
  <conditionalFormatting sqref="B43">
    <cfRule type="duplicateValues" dxfId="202" priority="177"/>
    <cfRule type="duplicateValues" dxfId="201" priority="178"/>
    <cfRule type="duplicateValues" dxfId="200" priority="179"/>
    <cfRule type="duplicateValues" dxfId="199" priority="180"/>
    <cfRule type="duplicateValues" dxfId="198" priority="181"/>
    <cfRule type="duplicateValues" dxfId="197" priority="182"/>
  </conditionalFormatting>
  <conditionalFormatting sqref="B43">
    <cfRule type="duplicateValues" dxfId="196" priority="183"/>
  </conditionalFormatting>
  <conditionalFormatting sqref="B43">
    <cfRule type="duplicateValues" dxfId="195" priority="184"/>
  </conditionalFormatting>
  <conditionalFormatting sqref="B43">
    <cfRule type="duplicateValues" dxfId="194" priority="185"/>
  </conditionalFormatting>
  <conditionalFormatting sqref="B43">
    <cfRule type="duplicateValues" dxfId="193" priority="186"/>
    <cfRule type="duplicateValues" dxfId="192" priority="187"/>
  </conditionalFormatting>
  <conditionalFormatting sqref="B43">
    <cfRule type="duplicateValues" dxfId="191" priority="188"/>
  </conditionalFormatting>
  <conditionalFormatting sqref="B43">
    <cfRule type="duplicateValues" dxfId="190" priority="189"/>
  </conditionalFormatting>
  <conditionalFormatting sqref="B43">
    <cfRule type="duplicateValues" dxfId="189" priority="190"/>
  </conditionalFormatting>
  <conditionalFormatting sqref="B43">
    <cfRule type="duplicateValues" dxfId="188" priority="170"/>
  </conditionalFormatting>
  <conditionalFormatting sqref="B43">
    <cfRule type="duplicateValues" dxfId="187" priority="169"/>
  </conditionalFormatting>
  <conditionalFormatting sqref="B43">
    <cfRule type="duplicateValues" dxfId="186" priority="168"/>
  </conditionalFormatting>
  <conditionalFormatting sqref="B43">
    <cfRule type="duplicateValues" dxfId="185" priority="167"/>
  </conditionalFormatting>
  <conditionalFormatting sqref="B43">
    <cfRule type="duplicateValues" dxfId="184" priority="191"/>
    <cfRule type="duplicateValues" dxfId="183" priority="192"/>
  </conditionalFormatting>
  <conditionalFormatting sqref="B43">
    <cfRule type="duplicateValues" dxfId="182" priority="166"/>
  </conditionalFormatting>
  <conditionalFormatting sqref="E90 E1:E8 E48:E50 E10 E70:E76 E59:E62 E12:E22 E24:E26 E29 E31:E35 E37 E39 E41 E44:E46">
    <cfRule type="duplicateValues" dxfId="181" priority="14155"/>
  </conditionalFormatting>
  <conditionalFormatting sqref="B90 B63 B27:B28 B48:B49 B31 B77 B51:B52 B10:B12 B1:B8 B14:B20 B23 B35:B36 B38:B41 B59:B61 B70:B75 B44:B46">
    <cfRule type="duplicateValues" dxfId="180" priority="14255"/>
  </conditionalFormatting>
  <conditionalFormatting sqref="B90 B77 B48:B49 B63 B31:B33 B1:B8 B10:B20 B23:B28 B35:B41 B51:B52 B70:B75 B59:B61 B44:B46">
    <cfRule type="duplicateValues" dxfId="179" priority="14273"/>
    <cfRule type="duplicateValues" dxfId="178" priority="14274"/>
    <cfRule type="duplicateValues" dxfId="177" priority="14275"/>
    <cfRule type="duplicateValues" dxfId="176" priority="14276"/>
    <cfRule type="duplicateValues" dxfId="175" priority="14277"/>
    <cfRule type="duplicateValues" dxfId="174" priority="14278"/>
  </conditionalFormatting>
  <conditionalFormatting sqref="B90 B77 B63 B48:B49 B31:B33 B1:B8 B10:B20 B23:B28 B35:B41 B51:B52 B70:B75 B59:B61 B44:B46">
    <cfRule type="duplicateValues" dxfId="173" priority="14363"/>
  </conditionalFormatting>
  <conditionalFormatting sqref="B90 B77 B63 B48:B49 B31:B33 B10:B20 B23:B28 B35:B41 B51:B52 B70:B75 B59:B61 B44:B46">
    <cfRule type="duplicateValues" dxfId="172" priority="14378"/>
  </conditionalFormatting>
  <conditionalFormatting sqref="B90:B1048576 B77 B63 B1:B8 B10:B20 B23:B33 B35:B41 B48:B52 B70:B75 B59:B61 B44:B46">
    <cfRule type="duplicateValues" dxfId="171" priority="14392"/>
  </conditionalFormatting>
  <conditionalFormatting sqref="B90:B1048576 B77 B63 B1:B8 B10:B20 B23:B33 B35:B41 B48:B52 B70:B75 B59:B61 B44:B46">
    <cfRule type="duplicateValues" dxfId="170" priority="14405"/>
    <cfRule type="duplicateValues" dxfId="169" priority="14406"/>
  </conditionalFormatting>
  <conditionalFormatting sqref="B90:B1048576 B1:B8 B63 B10:B20 B23:B33 B35:B41 B48:B52 B70:B77 B59:B61 B44:B46">
    <cfRule type="duplicateValues" dxfId="168" priority="14431"/>
  </conditionalFormatting>
  <conditionalFormatting sqref="B90 B77 B63 B1:B8 B10:B20 B23:B33 B35:B41 B48:B52 B70:B75 B59:B61 B44:B46">
    <cfRule type="duplicateValues" dxfId="167" priority="14443"/>
  </conditionalFormatting>
  <conditionalFormatting sqref="B90 B77 B63 B10:B20 B23:B33 B35:B41 B48:B52 B70:B75 B59:B61 B44:B46">
    <cfRule type="duplicateValues" dxfId="166" priority="14456"/>
  </conditionalFormatting>
  <conditionalFormatting sqref="B90:B1048576 B63 B1:B8 B10:B41 B48:B52 B70:B80 B59:B61 B44:B46">
    <cfRule type="duplicateValues" dxfId="165" priority="14565"/>
    <cfRule type="duplicateValues" dxfId="164" priority="14566"/>
  </conditionalFormatting>
  <conditionalFormatting sqref="B84:B85">
    <cfRule type="duplicateValues" dxfId="163" priority="14598"/>
  </conditionalFormatting>
  <conditionalFormatting sqref="B84:B85">
    <cfRule type="duplicateValues" dxfId="162" priority="14599"/>
    <cfRule type="duplicateValues" dxfId="161" priority="14600"/>
  </conditionalFormatting>
  <conditionalFormatting sqref="B84:B85">
    <cfRule type="duplicateValues" dxfId="160" priority="14601"/>
    <cfRule type="duplicateValues" dxfId="159" priority="14602"/>
    <cfRule type="duplicateValues" dxfId="158" priority="14603"/>
    <cfRule type="duplicateValues" dxfId="157" priority="14604"/>
    <cfRule type="duplicateValues" dxfId="156" priority="14605"/>
    <cfRule type="duplicateValues" dxfId="155" priority="14606"/>
  </conditionalFormatting>
  <conditionalFormatting sqref="E64:E66">
    <cfRule type="duplicateValues" dxfId="154" priority="14889"/>
  </conditionalFormatting>
  <conditionalFormatting sqref="B65:B66">
    <cfRule type="duplicateValues" dxfId="153" priority="14893"/>
  </conditionalFormatting>
  <conditionalFormatting sqref="B65:B66">
    <cfRule type="duplicateValues" dxfId="152" priority="14894"/>
    <cfRule type="duplicateValues" dxfId="151" priority="14895"/>
    <cfRule type="duplicateValues" dxfId="150" priority="14896"/>
    <cfRule type="duplicateValues" dxfId="149" priority="14897"/>
    <cfRule type="duplicateValues" dxfId="148" priority="14898"/>
    <cfRule type="duplicateValues" dxfId="147" priority="14899"/>
  </conditionalFormatting>
  <conditionalFormatting sqref="B65:B66">
    <cfRule type="duplicateValues" dxfId="146" priority="14900"/>
    <cfRule type="duplicateValues" dxfId="145" priority="14901"/>
  </conditionalFormatting>
  <conditionalFormatting sqref="E53:E54">
    <cfRule type="duplicateValues" dxfId="144" priority="14902"/>
  </conditionalFormatting>
  <conditionalFormatting sqref="E53:E54">
    <cfRule type="duplicateValues" dxfId="143" priority="14903"/>
  </conditionalFormatting>
  <conditionalFormatting sqref="E37 E32:E33 E13 E24:E26">
    <cfRule type="duplicateValues" dxfId="142" priority="14913"/>
  </conditionalFormatting>
  <conditionalFormatting sqref="B37 B32:B33 B13 B24:B26">
    <cfRule type="duplicateValues" dxfId="141" priority="14917"/>
  </conditionalFormatting>
  <conditionalFormatting sqref="B30 B34 B21:B22">
    <cfRule type="duplicateValues" dxfId="140" priority="14921"/>
  </conditionalFormatting>
  <conditionalFormatting sqref="B30 B34 B21:B22">
    <cfRule type="duplicateValues" dxfId="139" priority="14924"/>
    <cfRule type="duplicateValues" dxfId="138" priority="14925"/>
  </conditionalFormatting>
  <conditionalFormatting sqref="B30 B34 B21:B22">
    <cfRule type="duplicateValues" dxfId="137" priority="14930"/>
    <cfRule type="duplicateValues" dxfId="136" priority="14931"/>
    <cfRule type="duplicateValues" dxfId="135" priority="14932"/>
    <cfRule type="duplicateValues" dxfId="134" priority="14933"/>
    <cfRule type="duplicateValues" dxfId="133" priority="14934"/>
    <cfRule type="duplicateValues" dxfId="132" priority="14935"/>
  </conditionalFormatting>
  <conditionalFormatting sqref="B53:B54">
    <cfRule type="duplicateValues" dxfId="131" priority="14961"/>
  </conditionalFormatting>
  <conditionalFormatting sqref="B53:B54">
    <cfRule type="duplicateValues" dxfId="130" priority="14962"/>
    <cfRule type="duplicateValues" dxfId="129" priority="14963"/>
    <cfRule type="duplicateValues" dxfId="128" priority="14964"/>
    <cfRule type="duplicateValues" dxfId="127" priority="14965"/>
    <cfRule type="duplicateValues" dxfId="126" priority="14966"/>
    <cfRule type="duplicateValues" dxfId="125" priority="14967"/>
  </conditionalFormatting>
  <conditionalFormatting sqref="B53:B54">
    <cfRule type="duplicateValues" dxfId="124" priority="14968"/>
  </conditionalFormatting>
  <conditionalFormatting sqref="B53:B54">
    <cfRule type="duplicateValues" dxfId="123" priority="14969"/>
    <cfRule type="duplicateValues" dxfId="122" priority="14970"/>
  </conditionalFormatting>
  <conditionalFormatting sqref="B53:B54">
    <cfRule type="duplicateValues" dxfId="121" priority="14971"/>
    <cfRule type="duplicateValues" dxfId="120" priority="14972"/>
  </conditionalFormatting>
  <conditionalFormatting sqref="E50 E29 E21:E22 E34">
    <cfRule type="duplicateValues" dxfId="119" priority="14980"/>
  </conditionalFormatting>
  <conditionalFormatting sqref="E50 E34 E29 E21:E22">
    <cfRule type="duplicateValues" dxfId="118" priority="14984"/>
  </conditionalFormatting>
  <conditionalFormatting sqref="B51:B52 B23 B15:B20 B49 B10:B11 B35:B36 B39">
    <cfRule type="duplicateValues" dxfId="117" priority="15001"/>
  </conditionalFormatting>
  <conditionalFormatting sqref="B67">
    <cfRule type="duplicateValues" dxfId="116" priority="155"/>
  </conditionalFormatting>
  <conditionalFormatting sqref="E67">
    <cfRule type="duplicateValues" dxfId="115" priority="156"/>
  </conditionalFormatting>
  <conditionalFormatting sqref="B67">
    <cfRule type="duplicateValues" dxfId="114" priority="157"/>
  </conditionalFormatting>
  <conditionalFormatting sqref="B67">
    <cfRule type="duplicateValues" dxfId="113" priority="158"/>
    <cfRule type="duplicateValues" dxfId="112" priority="159"/>
    <cfRule type="duplicateValues" dxfId="111" priority="160"/>
    <cfRule type="duplicateValues" dxfId="110" priority="161"/>
    <cfRule type="duplicateValues" dxfId="109" priority="162"/>
    <cfRule type="duplicateValues" dxfId="108" priority="163"/>
  </conditionalFormatting>
  <conditionalFormatting sqref="B67">
    <cfRule type="duplicateValues" dxfId="107" priority="164"/>
    <cfRule type="duplicateValues" dxfId="106" priority="165"/>
  </conditionalFormatting>
  <conditionalFormatting sqref="E56">
    <cfRule type="duplicateValues" dxfId="105" priority="135"/>
  </conditionalFormatting>
  <conditionalFormatting sqref="E56">
    <cfRule type="duplicateValues" dxfId="104" priority="136"/>
  </conditionalFormatting>
  <conditionalFormatting sqref="B56">
    <cfRule type="duplicateValues" dxfId="103" priority="137"/>
  </conditionalFormatting>
  <conditionalFormatting sqref="B56">
    <cfRule type="duplicateValues" dxfId="102" priority="138"/>
  </conditionalFormatting>
  <conditionalFormatting sqref="B56">
    <cfRule type="duplicateValues" dxfId="101" priority="139"/>
    <cfRule type="duplicateValues" dxfId="100" priority="140"/>
    <cfRule type="duplicateValues" dxfId="99" priority="141"/>
    <cfRule type="duplicateValues" dxfId="98" priority="142"/>
    <cfRule type="duplicateValues" dxfId="97" priority="143"/>
    <cfRule type="duplicateValues" dxfId="96" priority="144"/>
  </conditionalFormatting>
  <conditionalFormatting sqref="B56">
    <cfRule type="duplicateValues" dxfId="95" priority="145"/>
  </conditionalFormatting>
  <conditionalFormatting sqref="B56">
    <cfRule type="duplicateValues" dxfId="94" priority="146"/>
  </conditionalFormatting>
  <conditionalFormatting sqref="B56">
    <cfRule type="duplicateValues" dxfId="93" priority="147"/>
  </conditionalFormatting>
  <conditionalFormatting sqref="B56">
    <cfRule type="duplicateValues" dxfId="92" priority="148"/>
    <cfRule type="duplicateValues" dxfId="91" priority="149"/>
  </conditionalFormatting>
  <conditionalFormatting sqref="B56">
    <cfRule type="duplicateValues" dxfId="90" priority="150"/>
  </conditionalFormatting>
  <conditionalFormatting sqref="B56">
    <cfRule type="duplicateValues" dxfId="89" priority="151"/>
  </conditionalFormatting>
  <conditionalFormatting sqref="B56">
    <cfRule type="duplicateValues" dxfId="88" priority="152"/>
  </conditionalFormatting>
  <conditionalFormatting sqref="B56">
    <cfRule type="duplicateValues" dxfId="87" priority="134"/>
  </conditionalFormatting>
  <conditionalFormatting sqref="B56">
    <cfRule type="duplicateValues" dxfId="86" priority="133"/>
  </conditionalFormatting>
  <conditionalFormatting sqref="B56">
    <cfRule type="duplicateValues" dxfId="85" priority="132"/>
  </conditionalFormatting>
  <conditionalFormatting sqref="B56">
    <cfRule type="duplicateValues" dxfId="84" priority="131"/>
  </conditionalFormatting>
  <conditionalFormatting sqref="B56">
    <cfRule type="duplicateValues" dxfId="83" priority="153"/>
    <cfRule type="duplicateValues" dxfId="82" priority="154"/>
  </conditionalFormatting>
  <conditionalFormatting sqref="B56">
    <cfRule type="duplicateValues" dxfId="81" priority="130"/>
  </conditionalFormatting>
  <conditionalFormatting sqref="E86">
    <cfRule type="duplicateValues" dxfId="80" priority="101"/>
  </conditionalFormatting>
  <conditionalFormatting sqref="E87">
    <cfRule type="duplicateValues" dxfId="79" priority="27"/>
  </conditionalFormatting>
  <conditionalFormatting sqref="B68">
    <cfRule type="duplicateValues" dxfId="78" priority="16"/>
  </conditionalFormatting>
  <conditionalFormatting sqref="E68">
    <cfRule type="duplicateValues" dxfId="77" priority="17"/>
  </conditionalFormatting>
  <conditionalFormatting sqref="B68">
    <cfRule type="duplicateValues" dxfId="76" priority="18"/>
  </conditionalFormatting>
  <conditionalFormatting sqref="B68">
    <cfRule type="duplicateValues" dxfId="75" priority="19"/>
    <cfRule type="duplicateValues" dxfId="74" priority="20"/>
    <cfRule type="duplicateValues" dxfId="73" priority="21"/>
    <cfRule type="duplicateValues" dxfId="72" priority="22"/>
    <cfRule type="duplicateValues" dxfId="71" priority="23"/>
    <cfRule type="duplicateValues" dxfId="70" priority="24"/>
  </conditionalFormatting>
  <conditionalFormatting sqref="B68">
    <cfRule type="duplicateValues" dxfId="69" priority="25"/>
    <cfRule type="duplicateValues" dxfId="68" priority="26"/>
  </conditionalFormatting>
  <conditionalFormatting sqref="E88">
    <cfRule type="duplicateValues" dxfId="67" priority="15"/>
  </conditionalFormatting>
  <conditionalFormatting sqref="E88">
    <cfRule type="duplicateValues" dxfId="66" priority="14"/>
  </conditionalFormatting>
  <conditionalFormatting sqref="E89">
    <cfRule type="duplicateValues" dxfId="65" priority="12"/>
  </conditionalFormatting>
  <conditionalFormatting sqref="E89">
    <cfRule type="duplicateValues" dxfId="64" priority="13"/>
  </conditionalFormatting>
  <conditionalFormatting sqref="B69">
    <cfRule type="duplicateValues" dxfId="63" priority="1"/>
  </conditionalFormatting>
  <conditionalFormatting sqref="E69">
    <cfRule type="duplicateValues" dxfId="62" priority="2"/>
  </conditionalFormatting>
  <conditionalFormatting sqref="B69">
    <cfRule type="duplicateValues" dxfId="61" priority="3"/>
  </conditionalFormatting>
  <conditionalFormatting sqref="B69">
    <cfRule type="duplicateValues" dxfId="60" priority="4"/>
    <cfRule type="duplicateValues" dxfId="59" priority="5"/>
    <cfRule type="duplicateValues" dxfId="58" priority="6"/>
    <cfRule type="duplicateValues" dxfId="57" priority="7"/>
    <cfRule type="duplicateValues" dxfId="56" priority="8"/>
    <cfRule type="duplicateValues" dxfId="55" priority="9"/>
  </conditionalFormatting>
  <conditionalFormatting sqref="B69">
    <cfRule type="duplicateValues" dxfId="54" priority="10"/>
    <cfRule type="duplicateValues" dxfId="53" priority="11"/>
  </conditionalFormatting>
  <conditionalFormatting sqref="E57:E58">
    <cfRule type="duplicateValues" dxfId="52" priority="15621"/>
  </conditionalFormatting>
  <conditionalFormatting sqref="B57:B58">
    <cfRule type="duplicateValues" dxfId="51" priority="15622"/>
  </conditionalFormatting>
  <conditionalFormatting sqref="B57:B58">
    <cfRule type="duplicateValues" dxfId="50" priority="15623"/>
    <cfRule type="duplicateValues" dxfId="49" priority="15624"/>
    <cfRule type="duplicateValues" dxfId="48" priority="15625"/>
    <cfRule type="duplicateValues" dxfId="47" priority="15626"/>
    <cfRule type="duplicateValues" dxfId="46" priority="15627"/>
    <cfRule type="duplicateValues" dxfId="45" priority="15628"/>
  </conditionalFormatting>
  <conditionalFormatting sqref="B57:B58">
    <cfRule type="duplicateValues" dxfId="44" priority="15629"/>
    <cfRule type="duplicateValues" dxfId="43" priority="15630"/>
  </conditionalFormatting>
  <conditionalFormatting sqref="B81:B83">
    <cfRule type="duplicateValues" dxfId="42" priority="15653"/>
  </conditionalFormatting>
  <conditionalFormatting sqref="B81:B83">
    <cfRule type="duplicateValues" dxfId="41" priority="15654"/>
    <cfRule type="duplicateValues" dxfId="40" priority="15655"/>
  </conditionalFormatting>
  <conditionalFormatting sqref="B81:B83">
    <cfRule type="duplicateValues" dxfId="39" priority="15656"/>
    <cfRule type="duplicateValues" dxfId="38" priority="15657"/>
    <cfRule type="duplicateValues" dxfId="37" priority="15658"/>
    <cfRule type="duplicateValues" dxfId="36" priority="15659"/>
    <cfRule type="duplicateValues" dxfId="35" priority="15660"/>
    <cfRule type="duplicateValues" dxfId="34" priority="15661"/>
  </conditionalFormatting>
  <conditionalFormatting sqref="B90:B1048576 B70:B85 B1:B41 B44:B54 B59:B64">
    <cfRule type="duplicateValues" dxfId="33" priority="15662"/>
  </conditionalFormatting>
  <conditionalFormatting sqref="B90:B1048576 B59:B66 B1:B41 B44:B54 B70:B85">
    <cfRule type="duplicateValues" dxfId="32" priority="15668"/>
  </conditionalFormatting>
  <conditionalFormatting sqref="B90:B1048576 B70:B83 B1:B41 B44:B54 B59:B64">
    <cfRule type="duplicateValues" dxfId="31" priority="15869"/>
  </conditionalFormatting>
  <conditionalFormatting sqref="B78:B80">
    <cfRule type="duplicateValues" dxfId="30" priority="15875"/>
  </conditionalFormatting>
  <conditionalFormatting sqref="B78:B80">
    <cfRule type="duplicateValues" dxfId="29" priority="15876"/>
    <cfRule type="duplicateValues" dxfId="28" priority="15877"/>
  </conditionalFormatting>
  <conditionalFormatting sqref="B78:B80">
    <cfRule type="duplicateValues" dxfId="27" priority="15878"/>
    <cfRule type="duplicateValues" dxfId="26" priority="15879"/>
    <cfRule type="duplicateValues" dxfId="25" priority="15880"/>
    <cfRule type="duplicateValues" dxfId="24" priority="15881"/>
    <cfRule type="duplicateValues" dxfId="23" priority="15882"/>
    <cfRule type="duplicateValues" dxfId="22" priority="15883"/>
  </conditionalFormatting>
  <conditionalFormatting sqref="B90:B1048576 B70:B83 B1:B41 B59:B63 B44:B52">
    <cfRule type="duplicateValues" dxfId="21" priority="15884"/>
  </conditionalFormatting>
  <conditionalFormatting sqref="B90:B1048576 B59:B64 B1:B41 B70:B83 B44:B52">
    <cfRule type="duplicateValues" dxfId="20" priority="15890"/>
  </conditionalFormatting>
  <conditionalFormatting sqref="B86:B88">
    <cfRule type="duplicateValues" dxfId="19" priority="15896"/>
  </conditionalFormatting>
  <conditionalFormatting sqref="B86:B88">
    <cfRule type="duplicateValues" dxfId="18" priority="15897"/>
    <cfRule type="duplicateValues" dxfId="17" priority="15898"/>
  </conditionalFormatting>
  <conditionalFormatting sqref="B86:B88">
    <cfRule type="duplicateValues" dxfId="16" priority="15899"/>
    <cfRule type="duplicateValues" dxfId="15" priority="15900"/>
    <cfRule type="duplicateValues" dxfId="14" priority="15901"/>
    <cfRule type="duplicateValues" dxfId="13" priority="15902"/>
    <cfRule type="duplicateValues" dxfId="12" priority="15903"/>
    <cfRule type="duplicateValues" dxfId="11" priority="15904"/>
  </conditionalFormatting>
  <conditionalFormatting sqref="B86:B88">
    <cfRule type="duplicateValues" dxfId="10" priority="15905"/>
  </conditionalFormatting>
  <conditionalFormatting sqref="B89">
    <cfRule type="duplicateValues" dxfId="9" priority="15906"/>
  </conditionalFormatting>
  <conditionalFormatting sqref="B89">
    <cfRule type="duplicateValues" dxfId="8" priority="15907"/>
    <cfRule type="duplicateValues" dxfId="7" priority="15908"/>
  </conditionalFormatting>
  <conditionalFormatting sqref="B89">
    <cfRule type="duplicateValues" dxfId="6" priority="15909"/>
    <cfRule type="duplicateValues" dxfId="5" priority="15910"/>
    <cfRule type="duplicateValues" dxfId="4" priority="15911"/>
    <cfRule type="duplicateValues" dxfId="3" priority="15912"/>
    <cfRule type="duplicateValues" dxfId="2" priority="15913"/>
    <cfRule type="duplicateValues" dxfId="1" priority="15914"/>
  </conditionalFormatting>
  <conditionalFormatting sqref="E83:E85">
    <cfRule type="duplicateValues" dxfId="0" priority="159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2021-01-20T02:03:34Z</dcterms:modified>
</cp:coreProperties>
</file>