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20\"/>
    </mc:Choice>
  </mc:AlternateContent>
  <bookViews>
    <workbookView xWindow="0" yWindow="0" windowWidth="9735" windowHeight="5265"/>
  </bookViews>
  <sheets>
    <sheet name="Hoja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15" i="1"/>
  <c r="A17" i="1"/>
  <c r="B11" i="1" l="1"/>
  <c r="B26" i="1"/>
  <c r="B57" i="1"/>
  <c r="B37" i="1"/>
  <c r="C36" i="1"/>
  <c r="A36" i="1"/>
  <c r="C35" i="1" l="1"/>
  <c r="A35" i="1"/>
  <c r="A25" i="1"/>
  <c r="A24" i="1"/>
  <c r="C56" i="1"/>
  <c r="A56" i="1"/>
  <c r="C55" i="1"/>
  <c r="A55" i="1"/>
  <c r="C54" i="1"/>
  <c r="A54" i="1"/>
  <c r="C53" i="1"/>
  <c r="A53" i="1"/>
  <c r="A23" i="1"/>
  <c r="C34" i="1" l="1"/>
  <c r="A34" i="1"/>
  <c r="C10" i="1" l="1"/>
  <c r="A10" i="1"/>
  <c r="A22" i="1"/>
  <c r="C33" i="1"/>
  <c r="A33" i="1"/>
  <c r="C32" i="1"/>
  <c r="A32" i="1"/>
  <c r="C52" i="1"/>
  <c r="A52" i="1"/>
  <c r="C51" i="1"/>
  <c r="A51" i="1"/>
  <c r="A21" i="1"/>
  <c r="A20" i="1"/>
  <c r="C31" i="1"/>
  <c r="A31" i="1"/>
  <c r="C50" i="1"/>
  <c r="A50" i="1"/>
  <c r="C49" i="1"/>
  <c r="A49" i="1"/>
  <c r="C48" i="1"/>
  <c r="A48" i="1"/>
  <c r="A47" i="1" l="1"/>
  <c r="C47" i="1"/>
  <c r="A19" i="1"/>
  <c r="A46" i="1" l="1"/>
  <c r="C46" i="1"/>
  <c r="C45" i="1"/>
  <c r="A45" i="1"/>
  <c r="A30" i="1"/>
  <c r="C30" i="1"/>
  <c r="A18" i="1"/>
  <c r="A44" i="1" l="1"/>
  <c r="C44" i="1"/>
  <c r="A16" i="1" l="1"/>
  <c r="A15" i="1" l="1"/>
  <c r="A40" i="1" l="1"/>
</calcChain>
</file>

<file path=xl/sharedStrings.xml><?xml version="1.0" encoding="utf-8"?>
<sst xmlns="http://schemas.openxmlformats.org/spreadsheetml/2006/main" count="68" uniqueCount="24">
  <si>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</si>
  <si>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</si>
  <si>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</si>
  <si>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</si>
  <si>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</si>
  <si>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</si>
  <si>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</si>
  <si>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</si>
  <si>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</si>
  <si>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</si>
  <si>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</si>
  <si>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</si>
  <si>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</si>
  <si>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</si>
  <si>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</si>
  <si>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</si>
  <si>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</si>
  <si>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</si>
  <si>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</si>
  <si>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</si>
  <si>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1 Gaveta Vacía y 2 Fallando</t>
  </si>
  <si>
    <t>335768223 </t>
  </si>
  <si>
    <t>20/1/2021 6:00 AM</t>
  </si>
  <si>
    <t>19/1/2021 17:00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</si>
</sst>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/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660</v>
          </cell>
          <cell r="B506" t="str">
            <v>ATM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Occidental Mall</v>
          </cell>
          <cell r="C649" t="str">
            <v>DISTRITO NACIONAL</v>
          </cell>
        </row>
        <row r="650">
          <cell r="A650">
            <v>813</v>
          </cell>
          <cell r="B650" t="str">
            <v>ATM UNP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  <row r="823">
          <cell r="A823">
            <v>996</v>
          </cell>
          <cell r="B823" t="str">
            <v xml:space="preserve">ATM Estación Texaco Charles Summer </v>
          </cell>
          <cell r="C823" t="str">
            <v>DISTRITO NACIONAL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zoomScale="80" zoomScaleNormal="80" workbookViewId="0">
      <selection activeCell="B12" sqref="B12"/>
    </sheetView>
  </sheetViews>
  <sheetFormatPr baseColWidth="10" defaultColWidth="52.7109375" defaultRowHeight="15" x14ac:dyDescent="0.25"/>
  <cols>
    <col min="1" max="1" width="25.7109375" bestFit="1" customWidth="1"/>
    <col min="2" max="2" width="21.7109375" style="16" bestFit="1" customWidth="1"/>
    <col min="3" max="3" width="58.140625" customWidth="1"/>
    <col min="4" max="4" width="39.28515625" bestFit="1" customWidth="1"/>
    <col min="5" max="5" width="13" bestFit="1" customWidth="1"/>
  </cols>
  <sheetData>
    <row r="1" spans="1:5" ht="22.5" customHeight="1" x14ac:dyDescent="0.25">
      <c r="A1" s="25" t="s">
        <v>0</v>
      </c>
      <c r="B1" s="26"/>
      <c r="C1" s="26"/>
      <c r="D1" s="26"/>
      <c r="E1" s="27"/>
    </row>
    <row r="2" spans="1:5" ht="22.5" customHeight="1" x14ac:dyDescent="0.25">
      <c r="A2" s="25" t="s">
        <v>1</v>
      </c>
      <c r="B2" s="26"/>
      <c r="C2" s="26"/>
      <c r="D2" s="26"/>
      <c r="E2" s="27"/>
    </row>
    <row r="3" spans="1:5" ht="25.5" customHeight="1" x14ac:dyDescent="0.25">
      <c r="A3" s="28" t="s">
        <v>0</v>
      </c>
      <c r="B3" s="29"/>
      <c r="C3" s="29"/>
      <c r="D3" s="29"/>
      <c r="E3" s="30"/>
    </row>
    <row r="5" spans="1:5" ht="18.75" thickBot="1" x14ac:dyDescent="0.3">
      <c r="A5" s="1" t="s">
        <v>2</v>
      </c>
      <c r="B5" s="2" t="s">
        <v>23</v>
      </c>
      <c r="C5" s="3"/>
      <c r="D5" s="4"/>
      <c r="E5" s="5"/>
    </row>
    <row r="6" spans="1:5" ht="18.75" thickBot="1" x14ac:dyDescent="0.3">
      <c r="A6" s="1" t="s">
        <v>3</v>
      </c>
      <c r="B6" s="2" t="s">
        <v>22</v>
      </c>
      <c r="C6" s="3"/>
      <c r="D6" s="4"/>
      <c r="E6" s="5"/>
    </row>
    <row r="7" spans="1:5" ht="15.75" thickBot="1" x14ac:dyDescent="0.3"/>
    <row r="8" spans="1:5" ht="18.75" customHeight="1" thickBot="1" x14ac:dyDescent="0.3">
      <c r="A8" s="31" t="s">
        <v>4</v>
      </c>
      <c r="B8" s="32"/>
      <c r="C8" s="32"/>
      <c r="D8" s="32"/>
      <c r="E8" s="33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e">
        <f>VLOOKUP(B10,'[1]LISTADO ATM'!$A$2:$C$817,3,0)</f>
        <v>#N/A</v>
      </c>
      <c r="B10" s="8"/>
      <c r="C10" s="8" t="e">
        <f>VLOOKUP(B10,'[1]LISTADO ATM'!$A$2:$B$816,2,0)</f>
        <v>#N/A</v>
      </c>
      <c r="D10" s="15" t="s">
        <v>18</v>
      </c>
      <c r="E10" s="17"/>
    </row>
    <row r="11" spans="1:5" ht="18.75" thickBot="1" x14ac:dyDescent="0.3">
      <c r="A11" s="12" t="s">
        <v>12</v>
      </c>
      <c r="B11" s="14">
        <f>COUNT(B10:B10)</f>
        <v>0</v>
      </c>
      <c r="C11" s="34"/>
      <c r="D11" s="35"/>
      <c r="E11" s="36"/>
    </row>
    <row r="12" spans="1:5" ht="15.75" thickBot="1" x14ac:dyDescent="0.3"/>
    <row r="13" spans="1:5" ht="18.75" thickBot="1" x14ac:dyDescent="0.3">
      <c r="A13" s="31" t="s">
        <v>10</v>
      </c>
      <c r="B13" s="32"/>
      <c r="C13" s="32"/>
      <c r="D13" s="32"/>
      <c r="E13" s="33"/>
    </row>
    <row r="14" spans="1:5" ht="18" x14ac:dyDescent="0.25">
      <c r="A14" s="6" t="s">
        <v>5</v>
      </c>
      <c r="B14" s="6" t="s">
        <v>6</v>
      </c>
      <c r="C14" s="7" t="s">
        <v>7</v>
      </c>
      <c r="D14" s="7" t="s">
        <v>8</v>
      </c>
      <c r="E14" s="7" t="s">
        <v>9</v>
      </c>
    </row>
    <row r="15" spans="1:5" ht="18" x14ac:dyDescent="0.25">
      <c r="A15" s="8" t="str">
        <f>VLOOKUP(B15,'[1]LISTADO ATM'!$A$2:$C$817,3,0)</f>
        <v>DISTRITO NACIONAL</v>
      </c>
      <c r="B15" s="8">
        <v>377</v>
      </c>
      <c r="C15" s="8" t="str">
        <f>VLOOKUP(B15,'[2]LISTADO ATM'!$A$2:$B$916,2,0)</f>
        <v>ATM Estación del Metro Eduardo Brito</v>
      </c>
      <c r="D15" s="9" t="s">
        <v>11</v>
      </c>
      <c r="E15" s="17">
        <v>335765374</v>
      </c>
    </row>
    <row r="16" spans="1:5" ht="18" x14ac:dyDescent="0.25">
      <c r="A16" s="8" t="str">
        <f>VLOOKUP(B16,'[1]LISTADO ATM'!$A$2:$C$817,3,0)</f>
        <v>NORTE</v>
      </c>
      <c r="B16" s="8">
        <v>599</v>
      </c>
      <c r="C16" s="8" t="str">
        <f>VLOOKUP(B16,'[2]LISTADO ATM'!$A$2:$B$916,2,0)</f>
        <v xml:space="preserve">ATM Oficina Plaza Internacional (Santiago) </v>
      </c>
      <c r="D16" s="19" t="s">
        <v>11</v>
      </c>
      <c r="E16" s="17">
        <v>335766467</v>
      </c>
    </row>
    <row r="17" spans="1:5" ht="18" x14ac:dyDescent="0.25">
      <c r="A17" s="8" t="str">
        <f>VLOOKUP(B17,'[3]LISTADO ATM'!$A$2:$C$917,3,0)</f>
        <v>NORTE</v>
      </c>
      <c r="B17" s="8">
        <v>497</v>
      </c>
      <c r="C17" s="8" t="str">
        <f>VLOOKUP(B17,'[2]LISTADO ATM'!$A$2:$B$916,2,0)</f>
        <v xml:space="preserve">ATM Oficina El Portal II (Santiago) </v>
      </c>
      <c r="D17" s="19" t="s">
        <v>11</v>
      </c>
      <c r="E17" s="17">
        <v>335766439</v>
      </c>
    </row>
    <row r="18" spans="1:5" ht="18" x14ac:dyDescent="0.25">
      <c r="A18" s="8" t="str">
        <f>VLOOKUP(B18,'[1]LISTADO ATM'!$A$2:$C$817,3,0)</f>
        <v>DISTRITO NACIONAL</v>
      </c>
      <c r="B18" s="8">
        <v>525</v>
      </c>
      <c r="C18" s="8" t="str">
        <f>VLOOKUP(B18,'[2]LISTADO ATM'!$A$2:$B$916,2,0)</f>
        <v>ATM S/M Bravo Las Americas</v>
      </c>
      <c r="D18" s="19" t="s">
        <v>11</v>
      </c>
      <c r="E18" s="17">
        <v>335767501</v>
      </c>
    </row>
    <row r="19" spans="1:5" ht="18" x14ac:dyDescent="0.25">
      <c r="A19" s="8" t="str">
        <f>VLOOKUP(B19,'[1]LISTADO ATM'!$A$2:$C$817,3,0)</f>
        <v>DISTRITO NACIONAL</v>
      </c>
      <c r="B19" s="8">
        <v>565</v>
      </c>
      <c r="C19" s="8" t="str">
        <f>VLOOKUP(B19,'[2]LISTADO ATM'!$A$2:$B$916,2,0)</f>
        <v xml:space="preserve">ATM S/M La Cadena Núñez de Cáceres </v>
      </c>
      <c r="D19" s="19" t="s">
        <v>11</v>
      </c>
      <c r="E19" s="17">
        <v>335767754</v>
      </c>
    </row>
    <row r="20" spans="1:5" ht="18" x14ac:dyDescent="0.25">
      <c r="A20" s="8" t="str">
        <f>VLOOKUP(B20,'[1]LISTADO ATM'!$A$2:$C$817,3,0)</f>
        <v>DISTRITO NACIONAL</v>
      </c>
      <c r="B20" s="8">
        <v>755</v>
      </c>
      <c r="C20" s="8" t="str">
        <f>VLOOKUP(B20,'[2]LISTADO ATM'!$A$2:$B$916,2,0)</f>
        <v xml:space="preserve">ATM Oficina Galería del Este (Plaza) </v>
      </c>
      <c r="D20" s="19" t="s">
        <v>11</v>
      </c>
      <c r="E20" s="17">
        <v>335768239</v>
      </c>
    </row>
    <row r="21" spans="1:5" ht="18" x14ac:dyDescent="0.25">
      <c r="A21" s="8" t="str">
        <f>VLOOKUP(B21,'[1]LISTADO ATM'!$A$2:$C$817,3,0)</f>
        <v>NORTE</v>
      </c>
      <c r="B21" s="8">
        <v>136</v>
      </c>
      <c r="C21" s="8" t="str">
        <f>VLOOKUP(B21,'[2]LISTADO ATM'!$A$2:$B$916,2,0)</f>
        <v>ATM S/M Xtra (Santiago)</v>
      </c>
      <c r="D21" s="19" t="s">
        <v>11</v>
      </c>
      <c r="E21" s="17">
        <v>335768243</v>
      </c>
    </row>
    <row r="22" spans="1:5" ht="18" x14ac:dyDescent="0.25">
      <c r="A22" s="8" t="str">
        <f>VLOOKUP(B22,'[1]LISTADO ATM'!$A$2:$C$817,3,0)</f>
        <v>ESTE</v>
      </c>
      <c r="B22" s="8">
        <v>158</v>
      </c>
      <c r="C22" s="8" t="str">
        <f>VLOOKUP(B22,'[2]LISTADO ATM'!$A$2:$B$916,2,0)</f>
        <v xml:space="preserve">ATM Oficina Romana Norte </v>
      </c>
      <c r="D22" s="19" t="s">
        <v>11</v>
      </c>
      <c r="E22" s="17">
        <v>335767185</v>
      </c>
    </row>
    <row r="23" spans="1:5" ht="18" x14ac:dyDescent="0.25">
      <c r="A23" s="8" t="str">
        <f>VLOOKUP(B23,'[1]LISTADO ATM'!$A$2:$C$817,3,0)</f>
        <v>DISTRITO NACIONAL</v>
      </c>
      <c r="B23" s="8">
        <v>234</v>
      </c>
      <c r="C23" s="8" t="str">
        <f>VLOOKUP(B23,'[2]LISTADO ATM'!$A$2:$B$916,2,0)</f>
        <v xml:space="preserve">ATM Oficina Boca Chica I </v>
      </c>
      <c r="D23" s="19" t="s">
        <v>11</v>
      </c>
      <c r="E23" s="17">
        <v>335768344</v>
      </c>
    </row>
    <row r="24" spans="1:5" ht="18" x14ac:dyDescent="0.25">
      <c r="A24" s="8" t="str">
        <f>VLOOKUP(B24,'[1]LISTADO ATM'!$A$2:$C$817,3,0)</f>
        <v>SUR</v>
      </c>
      <c r="B24" s="8">
        <v>249</v>
      </c>
      <c r="C24" s="8" t="str">
        <f>VLOOKUP(B24,'[2]LISTADO ATM'!$A$2:$B$916,2,0)</f>
        <v xml:space="preserve">ATM Banco Agrícola Neiba </v>
      </c>
      <c r="D24" s="19" t="s">
        <v>11</v>
      </c>
      <c r="E24" s="17">
        <v>335768360</v>
      </c>
    </row>
    <row r="25" spans="1:5" ht="18" x14ac:dyDescent="0.25">
      <c r="A25" s="8" t="str">
        <f>VLOOKUP(B25,'[1]LISTADO ATM'!$A$2:$C$817,3,0)</f>
        <v>ESTE</v>
      </c>
      <c r="B25" s="8">
        <v>824</v>
      </c>
      <c r="C25" s="8" t="str">
        <f>VLOOKUP(B25,'[2]LISTADO ATM'!$A$2:$B$916,2,0)</f>
        <v xml:space="preserve">ATM Multiplaza (Higuey) </v>
      </c>
      <c r="D25" s="19" t="s">
        <v>11</v>
      </c>
      <c r="E25" s="17">
        <v>335768363</v>
      </c>
    </row>
    <row r="26" spans="1:5" ht="18" customHeight="1" x14ac:dyDescent="0.25">
      <c r="A26" s="20" t="s">
        <v>12</v>
      </c>
      <c r="B26" s="21">
        <f>COUNT(B15:B25)</f>
        <v>11</v>
      </c>
      <c r="C26" s="22"/>
      <c r="D26" s="22"/>
      <c r="E26" s="22"/>
    </row>
    <row r="27" spans="1:5" ht="15.75" thickBot="1" x14ac:dyDescent="0.3"/>
    <row r="28" spans="1:5" ht="18.75" customHeight="1" thickBot="1" x14ac:dyDescent="0.3">
      <c r="A28" s="31" t="s">
        <v>13</v>
      </c>
      <c r="B28" s="32"/>
      <c r="C28" s="32"/>
      <c r="D28" s="32"/>
      <c r="E28" s="33"/>
    </row>
    <row r="29" spans="1:5" ht="18" x14ac:dyDescent="0.25">
      <c r="A29" s="6" t="s">
        <v>5</v>
      </c>
      <c r="B29" s="6" t="s">
        <v>6</v>
      </c>
      <c r="C29" s="7" t="s">
        <v>7</v>
      </c>
      <c r="D29" s="7" t="s">
        <v>8</v>
      </c>
      <c r="E29" s="7" t="s">
        <v>9</v>
      </c>
    </row>
    <row r="30" spans="1:5" ht="18" x14ac:dyDescent="0.25">
      <c r="A30" s="8" t="str">
        <f>VLOOKUP(B30,'[1]LISTADO ATM'!$A$2:$C$817,3,0)</f>
        <v>NORTE</v>
      </c>
      <c r="B30" s="8">
        <v>501</v>
      </c>
      <c r="C30" s="18" t="str">
        <f>VLOOKUP(B30,'[1]LISTADO ATM'!$A$2:$B$816,2,0)</f>
        <v xml:space="preserve">ATM UNP La Canela </v>
      </c>
      <c r="D30" s="8" t="s">
        <v>14</v>
      </c>
      <c r="E30" s="17">
        <v>335767410</v>
      </c>
    </row>
    <row r="31" spans="1:5" ht="18" x14ac:dyDescent="0.25">
      <c r="A31" s="8" t="str">
        <f>VLOOKUP(B31,'[1]LISTADO ATM'!$A$2:$C$817,3,0)</f>
        <v>NORTE</v>
      </c>
      <c r="B31" s="8">
        <v>752</v>
      </c>
      <c r="C31" s="18" t="str">
        <f>VLOOKUP(B31,'[1]LISTADO ATM'!$A$2:$B$816,2,0)</f>
        <v xml:space="preserve">ATM UNP Las Carolinas (La Vega) </v>
      </c>
      <c r="D31" s="8" t="s">
        <v>14</v>
      </c>
      <c r="E31" s="17">
        <v>335768232</v>
      </c>
    </row>
    <row r="32" spans="1:5" ht="18" x14ac:dyDescent="0.25">
      <c r="A32" s="8" t="str">
        <f>VLOOKUP(B32,'[1]LISTADO ATM'!$A$2:$C$817,3,0)</f>
        <v>DISTRITO NACIONAL</v>
      </c>
      <c r="B32" s="8">
        <v>507</v>
      </c>
      <c r="C32" s="18" t="str">
        <f>VLOOKUP(B32,'[1]LISTADO ATM'!$A$2:$B$816,2,0)</f>
        <v>ATM Estación Sigma Boca Chica</v>
      </c>
      <c r="D32" s="8" t="s">
        <v>14</v>
      </c>
      <c r="E32" s="17">
        <v>335768250</v>
      </c>
    </row>
    <row r="33" spans="1:5" ht="18" x14ac:dyDescent="0.25">
      <c r="A33" s="8" t="str">
        <f>VLOOKUP(B33,'[1]LISTADO ATM'!$A$2:$C$817,3,0)</f>
        <v>DISTRITO NACIONAL</v>
      </c>
      <c r="B33" s="8">
        <v>577</v>
      </c>
      <c r="C33" s="18" t="str">
        <f>VLOOKUP(B33,'[1]LISTADO ATM'!$A$2:$B$816,2,0)</f>
        <v xml:space="preserve">ATM Olé Ave. Duarte </v>
      </c>
      <c r="D33" s="8" t="s">
        <v>14</v>
      </c>
      <c r="E33" s="17">
        <v>335768255</v>
      </c>
    </row>
    <row r="34" spans="1:5" ht="18" x14ac:dyDescent="0.25">
      <c r="A34" s="8" t="str">
        <f>VLOOKUP(B34,'[1]LISTADO ATM'!$A$2:$C$817,3,0)</f>
        <v>DISTRITO NACIONAL</v>
      </c>
      <c r="B34" s="8">
        <v>713</v>
      </c>
      <c r="C34" s="18" t="str">
        <f>VLOOKUP(B34,'[1]LISTADO ATM'!$A$2:$B$816,2,0)</f>
        <v xml:space="preserve">ATM Oficina Las Américas </v>
      </c>
      <c r="D34" s="8" t="s">
        <v>14</v>
      </c>
      <c r="E34" s="17" t="s">
        <v>21</v>
      </c>
    </row>
    <row r="35" spans="1:5" ht="18" x14ac:dyDescent="0.25">
      <c r="A35" s="8" t="str">
        <f>VLOOKUP(B35,'[1]LISTADO ATM'!$A$2:$C$817,3,0)</f>
        <v>ESTE</v>
      </c>
      <c r="B35" s="8">
        <v>673</v>
      </c>
      <c r="C35" s="18" t="str">
        <f>VLOOKUP(B35,'[1]LISTADO ATM'!$A$2:$B$816,2,0)</f>
        <v>ATM Clínica Dr. Cruz Jiminián</v>
      </c>
      <c r="D35" s="8" t="s">
        <v>14</v>
      </c>
      <c r="E35" s="17">
        <v>335768361</v>
      </c>
    </row>
    <row r="36" spans="1:5" ht="18" x14ac:dyDescent="0.25">
      <c r="A36" s="8" t="str">
        <f>VLOOKUP(B36,'[1]LISTADO ATM'!$A$2:$C$817,3,0)</f>
        <v>DISTRITO NACIONAL</v>
      </c>
      <c r="B36" s="8">
        <v>655</v>
      </c>
      <c r="C36" s="18" t="str">
        <f>VLOOKUP(B36,'[1]LISTADO ATM'!$A$2:$B$816,2,0)</f>
        <v>ATM Farmacia Sandra</v>
      </c>
      <c r="D36" s="8" t="s">
        <v>14</v>
      </c>
      <c r="E36" s="17">
        <v>335768364</v>
      </c>
    </row>
    <row r="37" spans="1:5" ht="18.75" thickBot="1" x14ac:dyDescent="0.3">
      <c r="A37" s="12" t="s">
        <v>12</v>
      </c>
      <c r="B37" s="14">
        <f>COUNT(B30:B36)</f>
        <v>7</v>
      </c>
      <c r="C37" s="10"/>
      <c r="D37" s="10"/>
      <c r="E37" s="11"/>
    </row>
    <row r="38" spans="1:5" ht="15.75" thickBot="1" x14ac:dyDescent="0.3"/>
    <row r="39" spans="1:5" ht="18.75" customHeight="1" thickBot="1" x14ac:dyDescent="0.3">
      <c r="A39" s="37" t="s">
        <v>15</v>
      </c>
      <c r="B39" s="38"/>
    </row>
    <row r="40" spans="1:5" ht="18.75" thickBot="1" x14ac:dyDescent="0.3">
      <c r="A40" s="39">
        <f>+B26+B37</f>
        <v>18</v>
      </c>
      <c r="B40" s="40"/>
    </row>
    <row r="41" spans="1:5" ht="15.75" thickBot="1" x14ac:dyDescent="0.3"/>
    <row r="42" spans="1:5" ht="18.75" customHeight="1" thickBot="1" x14ac:dyDescent="0.3">
      <c r="A42" s="31" t="s">
        <v>16</v>
      </c>
      <c r="B42" s="32"/>
      <c r="C42" s="32"/>
      <c r="D42" s="32"/>
      <c r="E42" s="33"/>
    </row>
    <row r="43" spans="1:5" ht="18" x14ac:dyDescent="0.25">
      <c r="A43" s="6" t="s">
        <v>5</v>
      </c>
      <c r="B43" s="6" t="s">
        <v>6</v>
      </c>
      <c r="C43" s="13" t="s">
        <v>7</v>
      </c>
      <c r="D43" s="41" t="s">
        <v>8</v>
      </c>
      <c r="E43" s="42"/>
    </row>
    <row r="44" spans="1:5" ht="18" x14ac:dyDescent="0.25">
      <c r="A44" s="8" t="str">
        <f>VLOOKUP(B44,'[1]LISTADO ATM'!$A$2:$C$817,3,0)</f>
        <v>DISTRITO NACIONAL</v>
      </c>
      <c r="B44" s="8">
        <v>815</v>
      </c>
      <c r="C44" s="18" t="str">
        <f>VLOOKUP(B44,'[1]LISTADO ATM'!$A$2:$B$816,2,0)</f>
        <v xml:space="preserve">ATM Oficina Atalaya del Mar </v>
      </c>
      <c r="D44" s="23" t="s">
        <v>20</v>
      </c>
      <c r="E44" s="24"/>
    </row>
    <row r="45" spans="1:5" ht="18" x14ac:dyDescent="0.25">
      <c r="A45" s="8" t="str">
        <f>VLOOKUP(B45,'[1]LISTADO ATM'!$A$2:$C$817,3,0)</f>
        <v>NORTE</v>
      </c>
      <c r="B45" s="8">
        <v>532</v>
      </c>
      <c r="C45" s="18" t="str">
        <f>VLOOKUP(B45,'[1]LISTADO ATM'!$A$2:$B$816,2,0)</f>
        <v xml:space="preserve">ATM UNP Guanábano (Moca) </v>
      </c>
      <c r="D45" s="23" t="s">
        <v>17</v>
      </c>
      <c r="E45" s="24"/>
    </row>
    <row r="46" spans="1:5" ht="18" x14ac:dyDescent="0.25">
      <c r="A46" s="8" t="str">
        <f>VLOOKUP(B46,'[1]LISTADO ATM'!$A$2:$C$817,3,0)</f>
        <v>NORTE</v>
      </c>
      <c r="B46" s="8">
        <v>653</v>
      </c>
      <c r="C46" s="18" t="str">
        <f>VLOOKUP(B46,'[1]LISTADO ATM'!$A$2:$B$816,2,0)</f>
        <v>ATM Estación Isla Jarabacoa</v>
      </c>
      <c r="D46" s="23" t="s">
        <v>17</v>
      </c>
      <c r="E46" s="24"/>
    </row>
    <row r="47" spans="1:5" ht="18" x14ac:dyDescent="0.25">
      <c r="A47" s="8" t="str">
        <f>VLOOKUP(B47,'[1]LISTADO ATM'!$A$2:$C$817,3,0)</f>
        <v>ESTE</v>
      </c>
      <c r="B47" s="8">
        <v>802</v>
      </c>
      <c r="C47" s="18" t="str">
        <f>VLOOKUP(B47,'[1]LISTADO ATM'!$A$2:$B$816,2,0)</f>
        <v xml:space="preserve">ATM UNP Aeropuerto La Romana </v>
      </c>
      <c r="D47" s="23" t="s">
        <v>17</v>
      </c>
      <c r="E47" s="24"/>
    </row>
    <row r="48" spans="1:5" ht="18" x14ac:dyDescent="0.25">
      <c r="A48" s="8" t="str">
        <f>VLOOKUP(B48,'[1]LISTADO ATM'!$A$2:$C$817,3,0)</f>
        <v>SUR</v>
      </c>
      <c r="B48" s="8">
        <v>301</v>
      </c>
      <c r="C48" s="18" t="str">
        <f>VLOOKUP(B48,'[1]LISTADO ATM'!$A$2:$B$816,2,0)</f>
        <v xml:space="preserve">ATM UNP Alfa y Omega (Barahona) </v>
      </c>
      <c r="D48" s="23" t="s">
        <v>17</v>
      </c>
      <c r="E48" s="24"/>
    </row>
    <row r="49" spans="1:5" ht="18" x14ac:dyDescent="0.25">
      <c r="A49" s="8" t="str">
        <f>VLOOKUP(B49,'[1]LISTADO ATM'!$A$2:$C$817,3,0)</f>
        <v>DISTRITO NACIONAL</v>
      </c>
      <c r="B49" s="8">
        <v>246</v>
      </c>
      <c r="C49" s="18" t="str">
        <f>VLOOKUP(B49,'[1]LISTADO ATM'!$A$2:$B$816,2,0)</f>
        <v xml:space="preserve">ATM Oficina Torre BR (Lobby) </v>
      </c>
      <c r="D49" s="23" t="s">
        <v>17</v>
      </c>
      <c r="E49" s="24"/>
    </row>
    <row r="50" spans="1:5" ht="18" x14ac:dyDescent="0.25">
      <c r="A50" s="8" t="str">
        <f>VLOOKUP(B50,'[1]LISTADO ATM'!$A$2:$C$817,3,0)</f>
        <v>DISTRITO NACIONAL</v>
      </c>
      <c r="B50" s="8">
        <v>887</v>
      </c>
      <c r="C50" s="18" t="str">
        <f>VLOOKUP(B50,'[1]LISTADO ATM'!$A$2:$B$816,2,0)</f>
        <v>ATM S/M Bravo Los Proceres</v>
      </c>
      <c r="D50" s="23" t="s">
        <v>17</v>
      </c>
      <c r="E50" s="24"/>
    </row>
    <row r="51" spans="1:5" ht="18" x14ac:dyDescent="0.25">
      <c r="A51" s="8" t="str">
        <f>VLOOKUP(B51,'[1]LISTADO ATM'!$A$2:$C$817,3,0)</f>
        <v>DISTRITO NACIONAL</v>
      </c>
      <c r="B51" s="8">
        <v>812</v>
      </c>
      <c r="C51" s="18" t="str">
        <f>VLOOKUP(B51,'[1]LISTADO ATM'!$A$2:$B$816,2,0)</f>
        <v xml:space="preserve">ATM Canasta del Pueblo </v>
      </c>
      <c r="D51" s="23" t="s">
        <v>17</v>
      </c>
      <c r="E51" s="24"/>
    </row>
    <row r="52" spans="1:5" ht="18" x14ac:dyDescent="0.25">
      <c r="A52" s="8" t="str">
        <f>VLOOKUP(B52,'[1]LISTADO ATM'!$A$2:$C$817,3,0)</f>
        <v>DISTRITO NACIONAL</v>
      </c>
      <c r="B52" s="8">
        <v>930</v>
      </c>
      <c r="C52" s="18" t="str">
        <f>VLOOKUP(B52,'[1]LISTADO ATM'!$A$2:$B$816,2,0)</f>
        <v>ATM Oficina Plaza Spring Center</v>
      </c>
      <c r="D52" s="23" t="s">
        <v>17</v>
      </c>
      <c r="E52" s="24"/>
    </row>
    <row r="53" spans="1:5" ht="18" x14ac:dyDescent="0.25">
      <c r="A53" s="8" t="str">
        <f>VLOOKUP(B53,'[1]LISTADO ATM'!$A$2:$C$817,3,0)</f>
        <v>DISTRITO NACIONAL</v>
      </c>
      <c r="B53" s="8">
        <v>32</v>
      </c>
      <c r="C53" s="18" t="str">
        <f>VLOOKUP(B53,'[1]LISTADO ATM'!$A$2:$B$816,2,0)</f>
        <v xml:space="preserve">ATM Oficina San Martín II </v>
      </c>
      <c r="D53" s="23" t="s">
        <v>17</v>
      </c>
      <c r="E53" s="24"/>
    </row>
    <row r="54" spans="1:5" ht="18" x14ac:dyDescent="0.25">
      <c r="A54" s="8" t="str">
        <f>VLOOKUP(B54,'[1]LISTADO ATM'!$A$2:$C$817,3,0)</f>
        <v>SUR</v>
      </c>
      <c r="B54" s="8">
        <v>403</v>
      </c>
      <c r="C54" s="18" t="str">
        <f>VLOOKUP(B54,'[1]LISTADO ATM'!$A$2:$B$816,2,0)</f>
        <v xml:space="preserve">ATM Oficina Vicente Noble </v>
      </c>
      <c r="D54" s="23" t="s">
        <v>17</v>
      </c>
      <c r="E54" s="24"/>
    </row>
    <row r="55" spans="1:5" ht="18" x14ac:dyDescent="0.25">
      <c r="A55" s="8" t="str">
        <f>VLOOKUP(B55,'[1]LISTADO ATM'!$A$2:$C$817,3,0)</f>
        <v>NORTE</v>
      </c>
      <c r="B55" s="8">
        <v>756</v>
      </c>
      <c r="C55" s="18" t="str">
        <f>VLOOKUP(B55,'[1]LISTADO ATM'!$A$2:$B$816,2,0)</f>
        <v xml:space="preserve">ATM UNP Villa La Mata (Cotuí) </v>
      </c>
      <c r="D55" s="23" t="s">
        <v>20</v>
      </c>
      <c r="E55" s="24"/>
    </row>
    <row r="56" spans="1:5" ht="18" x14ac:dyDescent="0.25">
      <c r="A56" s="8" t="str">
        <f>VLOOKUP(B56,'[1]LISTADO ATM'!$A$2:$C$817,3,0)</f>
        <v>DISTRITO NACIONAL</v>
      </c>
      <c r="B56" s="8">
        <v>911</v>
      </c>
      <c r="C56" s="18" t="str">
        <f>VLOOKUP(B56,'[1]LISTADO ATM'!$A$2:$B$816,2,0)</f>
        <v xml:space="preserve">ATM Oficina Venezuela II </v>
      </c>
      <c r="D56" s="23" t="s">
        <v>19</v>
      </c>
      <c r="E56" s="24"/>
    </row>
    <row r="57" spans="1:5" ht="18.75" thickBot="1" x14ac:dyDescent="0.3">
      <c r="A57" s="12" t="s">
        <v>12</v>
      </c>
      <c r="B57" s="14">
        <f>COUNT(B44:B56)</f>
        <v>13</v>
      </c>
      <c r="C57" s="10"/>
      <c r="D57" s="10"/>
      <c r="E57" s="11"/>
    </row>
  </sheetData>
  <mergeCells count="24">
    <mergeCell ref="D56:E56"/>
    <mergeCell ref="D51:E51"/>
    <mergeCell ref="D52:E52"/>
    <mergeCell ref="D53:E53"/>
    <mergeCell ref="D54:E54"/>
    <mergeCell ref="D55:E55"/>
    <mergeCell ref="D46:E46"/>
    <mergeCell ref="D48:E48"/>
    <mergeCell ref="D47:E47"/>
    <mergeCell ref="D49:E49"/>
    <mergeCell ref="D50:E50"/>
    <mergeCell ref="D45:E45"/>
    <mergeCell ref="D44:E44"/>
    <mergeCell ref="A1:E1"/>
    <mergeCell ref="A2:E2"/>
    <mergeCell ref="A3:E3"/>
    <mergeCell ref="A8:E8"/>
    <mergeCell ref="C11:E11"/>
    <mergeCell ref="A13:E13"/>
    <mergeCell ref="A28:E28"/>
    <mergeCell ref="A39:B39"/>
    <mergeCell ref="A40:B40"/>
    <mergeCell ref="A42:E42"/>
    <mergeCell ref="D43:E43"/>
  </mergeCells>
  <conditionalFormatting sqref="B58:B1048576">
    <cfRule type="duplicateValues" dxfId="285" priority="1230"/>
  </conditionalFormatting>
  <conditionalFormatting sqref="E58:E1048576">
    <cfRule type="duplicateValues" dxfId="284" priority="1028"/>
  </conditionalFormatting>
  <conditionalFormatting sqref="B17">
    <cfRule type="duplicateValues" dxfId="283" priority="1014"/>
  </conditionalFormatting>
  <conditionalFormatting sqref="B17">
    <cfRule type="duplicateValues" dxfId="282" priority="1008"/>
    <cfRule type="duplicateValues" dxfId="281" priority="1009"/>
    <cfRule type="duplicateValues" dxfId="280" priority="1010"/>
    <cfRule type="duplicateValues" dxfId="279" priority="1011"/>
    <cfRule type="duplicateValues" dxfId="278" priority="1012"/>
    <cfRule type="duplicateValues" dxfId="277" priority="1013"/>
  </conditionalFormatting>
  <conditionalFormatting sqref="B17">
    <cfRule type="duplicateValues" dxfId="276" priority="1007"/>
  </conditionalFormatting>
  <conditionalFormatting sqref="B58:B1048576">
    <cfRule type="duplicateValues" dxfId="275" priority="1675"/>
    <cfRule type="duplicateValues" dxfId="274" priority="1676"/>
    <cfRule type="duplicateValues" dxfId="273" priority="1677"/>
    <cfRule type="duplicateValues" dxfId="272" priority="1678"/>
    <cfRule type="duplicateValues" dxfId="271" priority="1679"/>
    <cfRule type="duplicateValues" dxfId="270" priority="1680"/>
  </conditionalFormatting>
  <conditionalFormatting sqref="E44">
    <cfRule type="duplicateValues" dxfId="269" priority="900"/>
  </conditionalFormatting>
  <conditionalFormatting sqref="E44">
    <cfRule type="duplicateValues" dxfId="268" priority="899"/>
  </conditionalFormatting>
  <conditionalFormatting sqref="B57:B1048576">
    <cfRule type="duplicateValues" dxfId="267" priority="6841"/>
  </conditionalFormatting>
  <conditionalFormatting sqref="E30">
    <cfRule type="duplicateValues" dxfId="266" priority="469"/>
  </conditionalFormatting>
  <conditionalFormatting sqref="E30">
    <cfRule type="duplicateValues" dxfId="265" priority="470"/>
  </conditionalFormatting>
  <conditionalFormatting sqref="E18">
    <cfRule type="duplicateValues" dxfId="264" priority="465"/>
  </conditionalFormatting>
  <conditionalFormatting sqref="E18">
    <cfRule type="duplicateValues" dxfId="263" priority="466"/>
  </conditionalFormatting>
  <conditionalFormatting sqref="E18">
    <cfRule type="duplicateValues" dxfId="262" priority="467"/>
  </conditionalFormatting>
  <conditionalFormatting sqref="E18">
    <cfRule type="duplicateValues" dxfId="261" priority="468"/>
  </conditionalFormatting>
  <conditionalFormatting sqref="E46">
    <cfRule type="duplicateValues" dxfId="260" priority="463"/>
  </conditionalFormatting>
  <conditionalFormatting sqref="E45">
    <cfRule type="duplicateValues" dxfId="259" priority="7864"/>
  </conditionalFormatting>
  <conditionalFormatting sqref="E19">
    <cfRule type="duplicateValues" dxfId="258" priority="451"/>
  </conditionalFormatting>
  <conditionalFormatting sqref="E19">
    <cfRule type="duplicateValues" dxfId="257" priority="452"/>
  </conditionalFormatting>
  <conditionalFormatting sqref="E19">
    <cfRule type="duplicateValues" dxfId="256" priority="453"/>
  </conditionalFormatting>
  <conditionalFormatting sqref="E19">
    <cfRule type="duplicateValues" dxfId="255" priority="454"/>
  </conditionalFormatting>
  <conditionalFormatting sqref="E47">
    <cfRule type="duplicateValues" dxfId="254" priority="428"/>
  </conditionalFormatting>
  <conditionalFormatting sqref="E16">
    <cfRule type="duplicateValues" dxfId="253" priority="9221"/>
  </conditionalFormatting>
  <conditionalFormatting sqref="E57 E26:E29 E1:E8 E37:E43 E15 E11:E13">
    <cfRule type="duplicateValues" dxfId="252" priority="11075"/>
  </conditionalFormatting>
  <conditionalFormatting sqref="B15:B16">
    <cfRule type="duplicateValues" dxfId="251" priority="11100"/>
  </conditionalFormatting>
  <conditionalFormatting sqref="B15:B16">
    <cfRule type="duplicateValues" dxfId="250" priority="11104"/>
    <cfRule type="duplicateValues" dxfId="249" priority="11105"/>
    <cfRule type="duplicateValues" dxfId="248" priority="11106"/>
    <cfRule type="duplicateValues" dxfId="247" priority="11107"/>
    <cfRule type="duplicateValues" dxfId="246" priority="11108"/>
    <cfRule type="duplicateValues" dxfId="245" priority="11109"/>
  </conditionalFormatting>
  <conditionalFormatting sqref="B57 B26:B28 B15 B30 B44 B1:B8 B37:B42 B11:B13">
    <cfRule type="duplicateValues" dxfId="244" priority="13574"/>
  </conditionalFormatting>
  <conditionalFormatting sqref="E48">
    <cfRule type="duplicateValues" dxfId="243" priority="357"/>
  </conditionalFormatting>
  <conditionalFormatting sqref="B31">
    <cfRule type="duplicateValues" dxfId="242" priority="334"/>
  </conditionalFormatting>
  <conditionalFormatting sqref="B31">
    <cfRule type="duplicateValues" dxfId="241" priority="335"/>
  </conditionalFormatting>
  <conditionalFormatting sqref="B31">
    <cfRule type="duplicateValues" dxfId="240" priority="336"/>
    <cfRule type="duplicateValues" dxfId="239" priority="337"/>
    <cfRule type="duplicateValues" dxfId="238" priority="338"/>
    <cfRule type="duplicateValues" dxfId="237" priority="339"/>
    <cfRule type="duplicateValues" dxfId="236" priority="340"/>
    <cfRule type="duplicateValues" dxfId="235" priority="341"/>
  </conditionalFormatting>
  <conditionalFormatting sqref="B31">
    <cfRule type="duplicateValues" dxfId="234" priority="342"/>
  </conditionalFormatting>
  <conditionalFormatting sqref="B31">
    <cfRule type="duplicateValues" dxfId="233" priority="343"/>
  </conditionalFormatting>
  <conditionalFormatting sqref="B31">
    <cfRule type="duplicateValues" dxfId="232" priority="344"/>
  </conditionalFormatting>
  <conditionalFormatting sqref="B31">
    <cfRule type="duplicateValues" dxfId="231" priority="345"/>
    <cfRule type="duplicateValues" dxfId="230" priority="346"/>
  </conditionalFormatting>
  <conditionalFormatting sqref="B31">
    <cfRule type="duplicateValues" dxfId="229" priority="347"/>
  </conditionalFormatting>
  <conditionalFormatting sqref="B31">
    <cfRule type="duplicateValues" dxfId="228" priority="348"/>
  </conditionalFormatting>
  <conditionalFormatting sqref="B31">
    <cfRule type="duplicateValues" dxfId="227" priority="349"/>
  </conditionalFormatting>
  <conditionalFormatting sqref="B31">
    <cfRule type="duplicateValues" dxfId="226" priority="350"/>
    <cfRule type="duplicateValues" dxfId="225" priority="351"/>
  </conditionalFormatting>
  <conditionalFormatting sqref="B31">
    <cfRule type="duplicateValues" dxfId="224" priority="331"/>
  </conditionalFormatting>
  <conditionalFormatting sqref="E49">
    <cfRule type="duplicateValues" dxfId="223" priority="309"/>
  </conditionalFormatting>
  <conditionalFormatting sqref="E22">
    <cfRule type="duplicateValues" dxfId="222" priority="225"/>
  </conditionalFormatting>
  <conditionalFormatting sqref="E22">
    <cfRule type="duplicateValues" dxfId="221" priority="226"/>
  </conditionalFormatting>
  <conditionalFormatting sqref="B22">
    <cfRule type="duplicateValues" dxfId="220" priority="227"/>
  </conditionalFormatting>
  <conditionalFormatting sqref="B22">
    <cfRule type="duplicateValues" dxfId="219" priority="228"/>
  </conditionalFormatting>
  <conditionalFormatting sqref="B22">
    <cfRule type="duplicateValues" dxfId="218" priority="229"/>
    <cfRule type="duplicateValues" dxfId="217" priority="230"/>
    <cfRule type="duplicateValues" dxfId="216" priority="231"/>
    <cfRule type="duplicateValues" dxfId="215" priority="232"/>
    <cfRule type="duplicateValues" dxfId="214" priority="233"/>
    <cfRule type="duplicateValues" dxfId="213" priority="234"/>
  </conditionalFormatting>
  <conditionalFormatting sqref="B22">
    <cfRule type="duplicateValues" dxfId="212" priority="235"/>
  </conditionalFormatting>
  <conditionalFormatting sqref="B22">
    <cfRule type="duplicateValues" dxfId="211" priority="236"/>
  </conditionalFormatting>
  <conditionalFormatting sqref="B22">
    <cfRule type="duplicateValues" dxfId="210" priority="237"/>
  </conditionalFormatting>
  <conditionalFormatting sqref="B22">
    <cfRule type="duplicateValues" dxfId="209" priority="238"/>
    <cfRule type="duplicateValues" dxfId="208" priority="239"/>
  </conditionalFormatting>
  <conditionalFormatting sqref="B22">
    <cfRule type="duplicateValues" dxfId="207" priority="240"/>
  </conditionalFormatting>
  <conditionalFormatting sqref="B22">
    <cfRule type="duplicateValues" dxfId="206" priority="241"/>
  </conditionalFormatting>
  <conditionalFormatting sqref="B22">
    <cfRule type="duplicateValues" dxfId="205" priority="242"/>
  </conditionalFormatting>
  <conditionalFormatting sqref="B22">
    <cfRule type="duplicateValues" dxfId="204" priority="224"/>
  </conditionalFormatting>
  <conditionalFormatting sqref="B22">
    <cfRule type="duplicateValues" dxfId="203" priority="223"/>
  </conditionalFormatting>
  <conditionalFormatting sqref="B22">
    <cfRule type="duplicateValues" dxfId="202" priority="222"/>
  </conditionalFormatting>
  <conditionalFormatting sqref="B22">
    <cfRule type="duplicateValues" dxfId="201" priority="221"/>
  </conditionalFormatting>
  <conditionalFormatting sqref="B22">
    <cfRule type="duplicateValues" dxfId="200" priority="243"/>
    <cfRule type="duplicateValues" dxfId="199" priority="244"/>
  </conditionalFormatting>
  <conditionalFormatting sqref="B22">
    <cfRule type="duplicateValues" dxfId="198" priority="220"/>
  </conditionalFormatting>
  <conditionalFormatting sqref="E10">
    <cfRule type="duplicateValues" dxfId="197" priority="171"/>
  </conditionalFormatting>
  <conditionalFormatting sqref="E10">
    <cfRule type="duplicateValues" dxfId="196" priority="172"/>
  </conditionalFormatting>
  <conditionalFormatting sqref="E10">
    <cfRule type="duplicateValues" dxfId="195" priority="173"/>
  </conditionalFormatting>
  <conditionalFormatting sqref="E10">
    <cfRule type="duplicateValues" dxfId="194" priority="174"/>
  </conditionalFormatting>
  <conditionalFormatting sqref="B10">
    <cfRule type="duplicateValues" dxfId="193" priority="175"/>
  </conditionalFormatting>
  <conditionalFormatting sqref="B10">
    <cfRule type="duplicateValues" dxfId="192" priority="176"/>
  </conditionalFormatting>
  <conditionalFormatting sqref="B10">
    <cfRule type="duplicateValues" dxfId="191" priority="177"/>
    <cfRule type="duplicateValues" dxfId="190" priority="178"/>
    <cfRule type="duplicateValues" dxfId="189" priority="179"/>
    <cfRule type="duplicateValues" dxfId="188" priority="180"/>
    <cfRule type="duplicateValues" dxfId="187" priority="181"/>
    <cfRule type="duplicateValues" dxfId="186" priority="182"/>
  </conditionalFormatting>
  <conditionalFormatting sqref="B10">
    <cfRule type="duplicateValues" dxfId="185" priority="183"/>
  </conditionalFormatting>
  <conditionalFormatting sqref="B10">
    <cfRule type="duplicateValues" dxfId="184" priority="184"/>
  </conditionalFormatting>
  <conditionalFormatting sqref="B10">
    <cfRule type="duplicateValues" dxfId="183" priority="185"/>
  </conditionalFormatting>
  <conditionalFormatting sqref="B10">
    <cfRule type="duplicateValues" dxfId="182" priority="186"/>
    <cfRule type="duplicateValues" dxfId="181" priority="187"/>
  </conditionalFormatting>
  <conditionalFormatting sqref="B10">
    <cfRule type="duplicateValues" dxfId="180" priority="188"/>
  </conditionalFormatting>
  <conditionalFormatting sqref="B10">
    <cfRule type="duplicateValues" dxfId="179" priority="189"/>
  </conditionalFormatting>
  <conditionalFormatting sqref="B10">
    <cfRule type="duplicateValues" dxfId="178" priority="190"/>
  </conditionalFormatting>
  <conditionalFormatting sqref="B10">
    <cfRule type="duplicateValues" dxfId="177" priority="170"/>
  </conditionalFormatting>
  <conditionalFormatting sqref="B10">
    <cfRule type="duplicateValues" dxfId="176" priority="169"/>
  </conditionalFormatting>
  <conditionalFormatting sqref="B10">
    <cfRule type="duplicateValues" dxfId="175" priority="168"/>
  </conditionalFormatting>
  <conditionalFormatting sqref="B10">
    <cfRule type="duplicateValues" dxfId="174" priority="167"/>
  </conditionalFormatting>
  <conditionalFormatting sqref="B10">
    <cfRule type="duplicateValues" dxfId="173" priority="191"/>
    <cfRule type="duplicateValues" dxfId="172" priority="192"/>
  </conditionalFormatting>
  <conditionalFormatting sqref="B10">
    <cfRule type="duplicateValues" dxfId="171" priority="166"/>
  </conditionalFormatting>
  <conditionalFormatting sqref="E57 E1:E8 E15:E17 E37:E43 E26:E29 E11:E13">
    <cfRule type="duplicateValues" dxfId="170" priority="14155"/>
  </conditionalFormatting>
  <conditionalFormatting sqref="B57 B30 B15:B16 B44 B18:B19 B1:B8 B26:B28 B37:B42 B11:B13">
    <cfRule type="duplicateValues" dxfId="169" priority="14255"/>
  </conditionalFormatting>
  <conditionalFormatting sqref="B57 B44 B15:B16 B30 B1:B8 B18:B19 B37:B42 B26:B28 B11:B13">
    <cfRule type="duplicateValues" dxfId="168" priority="14273"/>
    <cfRule type="duplicateValues" dxfId="167" priority="14274"/>
    <cfRule type="duplicateValues" dxfId="166" priority="14275"/>
    <cfRule type="duplicateValues" dxfId="165" priority="14276"/>
    <cfRule type="duplicateValues" dxfId="164" priority="14277"/>
    <cfRule type="duplicateValues" dxfId="163" priority="14278"/>
  </conditionalFormatting>
  <conditionalFormatting sqref="B57 B44 B30 B15:B16 B1:B8 B18:B19 B37:B42 B26:B28 B11:B13">
    <cfRule type="duplicateValues" dxfId="162" priority="14363"/>
  </conditionalFormatting>
  <conditionalFormatting sqref="B57 B44 B30 B15:B16 B18:B19 B37:B42 B26:B28 B11:B13">
    <cfRule type="duplicateValues" dxfId="161" priority="14378"/>
  </conditionalFormatting>
  <conditionalFormatting sqref="B57:B1048576 B44 B30 B1:B8 B15:B19 B37:B42 B26:B28 B11:B13">
    <cfRule type="duplicateValues" dxfId="160" priority="14392"/>
  </conditionalFormatting>
  <conditionalFormatting sqref="B57:B1048576 B44 B30 B1:B8 B15:B19 B37:B42 B26:B28 B11:B13">
    <cfRule type="duplicateValues" dxfId="159" priority="14405"/>
    <cfRule type="duplicateValues" dxfId="158" priority="14406"/>
  </conditionalFormatting>
  <conditionalFormatting sqref="B57:B1048576 B1:B8 B30 B15:B19 B37:B44 B26:B28 B11:B13">
    <cfRule type="duplicateValues" dxfId="157" priority="14431"/>
  </conditionalFormatting>
  <conditionalFormatting sqref="B57 B44 B30 B1:B8 B15:B19 B37:B42 B26:B28 B11:B13">
    <cfRule type="duplicateValues" dxfId="156" priority="14443"/>
  </conditionalFormatting>
  <conditionalFormatting sqref="B57 B44 B30 B15:B19 B37:B42 B26:B28 B11:B13">
    <cfRule type="duplicateValues" dxfId="155" priority="14456"/>
  </conditionalFormatting>
  <conditionalFormatting sqref="B57:B1048576 B30 B1:B8 B15:B19 B37:B47 B26:B28 B11:B13">
    <cfRule type="duplicateValues" dxfId="154" priority="14565"/>
    <cfRule type="duplicateValues" dxfId="153" priority="14566"/>
  </conditionalFormatting>
  <conditionalFormatting sqref="B51:B52">
    <cfRule type="duplicateValues" dxfId="152" priority="14598"/>
  </conditionalFormatting>
  <conditionalFormatting sqref="B51:B52">
    <cfRule type="duplicateValues" dxfId="151" priority="14599"/>
    <cfRule type="duplicateValues" dxfId="150" priority="14600"/>
  </conditionalFormatting>
  <conditionalFormatting sqref="B51:B52">
    <cfRule type="duplicateValues" dxfId="149" priority="14601"/>
    <cfRule type="duplicateValues" dxfId="148" priority="14602"/>
    <cfRule type="duplicateValues" dxfId="147" priority="14603"/>
    <cfRule type="duplicateValues" dxfId="146" priority="14604"/>
    <cfRule type="duplicateValues" dxfId="145" priority="14605"/>
    <cfRule type="duplicateValues" dxfId="144" priority="14606"/>
  </conditionalFormatting>
  <conditionalFormatting sqref="E31:E33">
    <cfRule type="duplicateValues" dxfId="143" priority="14889"/>
  </conditionalFormatting>
  <conditionalFormatting sqref="B32:B33">
    <cfRule type="duplicateValues" dxfId="142" priority="14893"/>
  </conditionalFormatting>
  <conditionalFormatting sqref="B32:B33">
    <cfRule type="duplicateValues" dxfId="141" priority="14894"/>
    <cfRule type="duplicateValues" dxfId="140" priority="14895"/>
    <cfRule type="duplicateValues" dxfId="139" priority="14896"/>
    <cfRule type="duplicateValues" dxfId="138" priority="14897"/>
    <cfRule type="duplicateValues" dxfId="137" priority="14898"/>
    <cfRule type="duplicateValues" dxfId="136" priority="14899"/>
  </conditionalFormatting>
  <conditionalFormatting sqref="B32:B33">
    <cfRule type="duplicateValues" dxfId="135" priority="14900"/>
    <cfRule type="duplicateValues" dxfId="134" priority="14901"/>
  </conditionalFormatting>
  <conditionalFormatting sqref="E20:E21">
    <cfRule type="duplicateValues" dxfId="133" priority="14902"/>
  </conditionalFormatting>
  <conditionalFormatting sqref="E20:E21">
    <cfRule type="duplicateValues" dxfId="132" priority="14903"/>
  </conditionalFormatting>
  <conditionalFormatting sqref="B20:B21">
    <cfRule type="duplicateValues" dxfId="131" priority="14961"/>
  </conditionalFormatting>
  <conditionalFormatting sqref="B20:B21">
    <cfRule type="duplicateValues" dxfId="130" priority="14962"/>
    <cfRule type="duplicateValues" dxfId="129" priority="14963"/>
    <cfRule type="duplicateValues" dxfId="128" priority="14964"/>
    <cfRule type="duplicateValues" dxfId="127" priority="14965"/>
    <cfRule type="duplicateValues" dxfId="126" priority="14966"/>
    <cfRule type="duplicateValues" dxfId="125" priority="14967"/>
  </conditionalFormatting>
  <conditionalFormatting sqref="B20:B21">
    <cfRule type="duplicateValues" dxfId="124" priority="14968"/>
  </conditionalFormatting>
  <conditionalFormatting sqref="B20:B21">
    <cfRule type="duplicateValues" dxfId="123" priority="14969"/>
    <cfRule type="duplicateValues" dxfId="122" priority="14970"/>
  </conditionalFormatting>
  <conditionalFormatting sqref="B20:B21">
    <cfRule type="duplicateValues" dxfId="121" priority="14971"/>
    <cfRule type="duplicateValues" dxfId="120" priority="14972"/>
  </conditionalFormatting>
  <conditionalFormatting sqref="E17">
    <cfRule type="duplicateValues" dxfId="119" priority="14980"/>
  </conditionalFormatting>
  <conditionalFormatting sqref="E17">
    <cfRule type="duplicateValues" dxfId="118" priority="14984"/>
  </conditionalFormatting>
  <conditionalFormatting sqref="B18:B19 B16">
    <cfRule type="duplicateValues" dxfId="117" priority="15001"/>
  </conditionalFormatting>
  <conditionalFormatting sqref="B34">
    <cfRule type="duplicateValues" dxfId="116" priority="155"/>
  </conditionalFormatting>
  <conditionalFormatting sqref="E34">
    <cfRule type="duplicateValues" dxfId="115" priority="156"/>
  </conditionalFormatting>
  <conditionalFormatting sqref="B34">
    <cfRule type="duplicateValues" dxfId="114" priority="157"/>
  </conditionalFormatting>
  <conditionalFormatting sqref="B34">
    <cfRule type="duplicateValues" dxfId="113" priority="158"/>
    <cfRule type="duplicateValues" dxfId="112" priority="159"/>
    <cfRule type="duplicateValues" dxfId="111" priority="160"/>
    <cfRule type="duplicateValues" dxfId="110" priority="161"/>
    <cfRule type="duplicateValues" dxfId="109" priority="162"/>
    <cfRule type="duplicateValues" dxfId="108" priority="163"/>
  </conditionalFormatting>
  <conditionalFormatting sqref="B34">
    <cfRule type="duplicateValues" dxfId="107" priority="164"/>
    <cfRule type="duplicateValues" dxfId="106" priority="165"/>
  </conditionalFormatting>
  <conditionalFormatting sqref="E23">
    <cfRule type="duplicateValues" dxfId="105" priority="135"/>
  </conditionalFormatting>
  <conditionalFormatting sqref="E23">
    <cfRule type="duplicateValues" dxfId="104" priority="136"/>
  </conditionalFormatting>
  <conditionalFormatting sqref="B23">
    <cfRule type="duplicateValues" dxfId="103" priority="137"/>
  </conditionalFormatting>
  <conditionalFormatting sqref="B23">
    <cfRule type="duplicateValues" dxfId="102" priority="138"/>
  </conditionalFormatting>
  <conditionalFormatting sqref="B23">
    <cfRule type="duplicateValues" dxfId="101" priority="139"/>
    <cfRule type="duplicateValues" dxfId="100" priority="140"/>
    <cfRule type="duplicateValues" dxfId="99" priority="141"/>
    <cfRule type="duplicateValues" dxfId="98" priority="142"/>
    <cfRule type="duplicateValues" dxfId="97" priority="143"/>
    <cfRule type="duplicateValues" dxfId="96" priority="144"/>
  </conditionalFormatting>
  <conditionalFormatting sqref="B23">
    <cfRule type="duplicateValues" dxfId="95" priority="145"/>
  </conditionalFormatting>
  <conditionalFormatting sqref="B23">
    <cfRule type="duplicateValues" dxfId="94" priority="146"/>
  </conditionalFormatting>
  <conditionalFormatting sqref="B23">
    <cfRule type="duplicateValues" dxfId="93" priority="147"/>
  </conditionalFormatting>
  <conditionalFormatting sqref="B23">
    <cfRule type="duplicateValues" dxfId="92" priority="148"/>
    <cfRule type="duplicateValues" dxfId="91" priority="149"/>
  </conditionalFormatting>
  <conditionalFormatting sqref="B23">
    <cfRule type="duplicateValues" dxfId="90" priority="150"/>
  </conditionalFormatting>
  <conditionalFormatting sqref="B23">
    <cfRule type="duplicateValues" dxfId="89" priority="151"/>
  </conditionalFormatting>
  <conditionalFormatting sqref="B23">
    <cfRule type="duplicateValues" dxfId="88" priority="152"/>
  </conditionalFormatting>
  <conditionalFormatting sqref="B23">
    <cfRule type="duplicateValues" dxfId="87" priority="134"/>
  </conditionalFormatting>
  <conditionalFormatting sqref="B23">
    <cfRule type="duplicateValues" dxfId="86" priority="133"/>
  </conditionalFormatting>
  <conditionalFormatting sqref="B23">
    <cfRule type="duplicateValues" dxfId="85" priority="132"/>
  </conditionalFormatting>
  <conditionalFormatting sqref="B23">
    <cfRule type="duplicateValues" dxfId="84" priority="131"/>
  </conditionalFormatting>
  <conditionalFormatting sqref="B23">
    <cfRule type="duplicateValues" dxfId="83" priority="153"/>
    <cfRule type="duplicateValues" dxfId="82" priority="154"/>
  </conditionalFormatting>
  <conditionalFormatting sqref="B23">
    <cfRule type="duplicateValues" dxfId="81" priority="130"/>
  </conditionalFormatting>
  <conditionalFormatting sqref="E53">
    <cfRule type="duplicateValues" dxfId="80" priority="101"/>
  </conditionalFormatting>
  <conditionalFormatting sqref="E54">
    <cfRule type="duplicateValues" dxfId="79" priority="27"/>
  </conditionalFormatting>
  <conditionalFormatting sqref="B35">
    <cfRule type="duplicateValues" dxfId="78" priority="16"/>
  </conditionalFormatting>
  <conditionalFormatting sqref="E35">
    <cfRule type="duplicateValues" dxfId="77" priority="17"/>
  </conditionalFormatting>
  <conditionalFormatting sqref="B35">
    <cfRule type="duplicateValues" dxfId="76" priority="18"/>
  </conditionalFormatting>
  <conditionalFormatting sqref="B35">
    <cfRule type="duplicateValues" dxfId="75" priority="19"/>
    <cfRule type="duplicateValues" dxfId="74" priority="20"/>
    <cfRule type="duplicateValues" dxfId="73" priority="21"/>
    <cfRule type="duplicateValues" dxfId="72" priority="22"/>
    <cfRule type="duplicateValues" dxfId="71" priority="23"/>
    <cfRule type="duplicateValues" dxfId="70" priority="24"/>
  </conditionalFormatting>
  <conditionalFormatting sqref="B35">
    <cfRule type="duplicateValues" dxfId="69" priority="25"/>
    <cfRule type="duplicateValues" dxfId="68" priority="26"/>
  </conditionalFormatting>
  <conditionalFormatting sqref="E55">
    <cfRule type="duplicateValues" dxfId="67" priority="15"/>
  </conditionalFormatting>
  <conditionalFormatting sqref="E55">
    <cfRule type="duplicateValues" dxfId="66" priority="14"/>
  </conditionalFormatting>
  <conditionalFormatting sqref="E56">
    <cfRule type="duplicateValues" dxfId="65" priority="12"/>
  </conditionalFormatting>
  <conditionalFormatting sqref="E56">
    <cfRule type="duplicateValues" dxfId="64" priority="13"/>
  </conditionalFormatting>
  <conditionalFormatting sqref="B36">
    <cfRule type="duplicateValues" dxfId="63" priority="1"/>
  </conditionalFormatting>
  <conditionalFormatting sqref="E36">
    <cfRule type="duplicateValues" dxfId="62" priority="2"/>
  </conditionalFormatting>
  <conditionalFormatting sqref="B36">
    <cfRule type="duplicateValues" dxfId="61" priority="3"/>
  </conditionalFormatting>
  <conditionalFormatting sqref="B36">
    <cfRule type="duplicateValues" dxfId="60" priority="4"/>
    <cfRule type="duplicateValues" dxfId="59" priority="5"/>
    <cfRule type="duplicateValues" dxfId="58" priority="6"/>
    <cfRule type="duplicateValues" dxfId="57" priority="7"/>
    <cfRule type="duplicateValues" dxfId="56" priority="8"/>
    <cfRule type="duplicateValues" dxfId="55" priority="9"/>
  </conditionalFormatting>
  <conditionalFormatting sqref="B36">
    <cfRule type="duplicateValues" dxfId="54" priority="10"/>
    <cfRule type="duplicateValues" dxfId="53" priority="11"/>
  </conditionalFormatting>
  <conditionalFormatting sqref="E24:E25">
    <cfRule type="duplicateValues" dxfId="52" priority="15621"/>
  </conditionalFormatting>
  <conditionalFormatting sqref="B24:B25">
    <cfRule type="duplicateValues" dxfId="51" priority="15622"/>
  </conditionalFormatting>
  <conditionalFormatting sqref="B24:B25">
    <cfRule type="duplicateValues" dxfId="50" priority="15623"/>
    <cfRule type="duplicateValues" dxfId="49" priority="15624"/>
    <cfRule type="duplicateValues" dxfId="48" priority="15625"/>
    <cfRule type="duplicateValues" dxfId="47" priority="15626"/>
    <cfRule type="duplicateValues" dxfId="46" priority="15627"/>
    <cfRule type="duplicateValues" dxfId="45" priority="15628"/>
  </conditionalFormatting>
  <conditionalFormatting sqref="B24:B25">
    <cfRule type="duplicateValues" dxfId="44" priority="15629"/>
    <cfRule type="duplicateValues" dxfId="43" priority="15630"/>
  </conditionalFormatting>
  <conditionalFormatting sqref="B48:B50">
    <cfRule type="duplicateValues" dxfId="42" priority="15653"/>
  </conditionalFormatting>
  <conditionalFormatting sqref="B48:B50">
    <cfRule type="duplicateValues" dxfId="41" priority="15654"/>
    <cfRule type="duplicateValues" dxfId="40" priority="15655"/>
  </conditionalFormatting>
  <conditionalFormatting sqref="B48:B50">
    <cfRule type="duplicateValues" dxfId="39" priority="15656"/>
    <cfRule type="duplicateValues" dxfId="38" priority="15657"/>
    <cfRule type="duplicateValues" dxfId="37" priority="15658"/>
    <cfRule type="duplicateValues" dxfId="36" priority="15659"/>
    <cfRule type="duplicateValues" dxfId="35" priority="15660"/>
    <cfRule type="duplicateValues" dxfId="34" priority="15661"/>
  </conditionalFormatting>
  <conditionalFormatting sqref="B57:B1048576 B37:B52 B1:B9 B11:B21 B26:B31">
    <cfRule type="duplicateValues" dxfId="33" priority="15662"/>
  </conditionalFormatting>
  <conditionalFormatting sqref="B57:B1048576 B26:B33 B1:B9 B11:B21 B37:B52">
    <cfRule type="duplicateValues" dxfId="32" priority="15668"/>
  </conditionalFormatting>
  <conditionalFormatting sqref="B57:B1048576 B37:B50 B1:B9 B11:B21 B26:B31">
    <cfRule type="duplicateValues" dxfId="31" priority="15869"/>
  </conditionalFormatting>
  <conditionalFormatting sqref="B45:B47">
    <cfRule type="duplicateValues" dxfId="30" priority="15875"/>
  </conditionalFormatting>
  <conditionalFormatting sqref="B45:B47">
    <cfRule type="duplicateValues" dxfId="29" priority="15876"/>
    <cfRule type="duplicateValues" dxfId="28" priority="15877"/>
  </conditionalFormatting>
  <conditionalFormatting sqref="B45:B47">
    <cfRule type="duplicateValues" dxfId="27" priority="15878"/>
    <cfRule type="duplicateValues" dxfId="26" priority="15879"/>
    <cfRule type="duplicateValues" dxfId="25" priority="15880"/>
    <cfRule type="duplicateValues" dxfId="24" priority="15881"/>
    <cfRule type="duplicateValues" dxfId="23" priority="15882"/>
    <cfRule type="duplicateValues" dxfId="22" priority="15883"/>
  </conditionalFormatting>
  <conditionalFormatting sqref="B57:B1048576 B37:B50 B1:B9 B26:B30 B11:B19">
    <cfRule type="duplicateValues" dxfId="21" priority="15884"/>
  </conditionalFormatting>
  <conditionalFormatting sqref="B57:B1048576 B26:B31 B1:B9 B37:B50 B11:B19">
    <cfRule type="duplicateValues" dxfId="20" priority="15890"/>
  </conditionalFormatting>
  <conditionalFormatting sqref="B53:B55">
    <cfRule type="duplicateValues" dxfId="19" priority="15896"/>
  </conditionalFormatting>
  <conditionalFormatting sqref="B53:B55">
    <cfRule type="duplicateValues" dxfId="18" priority="15897"/>
    <cfRule type="duplicateValues" dxfId="17" priority="15898"/>
  </conditionalFormatting>
  <conditionalFormatting sqref="B53:B55">
    <cfRule type="duplicateValues" dxfId="16" priority="15899"/>
    <cfRule type="duplicateValues" dxfId="15" priority="15900"/>
    <cfRule type="duplicateValues" dxfId="14" priority="15901"/>
    <cfRule type="duplicateValues" dxfId="13" priority="15902"/>
    <cfRule type="duplicateValues" dxfId="12" priority="15903"/>
    <cfRule type="duplicateValues" dxfId="11" priority="15904"/>
  </conditionalFormatting>
  <conditionalFormatting sqref="B53:B55">
    <cfRule type="duplicateValues" dxfId="10" priority="15905"/>
  </conditionalFormatting>
  <conditionalFormatting sqref="B56">
    <cfRule type="duplicateValues" dxfId="9" priority="15906"/>
  </conditionalFormatting>
  <conditionalFormatting sqref="B56">
    <cfRule type="duplicateValues" dxfId="8" priority="15907"/>
    <cfRule type="duplicateValues" dxfId="7" priority="15908"/>
  </conditionalFormatting>
  <conditionalFormatting sqref="B56">
    <cfRule type="duplicateValues" dxfId="6" priority="15909"/>
    <cfRule type="duplicateValues" dxfId="5" priority="15910"/>
    <cfRule type="duplicateValues" dxfId="4" priority="15911"/>
    <cfRule type="duplicateValues" dxfId="3" priority="15912"/>
    <cfRule type="duplicateValues" dxfId="2" priority="15913"/>
    <cfRule type="duplicateValues" dxfId="1" priority="15914"/>
  </conditionalFormatting>
  <conditionalFormatting sqref="E50:E52">
    <cfRule type="duplicateValues" dxfId="0" priority="1591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2021-01-20T09:30:47Z</dcterms:modified>
</cp:coreProperties>
</file>