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Enero\23\"/>
    </mc:Choice>
  </mc:AlternateContent>
  <bookViews>
    <workbookView xWindow="0" yWindow="0" windowWidth="28800" windowHeight="12330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4" i="1" l="1"/>
  <c r="B87" i="1"/>
  <c r="C86" i="1"/>
  <c r="A86" i="1"/>
  <c r="C85" i="1"/>
  <c r="A85" i="1"/>
  <c r="C84" i="1"/>
  <c r="A84" i="1"/>
  <c r="C83" i="1"/>
  <c r="A83" i="1"/>
  <c r="C82" i="1"/>
  <c r="A82" i="1"/>
  <c r="C81" i="1"/>
  <c r="A81" i="1"/>
  <c r="C80" i="1"/>
  <c r="A80" i="1"/>
  <c r="C79" i="1"/>
  <c r="A79" i="1"/>
  <c r="B72" i="1"/>
  <c r="C71" i="1"/>
  <c r="A71" i="1"/>
  <c r="C70" i="1"/>
  <c r="A70" i="1"/>
  <c r="C69" i="1"/>
  <c r="A69" i="1"/>
  <c r="C68" i="1"/>
  <c r="A68" i="1"/>
  <c r="C67" i="1"/>
  <c r="A67" i="1"/>
  <c r="C66" i="1"/>
  <c r="A66" i="1"/>
  <c r="C65" i="1"/>
  <c r="A65" i="1"/>
  <c r="C64" i="1"/>
  <c r="A64" i="1"/>
  <c r="C63" i="1"/>
  <c r="A63" i="1"/>
  <c r="B59" i="1"/>
  <c r="A75" i="1" s="1"/>
  <c r="C58" i="1"/>
  <c r="A58" i="1"/>
  <c r="C57" i="1"/>
  <c r="A57" i="1"/>
  <c r="C56" i="1"/>
  <c r="A56" i="1"/>
  <c r="C55" i="1"/>
  <c r="A55" i="1"/>
  <c r="C54" i="1"/>
  <c r="A54" i="1"/>
  <c r="C53" i="1"/>
  <c r="A53" i="1"/>
  <c r="C52" i="1"/>
  <c r="A52" i="1"/>
  <c r="C51" i="1"/>
  <c r="A51" i="1"/>
  <c r="C50" i="1"/>
  <c r="A50" i="1"/>
  <c r="C49" i="1"/>
  <c r="A49" i="1"/>
  <c r="C48" i="1"/>
  <c r="A48" i="1"/>
  <c r="C47" i="1"/>
  <c r="A47" i="1"/>
  <c r="C46" i="1"/>
  <c r="A46" i="1"/>
  <c r="C45" i="1"/>
  <c r="A45" i="1"/>
  <c r="C44" i="1"/>
  <c r="A44" i="1"/>
  <c r="C43" i="1"/>
  <c r="A43" i="1"/>
  <c r="C42" i="1"/>
  <c r="A42" i="1"/>
  <c r="C41" i="1"/>
  <c r="A41" i="1"/>
  <c r="C40" i="1"/>
  <c r="A40" i="1"/>
  <c r="C39" i="1"/>
  <c r="A39" i="1"/>
  <c r="C38" i="1"/>
  <c r="A38" i="1"/>
  <c r="C33" i="1"/>
  <c r="A33" i="1"/>
  <c r="C32" i="1"/>
  <c r="A32" i="1"/>
  <c r="C31" i="1"/>
  <c r="A31" i="1"/>
  <c r="C30" i="1"/>
  <c r="A30" i="1"/>
  <c r="C29" i="1"/>
  <c r="A29" i="1"/>
  <c r="C28" i="1"/>
  <c r="A28" i="1"/>
  <c r="C27" i="1"/>
  <c r="A27" i="1"/>
  <c r="C26" i="1"/>
  <c r="A26" i="1"/>
  <c r="C25" i="1"/>
  <c r="A25" i="1"/>
  <c r="C24" i="1"/>
  <c r="A24" i="1"/>
  <c r="C23" i="1"/>
  <c r="A23" i="1"/>
  <c r="C22" i="1"/>
  <c r="A22" i="1"/>
  <c r="C21" i="1"/>
  <c r="A21" i="1"/>
  <c r="C20" i="1"/>
  <c r="A20" i="1"/>
  <c r="C19" i="1"/>
  <c r="A19" i="1"/>
  <c r="C18" i="1"/>
  <c r="A18" i="1"/>
  <c r="C17" i="1"/>
  <c r="A17" i="1"/>
  <c r="C16" i="1"/>
  <c r="A16" i="1"/>
  <c r="C15" i="1"/>
  <c r="A15" i="1"/>
  <c r="C14" i="1"/>
  <c r="A14" i="1"/>
  <c r="C13" i="1"/>
  <c r="A13" i="1"/>
  <c r="C12" i="1"/>
  <c r="A12" i="1"/>
  <c r="C11" i="1"/>
  <c r="A11" i="1"/>
  <c r="C10" i="1"/>
  <c r="A10" i="1"/>
</calcChain>
</file>

<file path=xl/sharedStrings.xml><?xml version="1.0" encoding="utf-8"?>
<sst xmlns="http://schemas.openxmlformats.org/spreadsheetml/2006/main" count="97" uniqueCount="22">
  <si>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</si>
  <si>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</si>
  <si>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</si>
  <si>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</si>
  <si>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</si>
  <si>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</si>
  <si>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</si>
  <si>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</si>
  <si>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</si>
  <si>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</si>
  <si>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</si>
  <si>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Sin Efectivo</t>
  </si>
  <si>
    <t>TOTAL</t>
  </si>
  <si>
    <t xml:space="preserve">FUERA DE SERVICIO CON FALLAS y GAVETAS VACIAS </t>
  </si>
  <si>
    <t>Gavetas Vacias + Gavetas Fallando</t>
  </si>
  <si>
    <t>TOTAL DE CAJEROS REPORTADOS</t>
  </si>
  <si>
    <t>EN OBSERVACION / CON FALLAS y GAVETAS VACIAS (CON GAVETAS DISPONIBLES)</t>
  </si>
  <si>
    <t>3 Gavetas Vacías</t>
  </si>
  <si>
    <t>Abastecido</t>
  </si>
  <si>
    <t>2 Gavetas Vacías + 1 Fallando</t>
  </si>
  <si>
    <t>23/1/2021 06:00 AM</t>
  </si>
  <si>
    <t>23/1/2021 17:00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</si>
</sst>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 style="medium">
        <color rgb="FFD4D4D4"/>
      </left>
      <right/>
      <top/>
      <bottom/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5" fillId="4" borderId="4" xfId="0" applyFont="1" applyFill="1" applyBorder="1" applyAlignment="1">
      <alignment horizontal="center" vertical="center" wrapText="1"/>
    </xf>
    <xf numFmtId="22" fontId="4" fillId="0" borderId="5" xfId="0" applyNumberFormat="1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10" fillId="9" borderId="14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8" fillId="7" borderId="15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7" fillId="11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6" borderId="3" xfId="0" applyFont="1" applyFill="1" applyBorder="1" applyAlignment="1">
      <alignment horizontal="center" vertical="center" wrapText="1"/>
    </xf>
    <xf numFmtId="0" fontId="7" fillId="10" borderId="22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vertical="center" wrapText="1"/>
    </xf>
    <xf numFmtId="0" fontId="6" fillId="6" borderId="12" xfId="0" applyNumberFormat="1" applyFont="1" applyFill="1" applyBorder="1" applyAlignment="1">
      <alignment horizontal="center" vertical="center" wrapText="1"/>
    </xf>
    <xf numFmtId="0" fontId="6" fillId="6" borderId="13" xfId="0" applyNumberFormat="1" applyFont="1" applyFill="1" applyBorder="1" applyAlignment="1">
      <alignment horizontal="center" vertical="center" wrapText="1"/>
    </xf>
    <xf numFmtId="0" fontId="9" fillId="8" borderId="2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vertical="center" wrapText="1"/>
    </xf>
    <xf numFmtId="0" fontId="9" fillId="8" borderId="19" xfId="0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4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498</v>
          </cell>
          <cell r="B352" t="str">
            <v xml:space="preserve">ATM Estación Sunix 27 de Febrero </v>
          </cell>
          <cell r="C352" t="str">
            <v>DISTRITO NACIONAL</v>
          </cell>
        </row>
        <row r="353">
          <cell r="A353">
            <v>499</v>
          </cell>
          <cell r="B353" t="str">
            <v xml:space="preserve">ATM Estación Sunix Tiradentes </v>
          </cell>
          <cell r="C353" t="str">
            <v>DISTRITO NACIONAL</v>
          </cell>
        </row>
        <row r="354">
          <cell r="A354">
            <v>500</v>
          </cell>
          <cell r="B354" t="str">
            <v xml:space="preserve">ATM UNP Cutupú </v>
          </cell>
          <cell r="C354" t="str">
            <v>NORTE</v>
          </cell>
        </row>
        <row r="355">
          <cell r="A355">
            <v>501</v>
          </cell>
          <cell r="B355" t="str">
            <v xml:space="preserve">ATM UNP La Canela </v>
          </cell>
          <cell r="C355" t="str">
            <v>NORTE</v>
          </cell>
        </row>
        <row r="356">
          <cell r="A356">
            <v>502</v>
          </cell>
          <cell r="B356" t="str">
            <v xml:space="preserve">ATM Materno Infantil de (Santiago) </v>
          </cell>
          <cell r="C356" t="str">
            <v>NORTE</v>
          </cell>
        </row>
        <row r="357">
          <cell r="A357">
            <v>504</v>
          </cell>
          <cell r="B357" t="str">
            <v>ATM CURNA UASD Nagua</v>
          </cell>
          <cell r="C357" t="str">
            <v>NORTE</v>
          </cell>
        </row>
        <row r="358">
          <cell r="A358">
            <v>507</v>
          </cell>
          <cell r="B358" t="str">
            <v>ATM Estación Sigma Boca Chica</v>
          </cell>
          <cell r="C358" t="str">
            <v>DISTRITO NACIONAL</v>
          </cell>
        </row>
        <row r="359">
          <cell r="A359">
            <v>510</v>
          </cell>
          <cell r="B359" t="str">
            <v xml:space="preserve">ATM Ferretería Bellón (Santiago) </v>
          </cell>
          <cell r="C359" t="str">
            <v>NORTE</v>
          </cell>
        </row>
        <row r="360">
          <cell r="A360">
            <v>511</v>
          </cell>
          <cell r="B360" t="str">
            <v xml:space="preserve">ATM UNP Río San Juan (Nagua) </v>
          </cell>
          <cell r="C360" t="str">
            <v>NORTE</v>
          </cell>
        </row>
        <row r="361">
          <cell r="A361">
            <v>512</v>
          </cell>
          <cell r="B361" t="str">
            <v>ATM Plaza Jesús Ferreira</v>
          </cell>
          <cell r="C361" t="str">
            <v>SUR</v>
          </cell>
        </row>
        <row r="362">
          <cell r="A362">
            <v>513</v>
          </cell>
          <cell r="B362" t="str">
            <v xml:space="preserve">ATM UNP Lagunas de Nisibón </v>
          </cell>
          <cell r="C362" t="str">
            <v>ESTE</v>
          </cell>
        </row>
        <row r="363">
          <cell r="A363">
            <v>514</v>
          </cell>
          <cell r="B363" t="str">
            <v>ATM Autoservicio Charles de Gaulle</v>
          </cell>
          <cell r="C363" t="str">
            <v>DISTRITO NACIONAL</v>
          </cell>
        </row>
        <row r="364">
          <cell r="A364">
            <v>515</v>
          </cell>
          <cell r="B364" t="str">
            <v xml:space="preserve">ATM Oficina Agora Mall I </v>
          </cell>
          <cell r="C364" t="str">
            <v>DISTRITO NACIONAL</v>
          </cell>
        </row>
        <row r="365">
          <cell r="A365">
            <v>516</v>
          </cell>
          <cell r="B365" t="str">
            <v xml:space="preserve">ATM Oficina Gascue </v>
          </cell>
          <cell r="C365" t="str">
            <v>DISTRITO NACIONAL</v>
          </cell>
        </row>
        <row r="366">
          <cell r="A366">
            <v>517</v>
          </cell>
          <cell r="B366" t="str">
            <v xml:space="preserve">ATM Autobanco Oficina Sans Soucí </v>
          </cell>
          <cell r="C366" t="str">
            <v>DISTRITO NACIONAL</v>
          </cell>
        </row>
        <row r="367">
          <cell r="A367">
            <v>518</v>
          </cell>
          <cell r="B367" t="str">
            <v xml:space="preserve">ATM Autobanco Los Alamos </v>
          </cell>
          <cell r="C367" t="str">
            <v>NORTE</v>
          </cell>
        </row>
        <row r="368">
          <cell r="A368">
            <v>519</v>
          </cell>
          <cell r="B368" t="str">
            <v xml:space="preserve">ATM Plaza Estrella (Bávaro) </v>
          </cell>
          <cell r="C368" t="str">
            <v>ESTE</v>
          </cell>
        </row>
        <row r="369">
          <cell r="A369">
            <v>520</v>
          </cell>
          <cell r="B369" t="str">
            <v xml:space="preserve">ATM Cooperativa Navarrete (COOPNAVA) </v>
          </cell>
          <cell r="C369" t="str">
            <v>NORTE</v>
          </cell>
        </row>
        <row r="370">
          <cell r="A370">
            <v>521</v>
          </cell>
          <cell r="B370" t="str">
            <v xml:space="preserve">ATM UNP Bayahibe (La Romana) </v>
          </cell>
          <cell r="C370" t="str">
            <v>ESTE</v>
          </cell>
        </row>
        <row r="371">
          <cell r="A371">
            <v>522</v>
          </cell>
          <cell r="B371" t="str">
            <v xml:space="preserve">ATM Oficina Galería 360 </v>
          </cell>
          <cell r="C371" t="str">
            <v>DISTRITO NACIONAL</v>
          </cell>
        </row>
        <row r="372">
          <cell r="A372">
            <v>524</v>
          </cell>
          <cell r="B372" t="str">
            <v xml:space="preserve">ATM DNCD </v>
          </cell>
          <cell r="C372" t="str">
            <v>DISTRITO NACIONAL</v>
          </cell>
        </row>
        <row r="373">
          <cell r="A373">
            <v>525</v>
          </cell>
          <cell r="B373" t="str">
            <v>ATM S/M Bravo Las Americas</v>
          </cell>
          <cell r="C373" t="str">
            <v>DISTRITO NACIONAL</v>
          </cell>
        </row>
        <row r="374">
          <cell r="A374">
            <v>527</v>
          </cell>
          <cell r="B374" t="str">
            <v>ATM Oficina Zona Oriental II</v>
          </cell>
          <cell r="C374" t="str">
            <v>DISTRITO NACIONAL</v>
          </cell>
        </row>
        <row r="375">
          <cell r="A375">
            <v>528</v>
          </cell>
          <cell r="B375" t="str">
            <v xml:space="preserve">ATM Ferretería Ochoa (Santiago) </v>
          </cell>
          <cell r="C375" t="str">
            <v>NORTE</v>
          </cell>
        </row>
        <row r="376">
          <cell r="A376">
            <v>529</v>
          </cell>
          <cell r="B376" t="str">
            <v xml:space="preserve">ATM Plan Social de la Presidencia </v>
          </cell>
          <cell r="C376" t="str">
            <v>DISTRITO NACIONAL</v>
          </cell>
        </row>
        <row r="377">
          <cell r="A377">
            <v>530</v>
          </cell>
          <cell r="B377" t="str">
            <v xml:space="preserve">ATM Estación Next Dipsa (Charles Summer) </v>
          </cell>
          <cell r="C377" t="str">
            <v>DISTRITO NACIONAL</v>
          </cell>
        </row>
        <row r="378">
          <cell r="A378">
            <v>531</v>
          </cell>
          <cell r="B378" t="str">
            <v xml:space="preserve">ATM Escuela Nacional de la Judicatura </v>
          </cell>
          <cell r="C378" t="str">
            <v>DISTRITO NACIONAL</v>
          </cell>
        </row>
        <row r="379">
          <cell r="A379">
            <v>532</v>
          </cell>
          <cell r="B379" t="str">
            <v xml:space="preserve">ATM UNP Guanábano (Moca) </v>
          </cell>
          <cell r="C379" t="str">
            <v>NORTE</v>
          </cell>
        </row>
        <row r="380">
          <cell r="A380">
            <v>533</v>
          </cell>
          <cell r="B380" t="str">
            <v>ATM AILA II</v>
          </cell>
          <cell r="C380" t="str">
            <v>DISTRITO NACIONAL</v>
          </cell>
        </row>
        <row r="381">
          <cell r="A381">
            <v>533</v>
          </cell>
          <cell r="B381" t="str">
            <v xml:space="preserve">ATM Oficina Aeropuerto Las Américas II </v>
          </cell>
          <cell r="C381" t="str">
            <v>DISTRITO NACIONAL</v>
          </cell>
        </row>
        <row r="382">
          <cell r="A382">
            <v>534</v>
          </cell>
          <cell r="B382" t="str">
            <v xml:space="preserve">ATM Oficina Torre II </v>
          </cell>
          <cell r="C382" t="str">
            <v>DISTRITO NACIONAL</v>
          </cell>
        </row>
        <row r="383">
          <cell r="A383">
            <v>535</v>
          </cell>
          <cell r="B383" t="str">
            <v xml:space="preserve">ATM Autoservicio Torre III </v>
          </cell>
          <cell r="C383" t="str">
            <v>DISTRITO NACIONAL</v>
          </cell>
        </row>
        <row r="384">
          <cell r="A384">
            <v>536</v>
          </cell>
          <cell r="B384" t="str">
            <v xml:space="preserve">ATM Super Lama San Isidro </v>
          </cell>
          <cell r="C384" t="str">
            <v>DISTRITO NACIONAL</v>
          </cell>
        </row>
        <row r="385">
          <cell r="A385">
            <v>537</v>
          </cell>
          <cell r="B385" t="str">
            <v xml:space="preserve">ATM Estación Texaco Enriquillo (Barahona) </v>
          </cell>
          <cell r="C385" t="str">
            <v>SUR</v>
          </cell>
        </row>
        <row r="386">
          <cell r="A386">
            <v>538</v>
          </cell>
          <cell r="B386" t="str">
            <v>ATM  Autoservicio San Fco. Macorís</v>
          </cell>
          <cell r="C386" t="str">
            <v>NORTE</v>
          </cell>
        </row>
        <row r="387">
          <cell r="A387">
            <v>539</v>
          </cell>
          <cell r="B387" t="str">
            <v>ATM S/M La Cadena Los Proceres</v>
          </cell>
          <cell r="C387" t="str">
            <v>DISTRITO NACIONAL</v>
          </cell>
        </row>
        <row r="388">
          <cell r="A388">
            <v>540</v>
          </cell>
          <cell r="B388" t="str">
            <v xml:space="preserve">ATM Autoservicio Sambil I </v>
          </cell>
          <cell r="C388" t="str">
            <v>DISTRITO NACIONAL</v>
          </cell>
        </row>
        <row r="389">
          <cell r="A389">
            <v>541</v>
          </cell>
          <cell r="B389" t="str">
            <v xml:space="preserve">ATM Oficina Sambil II </v>
          </cell>
          <cell r="C389" t="str">
            <v>DISTRITO NACIONAL</v>
          </cell>
        </row>
        <row r="390">
          <cell r="A390">
            <v>542</v>
          </cell>
          <cell r="B390" t="str">
            <v>ATM S/M la Cadena Carretera Mella</v>
          </cell>
          <cell r="C390" t="str">
            <v>DISTRITO NACIONAL</v>
          </cell>
        </row>
        <row r="391">
          <cell r="A391">
            <v>544</v>
          </cell>
          <cell r="B391" t="str">
            <v xml:space="preserve">ATM Dirección General de Tecnología (DGT CTB) </v>
          </cell>
          <cell r="C391" t="str">
            <v>DISTRITO NACIONAL</v>
          </cell>
        </row>
        <row r="392">
          <cell r="A392">
            <v>545</v>
          </cell>
          <cell r="B392" t="str">
            <v xml:space="preserve">ATM Oficina Isabel La Católica II  </v>
          </cell>
          <cell r="C392" t="str">
            <v>DISTRITO NACIONAL</v>
          </cell>
        </row>
        <row r="393">
          <cell r="A393">
            <v>546</v>
          </cell>
          <cell r="B393" t="str">
            <v xml:space="preserve">ATM ITLA </v>
          </cell>
          <cell r="C393" t="str">
            <v>DISTRITO NACIONAL</v>
          </cell>
        </row>
        <row r="394">
          <cell r="A394">
            <v>547</v>
          </cell>
          <cell r="B394" t="str">
            <v xml:space="preserve">ATM Plaza Lama Herrera </v>
          </cell>
          <cell r="C394" t="str">
            <v>DISTRITO NACIONAL</v>
          </cell>
        </row>
        <row r="395">
          <cell r="A395">
            <v>548</v>
          </cell>
          <cell r="B395" t="str">
            <v xml:space="preserve">ATM AMET </v>
          </cell>
          <cell r="C395" t="str">
            <v>DISTRITO NACIONAL</v>
          </cell>
        </row>
        <row r="396">
          <cell r="A396">
            <v>549</v>
          </cell>
          <cell r="B396" t="str">
            <v xml:space="preserve">ATM Ministerio de Turismo (Oficinas Gubernamentales) </v>
          </cell>
          <cell r="C396" t="str">
            <v>DISTRITO NACIONAL</v>
          </cell>
        </row>
        <row r="397">
          <cell r="A397">
            <v>551</v>
          </cell>
          <cell r="B397" t="str">
            <v xml:space="preserve">ATM Oficina Padre Castellanos </v>
          </cell>
          <cell r="C397" t="str">
            <v>DISTRITO NACIONAL</v>
          </cell>
        </row>
        <row r="398">
          <cell r="A398">
            <v>552</v>
          </cell>
          <cell r="B398" t="str">
            <v xml:space="preserve">ATM Suprema Corte de Justicia </v>
          </cell>
          <cell r="C398" t="str">
            <v>DISTRITO NACIONAL</v>
          </cell>
        </row>
        <row r="399">
          <cell r="A399">
            <v>553</v>
          </cell>
          <cell r="B399" t="str">
            <v xml:space="preserve">ATM Centro de Caja Las Américas </v>
          </cell>
          <cell r="C399" t="str">
            <v>DISTRITO NACIONAL</v>
          </cell>
        </row>
        <row r="400">
          <cell r="A400">
            <v>554</v>
          </cell>
          <cell r="B400" t="str">
            <v xml:space="preserve">ATM Oficina Isabel La Católica I </v>
          </cell>
          <cell r="C400" t="str">
            <v>DISTRITO NACIONAL</v>
          </cell>
        </row>
        <row r="401">
          <cell r="A401">
            <v>555</v>
          </cell>
          <cell r="B401" t="str">
            <v xml:space="preserve">ATM Estación Shell Las Praderas </v>
          </cell>
          <cell r="C401" t="str">
            <v>DISTRITO NACIONAL</v>
          </cell>
        </row>
        <row r="402">
          <cell r="A402">
            <v>556</v>
          </cell>
          <cell r="B402" t="str">
            <v xml:space="preserve">ATM Almacén General Ave. Luperón </v>
          </cell>
          <cell r="C402" t="str">
            <v>DISTRITO NACIONAL</v>
          </cell>
        </row>
        <row r="403">
          <cell r="A403">
            <v>557</v>
          </cell>
          <cell r="B403" t="str">
            <v xml:space="preserve">ATM Multicentro La Sirena Ave. Mella </v>
          </cell>
          <cell r="C403" t="str">
            <v>DISTRITO NACIONAL</v>
          </cell>
        </row>
        <row r="404">
          <cell r="A404">
            <v>558</v>
          </cell>
          <cell r="B404" t="str">
            <v xml:space="preserve">ATM Base Naval 27 de Febrero (Sans Soucí) </v>
          </cell>
          <cell r="C404" t="str">
            <v>DISTRITO NACIONAL</v>
          </cell>
        </row>
        <row r="405">
          <cell r="A405">
            <v>559</v>
          </cell>
          <cell r="B405" t="str">
            <v xml:space="preserve">ATM UNP Metro I </v>
          </cell>
          <cell r="C405" t="str">
            <v>DISTRITO NACIONAL</v>
          </cell>
        </row>
        <row r="406">
          <cell r="A406">
            <v>560</v>
          </cell>
          <cell r="B406" t="str">
            <v xml:space="preserve">ATM Junta Central Electoral </v>
          </cell>
          <cell r="C406" t="str">
            <v>DISTRITO NACIONAL</v>
          </cell>
        </row>
        <row r="407">
          <cell r="A407">
            <v>561</v>
          </cell>
          <cell r="B407" t="str">
            <v xml:space="preserve">ATM Comando Regional P.N. S.D. Este </v>
          </cell>
          <cell r="C407" t="str">
            <v>DISTRITO NACIONAL</v>
          </cell>
        </row>
        <row r="408">
          <cell r="A408">
            <v>562</v>
          </cell>
          <cell r="B408" t="str">
            <v xml:space="preserve">ATM S/M Jumbo Carretera Mella </v>
          </cell>
          <cell r="C408" t="str">
            <v>DISTRITO NACIONAL</v>
          </cell>
        </row>
        <row r="409">
          <cell r="A409">
            <v>563</v>
          </cell>
          <cell r="B409" t="str">
            <v xml:space="preserve">ATM Base Aérea San Isidro </v>
          </cell>
          <cell r="C409" t="str">
            <v>DISTRITO NACIONAL</v>
          </cell>
        </row>
        <row r="410">
          <cell r="A410">
            <v>564</v>
          </cell>
          <cell r="B410" t="str">
            <v xml:space="preserve">ATM Ministerio de Agricultura </v>
          </cell>
          <cell r="C410" t="str">
            <v>DISTRITO NACIONAL</v>
          </cell>
        </row>
        <row r="411">
          <cell r="A411">
            <v>565</v>
          </cell>
          <cell r="B411" t="str">
            <v xml:space="preserve">ATM S/M La Cadena Núñez de Cáceres </v>
          </cell>
          <cell r="C411" t="str">
            <v>DISTRITO NACIONAL</v>
          </cell>
        </row>
        <row r="412">
          <cell r="A412">
            <v>566</v>
          </cell>
          <cell r="B412" t="str">
            <v xml:space="preserve">ATM Hiper Olé Aut. Duarte </v>
          </cell>
          <cell r="C412" t="str">
            <v>DISTRITO NACIONAL</v>
          </cell>
        </row>
        <row r="413">
          <cell r="A413">
            <v>567</v>
          </cell>
          <cell r="B413" t="str">
            <v xml:space="preserve">ATM Oficina Máximo Gómez </v>
          </cell>
          <cell r="C413" t="str">
            <v>DISTRITO NACIONAL</v>
          </cell>
        </row>
        <row r="414">
          <cell r="A414">
            <v>568</v>
          </cell>
          <cell r="B414" t="str">
            <v xml:space="preserve">ATM Ministerio de Educación </v>
          </cell>
          <cell r="C414" t="str">
            <v>DISTRITO NACIONAL</v>
          </cell>
        </row>
        <row r="415">
          <cell r="A415">
            <v>569</v>
          </cell>
          <cell r="B415" t="str">
            <v xml:space="preserve">ATM Superintendencia de Seguros </v>
          </cell>
          <cell r="C415" t="str">
            <v>DISTRITO NACIONAL</v>
          </cell>
        </row>
        <row r="416">
          <cell r="A416">
            <v>570</v>
          </cell>
          <cell r="B416" t="str">
            <v xml:space="preserve">ATM S/M Liverpool Villa Mella </v>
          </cell>
          <cell r="C416" t="str">
            <v>DISTRITO NACIONAL</v>
          </cell>
        </row>
        <row r="417">
          <cell r="A417">
            <v>571</v>
          </cell>
          <cell r="B417" t="str">
            <v xml:space="preserve">ATM Hospital Central FF. AA. </v>
          </cell>
          <cell r="C417" t="str">
            <v>DISTRITO NACIONAL</v>
          </cell>
        </row>
        <row r="418">
          <cell r="A418">
            <v>572</v>
          </cell>
          <cell r="B418" t="str">
            <v xml:space="preserve">ATM Olé Ovando </v>
          </cell>
          <cell r="C418" t="str">
            <v>DISTRITO NACIONAL</v>
          </cell>
        </row>
        <row r="419">
          <cell r="A419">
            <v>573</v>
          </cell>
          <cell r="B419" t="str">
            <v xml:space="preserve">ATM IDSS </v>
          </cell>
          <cell r="C419" t="str">
            <v>DISTRITO NACIONAL</v>
          </cell>
        </row>
        <row r="420">
          <cell r="A420">
            <v>574</v>
          </cell>
          <cell r="B420" t="str">
            <v xml:space="preserve">ATM Club Obras Públicas </v>
          </cell>
          <cell r="C420" t="str">
            <v>DISTRITO NACIONAL</v>
          </cell>
        </row>
        <row r="421">
          <cell r="A421">
            <v>575</v>
          </cell>
          <cell r="B421" t="str">
            <v xml:space="preserve">ATM EDESUR Tiradentes </v>
          </cell>
          <cell r="C421" t="str">
            <v>DISTRITO NACIONAL</v>
          </cell>
        </row>
        <row r="422">
          <cell r="A422">
            <v>576</v>
          </cell>
          <cell r="B422" t="str">
            <v xml:space="preserve">ATM IDSS </v>
          </cell>
          <cell r="C422" t="str">
            <v>DISTRITO NACIONAL</v>
          </cell>
        </row>
        <row r="423">
          <cell r="A423">
            <v>577</v>
          </cell>
          <cell r="B423" t="str">
            <v xml:space="preserve">ATM Olé Ave. Duarte </v>
          </cell>
          <cell r="C423" t="str">
            <v>DISTRITO NACIONAL</v>
          </cell>
        </row>
        <row r="424">
          <cell r="A424">
            <v>578</v>
          </cell>
          <cell r="B424" t="str">
            <v xml:space="preserve">ATM Procuraduría General de la República </v>
          </cell>
          <cell r="C424" t="str">
            <v>DISTRITO NACIONAL</v>
          </cell>
        </row>
        <row r="425">
          <cell r="A425">
            <v>579</v>
          </cell>
          <cell r="B425" t="str">
            <v xml:space="preserve">ATM Estación Sunix Down Town </v>
          </cell>
          <cell r="C425" t="str">
            <v>ESTE</v>
          </cell>
        </row>
        <row r="426">
          <cell r="A426">
            <v>580</v>
          </cell>
          <cell r="B426" t="str">
            <v xml:space="preserve">ATM Edificio Propagas </v>
          </cell>
          <cell r="C426" t="str">
            <v>DISTRITO NACIONAL</v>
          </cell>
        </row>
        <row r="427">
          <cell r="A427">
            <v>581</v>
          </cell>
          <cell r="B427" t="str">
            <v>ATM Banco Bandex II (Antiguo BNV II)</v>
          </cell>
          <cell r="C427" t="str">
            <v>DISTRITO NACIONAL</v>
          </cell>
        </row>
        <row r="428">
          <cell r="A428">
            <v>583</v>
          </cell>
          <cell r="B428" t="str">
            <v xml:space="preserve">ATM Ministerio Fuerzas Armadas I </v>
          </cell>
          <cell r="C428" t="str">
            <v>DISTRITO NACIONAL</v>
          </cell>
        </row>
        <row r="429">
          <cell r="A429">
            <v>584</v>
          </cell>
          <cell r="B429" t="str">
            <v xml:space="preserve">ATM Oficina San Cristóbal I </v>
          </cell>
          <cell r="C429" t="str">
            <v>SUR</v>
          </cell>
        </row>
        <row r="430">
          <cell r="A430">
            <v>585</v>
          </cell>
          <cell r="B430" t="str">
            <v xml:space="preserve">ATM Oficina Haina Oriental </v>
          </cell>
          <cell r="C430" t="str">
            <v>DISTRITO NACIONAL</v>
          </cell>
        </row>
        <row r="431">
          <cell r="A431">
            <v>586</v>
          </cell>
          <cell r="B431" t="str">
            <v xml:space="preserve">ATM Palacio de Justicia D.N. </v>
          </cell>
          <cell r="C431" t="str">
            <v>DISTRITO NACIONAL</v>
          </cell>
        </row>
        <row r="432">
          <cell r="A432">
            <v>587</v>
          </cell>
          <cell r="B432" t="str">
            <v xml:space="preserve">ATM Cuerpo de Ayudantes Militares </v>
          </cell>
          <cell r="C432" t="str">
            <v>DISTRITO NACIONAL</v>
          </cell>
        </row>
        <row r="433">
          <cell r="A433">
            <v>588</v>
          </cell>
          <cell r="B433" t="str">
            <v xml:space="preserve">ATM INAVI </v>
          </cell>
          <cell r="C433" t="str">
            <v>DISTRITO NACIONAL</v>
          </cell>
        </row>
        <row r="434">
          <cell r="A434">
            <v>589</v>
          </cell>
          <cell r="B434" t="str">
            <v xml:space="preserve">ATM S/M Bravo San Vicente de Paul </v>
          </cell>
          <cell r="C434" t="str">
            <v>DISTRITO NACIONAL</v>
          </cell>
        </row>
        <row r="435">
          <cell r="A435">
            <v>590</v>
          </cell>
          <cell r="B435" t="str">
            <v xml:space="preserve">ATM Olé Aut. Las Américas </v>
          </cell>
          <cell r="C435" t="str">
            <v>DISTRITO NACIONAL</v>
          </cell>
        </row>
        <row r="436">
          <cell r="A436">
            <v>591</v>
          </cell>
          <cell r="B436" t="str">
            <v xml:space="preserve">ATM Universidad del Caribe </v>
          </cell>
          <cell r="C436" t="str">
            <v>DISTRITO NACIONAL</v>
          </cell>
        </row>
        <row r="437">
          <cell r="A437">
            <v>592</v>
          </cell>
          <cell r="B437" t="str">
            <v xml:space="preserve">ATM Centro de Caja San Cristóbal I </v>
          </cell>
          <cell r="C437" t="str">
            <v>SUR</v>
          </cell>
        </row>
        <row r="438">
          <cell r="A438">
            <v>593</v>
          </cell>
          <cell r="B438" t="str">
            <v xml:space="preserve">ATM Ministerio Fuerzas Armadas II </v>
          </cell>
          <cell r="C438" t="str">
            <v>DISTRITO NACIONAL</v>
          </cell>
        </row>
        <row r="439">
          <cell r="A439">
            <v>594</v>
          </cell>
          <cell r="B439" t="str">
            <v xml:space="preserve">ATM Plaza Venezuela II (Santiago) </v>
          </cell>
          <cell r="C439" t="str">
            <v>NORTE</v>
          </cell>
        </row>
        <row r="440">
          <cell r="A440">
            <v>595</v>
          </cell>
          <cell r="B440" t="str">
            <v xml:space="preserve">ATM S/M Central I (Santiago) </v>
          </cell>
          <cell r="C440" t="str">
            <v>NORTE</v>
          </cell>
        </row>
        <row r="441">
          <cell r="A441">
            <v>596</v>
          </cell>
          <cell r="B441" t="str">
            <v xml:space="preserve">ATM Autobanco Malecón Center </v>
          </cell>
          <cell r="C441" t="str">
            <v>DISTRITO NACIONAL</v>
          </cell>
        </row>
        <row r="442">
          <cell r="A442">
            <v>597</v>
          </cell>
          <cell r="B442" t="str">
            <v xml:space="preserve">ATM CTB II (Santiago) </v>
          </cell>
          <cell r="C442" t="str">
            <v>NORTE</v>
          </cell>
        </row>
        <row r="443">
          <cell r="A443">
            <v>598</v>
          </cell>
          <cell r="B443" t="str">
            <v xml:space="preserve">ATM Hotel Matún (Santiago) </v>
          </cell>
          <cell r="C443" t="str">
            <v>NORTE</v>
          </cell>
        </row>
        <row r="444">
          <cell r="A444">
            <v>599</v>
          </cell>
          <cell r="B444" t="str">
            <v xml:space="preserve">ATM Oficina Plaza Internacional (Santiago) </v>
          </cell>
          <cell r="C444" t="str">
            <v>NORTE</v>
          </cell>
        </row>
        <row r="445">
          <cell r="A445">
            <v>601</v>
          </cell>
          <cell r="B445" t="str">
            <v xml:space="preserve">ATM Plaza Haché (Santiago) </v>
          </cell>
          <cell r="C445" t="str">
            <v>NORTE</v>
          </cell>
        </row>
        <row r="446">
          <cell r="A446">
            <v>602</v>
          </cell>
          <cell r="B446" t="str">
            <v xml:space="preserve">ATM Zona Franca (Santiago) I </v>
          </cell>
          <cell r="C446" t="str">
            <v>NORTE</v>
          </cell>
        </row>
        <row r="447">
          <cell r="A447">
            <v>603</v>
          </cell>
          <cell r="B447" t="str">
            <v xml:space="preserve">ATM Zona Franca (Santiago) II </v>
          </cell>
          <cell r="C447" t="str">
            <v>NORTE</v>
          </cell>
        </row>
        <row r="448">
          <cell r="A448">
            <v>604</v>
          </cell>
          <cell r="B448" t="str">
            <v xml:space="preserve">ATM Oficina Estancia Nueva (Moca) </v>
          </cell>
          <cell r="C448" t="str">
            <v>NORTE</v>
          </cell>
        </row>
        <row r="449">
          <cell r="A449">
            <v>605</v>
          </cell>
          <cell r="B449" t="str">
            <v xml:space="preserve">ATM Oficina Bonao I </v>
          </cell>
          <cell r="C449" t="str">
            <v>NORTE</v>
          </cell>
        </row>
        <row r="450">
          <cell r="A450">
            <v>606</v>
          </cell>
          <cell r="B450" t="str">
            <v xml:space="preserve">ATM UNP Manolo Tavarez Justo </v>
          </cell>
          <cell r="C450" t="str">
            <v>NORTE</v>
          </cell>
        </row>
        <row r="451">
          <cell r="A451">
            <v>607</v>
          </cell>
          <cell r="B451" t="str">
            <v xml:space="preserve">ATM ONAPI </v>
          </cell>
          <cell r="C451" t="str">
            <v>DISTRITO NACIONAL</v>
          </cell>
        </row>
        <row r="452">
          <cell r="A452">
            <v>608</v>
          </cell>
          <cell r="B452" t="str">
            <v xml:space="preserve">ATM Oficina Jumbo (San Pedro) </v>
          </cell>
          <cell r="C452" t="str">
            <v>ESTE</v>
          </cell>
        </row>
        <row r="453">
          <cell r="A453">
            <v>609</v>
          </cell>
          <cell r="B453" t="str">
            <v xml:space="preserve">ATM S/M Jumbo (San Pedro) </v>
          </cell>
          <cell r="C453" t="str">
            <v>ESTE</v>
          </cell>
        </row>
        <row r="454">
          <cell r="A454">
            <v>610</v>
          </cell>
          <cell r="B454" t="str">
            <v xml:space="preserve">ATM EDEESTE </v>
          </cell>
          <cell r="C454" t="str">
            <v>DISTRITO NACIONAL</v>
          </cell>
        </row>
        <row r="455">
          <cell r="A455">
            <v>611</v>
          </cell>
          <cell r="B455" t="str">
            <v xml:space="preserve">ATM DGII Sede Central </v>
          </cell>
          <cell r="C455" t="str">
            <v>DISTRITO NACIONAL</v>
          </cell>
        </row>
        <row r="456">
          <cell r="A456">
            <v>612</v>
          </cell>
          <cell r="B456" t="str">
            <v xml:space="preserve">ATM Plaza Orense (La Romana) </v>
          </cell>
          <cell r="C456" t="str">
            <v>ESTE</v>
          </cell>
        </row>
        <row r="457">
          <cell r="A457">
            <v>613</v>
          </cell>
          <cell r="B457" t="str">
            <v xml:space="preserve">ATM Almacenes Zaglul (La Altagracia) </v>
          </cell>
          <cell r="C457" t="str">
            <v>ESTE</v>
          </cell>
        </row>
        <row r="458">
          <cell r="A458">
            <v>615</v>
          </cell>
          <cell r="B458" t="str">
            <v xml:space="preserve">ATM Estación Sunix Cabral (Barahona) </v>
          </cell>
          <cell r="C458" t="str">
            <v>SUR</v>
          </cell>
        </row>
        <row r="459">
          <cell r="A459">
            <v>616</v>
          </cell>
          <cell r="B459" t="str">
            <v xml:space="preserve">ATM 5ta. Brigada Barahona </v>
          </cell>
          <cell r="C459" t="str">
            <v>SUR</v>
          </cell>
        </row>
        <row r="460">
          <cell r="A460">
            <v>617</v>
          </cell>
          <cell r="B460" t="str">
            <v xml:space="preserve">ATM Guardia Presidencial </v>
          </cell>
          <cell r="C460" t="str">
            <v>DISTRITO NACIONAL</v>
          </cell>
        </row>
        <row r="461">
          <cell r="A461">
            <v>618</v>
          </cell>
          <cell r="B461" t="str">
            <v xml:space="preserve">ATM Bienes Nacionales </v>
          </cell>
          <cell r="C461" t="str">
            <v>DISTRITO NACIONAL</v>
          </cell>
        </row>
        <row r="462">
          <cell r="A462">
            <v>619</v>
          </cell>
          <cell r="B462" t="str">
            <v xml:space="preserve">ATM Academia P.N. Hatillo (San Cristóbal) </v>
          </cell>
          <cell r="C462" t="str">
            <v>SUR</v>
          </cell>
        </row>
        <row r="463">
          <cell r="A463">
            <v>620</v>
          </cell>
          <cell r="B463" t="str">
            <v xml:space="preserve">ATM Ministerio de Medio Ambiente </v>
          </cell>
          <cell r="C463" t="str">
            <v>DISTRITO NACIONAL</v>
          </cell>
        </row>
        <row r="464">
          <cell r="A464">
            <v>621</v>
          </cell>
          <cell r="B464" t="str">
            <v xml:space="preserve">ATM CESAC  </v>
          </cell>
          <cell r="C464" t="str">
            <v>DISTRITO NACIONAL</v>
          </cell>
        </row>
        <row r="465">
          <cell r="A465">
            <v>622</v>
          </cell>
          <cell r="B465" t="str">
            <v xml:space="preserve">ATM Ayuntamiento D.N. </v>
          </cell>
          <cell r="C465" t="str">
            <v>DISTRITO NACIONAL</v>
          </cell>
        </row>
        <row r="466">
          <cell r="A466">
            <v>623</v>
          </cell>
          <cell r="B466" t="str">
            <v xml:space="preserve">ATM Operaciones Especiales (Manoguayabo) </v>
          </cell>
          <cell r="C466" t="str">
            <v>DISTRITO NACIONAL</v>
          </cell>
        </row>
        <row r="467">
          <cell r="A467">
            <v>624</v>
          </cell>
          <cell r="B467" t="str">
            <v xml:space="preserve">ATM Policía Nacional I </v>
          </cell>
          <cell r="C467" t="str">
            <v>DISTRITO NACIONAL</v>
          </cell>
        </row>
        <row r="468">
          <cell r="A468">
            <v>625</v>
          </cell>
          <cell r="B468" t="str">
            <v xml:space="preserve">ATM Policía Nacional II </v>
          </cell>
          <cell r="C468" t="str">
            <v>DISTRITO NACIONAL</v>
          </cell>
        </row>
        <row r="469">
          <cell r="A469">
            <v>626</v>
          </cell>
          <cell r="B469" t="str">
            <v xml:space="preserve">ATM MERCASD (Merca Santo Domingo) </v>
          </cell>
          <cell r="C469" t="str">
            <v>DISTRITO NACIONAL</v>
          </cell>
        </row>
        <row r="470">
          <cell r="A470">
            <v>627</v>
          </cell>
          <cell r="B470" t="str">
            <v xml:space="preserve">ATM CAASD </v>
          </cell>
          <cell r="C470" t="str">
            <v>DISTRITO NACIONAL</v>
          </cell>
        </row>
        <row r="471">
          <cell r="A471">
            <v>628</v>
          </cell>
          <cell r="B471" t="str">
            <v xml:space="preserve">ATM Autobanco San Isidro </v>
          </cell>
          <cell r="C471" t="str">
            <v>DISTRITO NACIONAL</v>
          </cell>
        </row>
        <row r="472">
          <cell r="A472">
            <v>629</v>
          </cell>
          <cell r="B472" t="str">
            <v xml:space="preserve">ATM Oficina Americana Independencia I </v>
          </cell>
          <cell r="C472" t="str">
            <v>DISTRITO NACIONAL</v>
          </cell>
        </row>
        <row r="473">
          <cell r="A473">
            <v>630</v>
          </cell>
          <cell r="B473" t="str">
            <v xml:space="preserve">ATM Oficina Plaza Zaglul (SPM) </v>
          </cell>
          <cell r="C473" t="str">
            <v>ESTE</v>
          </cell>
        </row>
        <row r="474">
          <cell r="A474">
            <v>631</v>
          </cell>
          <cell r="B474" t="str">
            <v xml:space="preserve">ATM ASOCODEQUI (San Pedro) </v>
          </cell>
          <cell r="C474" t="str">
            <v>ESTE</v>
          </cell>
        </row>
        <row r="475">
          <cell r="A475">
            <v>632</v>
          </cell>
          <cell r="B475" t="str">
            <v xml:space="preserve">ATM Autobanco Gurabo </v>
          </cell>
          <cell r="C475" t="str">
            <v>NORTE</v>
          </cell>
        </row>
        <row r="476">
          <cell r="A476">
            <v>633</v>
          </cell>
          <cell r="B476" t="str">
            <v xml:space="preserve">ATM Autobanco Las Colinas </v>
          </cell>
          <cell r="C476" t="str">
            <v>NORTE</v>
          </cell>
        </row>
        <row r="477">
          <cell r="A477">
            <v>634</v>
          </cell>
          <cell r="B477" t="str">
            <v xml:space="preserve">ATM Ayuntamiento Los Llanos (SPM) </v>
          </cell>
          <cell r="C477" t="str">
            <v>ESTE</v>
          </cell>
        </row>
        <row r="478">
          <cell r="A478">
            <v>635</v>
          </cell>
          <cell r="B478" t="str">
            <v xml:space="preserve">ATM Zona Franca Tamboril </v>
          </cell>
          <cell r="C478" t="str">
            <v>NORTE</v>
          </cell>
        </row>
        <row r="479">
          <cell r="A479">
            <v>636</v>
          </cell>
          <cell r="B479" t="str">
            <v xml:space="preserve">ATM Oficina Tamboríl </v>
          </cell>
          <cell r="C479" t="str">
            <v>NORTE</v>
          </cell>
        </row>
        <row r="480">
          <cell r="A480">
            <v>637</v>
          </cell>
          <cell r="B480" t="str">
            <v xml:space="preserve">ATM UNP Monción </v>
          </cell>
          <cell r="C480" t="str">
            <v>NORTE</v>
          </cell>
        </row>
        <row r="481">
          <cell r="A481">
            <v>638</v>
          </cell>
          <cell r="B481" t="str">
            <v xml:space="preserve">ATM S/M Yoma </v>
          </cell>
          <cell r="C481" t="str">
            <v>NORTE</v>
          </cell>
        </row>
        <row r="482">
          <cell r="A482">
            <v>639</v>
          </cell>
          <cell r="B482" t="str">
            <v xml:space="preserve">ATM Comisión Militar MOPC </v>
          </cell>
          <cell r="C482" t="str">
            <v>DISTRITO NACIONAL</v>
          </cell>
        </row>
        <row r="483">
          <cell r="A483">
            <v>640</v>
          </cell>
          <cell r="B483" t="str">
            <v xml:space="preserve">ATM Ministerio Obras Públicas </v>
          </cell>
          <cell r="C483" t="str">
            <v>DISTRITO NACIONAL</v>
          </cell>
        </row>
        <row r="484">
          <cell r="A484">
            <v>641</v>
          </cell>
          <cell r="B484" t="str">
            <v xml:space="preserve">ATM Farmacia Rimac </v>
          </cell>
          <cell r="C484" t="str">
            <v>DISTRITO NACIONAL</v>
          </cell>
        </row>
        <row r="485">
          <cell r="A485">
            <v>642</v>
          </cell>
          <cell r="B485" t="str">
            <v xml:space="preserve">ATM OMSA Sto. Dgo. </v>
          </cell>
          <cell r="C485" t="str">
            <v>DISTRITO NACIONAL</v>
          </cell>
        </row>
        <row r="486">
          <cell r="A486">
            <v>643</v>
          </cell>
          <cell r="B486" t="str">
            <v xml:space="preserve">ATM Oficina Valerio </v>
          </cell>
          <cell r="C486" t="str">
            <v>NORTE</v>
          </cell>
        </row>
        <row r="487">
          <cell r="A487">
            <v>644</v>
          </cell>
          <cell r="B487" t="str">
            <v xml:space="preserve">ATM Zona Franca Grupo M I (Santiago) </v>
          </cell>
          <cell r="C487" t="str">
            <v>NORTE</v>
          </cell>
        </row>
        <row r="488">
          <cell r="A488">
            <v>645</v>
          </cell>
          <cell r="B488" t="str">
            <v xml:space="preserve">ATM UNP Cabrera </v>
          </cell>
          <cell r="C488" t="str">
            <v>NORTE</v>
          </cell>
        </row>
        <row r="489">
          <cell r="A489">
            <v>646</v>
          </cell>
          <cell r="B489" t="str">
            <v xml:space="preserve">ATM Plaza Jacaranda (Bonao) </v>
          </cell>
          <cell r="C489" t="str">
            <v>NORTE</v>
          </cell>
        </row>
        <row r="490">
          <cell r="A490">
            <v>647</v>
          </cell>
          <cell r="B490" t="str">
            <v xml:space="preserve">ATM CORAASAN </v>
          </cell>
          <cell r="C490" t="str">
            <v>NORTE</v>
          </cell>
        </row>
        <row r="491">
          <cell r="A491">
            <v>648</v>
          </cell>
          <cell r="B491" t="str">
            <v xml:space="preserve">ATM Hermandad de Pensionados </v>
          </cell>
          <cell r="C491" t="str">
            <v>DISTRITO NACIONAL</v>
          </cell>
        </row>
        <row r="492">
          <cell r="A492">
            <v>649</v>
          </cell>
          <cell r="B492" t="str">
            <v xml:space="preserve">ATM Oficina Galería 56 (San Francisco de Macorís) </v>
          </cell>
          <cell r="C492" t="str">
            <v>NORTE</v>
          </cell>
        </row>
        <row r="493">
          <cell r="A493">
            <v>650</v>
          </cell>
          <cell r="B493" t="str">
            <v>ATM Edificio 911 (Santiago)</v>
          </cell>
          <cell r="C493" t="str">
            <v>NORTE</v>
          </cell>
        </row>
        <row r="494">
          <cell r="A494">
            <v>651</v>
          </cell>
          <cell r="B494" t="str">
            <v>ATM Eco Petroleo Romana</v>
          </cell>
          <cell r="C494" t="str">
            <v>ESTE</v>
          </cell>
        </row>
        <row r="495">
          <cell r="A495">
            <v>653</v>
          </cell>
          <cell r="B495" t="str">
            <v>ATM Estación Isla Jarabacoa</v>
          </cell>
          <cell r="C495" t="str">
            <v>NORTE</v>
          </cell>
        </row>
        <row r="496">
          <cell r="A496">
            <v>654</v>
          </cell>
          <cell r="B496" t="str">
            <v>ATM Autoservicio S/M Jumbo Puerto Plata</v>
          </cell>
          <cell r="C496" t="str">
            <v>NORTE</v>
          </cell>
        </row>
        <row r="497">
          <cell r="A497">
            <v>655</v>
          </cell>
          <cell r="B497" t="str">
            <v>ATM Farmacia Sandra</v>
          </cell>
          <cell r="C497" t="str">
            <v>DISTRITO NACIONAL</v>
          </cell>
        </row>
        <row r="498">
          <cell r="A498">
            <v>658</v>
          </cell>
          <cell r="B498" t="str">
            <v>ATM Cámara de Cuentas</v>
          </cell>
          <cell r="C498" t="str">
            <v>DISTRITO NACIONAL</v>
          </cell>
        </row>
        <row r="499">
          <cell r="A499">
            <v>659</v>
          </cell>
          <cell r="B499" t="str">
            <v>ATM Down Town Center</v>
          </cell>
          <cell r="C499" t="str">
            <v>DISTRITO NACIONAL</v>
          </cell>
        </row>
        <row r="500">
          <cell r="A500">
            <v>660</v>
          </cell>
          <cell r="B500" t="str">
            <v>ATM Oficina Romana Norte II</v>
          </cell>
          <cell r="C500" t="str">
            <v>ESTE</v>
          </cell>
        </row>
        <row r="501">
          <cell r="A501">
            <v>660</v>
          </cell>
          <cell r="B501" t="str">
            <v>ATM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Occidental Mall</v>
          </cell>
          <cell r="C644" t="str">
            <v>DISTRITO NACIONAL</v>
          </cell>
        </row>
        <row r="645">
          <cell r="A645">
            <v>813</v>
          </cell>
          <cell r="B645" t="str">
            <v>ATM UNP Occidental Mall</v>
          </cell>
          <cell r="C645" t="str">
            <v>DISTRITO NACIONAL</v>
          </cell>
        </row>
        <row r="646">
          <cell r="A646">
            <v>815</v>
          </cell>
          <cell r="B646" t="str">
            <v xml:space="preserve">ATM Oficina Atalaya del Mar </v>
          </cell>
          <cell r="C646" t="str">
            <v>DISTRITO NACIONAL</v>
          </cell>
        </row>
        <row r="647">
          <cell r="A647">
            <v>816</v>
          </cell>
          <cell r="B647" t="str">
            <v xml:space="preserve">ATM Oficina Pedro Brand </v>
          </cell>
          <cell r="C647" t="str">
            <v>DISTRITO NACIONAL</v>
          </cell>
        </row>
        <row r="648">
          <cell r="A648">
            <v>817</v>
          </cell>
          <cell r="B648" t="str">
            <v xml:space="preserve">ATM Ayuntamiento Sabana Larga (San José de Ocoa) </v>
          </cell>
          <cell r="C648" t="str">
            <v>SUR</v>
          </cell>
        </row>
        <row r="649">
          <cell r="A649">
            <v>818</v>
          </cell>
          <cell r="B649" t="str">
            <v xml:space="preserve">ATM Juridicción Inmobiliaria </v>
          </cell>
          <cell r="C649" t="str">
            <v>DISTRITO NACIONAL</v>
          </cell>
        </row>
        <row r="650">
          <cell r="A650">
            <v>819</v>
          </cell>
          <cell r="B650" t="str">
            <v xml:space="preserve">ATM Jurisdicción Inmobiliaria (Santiago) </v>
          </cell>
          <cell r="C650" t="str">
            <v>NORTE</v>
          </cell>
        </row>
        <row r="651">
          <cell r="A651">
            <v>821</v>
          </cell>
          <cell r="B651" t="str">
            <v xml:space="preserve">ATM S/M Bravo Churchill </v>
          </cell>
          <cell r="C651" t="str">
            <v>DISTRITO NACIONAL</v>
          </cell>
        </row>
        <row r="652">
          <cell r="A652">
            <v>822</v>
          </cell>
          <cell r="B652" t="str">
            <v xml:space="preserve">ATM INDUSPALMA </v>
          </cell>
          <cell r="C652" t="str">
            <v>ESTE</v>
          </cell>
        </row>
        <row r="653">
          <cell r="A653">
            <v>823</v>
          </cell>
          <cell r="B653" t="str">
            <v xml:space="preserve">ATM UNP El Carril (Haina) </v>
          </cell>
          <cell r="C653" t="str">
            <v>DISTRITO NACIONAL</v>
          </cell>
        </row>
        <row r="654">
          <cell r="A654">
            <v>824</v>
          </cell>
          <cell r="B654" t="str">
            <v xml:space="preserve">ATM Multiplaza (Higuey) </v>
          </cell>
          <cell r="C654" t="str">
            <v>ESTE</v>
          </cell>
        </row>
        <row r="655">
          <cell r="A655">
            <v>825</v>
          </cell>
          <cell r="B655" t="str">
            <v xml:space="preserve">ATM Estacion Eco Cibeles (Las Matas de Farfán) </v>
          </cell>
          <cell r="C655" t="str">
            <v>SUR</v>
          </cell>
        </row>
        <row r="656">
          <cell r="A656">
            <v>826</v>
          </cell>
          <cell r="B656" t="str">
            <v xml:space="preserve">ATM Oficina Diamond Plaza II </v>
          </cell>
          <cell r="C656" t="str">
            <v>DISTRITO NACIONAL</v>
          </cell>
        </row>
        <row r="657">
          <cell r="A657">
            <v>827</v>
          </cell>
          <cell r="B657" t="str">
            <v xml:space="preserve">ATM Tienda Oxígeno Dominicano </v>
          </cell>
          <cell r="C657" t="str">
            <v>DISTRITO NACIONAL</v>
          </cell>
        </row>
        <row r="658">
          <cell r="A658">
            <v>828</v>
          </cell>
          <cell r="B658" t="str">
            <v xml:space="preserve">ATM Banca Fiduciaria </v>
          </cell>
          <cell r="C658" t="str">
            <v>DISTRITO NACIONAL</v>
          </cell>
        </row>
        <row r="659">
          <cell r="A659">
            <v>829</v>
          </cell>
          <cell r="B659" t="str">
            <v xml:space="preserve">ATM UNP Multicentro Sirena Baní </v>
          </cell>
          <cell r="C659" t="str">
            <v>SUR</v>
          </cell>
        </row>
        <row r="660">
          <cell r="A660">
            <v>830</v>
          </cell>
          <cell r="B660" t="str">
            <v xml:space="preserve">ATM UNP Sabana Grande de Boyá </v>
          </cell>
          <cell r="C660" t="str">
            <v>ESTE</v>
          </cell>
        </row>
        <row r="661">
          <cell r="A661">
            <v>831</v>
          </cell>
          <cell r="B661" t="str">
            <v xml:space="preserve">ATM Politécnico Loyola San Cristóbal </v>
          </cell>
          <cell r="C661" t="str">
            <v>SUR</v>
          </cell>
        </row>
        <row r="662">
          <cell r="A662">
            <v>832</v>
          </cell>
          <cell r="B662" t="str">
            <v xml:space="preserve">ATM Hospital Traumatológico La Vega </v>
          </cell>
          <cell r="C662" t="str">
            <v>NORTE</v>
          </cell>
        </row>
        <row r="663">
          <cell r="A663">
            <v>833</v>
          </cell>
          <cell r="B663" t="str">
            <v xml:space="preserve">ATM Cafetería CTB I </v>
          </cell>
          <cell r="C663" t="str">
            <v>DISTRITO NACIONAL</v>
          </cell>
        </row>
        <row r="664">
          <cell r="A664">
            <v>834</v>
          </cell>
          <cell r="B664" t="str">
            <v xml:space="preserve">ATM Centro Médico Moderno </v>
          </cell>
          <cell r="C664" t="str">
            <v>DISTRITO NACIONAL</v>
          </cell>
        </row>
        <row r="665">
          <cell r="A665">
            <v>835</v>
          </cell>
          <cell r="B665" t="str">
            <v xml:space="preserve">ATM UNP Megacentro </v>
          </cell>
          <cell r="C665" t="str">
            <v>DISTRITO NACIONAL</v>
          </cell>
        </row>
        <row r="666">
          <cell r="A666">
            <v>836</v>
          </cell>
          <cell r="B666" t="str">
            <v xml:space="preserve">ATM UNP Plaza Luperón </v>
          </cell>
          <cell r="C666" t="str">
            <v>DISTRITO NACIONAL</v>
          </cell>
        </row>
        <row r="667">
          <cell r="A667">
            <v>837</v>
          </cell>
          <cell r="B667" t="str">
            <v>ATM Estación Next Canabacoa</v>
          </cell>
          <cell r="C667" t="str">
            <v>NORTE</v>
          </cell>
        </row>
        <row r="668">
          <cell r="A668">
            <v>838</v>
          </cell>
          <cell r="B668" t="str">
            <v xml:space="preserve">ATM UNP Consuelo </v>
          </cell>
          <cell r="C668" t="str">
            <v>ESTE</v>
          </cell>
        </row>
        <row r="669">
          <cell r="A669">
            <v>839</v>
          </cell>
          <cell r="B669" t="str">
            <v xml:space="preserve">ATM INAPA </v>
          </cell>
          <cell r="C669" t="str">
            <v>DISTRITO NACIONAL</v>
          </cell>
        </row>
        <row r="670">
          <cell r="A670">
            <v>840</v>
          </cell>
          <cell r="B670" t="str">
            <v xml:space="preserve">ATM PUCMM (Santiago) </v>
          </cell>
          <cell r="C670" t="str">
            <v>NORTE</v>
          </cell>
        </row>
        <row r="671">
          <cell r="A671">
            <v>841</v>
          </cell>
          <cell r="B671" t="str">
            <v xml:space="preserve">ATM CEA </v>
          </cell>
          <cell r="C671" t="str">
            <v>DISTRITO NACIONAL</v>
          </cell>
        </row>
        <row r="672">
          <cell r="A672">
            <v>842</v>
          </cell>
          <cell r="B672" t="str">
            <v xml:space="preserve">ATM Plaza Orense II (La Romana) </v>
          </cell>
          <cell r="C672" t="str">
            <v>ESTE</v>
          </cell>
        </row>
        <row r="673">
          <cell r="A673">
            <v>843</v>
          </cell>
          <cell r="B673" t="str">
            <v xml:space="preserve">ATM Oficina Romana Centro </v>
          </cell>
          <cell r="C673" t="str">
            <v>ESTE</v>
          </cell>
        </row>
        <row r="674">
          <cell r="A674">
            <v>844</v>
          </cell>
          <cell r="B674" t="str">
            <v xml:space="preserve">ATM San Juan Shopping Center (Bávaro) </v>
          </cell>
          <cell r="C674" t="str">
            <v>ESTE</v>
          </cell>
        </row>
        <row r="675">
          <cell r="A675">
            <v>845</v>
          </cell>
          <cell r="B675" t="str">
            <v xml:space="preserve">ATM CERTV (Canal 4) </v>
          </cell>
          <cell r="C675" t="str">
            <v>DISTRITO NACIONAL</v>
          </cell>
        </row>
        <row r="676">
          <cell r="A676">
            <v>849</v>
          </cell>
          <cell r="B676" t="str">
            <v xml:space="preserve">ATM La Innovación </v>
          </cell>
          <cell r="C676" t="str">
            <v>DISTRITO NACIONAL</v>
          </cell>
        </row>
        <row r="677">
          <cell r="A677">
            <v>850</v>
          </cell>
          <cell r="B677" t="str">
            <v xml:space="preserve">ATM Hotel Be Live Hamaca </v>
          </cell>
          <cell r="C677" t="str">
            <v>DISTRITO NACIONAL</v>
          </cell>
        </row>
        <row r="678">
          <cell r="A678">
            <v>851</v>
          </cell>
          <cell r="B678" t="str">
            <v xml:space="preserve">ATM Hospital Vinicio Calventi </v>
          </cell>
          <cell r="C678" t="str">
            <v>NORTE</v>
          </cell>
        </row>
        <row r="679">
          <cell r="A679">
            <v>852</v>
          </cell>
          <cell r="B679" t="str">
            <v xml:space="preserve">ATM Gasolinera Franco Bido </v>
          </cell>
          <cell r="C679" t="str">
            <v>NORTE</v>
          </cell>
        </row>
        <row r="680">
          <cell r="A680">
            <v>853</v>
          </cell>
          <cell r="B680" t="str">
            <v xml:space="preserve">ATM Inversiones JF Group (Shell Canabacoa) </v>
          </cell>
          <cell r="C680" t="str">
            <v>NORTE</v>
          </cell>
        </row>
        <row r="681">
          <cell r="A681">
            <v>854</v>
          </cell>
          <cell r="B681" t="str">
            <v xml:space="preserve">ATM Centro Comercial Blanco Batista </v>
          </cell>
          <cell r="C681" t="str">
            <v>NORTE</v>
          </cell>
        </row>
        <row r="682">
          <cell r="A682">
            <v>855</v>
          </cell>
          <cell r="B682" t="str">
            <v xml:space="preserve">ATM Palacio de Justicia La Vega </v>
          </cell>
          <cell r="C682" t="str">
            <v>NORTE</v>
          </cell>
        </row>
        <row r="683">
          <cell r="A683">
            <v>856</v>
          </cell>
          <cell r="B683" t="str">
            <v xml:space="preserve">ATM Estación Petronán Altamira (Puerto Plata) </v>
          </cell>
          <cell r="C683" t="str">
            <v>NORTE</v>
          </cell>
        </row>
        <row r="684">
          <cell r="A684">
            <v>857</v>
          </cell>
          <cell r="B684" t="str">
            <v xml:space="preserve">ATM Oficina Los Alamos </v>
          </cell>
          <cell r="C684" t="str">
            <v>NORTE</v>
          </cell>
        </row>
        <row r="685">
          <cell r="A685">
            <v>858</v>
          </cell>
          <cell r="B685" t="str">
            <v xml:space="preserve">ATM Cooperativa Maestros (COOPNAMA) </v>
          </cell>
          <cell r="C685" t="str">
            <v>DISTRITO NACIONAL</v>
          </cell>
        </row>
        <row r="686">
          <cell r="A686">
            <v>859</v>
          </cell>
          <cell r="B686" t="str">
            <v xml:space="preserve">ATM Hotel Vista Sol (Punta Cana) </v>
          </cell>
          <cell r="C686" t="str">
            <v>ESTE</v>
          </cell>
        </row>
        <row r="687">
          <cell r="A687">
            <v>860</v>
          </cell>
          <cell r="B687" t="str">
            <v xml:space="preserve">ATM Oficina Bella Vista 27 de Febrero I </v>
          </cell>
          <cell r="C687" t="str">
            <v>DISTRITO NACIONAL</v>
          </cell>
        </row>
        <row r="688">
          <cell r="A688">
            <v>861</v>
          </cell>
          <cell r="B688" t="str">
            <v xml:space="preserve">ATM Oficina Bella Vista 27 de Febrero II </v>
          </cell>
          <cell r="C688" t="str">
            <v>DISTRITO NACIONAL</v>
          </cell>
        </row>
        <row r="689">
          <cell r="A689">
            <v>862</v>
          </cell>
          <cell r="B689" t="str">
            <v xml:space="preserve">ATM S/M Doble A (Sabaneta) </v>
          </cell>
          <cell r="C689" t="str">
            <v>NORTE</v>
          </cell>
        </row>
        <row r="690">
          <cell r="A690">
            <v>863</v>
          </cell>
          <cell r="B690" t="str">
            <v xml:space="preserve">ATM Estación Esso Autop. Duarte Km. 14 </v>
          </cell>
          <cell r="C690" t="str">
            <v>DISTRITO NACIONAL</v>
          </cell>
        </row>
        <row r="691">
          <cell r="A691">
            <v>864</v>
          </cell>
          <cell r="B691" t="str">
            <v xml:space="preserve">ATM Palmares Mall (San Francisco) </v>
          </cell>
          <cell r="C691" t="str">
            <v>NORTE</v>
          </cell>
        </row>
        <row r="692">
          <cell r="A692">
            <v>865</v>
          </cell>
          <cell r="B692" t="str">
            <v xml:space="preserve">ATM Club Naco </v>
          </cell>
          <cell r="C692" t="str">
            <v>DISTRITO NACIONAL</v>
          </cell>
        </row>
        <row r="693">
          <cell r="A693">
            <v>866</v>
          </cell>
          <cell r="B693" t="str">
            <v xml:space="preserve">ATM CARDNET </v>
          </cell>
          <cell r="C693" t="str">
            <v>DISTRITO NACIONAL</v>
          </cell>
        </row>
        <row r="694">
          <cell r="A694">
            <v>867</v>
          </cell>
          <cell r="B694" t="str">
            <v xml:space="preserve">ATM Estación Combustible Autopista El Coral </v>
          </cell>
          <cell r="C694" t="str">
            <v>ESTE</v>
          </cell>
        </row>
        <row r="695">
          <cell r="A695">
            <v>868</v>
          </cell>
          <cell r="B695" t="str">
            <v xml:space="preserve">ATM Casino Diamante </v>
          </cell>
          <cell r="C695" t="str">
            <v>DISTRITO NACIONAL</v>
          </cell>
        </row>
        <row r="696">
          <cell r="A696">
            <v>869</v>
          </cell>
          <cell r="B696" t="str">
            <v xml:space="preserve">ATM Estación Isla La Cueva (Cotuí) </v>
          </cell>
          <cell r="C696" t="str">
            <v>NORTE</v>
          </cell>
        </row>
        <row r="697">
          <cell r="A697">
            <v>870</v>
          </cell>
          <cell r="B697" t="str">
            <v xml:space="preserve">ATM Willbes Dominicana (Barahona) </v>
          </cell>
          <cell r="C697" t="str">
            <v>SUR</v>
          </cell>
        </row>
        <row r="698">
          <cell r="A698">
            <v>871</v>
          </cell>
          <cell r="B698" t="str">
            <v>ATM Plaza Cultural San Juan</v>
          </cell>
          <cell r="C698" t="str">
            <v>SUR</v>
          </cell>
        </row>
        <row r="699">
          <cell r="A699">
            <v>872</v>
          </cell>
          <cell r="B699" t="str">
            <v xml:space="preserve">ATM Zona Franca Pisano II (Santiago) </v>
          </cell>
          <cell r="C699" t="str">
            <v>NORTE</v>
          </cell>
        </row>
        <row r="700">
          <cell r="A700">
            <v>873</v>
          </cell>
          <cell r="B700" t="str">
            <v xml:space="preserve">ATM Centro de Caja San Cristóbal II </v>
          </cell>
          <cell r="C700" t="str">
            <v>SUR</v>
          </cell>
        </row>
        <row r="701">
          <cell r="A701">
            <v>874</v>
          </cell>
          <cell r="B701" t="str">
            <v xml:space="preserve">ATM Zona Franca Esperanza II (Mao) </v>
          </cell>
          <cell r="C701" t="str">
            <v>NORTE</v>
          </cell>
        </row>
        <row r="702">
          <cell r="A702">
            <v>875</v>
          </cell>
          <cell r="B702" t="str">
            <v xml:space="preserve">ATM Texaco Aut. Duarte KM 14 1/2 (Los Alcarrizos) </v>
          </cell>
          <cell r="C702" t="str">
            <v>DISTRITO NACIONAL</v>
          </cell>
        </row>
        <row r="703">
          <cell r="A703">
            <v>876</v>
          </cell>
          <cell r="B703" t="str">
            <v xml:space="preserve">ATM Estación Next Abraham Lincoln </v>
          </cell>
          <cell r="C703" t="str">
            <v>DISTRITO NACIONAL</v>
          </cell>
        </row>
        <row r="704">
          <cell r="A704">
            <v>877</v>
          </cell>
          <cell r="B704" t="str">
            <v xml:space="preserve">ATM Estación Los Samanes (Ranchito, La Vega) </v>
          </cell>
          <cell r="C704" t="str">
            <v>NORTE</v>
          </cell>
        </row>
        <row r="705">
          <cell r="A705">
            <v>878</v>
          </cell>
          <cell r="B705" t="str">
            <v>ATM UNP Cabral Y Baez</v>
          </cell>
          <cell r="C705" t="str">
            <v>NORTE</v>
          </cell>
        </row>
        <row r="706">
          <cell r="A706">
            <v>879</v>
          </cell>
          <cell r="B706" t="str">
            <v xml:space="preserve">ATM Plaza Metropolitana </v>
          </cell>
          <cell r="C706" t="str">
            <v>DISTRITO NACIONAL</v>
          </cell>
        </row>
        <row r="707">
          <cell r="A707">
            <v>880</v>
          </cell>
          <cell r="B707" t="str">
            <v xml:space="preserve">ATM Autoservicio Barahona II </v>
          </cell>
          <cell r="C707" t="str">
            <v>SUR</v>
          </cell>
        </row>
        <row r="708">
          <cell r="A708">
            <v>881</v>
          </cell>
          <cell r="B708" t="str">
            <v xml:space="preserve">ATM UNP Yaguate (San Cristóbal) </v>
          </cell>
          <cell r="C708" t="str">
            <v>SUR</v>
          </cell>
        </row>
        <row r="709">
          <cell r="A709">
            <v>882</v>
          </cell>
          <cell r="B709" t="str">
            <v xml:space="preserve">ATM Oficina Moca II </v>
          </cell>
          <cell r="C709" t="str">
            <v>NORTE</v>
          </cell>
        </row>
        <row r="710">
          <cell r="A710">
            <v>883</v>
          </cell>
          <cell r="B710" t="str">
            <v xml:space="preserve">ATM Oficina Filadelfia Plaza </v>
          </cell>
          <cell r="C710" t="str">
            <v>DISTRITO NACIONAL</v>
          </cell>
        </row>
        <row r="711">
          <cell r="A711">
            <v>884</v>
          </cell>
          <cell r="B711" t="str">
            <v xml:space="preserve">ATM UNP Olé Sabana Perdida </v>
          </cell>
          <cell r="C711" t="str">
            <v>DISTRITO NACIONAL</v>
          </cell>
        </row>
        <row r="712">
          <cell r="A712">
            <v>885</v>
          </cell>
          <cell r="B712" t="str">
            <v xml:space="preserve">ATM UNP Rancho Arriba </v>
          </cell>
          <cell r="C712" t="str">
            <v>SUR</v>
          </cell>
        </row>
        <row r="713">
          <cell r="A713">
            <v>886</v>
          </cell>
          <cell r="B713" t="str">
            <v xml:space="preserve">ATM Oficina Guayubín </v>
          </cell>
          <cell r="C713" t="str">
            <v>NORTE</v>
          </cell>
        </row>
        <row r="714">
          <cell r="A714">
            <v>887</v>
          </cell>
          <cell r="B714" t="str">
            <v>ATM S/M Bravo Los Proceres</v>
          </cell>
          <cell r="C714" t="str">
            <v>DISTRITO NACIONAL</v>
          </cell>
        </row>
        <row r="715">
          <cell r="A715">
            <v>888</v>
          </cell>
          <cell r="B715" t="str">
            <v>ATM Oficina galeria 56 II (SFM)</v>
          </cell>
          <cell r="C715" t="str">
            <v>NORTE</v>
          </cell>
        </row>
        <row r="716">
          <cell r="A716">
            <v>889</v>
          </cell>
          <cell r="B716" t="str">
            <v>ATM Oficina Plaza Lama Máximo Gómez II</v>
          </cell>
          <cell r="C716" t="str">
            <v>DISTRITO NACIONAL</v>
          </cell>
        </row>
        <row r="717">
          <cell r="A717">
            <v>890</v>
          </cell>
          <cell r="B717" t="str">
            <v xml:space="preserve">ATM Escuela Penitenciaria (San Cristóbal) </v>
          </cell>
          <cell r="C717" t="str">
            <v>SUR</v>
          </cell>
        </row>
        <row r="718">
          <cell r="A718">
            <v>891</v>
          </cell>
          <cell r="B718" t="str">
            <v xml:space="preserve">ATM Estación Texaco (Barahona) </v>
          </cell>
          <cell r="C718" t="str">
            <v>SUR</v>
          </cell>
        </row>
        <row r="719">
          <cell r="A719">
            <v>892</v>
          </cell>
          <cell r="B719" t="str">
            <v xml:space="preserve">ATM Edificio Globalia (Naco) </v>
          </cell>
          <cell r="C719" t="str">
            <v>DISTRITO NACIONAL</v>
          </cell>
        </row>
        <row r="720">
          <cell r="A720">
            <v>893</v>
          </cell>
          <cell r="B720" t="str">
            <v xml:space="preserve">ATM Hotel Be Live Canoa (Bayahibe) II </v>
          </cell>
          <cell r="C720" t="str">
            <v>ESTE</v>
          </cell>
        </row>
        <row r="721">
          <cell r="A721">
            <v>894</v>
          </cell>
          <cell r="B721" t="str">
            <v>ATM Eco Petroleo Estero Hondo</v>
          </cell>
          <cell r="C721" t="str">
            <v>NORTE</v>
          </cell>
        </row>
        <row r="722">
          <cell r="A722">
            <v>895</v>
          </cell>
          <cell r="B722" t="str">
            <v xml:space="preserve">ATM S/M Bravo (Santiago) </v>
          </cell>
          <cell r="C722" t="str">
            <v>NORTE</v>
          </cell>
        </row>
        <row r="723">
          <cell r="A723">
            <v>896</v>
          </cell>
          <cell r="B723" t="str">
            <v xml:space="preserve">ATM Campamento Militar 16 de Agosto I </v>
          </cell>
          <cell r="C723" t="str">
            <v>DISTRITO NACIONAL</v>
          </cell>
        </row>
        <row r="724">
          <cell r="A724">
            <v>897</v>
          </cell>
          <cell r="B724" t="str">
            <v xml:space="preserve">ATM Campamento Militar 16 de Agosto II </v>
          </cell>
          <cell r="C724" t="str">
            <v>DISTRITO NACIONAL</v>
          </cell>
        </row>
        <row r="725">
          <cell r="A725">
            <v>899</v>
          </cell>
          <cell r="B725" t="str">
            <v xml:space="preserve">ATM Oficina Punta Cana </v>
          </cell>
          <cell r="C725" t="str">
            <v>ESTE</v>
          </cell>
        </row>
        <row r="726">
          <cell r="A726">
            <v>900</v>
          </cell>
          <cell r="B726" t="str">
            <v xml:space="preserve">ATM UNP Merca Santo Domingo </v>
          </cell>
          <cell r="C726" t="str">
            <v>DISTRITO NACIONAL</v>
          </cell>
        </row>
        <row r="727">
          <cell r="A727">
            <v>901</v>
          </cell>
          <cell r="B727" t="str">
            <v>ATM Licor Mart-01</v>
          </cell>
          <cell r="C727" t="str">
            <v>DISTRITO NACIONAL</v>
          </cell>
        </row>
        <row r="728">
          <cell r="A728">
            <v>902</v>
          </cell>
          <cell r="B728" t="str">
            <v xml:space="preserve">ATM Oficina Plaza Florida </v>
          </cell>
          <cell r="C728" t="str">
            <v>DISTRITO NACIONAL</v>
          </cell>
        </row>
        <row r="729">
          <cell r="A729">
            <v>903</v>
          </cell>
          <cell r="B729" t="str">
            <v xml:space="preserve">ATM Oficina La Vega Real I </v>
          </cell>
          <cell r="C729" t="str">
            <v>NORTE</v>
          </cell>
        </row>
        <row r="730">
          <cell r="A730">
            <v>904</v>
          </cell>
          <cell r="B730" t="str">
            <v xml:space="preserve">ATM Oficina Multicentro La Sirena Churchill </v>
          </cell>
          <cell r="C730" t="str">
            <v>DISTRITO NACIONAL</v>
          </cell>
        </row>
        <row r="731">
          <cell r="A731">
            <v>905</v>
          </cell>
          <cell r="B731" t="str">
            <v xml:space="preserve">ATM Oficina La Vega Real II </v>
          </cell>
          <cell r="C731" t="str">
            <v>NORTE</v>
          </cell>
        </row>
        <row r="732">
          <cell r="A732">
            <v>906</v>
          </cell>
          <cell r="B732" t="str">
            <v xml:space="preserve">ATM MESCYT  </v>
          </cell>
          <cell r="C732" t="str">
            <v>DISTRITO NACIONAL</v>
          </cell>
        </row>
        <row r="733">
          <cell r="A733">
            <v>907</v>
          </cell>
          <cell r="B733" t="str">
            <v xml:space="preserve">ATM Texaco Estación Aut. Duarte (Los Ríos) </v>
          </cell>
          <cell r="C733" t="str">
            <v>DISTRITO NACIONAL</v>
          </cell>
        </row>
        <row r="734">
          <cell r="A734">
            <v>908</v>
          </cell>
          <cell r="B734" t="str">
            <v xml:space="preserve">ATM Oficina Plaza Botánika </v>
          </cell>
          <cell r="C734" t="str">
            <v>DISTRITO NACIONAL</v>
          </cell>
        </row>
        <row r="735">
          <cell r="A735">
            <v>909</v>
          </cell>
          <cell r="B735" t="str">
            <v xml:space="preserve">ATM UNP UASD </v>
          </cell>
          <cell r="C735" t="str">
            <v>DISTRITO NACIONAL</v>
          </cell>
        </row>
        <row r="736">
          <cell r="A736">
            <v>910</v>
          </cell>
          <cell r="B736" t="str">
            <v xml:space="preserve">ATM Oficina El Sol II (Santiago) </v>
          </cell>
          <cell r="C736" t="str">
            <v>NORTE</v>
          </cell>
        </row>
        <row r="737">
          <cell r="A737">
            <v>911</v>
          </cell>
          <cell r="B737" t="str">
            <v xml:space="preserve">ATM Oficina Venezuela II </v>
          </cell>
          <cell r="C737" t="str">
            <v>DISTRITO NACIONAL</v>
          </cell>
        </row>
        <row r="738">
          <cell r="A738">
            <v>912</v>
          </cell>
          <cell r="B738" t="str">
            <v xml:space="preserve">ATM Oficina San Pedro II </v>
          </cell>
          <cell r="C738" t="str">
            <v>ESTE</v>
          </cell>
        </row>
        <row r="739">
          <cell r="A739">
            <v>913</v>
          </cell>
          <cell r="B739" t="str">
            <v xml:space="preserve">ATM S/M Pola Sarasota </v>
          </cell>
          <cell r="C739" t="str">
            <v>DISTRITO NACIONAL</v>
          </cell>
        </row>
        <row r="740">
          <cell r="A740">
            <v>914</v>
          </cell>
          <cell r="B740" t="str">
            <v xml:space="preserve">ATM Clínica Abreu </v>
          </cell>
          <cell r="C740" t="str">
            <v>DISTRITO NACIONAL</v>
          </cell>
        </row>
        <row r="741">
          <cell r="A741">
            <v>915</v>
          </cell>
          <cell r="B741" t="str">
            <v xml:space="preserve">ATM Multicentro La Sirena Aut. Duarte </v>
          </cell>
          <cell r="C741" t="str">
            <v>DISTRITO NACIONAL</v>
          </cell>
        </row>
        <row r="742">
          <cell r="A742">
            <v>916</v>
          </cell>
          <cell r="B742" t="str">
            <v xml:space="preserve">ATM S/M La Cadena Lincoln </v>
          </cell>
          <cell r="C742" t="str">
            <v>DISTRITO NACIONAL</v>
          </cell>
        </row>
        <row r="743">
          <cell r="A743">
            <v>917</v>
          </cell>
          <cell r="B743" t="str">
            <v xml:space="preserve">ATM Oficina Los Mina </v>
          </cell>
          <cell r="C743" t="str">
            <v>DISTRITO NACIONAL</v>
          </cell>
        </row>
        <row r="744">
          <cell r="A744">
            <v>918</v>
          </cell>
          <cell r="B744" t="str">
            <v xml:space="preserve">ATM S/M Liverpool de la Jacobo Majluta </v>
          </cell>
          <cell r="C744" t="str">
            <v>DISTRITO NACIONAL</v>
          </cell>
        </row>
        <row r="745">
          <cell r="A745">
            <v>919</v>
          </cell>
          <cell r="B745" t="str">
            <v xml:space="preserve">ATM S/M La Cadena Sarasota </v>
          </cell>
          <cell r="C745" t="str">
            <v>DISTRITO NACIONAL</v>
          </cell>
        </row>
        <row r="746">
          <cell r="A746">
            <v>921</v>
          </cell>
          <cell r="B746" t="str">
            <v xml:space="preserve">ATM Amber Cove (Puerto Plata) </v>
          </cell>
          <cell r="C746" t="str">
            <v>NORTE</v>
          </cell>
        </row>
        <row r="747">
          <cell r="A747">
            <v>923</v>
          </cell>
          <cell r="B747" t="str">
            <v xml:space="preserve">ATM Agroindustrial San Pedro de Macorís </v>
          </cell>
          <cell r="C747" t="str">
            <v>ESTE</v>
          </cell>
        </row>
        <row r="748">
          <cell r="A748">
            <v>924</v>
          </cell>
          <cell r="B748" t="str">
            <v>ATM S/M Mimasa (Samaná)</v>
          </cell>
          <cell r="C748" t="str">
            <v>NORTE</v>
          </cell>
        </row>
        <row r="749">
          <cell r="A749">
            <v>925</v>
          </cell>
          <cell r="B749" t="str">
            <v xml:space="preserve">ATM Oficina Plaza Lama Av. 27 de Febrero </v>
          </cell>
          <cell r="C749" t="str">
            <v>DISTRITO NACIONAL</v>
          </cell>
        </row>
        <row r="750">
          <cell r="A750">
            <v>926</v>
          </cell>
          <cell r="B750" t="str">
            <v>ATM S/M Juan Cepin</v>
          </cell>
          <cell r="C750" t="str">
            <v>NORTE</v>
          </cell>
        </row>
        <row r="751">
          <cell r="A751">
            <v>927</v>
          </cell>
          <cell r="B751" t="str">
            <v>ATM S/M Bravo La Esperilla</v>
          </cell>
          <cell r="C751" t="str">
            <v>DISTRITO NACIONAL</v>
          </cell>
        </row>
        <row r="752">
          <cell r="A752">
            <v>928</v>
          </cell>
          <cell r="B752" t="str">
            <v>ATM Estación Texaco Hispanoamericana</v>
          </cell>
          <cell r="C752" t="str">
            <v>NORTE</v>
          </cell>
        </row>
        <row r="753">
          <cell r="A753">
            <v>929</v>
          </cell>
          <cell r="B753" t="str">
            <v>ATM Autoservicio Nacional El Conde</v>
          </cell>
          <cell r="C753" t="str">
            <v>DISTRITO NACIONAL</v>
          </cell>
        </row>
        <row r="754">
          <cell r="A754">
            <v>930</v>
          </cell>
          <cell r="B754" t="str">
            <v>ATM Oficina Plaza Spring Center</v>
          </cell>
          <cell r="C754" t="str">
            <v>DISTRITO NACIONAL</v>
          </cell>
        </row>
        <row r="755">
          <cell r="A755">
            <v>931</v>
          </cell>
          <cell r="B755" t="str">
            <v xml:space="preserve">ATM Autobanco Luperón I </v>
          </cell>
          <cell r="C755" t="str">
            <v>DISTRITO NACIONAL</v>
          </cell>
        </row>
        <row r="756">
          <cell r="A756">
            <v>932</v>
          </cell>
          <cell r="B756" t="str">
            <v xml:space="preserve">ATM Banco Agrícola </v>
          </cell>
          <cell r="C756" t="str">
            <v>DISTRITO NACIONAL</v>
          </cell>
        </row>
        <row r="757">
          <cell r="A757">
            <v>933</v>
          </cell>
          <cell r="B757" t="str">
            <v>ATM Hotel Dreams Punta Cana II</v>
          </cell>
          <cell r="C757" t="str">
            <v>ESTE</v>
          </cell>
        </row>
        <row r="758">
          <cell r="A758">
            <v>934</v>
          </cell>
          <cell r="B758" t="str">
            <v>ATM Hotel Dreams La Romana</v>
          </cell>
          <cell r="C758" t="str">
            <v>ESTE</v>
          </cell>
        </row>
        <row r="759">
          <cell r="A759">
            <v>935</v>
          </cell>
          <cell r="B759" t="str">
            <v xml:space="preserve">ATM Oficina John F. Kennedy </v>
          </cell>
          <cell r="C759" t="str">
            <v>DISTRITO NACIONAL</v>
          </cell>
        </row>
        <row r="760">
          <cell r="A760">
            <v>936</v>
          </cell>
          <cell r="B760" t="str">
            <v xml:space="preserve">ATM Autobanco Oficina La Vega I </v>
          </cell>
          <cell r="C760" t="str">
            <v>NORTE</v>
          </cell>
        </row>
        <row r="761">
          <cell r="A761">
            <v>937</v>
          </cell>
          <cell r="B761" t="str">
            <v xml:space="preserve">ATM Autobanco Oficina La Vega II </v>
          </cell>
          <cell r="C761" t="str">
            <v>NORTE</v>
          </cell>
        </row>
        <row r="762">
          <cell r="A762">
            <v>938</v>
          </cell>
          <cell r="B762" t="str">
            <v xml:space="preserve">ATM Autobanco Oficina Filadelfia Plaza </v>
          </cell>
          <cell r="C762" t="str">
            <v>DISTRITO NACIONAL</v>
          </cell>
        </row>
        <row r="763">
          <cell r="A763">
            <v>939</v>
          </cell>
          <cell r="B763" t="str">
            <v xml:space="preserve">ATM Estación Texaco Máximo Gómez </v>
          </cell>
          <cell r="C763" t="str">
            <v>DISTRITO NACIONAL</v>
          </cell>
        </row>
        <row r="764">
          <cell r="A764">
            <v>940</v>
          </cell>
          <cell r="B764" t="str">
            <v xml:space="preserve">ATM Oficina El Portal (Santiago) </v>
          </cell>
          <cell r="C764" t="str">
            <v>NORTE</v>
          </cell>
        </row>
        <row r="765">
          <cell r="A765">
            <v>941</v>
          </cell>
          <cell r="B765" t="str">
            <v xml:space="preserve">ATM Estación Next (Puerto Plata) </v>
          </cell>
          <cell r="C765" t="str">
            <v>NORTE</v>
          </cell>
        </row>
        <row r="766">
          <cell r="A766">
            <v>942</v>
          </cell>
          <cell r="B766" t="str">
            <v xml:space="preserve">ATM Estación Texaco La Vega </v>
          </cell>
          <cell r="C766" t="str">
            <v>NORTE</v>
          </cell>
        </row>
        <row r="767">
          <cell r="A767">
            <v>943</v>
          </cell>
          <cell r="B767" t="str">
            <v xml:space="preserve">ATM Oficina Tránsito Terreste </v>
          </cell>
          <cell r="C767" t="str">
            <v>DISTRITO NACIONAL</v>
          </cell>
        </row>
        <row r="768">
          <cell r="A768">
            <v>944</v>
          </cell>
          <cell r="B768" t="str">
            <v xml:space="preserve">ATM UNP Mao </v>
          </cell>
          <cell r="C768" t="str">
            <v>NORTE</v>
          </cell>
        </row>
        <row r="769">
          <cell r="A769">
            <v>945</v>
          </cell>
          <cell r="B769" t="str">
            <v xml:space="preserve">ATM UNP El Valle (Hato Mayor) </v>
          </cell>
          <cell r="C769" t="str">
            <v>ESTE</v>
          </cell>
        </row>
        <row r="770">
          <cell r="A770">
            <v>946</v>
          </cell>
          <cell r="B770" t="str">
            <v xml:space="preserve">ATM Oficina Núñez de Cáceres I </v>
          </cell>
          <cell r="C770" t="str">
            <v>DISTRITO NACIONAL</v>
          </cell>
        </row>
        <row r="771">
          <cell r="A771">
            <v>947</v>
          </cell>
          <cell r="B771" t="str">
            <v xml:space="preserve">ATM Superintendencia de Bancos </v>
          </cell>
          <cell r="C771" t="str">
            <v>DISTRITO NACIONAL</v>
          </cell>
        </row>
        <row r="772">
          <cell r="A772">
            <v>948</v>
          </cell>
          <cell r="B772" t="str">
            <v xml:space="preserve">ATM Autobanco El Jaya II (SFM) </v>
          </cell>
          <cell r="C772" t="str">
            <v>NORTE</v>
          </cell>
        </row>
        <row r="773">
          <cell r="A773">
            <v>949</v>
          </cell>
          <cell r="B773" t="str">
            <v xml:space="preserve">ATM S/M Bravo San Isidro Coral Mall </v>
          </cell>
          <cell r="C773" t="str">
            <v>DISTRITO NACIONAL</v>
          </cell>
        </row>
        <row r="774">
          <cell r="A774">
            <v>950</v>
          </cell>
          <cell r="B774" t="str">
            <v xml:space="preserve">ATM Oficina Monterrico </v>
          </cell>
          <cell r="C774" t="str">
            <v>NORTE</v>
          </cell>
        </row>
        <row r="775">
          <cell r="A775">
            <v>951</v>
          </cell>
          <cell r="B775" t="str">
            <v xml:space="preserve">ATM Oficina Plaza Haché JFK </v>
          </cell>
          <cell r="C775" t="str">
            <v>DISTRITO NACIONAL</v>
          </cell>
        </row>
        <row r="776">
          <cell r="A776">
            <v>952</v>
          </cell>
          <cell r="B776" t="str">
            <v xml:space="preserve">ATM Alvarez Rivas </v>
          </cell>
          <cell r="C776" t="str">
            <v>DISTRITO NACIONAL</v>
          </cell>
        </row>
        <row r="777">
          <cell r="A777">
            <v>953</v>
          </cell>
          <cell r="B777" t="str">
            <v xml:space="preserve">ATM Estafeta Dirección General de Pasaportes/Migración </v>
          </cell>
          <cell r="C777" t="str">
            <v>DISTRITO NACIONAL</v>
          </cell>
        </row>
        <row r="778">
          <cell r="A778">
            <v>954</v>
          </cell>
          <cell r="B778" t="str">
            <v xml:space="preserve">ATM LAESA Pimentel </v>
          </cell>
          <cell r="C778" t="str">
            <v>NORTE</v>
          </cell>
        </row>
        <row r="779">
          <cell r="A779">
            <v>955</v>
          </cell>
          <cell r="B779" t="str">
            <v xml:space="preserve">ATM Oficina Americana Independencia II </v>
          </cell>
          <cell r="C779" t="str">
            <v>DISTRITO NACIONAL</v>
          </cell>
        </row>
        <row r="780">
          <cell r="A780">
            <v>956</v>
          </cell>
          <cell r="B780" t="str">
            <v xml:space="preserve">ATM Autoservicio El Jaya (SFM) </v>
          </cell>
          <cell r="C780" t="str">
            <v>NORTE</v>
          </cell>
        </row>
        <row r="781">
          <cell r="A781">
            <v>957</v>
          </cell>
          <cell r="B781" t="str">
            <v xml:space="preserve">ATM Oficina Venezuela </v>
          </cell>
          <cell r="C781" t="str">
            <v>DISTRITO NACIONAL</v>
          </cell>
        </row>
        <row r="782">
          <cell r="A782">
            <v>958</v>
          </cell>
          <cell r="B782" t="str">
            <v xml:space="preserve">ATM Olé Aut. San Isidro </v>
          </cell>
          <cell r="C782" t="str">
            <v>DISTRITO NACIONAL</v>
          </cell>
        </row>
        <row r="783">
          <cell r="A783">
            <v>959</v>
          </cell>
          <cell r="B783" t="str">
            <v>ATM Estación Next Bavaro</v>
          </cell>
          <cell r="C783" t="str">
            <v>ESTE</v>
          </cell>
        </row>
        <row r="784">
          <cell r="A784">
            <v>960</v>
          </cell>
          <cell r="B784" t="str">
            <v xml:space="preserve">ATM Oficina Villa Ofelia I (San Juan) </v>
          </cell>
          <cell r="C784" t="str">
            <v>SUR</v>
          </cell>
        </row>
        <row r="785">
          <cell r="A785">
            <v>961</v>
          </cell>
          <cell r="B785" t="str">
            <v xml:space="preserve">ATM Listín Diario </v>
          </cell>
          <cell r="C785" t="str">
            <v>DISTRITO NACIONAL</v>
          </cell>
        </row>
        <row r="786">
          <cell r="A786">
            <v>962</v>
          </cell>
          <cell r="B786" t="str">
            <v xml:space="preserve">ATM Oficina Villa Ofelia II (San Juan) </v>
          </cell>
          <cell r="C786" t="str">
            <v>SUR</v>
          </cell>
        </row>
        <row r="787">
          <cell r="A787">
            <v>963</v>
          </cell>
          <cell r="B787" t="str">
            <v xml:space="preserve">ATM Multiplaza La Romana </v>
          </cell>
          <cell r="C787" t="str">
            <v>ESTE</v>
          </cell>
        </row>
        <row r="788">
          <cell r="A788">
            <v>964</v>
          </cell>
          <cell r="B788" t="str">
            <v>ATM Hotel Sunscape (Norte)</v>
          </cell>
          <cell r="C788" t="str">
            <v>NORTE</v>
          </cell>
        </row>
        <row r="789">
          <cell r="A789">
            <v>965</v>
          </cell>
          <cell r="B789" t="str">
            <v xml:space="preserve">ATM S/M La Fuente FUN (Santiago) </v>
          </cell>
          <cell r="C789" t="str">
            <v>NORTE</v>
          </cell>
        </row>
        <row r="790">
          <cell r="A790">
            <v>966</v>
          </cell>
          <cell r="B790" t="str">
            <v>ATM Centro Medico Real</v>
          </cell>
          <cell r="C790" t="str">
            <v>DISTRITO NACIONAL</v>
          </cell>
        </row>
        <row r="791">
          <cell r="A791">
            <v>967</v>
          </cell>
          <cell r="B791" t="str">
            <v xml:space="preserve">ATM UNP Hiper Olé Autopista Duarte </v>
          </cell>
          <cell r="C791" t="str">
            <v>DISTRITO NACIONAL</v>
          </cell>
        </row>
        <row r="792">
          <cell r="A792">
            <v>968</v>
          </cell>
          <cell r="B792" t="str">
            <v xml:space="preserve">ATM UNP Mercado Baní </v>
          </cell>
          <cell r="C792" t="str">
            <v>SUR</v>
          </cell>
        </row>
        <row r="793">
          <cell r="A793">
            <v>969</v>
          </cell>
          <cell r="B793" t="str">
            <v xml:space="preserve">ATM Oficina El Sol I (Santiago) </v>
          </cell>
          <cell r="C793" t="str">
            <v>NORTE</v>
          </cell>
        </row>
        <row r="794">
          <cell r="A794">
            <v>970</v>
          </cell>
          <cell r="B794" t="str">
            <v xml:space="preserve">ATM S/M Olé Haina </v>
          </cell>
          <cell r="C794" t="str">
            <v>DISTRITO NACIONAL</v>
          </cell>
        </row>
        <row r="795">
          <cell r="A795">
            <v>971</v>
          </cell>
          <cell r="B795" t="str">
            <v xml:space="preserve">ATM Club Banreservas I </v>
          </cell>
          <cell r="C795" t="str">
            <v>DISTRITO NACIONAL</v>
          </cell>
        </row>
        <row r="796">
          <cell r="A796">
            <v>972</v>
          </cell>
          <cell r="B796" t="str">
            <v>ATM Banco Bandex I (Antiguo BNV I)</v>
          </cell>
          <cell r="C796" t="str">
            <v>DISTRITO NACIONAL</v>
          </cell>
        </row>
        <row r="797">
          <cell r="A797">
            <v>973</v>
          </cell>
          <cell r="B797" t="str">
            <v xml:space="preserve">ATM Oficina Sabana de la Mar </v>
          </cell>
          <cell r="C797" t="str">
            <v>DISTRITO NACIONAL</v>
          </cell>
        </row>
        <row r="798">
          <cell r="A798">
            <v>974</v>
          </cell>
          <cell r="B798" t="str">
            <v xml:space="preserve">ATM S/M Nacional Ave. Lope de Vega </v>
          </cell>
          <cell r="C798" t="str">
            <v>DISTRITO NACIONAL</v>
          </cell>
        </row>
        <row r="799">
          <cell r="A799">
            <v>976</v>
          </cell>
          <cell r="B799" t="str">
            <v xml:space="preserve">ATM Oficina Diamond Plaza I </v>
          </cell>
          <cell r="C799" t="str">
            <v>DISTRITO NACIONAL</v>
          </cell>
        </row>
        <row r="800">
          <cell r="A800">
            <v>977</v>
          </cell>
          <cell r="B800" t="str">
            <v>ATM Oficina Goico Castro</v>
          </cell>
          <cell r="C800" t="str">
            <v>DISTRITO NACIONAL</v>
          </cell>
        </row>
        <row r="801">
          <cell r="A801">
            <v>978</v>
          </cell>
          <cell r="B801" t="str">
            <v xml:space="preserve">ATM Restaurante Jalao </v>
          </cell>
          <cell r="C801" t="str">
            <v>DISTRITO NACIONAL</v>
          </cell>
        </row>
        <row r="802">
          <cell r="A802">
            <v>979</v>
          </cell>
          <cell r="B802" t="str">
            <v xml:space="preserve">ATM Oficina Luperón I </v>
          </cell>
          <cell r="C802" t="str">
            <v>DISTRITO NACIONAL</v>
          </cell>
        </row>
        <row r="803">
          <cell r="A803">
            <v>980</v>
          </cell>
          <cell r="B803" t="str">
            <v xml:space="preserve">ATM Oficina Bella Vista Mall II </v>
          </cell>
          <cell r="C803" t="str">
            <v>DISTRITO NACIONAL</v>
          </cell>
        </row>
        <row r="804">
          <cell r="A804">
            <v>981</v>
          </cell>
          <cell r="B804" t="str">
            <v xml:space="preserve">ATM Edificio 911 </v>
          </cell>
          <cell r="C804" t="str">
            <v>DISTRITO NACIONAL</v>
          </cell>
        </row>
        <row r="805">
          <cell r="A805">
            <v>982</v>
          </cell>
          <cell r="B805" t="str">
            <v xml:space="preserve">ATM Estación Texaco Grupo Las Canas </v>
          </cell>
          <cell r="C805" t="str">
            <v>DISTRITO NACIONAL</v>
          </cell>
        </row>
        <row r="806">
          <cell r="A806">
            <v>983</v>
          </cell>
          <cell r="B806" t="str">
            <v xml:space="preserve">ATM Bravo República de Colombia </v>
          </cell>
          <cell r="C806" t="str">
            <v>DISTRITO NACIONAL</v>
          </cell>
        </row>
        <row r="807">
          <cell r="A807">
            <v>984</v>
          </cell>
          <cell r="B807" t="str">
            <v xml:space="preserve">ATM Oficina Neiba II </v>
          </cell>
          <cell r="C807" t="str">
            <v>SUR</v>
          </cell>
        </row>
        <row r="808">
          <cell r="A808">
            <v>985</v>
          </cell>
          <cell r="B808" t="str">
            <v xml:space="preserve">ATM Oficina Dajabón II </v>
          </cell>
          <cell r="C808" t="str">
            <v>NORTE</v>
          </cell>
        </row>
        <row r="809">
          <cell r="A809">
            <v>986</v>
          </cell>
          <cell r="B809" t="str">
            <v xml:space="preserve">ATM S/M Jumbo (La Vega) </v>
          </cell>
          <cell r="C809" t="str">
            <v>NORTE</v>
          </cell>
        </row>
        <row r="810">
          <cell r="A810">
            <v>987</v>
          </cell>
          <cell r="B810" t="str">
            <v xml:space="preserve">ATM S/M Jumbo (Moca) </v>
          </cell>
          <cell r="C810" t="str">
            <v>NORTE</v>
          </cell>
        </row>
        <row r="811">
          <cell r="A811">
            <v>988</v>
          </cell>
          <cell r="B811" t="str">
            <v xml:space="preserve">ATM Estación Sigma 27 de Febrero </v>
          </cell>
          <cell r="C811" t="str">
            <v>DISTRITO NACIONAL</v>
          </cell>
        </row>
        <row r="812">
          <cell r="A812">
            <v>989</v>
          </cell>
          <cell r="B812" t="str">
            <v xml:space="preserve">ATM Ministerio de Deportes </v>
          </cell>
          <cell r="C812" t="str">
            <v>DISTRITO NACIONAL</v>
          </cell>
        </row>
        <row r="813">
          <cell r="A813">
            <v>990</v>
          </cell>
          <cell r="B813" t="str">
            <v xml:space="preserve">ATM Autoservicio Bonao II </v>
          </cell>
          <cell r="C813" t="str">
            <v>NORTE</v>
          </cell>
        </row>
        <row r="814">
          <cell r="A814">
            <v>991</v>
          </cell>
          <cell r="B814" t="str">
            <v xml:space="preserve">ATM UNP Las Matas de Santa Cruz </v>
          </cell>
          <cell r="C814" t="str">
            <v>NORTE</v>
          </cell>
        </row>
        <row r="815">
          <cell r="A815">
            <v>993</v>
          </cell>
          <cell r="B815" t="str">
            <v xml:space="preserve">ATM Centro Medico Integral II </v>
          </cell>
          <cell r="C815" t="str">
            <v>DISTRITO NACIONAL</v>
          </cell>
        </row>
        <row r="816">
          <cell r="A816">
            <v>994</v>
          </cell>
          <cell r="B816" t="str">
            <v>ATM Telemicro</v>
          </cell>
          <cell r="C816" t="str">
            <v>DISTRITO NACIONAL</v>
          </cell>
        </row>
        <row r="817">
          <cell r="A817">
            <v>995</v>
          </cell>
          <cell r="B817" t="str">
            <v xml:space="preserve">ATM Oficina San Cristobal III (Lobby) </v>
          </cell>
          <cell r="C817" t="str">
            <v>SUR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topLeftCell="A7" zoomScale="85" zoomScaleNormal="85" workbookViewId="0">
      <selection activeCell="E28" sqref="E28"/>
    </sheetView>
  </sheetViews>
  <sheetFormatPr baseColWidth="10" defaultColWidth="52.7109375" defaultRowHeight="15" x14ac:dyDescent="0.25"/>
  <cols>
    <col min="2" max="2" width="21.85546875" style="14" bestFit="1" customWidth="1"/>
    <col min="4" max="4" width="38.42578125" bestFit="1" customWidth="1"/>
    <col min="5" max="5" width="21.42578125" customWidth="1"/>
  </cols>
  <sheetData>
    <row r="1" spans="1:5" ht="22.5" x14ac:dyDescent="0.25">
      <c r="A1" s="22" t="s">
        <v>0</v>
      </c>
      <c r="B1" s="23"/>
      <c r="C1" s="23"/>
      <c r="D1" s="23"/>
      <c r="E1" s="24"/>
    </row>
    <row r="2" spans="1:5" ht="22.5" x14ac:dyDescent="0.25">
      <c r="A2" s="22" t="s">
        <v>1</v>
      </c>
      <c r="B2" s="23"/>
      <c r="C2" s="23"/>
      <c r="D2" s="23"/>
      <c r="E2" s="24"/>
    </row>
    <row r="3" spans="1:5" ht="25.5" x14ac:dyDescent="0.25">
      <c r="A3" s="25" t="s">
        <v>0</v>
      </c>
      <c r="B3" s="26"/>
      <c r="C3" s="26"/>
      <c r="D3" s="26"/>
      <c r="E3" s="27"/>
    </row>
    <row r="4" spans="1:5" x14ac:dyDescent="0.25">
      <c r="E4" s="14"/>
    </row>
    <row r="5" spans="1:5" ht="18.75" thickBot="1" x14ac:dyDescent="0.3">
      <c r="A5" s="1" t="s">
        <v>2</v>
      </c>
      <c r="B5" s="2" t="s">
        <v>20</v>
      </c>
      <c r="C5" s="3"/>
      <c r="D5" s="4"/>
      <c r="E5" s="5"/>
    </row>
    <row r="6" spans="1:5" ht="18.75" thickBot="1" x14ac:dyDescent="0.3">
      <c r="A6" s="1" t="s">
        <v>3</v>
      </c>
      <c r="B6" s="2" t="s">
        <v>21</v>
      </c>
      <c r="C6" s="3"/>
      <c r="D6" s="4"/>
      <c r="E6" s="5"/>
    </row>
    <row r="7" spans="1:5" ht="15.75" thickBot="1" x14ac:dyDescent="0.3">
      <c r="E7" s="14"/>
    </row>
    <row r="8" spans="1:5" ht="18.75" thickBot="1" x14ac:dyDescent="0.3">
      <c r="A8" s="28" t="s">
        <v>4</v>
      </c>
      <c r="B8" s="29"/>
      <c r="C8" s="29"/>
      <c r="D8" s="29"/>
      <c r="E8" s="30"/>
    </row>
    <row r="9" spans="1:5" ht="18" x14ac:dyDescent="0.25">
      <c r="A9" s="6" t="s">
        <v>5</v>
      </c>
      <c r="B9" s="12" t="s">
        <v>6</v>
      </c>
      <c r="C9" s="7" t="s">
        <v>7</v>
      </c>
      <c r="D9" s="7" t="s">
        <v>8</v>
      </c>
      <c r="E9" s="7" t="s">
        <v>9</v>
      </c>
    </row>
    <row r="10" spans="1:5" ht="18" x14ac:dyDescent="0.25">
      <c r="A10" s="8" t="str">
        <f>VLOOKUP(B10,'[1]LISTADO ATM'!$A$2:$C$817,3,0)</f>
        <v>NORTE</v>
      </c>
      <c r="B10" s="8">
        <v>687</v>
      </c>
      <c r="C10" s="15" t="str">
        <f>VLOOKUP(B10,'[1]LISTADO ATM'!$A$2:$B$816,2,0)</f>
        <v>ATM Oficina Monterrico II</v>
      </c>
      <c r="D10" s="13" t="s">
        <v>18</v>
      </c>
      <c r="E10" s="8">
        <v>335770688</v>
      </c>
    </row>
    <row r="11" spans="1:5" ht="18" x14ac:dyDescent="0.25">
      <c r="A11" s="8" t="str">
        <f>VLOOKUP(B11,'[1]LISTADO ATM'!$A$2:$C$817,3,0)</f>
        <v>NORTE</v>
      </c>
      <c r="B11" s="8">
        <v>950</v>
      </c>
      <c r="C11" s="15" t="str">
        <f>VLOOKUP(B11,'[1]LISTADO ATM'!$A$2:$B$816,2,0)</f>
        <v xml:space="preserve">ATM Oficina Monterrico </v>
      </c>
      <c r="D11" s="13" t="s">
        <v>18</v>
      </c>
      <c r="E11" s="8">
        <v>335770479</v>
      </c>
    </row>
    <row r="12" spans="1:5" ht="18" x14ac:dyDescent="0.25">
      <c r="A12" s="8" t="str">
        <f>VLOOKUP(B12,'[1]LISTADO ATM'!$A$2:$C$817,3,0)</f>
        <v>DISTRITO NACIONAL</v>
      </c>
      <c r="B12" s="8">
        <v>461</v>
      </c>
      <c r="C12" s="15" t="str">
        <f>VLOOKUP(B12,'[1]LISTADO ATM'!$A$2:$B$816,2,0)</f>
        <v xml:space="preserve">ATM Autobanco Sarasota I </v>
      </c>
      <c r="D12" s="13" t="s">
        <v>18</v>
      </c>
      <c r="E12" s="8">
        <v>335770771</v>
      </c>
    </row>
    <row r="13" spans="1:5" ht="18" x14ac:dyDescent="0.25">
      <c r="A13" s="8" t="str">
        <f>VLOOKUP(B13,'[1]LISTADO ATM'!$A$2:$C$817,3,0)</f>
        <v>NORTE</v>
      </c>
      <c r="B13" s="8">
        <v>882</v>
      </c>
      <c r="C13" s="15" t="str">
        <f>VLOOKUP(B13,'[1]LISTADO ATM'!$A$2:$B$816,2,0)</f>
        <v xml:space="preserve">ATM Oficina Moca II </v>
      </c>
      <c r="D13" s="13" t="s">
        <v>18</v>
      </c>
      <c r="E13" s="8">
        <v>335770676</v>
      </c>
    </row>
    <row r="14" spans="1:5" ht="18" x14ac:dyDescent="0.25">
      <c r="A14" s="8" t="str">
        <f>VLOOKUP(B14,'[1]LISTADO ATM'!$A$2:$C$817,3,0)</f>
        <v>NORTE</v>
      </c>
      <c r="B14" s="8">
        <v>888</v>
      </c>
      <c r="C14" s="15" t="str">
        <f>VLOOKUP(B14,'[1]LISTADO ATM'!$A$2:$B$816,2,0)</f>
        <v>ATM Oficina galeria 56 II (SFM)</v>
      </c>
      <c r="D14" s="13" t="s">
        <v>18</v>
      </c>
      <c r="E14" s="20">
        <v>335770774</v>
      </c>
    </row>
    <row r="15" spans="1:5" ht="18" x14ac:dyDescent="0.25">
      <c r="A15" s="8" t="str">
        <f>VLOOKUP(B15,'[1]LISTADO ATM'!$A$2:$C$817,3,0)</f>
        <v>DISTRITO NACIONAL</v>
      </c>
      <c r="B15" s="8">
        <v>377</v>
      </c>
      <c r="C15" s="15" t="str">
        <f>VLOOKUP(B15,'[1]LISTADO ATM'!$A$2:$B$816,2,0)</f>
        <v>ATM Estación del Metro Eduardo Brito</v>
      </c>
      <c r="D15" s="13" t="s">
        <v>18</v>
      </c>
      <c r="E15" s="8">
        <v>335769464</v>
      </c>
    </row>
    <row r="16" spans="1:5" ht="18" x14ac:dyDescent="0.25">
      <c r="A16" s="8" t="str">
        <f>VLOOKUP(B16,'[1]LISTADO ATM'!$A$2:$C$817,3,0)</f>
        <v>DISTRITO NACIONAL</v>
      </c>
      <c r="B16" s="8">
        <v>559</v>
      </c>
      <c r="C16" s="15" t="str">
        <f>VLOOKUP(B16,'[1]LISTADO ATM'!$A$2:$B$816,2,0)</f>
        <v xml:space="preserve">ATM UNP Metro I </v>
      </c>
      <c r="D16" s="13" t="s">
        <v>18</v>
      </c>
      <c r="E16" s="8">
        <v>335770605</v>
      </c>
    </row>
    <row r="17" spans="1:5" ht="18" x14ac:dyDescent="0.25">
      <c r="A17" s="8" t="str">
        <f>VLOOKUP(B17,'[1]LISTADO ATM'!$A$2:$C$817,3,0)</f>
        <v>ESTE</v>
      </c>
      <c r="B17" s="8">
        <v>330</v>
      </c>
      <c r="C17" s="15" t="str">
        <f>VLOOKUP(B17,'[1]LISTADO ATM'!$A$2:$B$816,2,0)</f>
        <v xml:space="preserve">ATM Oficina Boulevard (Higuey) </v>
      </c>
      <c r="D17" s="13" t="s">
        <v>18</v>
      </c>
      <c r="E17" s="8">
        <v>335770618</v>
      </c>
    </row>
    <row r="18" spans="1:5" ht="18" x14ac:dyDescent="0.25">
      <c r="A18" s="8" t="str">
        <f>VLOOKUP(B18,'[1]LISTADO ATM'!$A$2:$C$817,3,0)</f>
        <v>DISTRITO NACIONAL</v>
      </c>
      <c r="B18" s="8">
        <v>355</v>
      </c>
      <c r="C18" s="15" t="str">
        <f>VLOOKUP(B18,'[1]LISTADO ATM'!$A$2:$B$816,2,0)</f>
        <v xml:space="preserve">ATM UNP Metro II </v>
      </c>
      <c r="D18" s="13" t="s">
        <v>18</v>
      </c>
      <c r="E18" s="19">
        <v>335769628</v>
      </c>
    </row>
    <row r="19" spans="1:5" ht="18" x14ac:dyDescent="0.25">
      <c r="A19" s="8" t="str">
        <f>VLOOKUP(B19,'[1]LISTADO ATM'!$A$2:$C$817,3,0)</f>
        <v>DISTRITO NACIONAL</v>
      </c>
      <c r="B19" s="8">
        <v>826</v>
      </c>
      <c r="C19" s="15" t="str">
        <f>VLOOKUP(B19,'[1]LISTADO ATM'!$A$2:$B$816,2,0)</f>
        <v xml:space="preserve">ATM Oficina Diamond Plaza II </v>
      </c>
      <c r="D19" s="13" t="s">
        <v>18</v>
      </c>
      <c r="E19" s="20">
        <v>335770695</v>
      </c>
    </row>
    <row r="20" spans="1:5" ht="18" x14ac:dyDescent="0.25">
      <c r="A20" s="8" t="str">
        <f>VLOOKUP(B20,'[1]LISTADO ATM'!$A$2:$C$817,3,0)</f>
        <v>DISTRITO NACIONAL</v>
      </c>
      <c r="B20" s="8">
        <v>318</v>
      </c>
      <c r="C20" s="15" t="str">
        <f>VLOOKUP(B20,'[1]LISTADO ATM'!$A$2:$B$816,2,0)</f>
        <v>ATM Autoservicio Lope de Vega</v>
      </c>
      <c r="D20" s="13" t="s">
        <v>18</v>
      </c>
      <c r="E20" s="8">
        <v>335770457</v>
      </c>
    </row>
    <row r="21" spans="1:5" ht="18" x14ac:dyDescent="0.25">
      <c r="A21" s="8" t="str">
        <f>VLOOKUP(B21,'[1]LISTADO ATM'!$A$2:$C$817,3,0)</f>
        <v>DISTRITO NACIONAL</v>
      </c>
      <c r="B21" s="8">
        <v>743</v>
      </c>
      <c r="C21" s="15" t="str">
        <f>VLOOKUP(B21,'[1]LISTADO ATM'!$A$2:$B$816,2,0)</f>
        <v xml:space="preserve">ATM Oficina Los Frailes </v>
      </c>
      <c r="D21" s="13" t="s">
        <v>18</v>
      </c>
      <c r="E21" s="8">
        <v>335769350</v>
      </c>
    </row>
    <row r="22" spans="1:5" ht="18" x14ac:dyDescent="0.25">
      <c r="A22" s="8" t="str">
        <f>VLOOKUP(B22,'[1]LISTADO ATM'!$A$2:$C$817,3,0)</f>
        <v>ESTE</v>
      </c>
      <c r="B22" s="8">
        <v>429</v>
      </c>
      <c r="C22" s="15" t="str">
        <f>VLOOKUP(B22,'[1]LISTADO ATM'!$A$2:$B$816,2,0)</f>
        <v xml:space="preserve">ATM Oficina Jumbo La Romana </v>
      </c>
      <c r="D22" s="13" t="s">
        <v>18</v>
      </c>
      <c r="E22" s="8">
        <v>335769613</v>
      </c>
    </row>
    <row r="23" spans="1:5" ht="18" x14ac:dyDescent="0.25">
      <c r="A23" s="8" t="str">
        <f>VLOOKUP(B23,'[1]LISTADO ATM'!$A$2:$C$817,3,0)</f>
        <v>DISTRITO NACIONAL</v>
      </c>
      <c r="B23" s="8">
        <v>560</v>
      </c>
      <c r="C23" s="15" t="str">
        <f>VLOOKUP(B23,'[1]LISTADO ATM'!$A$2:$B$816,2,0)</f>
        <v xml:space="preserve">ATM Junta Central Electoral </v>
      </c>
      <c r="D23" s="13" t="s">
        <v>18</v>
      </c>
      <c r="E23" s="8">
        <v>335770667</v>
      </c>
    </row>
    <row r="24" spans="1:5" ht="18" x14ac:dyDescent="0.25">
      <c r="A24" s="8" t="str">
        <f>VLOOKUP(B24,'[1]LISTADO ATM'!$A$2:$C$817,3,0)</f>
        <v>SUR</v>
      </c>
      <c r="B24" s="8">
        <v>592</v>
      </c>
      <c r="C24" s="15" t="str">
        <f>VLOOKUP(B24,'[1]LISTADO ATM'!$A$2:$B$816,2,0)</f>
        <v xml:space="preserve">ATM Centro de Caja San Cristóbal I </v>
      </c>
      <c r="D24" s="13" t="s">
        <v>18</v>
      </c>
      <c r="E24" s="8">
        <v>335770685</v>
      </c>
    </row>
    <row r="25" spans="1:5" ht="18" x14ac:dyDescent="0.25">
      <c r="A25" s="8" t="str">
        <f>VLOOKUP(B25,'[1]LISTADO ATM'!$A$2:$C$817,3,0)</f>
        <v>NORTE</v>
      </c>
      <c r="B25" s="8">
        <v>171</v>
      </c>
      <c r="C25" s="15" t="str">
        <f>VLOOKUP(B25,'[1]LISTADO ATM'!$A$2:$B$816,2,0)</f>
        <v xml:space="preserve">ATM Oficina Moca </v>
      </c>
      <c r="D25" s="13" t="s">
        <v>18</v>
      </c>
      <c r="E25" s="8">
        <v>335770689</v>
      </c>
    </row>
    <row r="26" spans="1:5" ht="18" x14ac:dyDescent="0.25">
      <c r="A26" s="8" t="str">
        <f>VLOOKUP(B26,'[1]LISTADO ATM'!$A$2:$C$817,3,0)</f>
        <v>DISTRITO NACIONAL</v>
      </c>
      <c r="B26" s="8">
        <v>734</v>
      </c>
      <c r="C26" s="15" t="str">
        <f>VLOOKUP(B26,'[1]LISTADO ATM'!$A$2:$B$816,2,0)</f>
        <v xml:space="preserve">ATM Oficina Independencia I </v>
      </c>
      <c r="D26" s="13" t="s">
        <v>18</v>
      </c>
      <c r="E26" s="8">
        <v>335770776</v>
      </c>
    </row>
    <row r="27" spans="1:5" ht="18" x14ac:dyDescent="0.25">
      <c r="A27" s="8" t="str">
        <f>VLOOKUP(B27,'[1]LISTADO ATM'!$A$2:$C$817,3,0)</f>
        <v>DISTRITO NACIONAL</v>
      </c>
      <c r="B27" s="8">
        <v>813</v>
      </c>
      <c r="C27" s="15" t="str">
        <f>VLOOKUP(B27,'[1]LISTADO ATM'!$A$2:$B$816,2,0)</f>
        <v>ATM Occidental Mall</v>
      </c>
      <c r="D27" s="13" t="s">
        <v>18</v>
      </c>
      <c r="E27" s="8">
        <v>335770785</v>
      </c>
    </row>
    <row r="28" spans="1:5" ht="18" x14ac:dyDescent="0.25">
      <c r="A28" s="8" t="str">
        <f>VLOOKUP(B28,'[1]LISTADO ATM'!$A$2:$C$817,3,0)</f>
        <v>NORTE</v>
      </c>
      <c r="B28" s="8">
        <v>350</v>
      </c>
      <c r="C28" s="15" t="str">
        <f>VLOOKUP(B28,'[1]LISTADO ATM'!$A$2:$B$816,2,0)</f>
        <v xml:space="preserve">ATM Oficina Villa Tapia </v>
      </c>
      <c r="D28" s="13" t="s">
        <v>18</v>
      </c>
      <c r="E28" s="8">
        <v>335770816</v>
      </c>
    </row>
    <row r="29" spans="1:5" ht="18" x14ac:dyDescent="0.25">
      <c r="A29" s="8" t="str">
        <f>VLOOKUP(B29,'[1]LISTADO ATM'!$A$2:$C$817,3,0)</f>
        <v>DISTRITO NACIONAL</v>
      </c>
      <c r="B29" s="8">
        <v>583</v>
      </c>
      <c r="C29" s="15" t="str">
        <f>VLOOKUP(B29,'[1]LISTADO ATM'!$A$2:$B$816,2,0)</f>
        <v xml:space="preserve">ATM Ministerio Fuerzas Armadas I </v>
      </c>
      <c r="D29" s="13" t="s">
        <v>18</v>
      </c>
      <c r="E29" s="8">
        <v>335770826</v>
      </c>
    </row>
    <row r="30" spans="1:5" ht="18" x14ac:dyDescent="0.25">
      <c r="A30" s="8" t="str">
        <f>VLOOKUP(B30,'[1]LISTADO ATM'!$A$2:$C$817,3,0)</f>
        <v>SUR</v>
      </c>
      <c r="B30" s="8">
        <v>764</v>
      </c>
      <c r="C30" s="15" t="str">
        <f>VLOOKUP(B30,'[1]LISTADO ATM'!$A$2:$B$816,2,0)</f>
        <v xml:space="preserve">ATM Oficina Elías Piña </v>
      </c>
      <c r="D30" s="13" t="s">
        <v>18</v>
      </c>
      <c r="E30" s="20">
        <v>335770894</v>
      </c>
    </row>
    <row r="31" spans="1:5" ht="18" x14ac:dyDescent="0.25">
      <c r="A31" s="8" t="str">
        <f>VLOOKUP(B31,'[1]LISTADO ATM'!$A$2:$C$817,3,0)</f>
        <v>NORTE</v>
      </c>
      <c r="B31" s="8">
        <v>752</v>
      </c>
      <c r="C31" s="15" t="str">
        <f>VLOOKUP(B31,'[1]LISTADO ATM'!$A$2:$B$816,2,0)</f>
        <v xml:space="preserve">ATM UNP Las Carolinas (La Vega) </v>
      </c>
      <c r="D31" s="13" t="s">
        <v>18</v>
      </c>
      <c r="E31" s="20">
        <v>335770788</v>
      </c>
    </row>
    <row r="32" spans="1:5" ht="18" x14ac:dyDescent="0.25">
      <c r="A32" s="8" t="str">
        <f>VLOOKUP(B32,'[1]LISTADO ATM'!$A$2:$C$817,3,0)</f>
        <v>SUR</v>
      </c>
      <c r="B32" s="8">
        <v>995</v>
      </c>
      <c r="C32" s="15" t="e">
        <f>VLOOKUP(B32,'[1]LISTADO ATM'!$A$2:$B$816,2,0)</f>
        <v>#N/A</v>
      </c>
      <c r="D32" s="13" t="s">
        <v>18</v>
      </c>
      <c r="E32" s="20">
        <v>335770696</v>
      </c>
    </row>
    <row r="33" spans="1:5" ht="18" x14ac:dyDescent="0.25">
      <c r="A33" s="8" t="str">
        <f>VLOOKUP(B33,'[1]LISTADO ATM'!$A$2:$C$817,3,0)</f>
        <v>DISTRITO NACIONAL</v>
      </c>
      <c r="B33" s="8">
        <v>302</v>
      </c>
      <c r="C33" s="15" t="str">
        <f>VLOOKUP(B33,'[1]LISTADO ATM'!$A$2:$B$816,2,0)</f>
        <v xml:space="preserve">ATM S/M Aprezio Los Mameyes  </v>
      </c>
      <c r="D33" s="13" t="s">
        <v>18</v>
      </c>
      <c r="E33" s="20">
        <v>335770692</v>
      </c>
    </row>
    <row r="34" spans="1:5" ht="18.75" thickBot="1" x14ac:dyDescent="0.3">
      <c r="A34" s="11" t="s">
        <v>12</v>
      </c>
      <c r="B34" s="21">
        <f>COUNT(B10:B33)</f>
        <v>24</v>
      </c>
      <c r="C34" s="31"/>
      <c r="D34" s="32"/>
      <c r="E34" s="33"/>
    </row>
    <row r="35" spans="1:5" ht="15.75" thickBot="1" x14ac:dyDescent="0.3">
      <c r="E35" s="14"/>
    </row>
    <row r="36" spans="1:5" ht="18.75" thickBot="1" x14ac:dyDescent="0.3">
      <c r="A36" s="28" t="s">
        <v>10</v>
      </c>
      <c r="B36" s="29"/>
      <c r="C36" s="29"/>
      <c r="D36" s="29"/>
      <c r="E36" s="30"/>
    </row>
    <row r="37" spans="1:5" ht="18" x14ac:dyDescent="0.25">
      <c r="A37" s="6" t="s">
        <v>5</v>
      </c>
      <c r="B37" s="12" t="s">
        <v>6</v>
      </c>
      <c r="C37" s="7" t="s">
        <v>7</v>
      </c>
      <c r="D37" s="7" t="s">
        <v>8</v>
      </c>
      <c r="E37" s="7" t="s">
        <v>9</v>
      </c>
    </row>
    <row r="38" spans="1:5" ht="18" x14ac:dyDescent="0.25">
      <c r="A38" s="8" t="str">
        <f>VLOOKUP(B38,'[1]LISTADO ATM'!$A$2:$C$817,3,0)</f>
        <v>ESTE</v>
      </c>
      <c r="B38" s="8">
        <v>158</v>
      </c>
      <c r="C38" s="15" t="str">
        <f>VLOOKUP(B38,'[1]LISTADO ATM'!$A$2:$B$816,2,0)</f>
        <v xml:space="preserve">ATM Oficina Romana Norte </v>
      </c>
      <c r="D38" s="16" t="s">
        <v>11</v>
      </c>
      <c r="E38" s="19">
        <v>335769631</v>
      </c>
    </row>
    <row r="39" spans="1:5" ht="18" x14ac:dyDescent="0.25">
      <c r="A39" s="8" t="str">
        <f>VLOOKUP(B39,'[1]LISTADO ATM'!$A$2:$C$817,3,0)</f>
        <v>DISTRITO NACIONAL</v>
      </c>
      <c r="B39" s="8">
        <v>554</v>
      </c>
      <c r="C39" s="15" t="str">
        <f>VLOOKUP(B39,'[1]LISTADO ATM'!$A$2:$B$816,2,0)</f>
        <v xml:space="preserve">ATM Oficina Isabel La Católica I </v>
      </c>
      <c r="D39" s="16" t="s">
        <v>11</v>
      </c>
      <c r="E39" s="8">
        <v>335770459</v>
      </c>
    </row>
    <row r="40" spans="1:5" ht="18" x14ac:dyDescent="0.25">
      <c r="A40" s="8" t="str">
        <f>VLOOKUP(B40,'[1]LISTADO ATM'!$A$2:$C$817,3,0)</f>
        <v>DISTRITO NACIONAL</v>
      </c>
      <c r="B40" s="8">
        <v>753</v>
      </c>
      <c r="C40" s="15" t="str">
        <f>VLOOKUP(B40,'[1]LISTADO ATM'!$A$2:$B$816,2,0)</f>
        <v xml:space="preserve">ATM S/M Nacional Tiradentes </v>
      </c>
      <c r="D40" s="16" t="s">
        <v>11</v>
      </c>
      <c r="E40" s="8">
        <v>335770471</v>
      </c>
    </row>
    <row r="41" spans="1:5" ht="18" x14ac:dyDescent="0.25">
      <c r="A41" s="8" t="str">
        <f>VLOOKUP(B41,'[1]LISTADO ATM'!$A$2:$C$817,3,0)</f>
        <v>ESTE</v>
      </c>
      <c r="B41" s="8">
        <v>660</v>
      </c>
      <c r="C41" s="15" t="str">
        <f>VLOOKUP(B41,'[1]LISTADO ATM'!$A$2:$B$816,2,0)</f>
        <v>ATM Oficina Romana Norte II</v>
      </c>
      <c r="D41" s="16" t="s">
        <v>11</v>
      </c>
      <c r="E41" s="19">
        <v>335769632</v>
      </c>
    </row>
    <row r="42" spans="1:5" ht="18" x14ac:dyDescent="0.25">
      <c r="A42" s="8" t="str">
        <f>VLOOKUP(B42,'[1]LISTADO ATM'!$A$2:$C$817,3,0)</f>
        <v>ESTE</v>
      </c>
      <c r="B42" s="8">
        <v>742</v>
      </c>
      <c r="C42" s="15" t="str">
        <f>VLOOKUP(B42,'[1]LISTADO ATM'!$A$2:$B$816,2,0)</f>
        <v xml:space="preserve">ATM Oficina Plaza del Rey (La Romana) </v>
      </c>
      <c r="D42" s="16" t="s">
        <v>11</v>
      </c>
      <c r="E42" s="19">
        <v>335769625</v>
      </c>
    </row>
    <row r="43" spans="1:5" ht="18" x14ac:dyDescent="0.25">
      <c r="A43" s="8" t="str">
        <f>VLOOKUP(B43,'[1]LISTADO ATM'!$A$2:$C$817,3,0)</f>
        <v>DISTRITO NACIONAL</v>
      </c>
      <c r="B43" s="8">
        <v>678</v>
      </c>
      <c r="C43" s="15" t="str">
        <f>VLOOKUP(B43,'[1]LISTADO ATM'!$A$2:$B$816,2,0)</f>
        <v>ATM Eco Petroleo San Isidro</v>
      </c>
      <c r="D43" s="16" t="s">
        <v>11</v>
      </c>
      <c r="E43" s="8">
        <v>335770367</v>
      </c>
    </row>
    <row r="44" spans="1:5" ht="18" x14ac:dyDescent="0.25">
      <c r="A44" s="8" t="str">
        <f>VLOOKUP(B44,'[1]LISTADO ATM'!$A$2:$C$817,3,0)</f>
        <v>DISTRITO NACIONAL</v>
      </c>
      <c r="B44" s="8">
        <v>927</v>
      </c>
      <c r="C44" s="15" t="str">
        <f>VLOOKUP(B44,'[1]LISTADO ATM'!$A$2:$B$816,2,0)</f>
        <v>ATM S/M Bravo La Esperilla</v>
      </c>
      <c r="D44" s="16" t="s">
        <v>11</v>
      </c>
      <c r="E44" s="8">
        <v>335770376</v>
      </c>
    </row>
    <row r="45" spans="1:5" ht="18" x14ac:dyDescent="0.25">
      <c r="A45" s="8" t="str">
        <f>VLOOKUP(B45,'[1]LISTADO ATM'!$A$2:$C$817,3,0)</f>
        <v>DISTRITO NACIONAL</v>
      </c>
      <c r="B45" s="8">
        <v>238</v>
      </c>
      <c r="C45" s="15" t="str">
        <f>VLOOKUP(B45,'[1]LISTADO ATM'!$A$2:$B$816,2,0)</f>
        <v xml:space="preserve">ATM Multicentro La Sirena Charles de Gaulle </v>
      </c>
      <c r="D45" s="16" t="s">
        <v>11</v>
      </c>
      <c r="E45" s="8">
        <v>335770049</v>
      </c>
    </row>
    <row r="46" spans="1:5" ht="18" x14ac:dyDescent="0.25">
      <c r="A46" s="8" t="str">
        <f>VLOOKUP(B46,'[1]LISTADO ATM'!$A$2:$C$817,3,0)</f>
        <v>ESTE</v>
      </c>
      <c r="B46" s="8">
        <v>963</v>
      </c>
      <c r="C46" s="15" t="str">
        <f>VLOOKUP(B46,'[1]LISTADO ATM'!$A$2:$B$816,2,0)</f>
        <v xml:space="preserve">ATM Multiplaza La Romana </v>
      </c>
      <c r="D46" s="16" t="s">
        <v>11</v>
      </c>
      <c r="E46" s="8">
        <v>335770305</v>
      </c>
    </row>
    <row r="47" spans="1:5" ht="18" x14ac:dyDescent="0.25">
      <c r="A47" s="8" t="str">
        <f>VLOOKUP(B47,'[1]LISTADO ATM'!$A$2:$C$817,3,0)</f>
        <v>DISTRITO NACIONAL</v>
      </c>
      <c r="B47" s="8">
        <v>697</v>
      </c>
      <c r="C47" s="15" t="str">
        <f>VLOOKUP(B47,'[1]LISTADO ATM'!$A$2:$B$816,2,0)</f>
        <v>ATM Hipermercado Olé Ciudad Juan Bosch</v>
      </c>
      <c r="D47" s="16" t="s">
        <v>11</v>
      </c>
      <c r="E47" s="8">
        <v>335770821</v>
      </c>
    </row>
    <row r="48" spans="1:5" ht="18" x14ac:dyDescent="0.25">
      <c r="A48" s="8" t="str">
        <f>VLOOKUP(B48,'[1]LISTADO ATM'!$A$2:$C$817,3,0)</f>
        <v>ESTE</v>
      </c>
      <c r="B48" s="8">
        <v>842</v>
      </c>
      <c r="C48" s="15" t="str">
        <f>VLOOKUP(B48,'[1]LISTADO ATM'!$A$2:$B$816,2,0)</f>
        <v xml:space="preserve">ATM Plaza Orense II (La Romana) </v>
      </c>
      <c r="D48" s="16" t="s">
        <v>11</v>
      </c>
      <c r="E48" s="8">
        <v>335770854</v>
      </c>
    </row>
    <row r="49" spans="1:5" ht="18" x14ac:dyDescent="0.25">
      <c r="A49" s="8" t="str">
        <f>VLOOKUP(B49,'[1]LISTADO ATM'!$A$2:$C$817,3,0)</f>
        <v>DISTRITO NACIONAL</v>
      </c>
      <c r="B49" s="8">
        <v>422</v>
      </c>
      <c r="C49" s="15" t="str">
        <f>VLOOKUP(B49,'[1]LISTADO ATM'!$A$2:$B$816,2,0)</f>
        <v xml:space="preserve">ATM Olé Manoguayabo </v>
      </c>
      <c r="D49" s="16" t="s">
        <v>11</v>
      </c>
      <c r="E49" s="8">
        <v>335770857</v>
      </c>
    </row>
    <row r="50" spans="1:5" ht="18" x14ac:dyDescent="0.25">
      <c r="A50" s="8" t="str">
        <f>VLOOKUP(B50,'[1]LISTADO ATM'!$A$2:$C$817,3,0)</f>
        <v>DISTRITO NACIONAL</v>
      </c>
      <c r="B50" s="8">
        <v>628</v>
      </c>
      <c r="C50" s="15" t="str">
        <f>VLOOKUP(B50,'[1]LISTADO ATM'!$A$2:$B$816,2,0)</f>
        <v xml:space="preserve">ATM Autobanco San Isidro </v>
      </c>
      <c r="D50" s="16" t="s">
        <v>11</v>
      </c>
      <c r="E50" s="8">
        <v>335770858</v>
      </c>
    </row>
    <row r="51" spans="1:5" ht="18" x14ac:dyDescent="0.25">
      <c r="A51" s="8" t="str">
        <f>VLOOKUP(B51,'[1]LISTADO ATM'!$A$2:$C$817,3,0)</f>
        <v>DISTRITO NACIONAL</v>
      </c>
      <c r="B51" s="8">
        <v>738</v>
      </c>
      <c r="C51" s="15" t="str">
        <f>VLOOKUP(B51,'[1]LISTADO ATM'!$A$2:$B$816,2,0)</f>
        <v xml:space="preserve">ATM Zona Franca Los Alcarrizos </v>
      </c>
      <c r="D51" s="16" t="s">
        <v>11</v>
      </c>
      <c r="E51" s="8">
        <v>335770884</v>
      </c>
    </row>
    <row r="52" spans="1:5" ht="18" x14ac:dyDescent="0.25">
      <c r="A52" s="8" t="str">
        <f>VLOOKUP(B52,'[1]LISTADO ATM'!$A$2:$C$817,3,0)</f>
        <v>DISTRITO NACIONAL</v>
      </c>
      <c r="B52" s="8">
        <v>31</v>
      </c>
      <c r="C52" s="15" t="str">
        <f>VLOOKUP(B52,'[1]LISTADO ATM'!$A$2:$B$816,2,0)</f>
        <v xml:space="preserve">ATM Oficina San Martín I </v>
      </c>
      <c r="D52" s="16" t="s">
        <v>11</v>
      </c>
      <c r="E52" s="8">
        <v>335770885</v>
      </c>
    </row>
    <row r="53" spans="1:5" ht="18" x14ac:dyDescent="0.25">
      <c r="A53" s="8" t="str">
        <f>VLOOKUP(B53,'[1]LISTADO ATM'!$A$2:$C$817,3,0)</f>
        <v>DISTRITO NACIONAL</v>
      </c>
      <c r="B53" s="8">
        <v>494</v>
      </c>
      <c r="C53" s="15" t="str">
        <f>VLOOKUP(B53,'[1]LISTADO ATM'!$A$2:$B$816,2,0)</f>
        <v xml:space="preserve">ATM Oficina Blue Mall </v>
      </c>
      <c r="D53" s="16" t="s">
        <v>11</v>
      </c>
      <c r="E53" s="8">
        <v>335770905</v>
      </c>
    </row>
    <row r="54" spans="1:5" ht="18" x14ac:dyDescent="0.25">
      <c r="A54" s="8" t="str">
        <f>VLOOKUP(B54,'[1]LISTADO ATM'!$A$2:$C$817,3,0)</f>
        <v>DISTRITO NACIONAL</v>
      </c>
      <c r="B54" s="8">
        <v>755</v>
      </c>
      <c r="C54" s="15" t="str">
        <f>VLOOKUP(B54,'[1]LISTADO ATM'!$A$2:$B$816,2,0)</f>
        <v xml:space="preserve">ATM Oficina Galería del Este (Plaza) </v>
      </c>
      <c r="D54" s="16" t="s">
        <v>11</v>
      </c>
      <c r="E54" s="8">
        <v>335770965</v>
      </c>
    </row>
    <row r="55" spans="1:5" ht="18" x14ac:dyDescent="0.25">
      <c r="A55" s="8" t="str">
        <f>VLOOKUP(B55,'[1]LISTADO ATM'!$A$2:$C$817,3,0)</f>
        <v>DISTRITO NACIONAL</v>
      </c>
      <c r="B55" s="8">
        <v>354</v>
      </c>
      <c r="C55" s="15" t="str">
        <f>VLOOKUP(B55,'[1]LISTADO ATM'!$A$2:$B$816,2,0)</f>
        <v xml:space="preserve">ATM Oficina Núñez de Cáceres II </v>
      </c>
      <c r="D55" s="16" t="s">
        <v>11</v>
      </c>
      <c r="E55" s="20">
        <v>335770665</v>
      </c>
    </row>
    <row r="56" spans="1:5" ht="18" x14ac:dyDescent="0.25">
      <c r="A56" s="8" t="str">
        <f>VLOOKUP(B56,'[1]LISTADO ATM'!$A$2:$C$817,3,0)</f>
        <v>DISTRITO NACIONAL</v>
      </c>
      <c r="B56" s="8">
        <v>676</v>
      </c>
      <c r="C56" s="15" t="str">
        <f>VLOOKUP(B56,'[1]LISTADO ATM'!$A$2:$B$816,2,0)</f>
        <v>ATM S/M Bravo Colina Del Oeste</v>
      </c>
      <c r="D56" s="16" t="s">
        <v>11</v>
      </c>
      <c r="E56" s="20">
        <v>335770899</v>
      </c>
    </row>
    <row r="57" spans="1:5" ht="18" x14ac:dyDescent="0.25">
      <c r="A57" s="8" t="str">
        <f>VLOOKUP(B57,'[1]LISTADO ATM'!$A$2:$C$817,3,0)</f>
        <v>DISTRITO NACIONAL</v>
      </c>
      <c r="B57" s="8">
        <v>769</v>
      </c>
      <c r="C57" s="15" t="str">
        <f>VLOOKUP(B57,'[1]LISTADO ATM'!$A$2:$B$816,2,0)</f>
        <v>ATM UNP Pablo Mella Morales</v>
      </c>
      <c r="D57" s="16" t="s">
        <v>11</v>
      </c>
      <c r="E57" s="20">
        <v>335770964</v>
      </c>
    </row>
    <row r="58" spans="1:5" ht="18" x14ac:dyDescent="0.25">
      <c r="A58" s="8" t="str">
        <f>VLOOKUP(B58,'[1]LISTADO ATM'!$A$2:$C$817,3,0)</f>
        <v>DISTRITO NACIONAL</v>
      </c>
      <c r="B58" s="8">
        <v>713</v>
      </c>
      <c r="C58" s="15" t="str">
        <f>VLOOKUP(B58,'[1]LISTADO ATM'!$A$2:$B$816,2,0)</f>
        <v xml:space="preserve">ATM Oficina Las Américas </v>
      </c>
      <c r="D58" s="16" t="s">
        <v>11</v>
      </c>
      <c r="E58" s="8">
        <v>335770980</v>
      </c>
    </row>
    <row r="59" spans="1:5" ht="18.75" thickBot="1" x14ac:dyDescent="0.3">
      <c r="A59" s="17" t="s">
        <v>12</v>
      </c>
      <c r="B59" s="21">
        <f>COUNT(B38:B58)</f>
        <v>21</v>
      </c>
      <c r="C59" s="18"/>
      <c r="D59" s="18"/>
      <c r="E59" s="18"/>
    </row>
    <row r="60" spans="1:5" ht="15.75" thickBot="1" x14ac:dyDescent="0.3">
      <c r="E60" s="14"/>
    </row>
    <row r="61" spans="1:5" ht="18.75" thickBot="1" x14ac:dyDescent="0.3">
      <c r="A61" s="28" t="s">
        <v>13</v>
      </c>
      <c r="B61" s="29"/>
      <c r="C61" s="29"/>
      <c r="D61" s="29"/>
      <c r="E61" s="30"/>
    </row>
    <row r="62" spans="1:5" ht="18" x14ac:dyDescent="0.25">
      <c r="A62" s="6" t="s">
        <v>5</v>
      </c>
      <c r="B62" s="12" t="s">
        <v>6</v>
      </c>
      <c r="C62" s="7" t="s">
        <v>7</v>
      </c>
      <c r="D62" s="7" t="s">
        <v>8</v>
      </c>
      <c r="E62" s="7" t="s">
        <v>9</v>
      </c>
    </row>
    <row r="63" spans="1:5" ht="18" x14ac:dyDescent="0.25">
      <c r="A63" s="8" t="str">
        <f>VLOOKUP(B63,'[1]LISTADO ATM'!$A$2:$C$817,3,0)</f>
        <v>DISTRITO NACIONAL</v>
      </c>
      <c r="B63" s="8">
        <v>577</v>
      </c>
      <c r="C63" s="15" t="str">
        <f>VLOOKUP(B63,'[1]LISTADO ATM'!$A$2:$B$816,2,0)</f>
        <v xml:space="preserve">ATM Olé Ave. Duarte </v>
      </c>
      <c r="D63" s="8" t="s">
        <v>14</v>
      </c>
      <c r="E63" s="19">
        <v>335769635</v>
      </c>
    </row>
    <row r="64" spans="1:5" ht="18" x14ac:dyDescent="0.25">
      <c r="A64" s="8" t="str">
        <f>VLOOKUP(B64,'[1]LISTADO ATM'!$A$2:$C$817,3,0)</f>
        <v>ESTE</v>
      </c>
      <c r="B64" s="8">
        <v>673</v>
      </c>
      <c r="C64" s="15" t="str">
        <f>VLOOKUP(B64,'[1]LISTADO ATM'!$A$2:$B$816,2,0)</f>
        <v>ATM Clínica Dr. Cruz Jiminián</v>
      </c>
      <c r="D64" s="8" t="s">
        <v>14</v>
      </c>
      <c r="E64" s="19">
        <v>335769626</v>
      </c>
    </row>
    <row r="65" spans="1:5" ht="18" x14ac:dyDescent="0.25">
      <c r="A65" s="8" t="str">
        <f>VLOOKUP(B65,'[1]LISTADO ATM'!$A$2:$C$817,3,0)</f>
        <v>DISTRITO NACIONAL</v>
      </c>
      <c r="B65" s="8">
        <v>719</v>
      </c>
      <c r="C65" s="15" t="str">
        <f>VLOOKUP(B65,'[1]LISTADO ATM'!$A$2:$B$816,2,0)</f>
        <v xml:space="preserve">ATM Ayuntamiento Municipal San Luís </v>
      </c>
      <c r="D65" s="8" t="s">
        <v>14</v>
      </c>
      <c r="E65" s="19">
        <v>335769547</v>
      </c>
    </row>
    <row r="66" spans="1:5" ht="18" x14ac:dyDescent="0.25">
      <c r="A66" s="8" t="str">
        <f>VLOOKUP(B66,'[1]LISTADO ATM'!$A$2:$C$817,3,0)</f>
        <v>DISTRITO NACIONAL</v>
      </c>
      <c r="B66" s="8">
        <v>958</v>
      </c>
      <c r="C66" s="15" t="str">
        <f>VLOOKUP(B66,'[1]LISTADO ATM'!$A$2:$B$816,2,0)</f>
        <v xml:space="preserve">ATM Olé Aut. San Isidro </v>
      </c>
      <c r="D66" s="8" t="s">
        <v>14</v>
      </c>
      <c r="E66" s="8">
        <v>335770494</v>
      </c>
    </row>
    <row r="67" spans="1:5" ht="18" x14ac:dyDescent="0.25">
      <c r="A67" s="8" t="e">
        <f>VLOOKUP(B67,'[1]LISTADO ATM'!$A$2:$C$817,3,0)</f>
        <v>#N/A</v>
      </c>
      <c r="B67" s="8">
        <v>600</v>
      </c>
      <c r="C67" s="15" t="e">
        <f>VLOOKUP(B67,'[1]LISTADO ATM'!$A$2:$B$816,2,0)</f>
        <v>#N/A</v>
      </c>
      <c r="D67" s="8" t="s">
        <v>14</v>
      </c>
      <c r="E67" s="19">
        <v>335770500</v>
      </c>
    </row>
    <row r="68" spans="1:5" ht="18" x14ac:dyDescent="0.25">
      <c r="A68" s="8" t="str">
        <f>VLOOKUP(B68,'[1]LISTADO ATM'!$A$2:$C$817,3,0)</f>
        <v>DISTRITO NACIONAL</v>
      </c>
      <c r="B68" s="8">
        <v>860</v>
      </c>
      <c r="C68" s="15" t="str">
        <f>VLOOKUP(B68,'[1]LISTADO ATM'!$A$2:$B$816,2,0)</f>
        <v xml:space="preserve">ATM Oficina Bella Vista 27 de Febrero I </v>
      </c>
      <c r="D68" s="8" t="s">
        <v>14</v>
      </c>
      <c r="E68" s="20">
        <v>335770668</v>
      </c>
    </row>
    <row r="69" spans="1:5" ht="18" x14ac:dyDescent="0.25">
      <c r="A69" s="8" t="str">
        <f>VLOOKUP(B69,'[1]LISTADO ATM'!$A$2:$C$817,3,0)</f>
        <v>DISTRITO NACIONAL</v>
      </c>
      <c r="B69" s="8">
        <v>415</v>
      </c>
      <c r="C69" s="15" t="str">
        <f>VLOOKUP(B69,'[1]LISTADO ATM'!$A$2:$B$816,2,0)</f>
        <v xml:space="preserve">ATM Autobanco San Martín I </v>
      </c>
      <c r="D69" s="8" t="s">
        <v>14</v>
      </c>
      <c r="E69" s="20">
        <v>335770780</v>
      </c>
    </row>
    <row r="70" spans="1:5" ht="18" x14ac:dyDescent="0.25">
      <c r="A70" s="8" t="str">
        <f>VLOOKUP(B70,'[1]LISTADO ATM'!$A$2:$C$817,3,0)</f>
        <v>DISTRITO NACIONAL</v>
      </c>
      <c r="B70" s="8">
        <v>642</v>
      </c>
      <c r="C70" s="15" t="str">
        <f>VLOOKUP(B70,'[1]LISTADO ATM'!$A$2:$B$816,2,0)</f>
        <v xml:space="preserve">ATM OMSA Sto. Dgo. </v>
      </c>
      <c r="D70" s="8" t="s">
        <v>14</v>
      </c>
      <c r="E70" s="8">
        <v>335770465</v>
      </c>
    </row>
    <row r="71" spans="1:5" ht="18" x14ac:dyDescent="0.25">
      <c r="A71" s="8" t="str">
        <f>VLOOKUP(B71,'[1]LISTADO ATM'!$A$2:$C$817,3,0)</f>
        <v>DISTRITO NACIONAL</v>
      </c>
      <c r="B71" s="8">
        <v>816</v>
      </c>
      <c r="C71" s="15" t="str">
        <f>VLOOKUP(B71,'[1]LISTADO ATM'!$A$2:$B$816,2,0)</f>
        <v xml:space="preserve">ATM Oficina Pedro Brand </v>
      </c>
      <c r="D71" s="8" t="s">
        <v>14</v>
      </c>
      <c r="E71" s="20">
        <v>335770981</v>
      </c>
    </row>
    <row r="72" spans="1:5" ht="18.75" thickBot="1" x14ac:dyDescent="0.3">
      <c r="A72" s="11" t="s">
        <v>12</v>
      </c>
      <c r="B72" s="21">
        <f>COUNT(B63:B71)</f>
        <v>9</v>
      </c>
      <c r="C72" s="9"/>
      <c r="D72" s="9"/>
      <c r="E72" s="10"/>
    </row>
    <row r="73" spans="1:5" ht="15.75" thickBot="1" x14ac:dyDescent="0.3">
      <c r="E73" s="14"/>
    </row>
    <row r="74" spans="1:5" ht="18.75" thickBot="1" x14ac:dyDescent="0.3">
      <c r="A74" s="36" t="s">
        <v>15</v>
      </c>
      <c r="B74" s="37"/>
      <c r="E74" s="14"/>
    </row>
    <row r="75" spans="1:5" ht="18.75" thickBot="1" x14ac:dyDescent="0.3">
      <c r="A75" s="38">
        <f>+B59+B72</f>
        <v>30</v>
      </c>
      <c r="B75" s="39"/>
      <c r="E75" s="14"/>
    </row>
    <row r="76" spans="1:5" ht="15.75" thickBot="1" x14ac:dyDescent="0.3">
      <c r="E76" s="14"/>
    </row>
    <row r="77" spans="1:5" ht="18.75" thickBot="1" x14ac:dyDescent="0.3">
      <c r="A77" s="28" t="s">
        <v>16</v>
      </c>
      <c r="B77" s="29"/>
      <c r="C77" s="29"/>
      <c r="D77" s="29"/>
      <c r="E77" s="30"/>
    </row>
    <row r="78" spans="1:5" ht="18" x14ac:dyDescent="0.25">
      <c r="A78" s="6" t="s">
        <v>5</v>
      </c>
      <c r="B78" s="12" t="s">
        <v>6</v>
      </c>
      <c r="C78" s="12" t="s">
        <v>7</v>
      </c>
      <c r="D78" s="40" t="s">
        <v>8</v>
      </c>
      <c r="E78" s="41"/>
    </row>
    <row r="79" spans="1:5" ht="18" x14ac:dyDescent="0.25">
      <c r="A79" s="8" t="str">
        <f>VLOOKUP(B79,'[1]LISTADO ATM'!$A$2:$C$817,3,0)</f>
        <v>DISTRITO NACIONAL</v>
      </c>
      <c r="B79" s="8">
        <v>175</v>
      </c>
      <c r="C79" s="15" t="str">
        <f>VLOOKUP(B79,'[1]LISTADO ATM'!$A$2:$B$816,2,0)</f>
        <v xml:space="preserve">ATM Dirección de Ingeniería </v>
      </c>
      <c r="D79" s="34" t="s">
        <v>17</v>
      </c>
      <c r="E79" s="35"/>
    </row>
    <row r="80" spans="1:5" ht="18" x14ac:dyDescent="0.25">
      <c r="A80" s="8" t="str">
        <f>VLOOKUP(B80,'[1]LISTADO ATM'!$A$2:$C$817,3,0)</f>
        <v>DISTRITO NACIONAL</v>
      </c>
      <c r="B80" s="8">
        <v>557</v>
      </c>
      <c r="C80" s="15" t="str">
        <f>VLOOKUP(B80,'[1]LISTADO ATM'!$A$2:$B$816,2,0)</f>
        <v xml:space="preserve">ATM Multicentro La Sirena Ave. Mella </v>
      </c>
      <c r="D80" s="34" t="s">
        <v>19</v>
      </c>
      <c r="E80" s="35"/>
    </row>
    <row r="81" spans="1:5" ht="18" x14ac:dyDescent="0.25">
      <c r="A81" s="8" t="str">
        <f>VLOOKUP(B81,'[1]LISTADO ATM'!$A$2:$C$817,3,0)</f>
        <v>DISTRITO NACIONAL</v>
      </c>
      <c r="B81" s="8">
        <v>839</v>
      </c>
      <c r="C81" s="15" t="str">
        <f>VLOOKUP(B81,'[1]LISTADO ATM'!$A$2:$B$816,2,0)</f>
        <v xml:space="preserve">ATM INAPA </v>
      </c>
      <c r="D81" s="34" t="s">
        <v>17</v>
      </c>
      <c r="E81" s="35"/>
    </row>
    <row r="82" spans="1:5" ht="18" x14ac:dyDescent="0.25">
      <c r="A82" s="8" t="str">
        <f>VLOOKUP(B82,'[1]LISTADO ATM'!$A$2:$C$817,3,0)</f>
        <v>DISTRITO NACIONAL</v>
      </c>
      <c r="B82" s="8">
        <v>436</v>
      </c>
      <c r="C82" s="15" t="str">
        <f>VLOOKUP(B82,'[1]LISTADO ATM'!$A$2:$B$816,2,0)</f>
        <v xml:space="preserve">ATM Autobanco Torre II </v>
      </c>
      <c r="D82" s="34" t="s">
        <v>17</v>
      </c>
      <c r="E82" s="35"/>
    </row>
    <row r="83" spans="1:5" ht="18" x14ac:dyDescent="0.25">
      <c r="A83" s="8" t="str">
        <f>VLOOKUP(B83,'[1]LISTADO ATM'!$A$2:$C$817,3,0)</f>
        <v>DISTRITO NACIONAL</v>
      </c>
      <c r="B83" s="8">
        <v>566</v>
      </c>
      <c r="C83" s="15" t="str">
        <f>VLOOKUP(B83,'[1]LISTADO ATM'!$A$2:$B$816,2,0)</f>
        <v xml:space="preserve">ATM Hiper Olé Aut. Duarte </v>
      </c>
      <c r="D83" s="34" t="s">
        <v>19</v>
      </c>
      <c r="E83" s="35"/>
    </row>
    <row r="84" spans="1:5" ht="18" x14ac:dyDescent="0.25">
      <c r="A84" s="8" t="str">
        <f>VLOOKUP(B84,'[1]LISTADO ATM'!$A$2:$C$817,3,0)</f>
        <v>DISTRITO NACIONAL</v>
      </c>
      <c r="B84" s="8">
        <v>696</v>
      </c>
      <c r="C84" s="15" t="str">
        <f>VLOOKUP(B84,'[1]LISTADO ATM'!$A$2:$B$816,2,0)</f>
        <v>ATM Olé Jacobo Majluta</v>
      </c>
      <c r="D84" s="34" t="s">
        <v>17</v>
      </c>
      <c r="E84" s="35"/>
    </row>
    <row r="85" spans="1:5" ht="18" x14ac:dyDescent="0.25">
      <c r="A85" s="8" t="str">
        <f>VLOOKUP(B85,'[1]LISTADO ATM'!$A$2:$C$817,3,0)</f>
        <v>DISTRITO NACIONAL</v>
      </c>
      <c r="B85" s="8">
        <v>946</v>
      </c>
      <c r="C85" s="15" t="str">
        <f>VLOOKUP(B85,'[1]LISTADO ATM'!$A$2:$B$816,2,0)</f>
        <v xml:space="preserve">ATM Oficina Núñez de Cáceres I </v>
      </c>
      <c r="D85" s="34" t="s">
        <v>17</v>
      </c>
      <c r="E85" s="35"/>
    </row>
    <row r="86" spans="1:5" ht="18" x14ac:dyDescent="0.25">
      <c r="A86" s="8" t="str">
        <f>VLOOKUP(B86,'[1]LISTADO ATM'!$A$2:$C$817,3,0)</f>
        <v>DISTRITO NACIONAL</v>
      </c>
      <c r="B86" s="8">
        <v>949</v>
      </c>
      <c r="C86" s="15" t="str">
        <f>VLOOKUP(B86,'[1]LISTADO ATM'!$A$2:$B$816,2,0)</f>
        <v xml:space="preserve">ATM S/M Bravo San Isidro Coral Mall </v>
      </c>
      <c r="D86" s="34" t="s">
        <v>17</v>
      </c>
      <c r="E86" s="35"/>
    </row>
    <row r="87" spans="1:5" ht="18.75" thickBot="1" x14ac:dyDescent="0.3">
      <c r="A87" s="11" t="s">
        <v>12</v>
      </c>
      <c r="B87" s="21">
        <f>COUNT(B79:B86)</f>
        <v>8</v>
      </c>
      <c r="C87" s="9"/>
      <c r="D87" s="9"/>
      <c r="E87" s="10"/>
    </row>
  </sheetData>
  <mergeCells count="19">
    <mergeCell ref="D86:E86"/>
    <mergeCell ref="D81:E81"/>
    <mergeCell ref="D82:E82"/>
    <mergeCell ref="D83:E83"/>
    <mergeCell ref="D84:E84"/>
    <mergeCell ref="D85:E85"/>
    <mergeCell ref="A1:E1"/>
    <mergeCell ref="A8:E8"/>
    <mergeCell ref="C34:E34"/>
    <mergeCell ref="A36:E36"/>
    <mergeCell ref="A61:E61"/>
    <mergeCell ref="A74:B74"/>
    <mergeCell ref="A75:B75"/>
    <mergeCell ref="A77:E77"/>
    <mergeCell ref="D78:E78"/>
    <mergeCell ref="D80:E80"/>
    <mergeCell ref="D79:E79"/>
    <mergeCell ref="A2:E2"/>
    <mergeCell ref="A3:E3"/>
  </mergeCells>
  <phoneticPr fontId="11" type="noConversion"/>
  <conditionalFormatting sqref="B39">
    <cfRule type="duplicateValues" dxfId="144" priority="148"/>
  </conditionalFormatting>
  <conditionalFormatting sqref="B63">
    <cfRule type="duplicateValues" dxfId="143" priority="147"/>
  </conditionalFormatting>
  <conditionalFormatting sqref="B18">
    <cfRule type="duplicateValues" dxfId="142" priority="146"/>
  </conditionalFormatting>
  <conditionalFormatting sqref="B79 B13">
    <cfRule type="duplicateValues" dxfId="141" priority="145"/>
  </conditionalFormatting>
  <conditionalFormatting sqref="B73:B77 B15 B35:B36 B38 B60:B61 B1:B8">
    <cfRule type="duplicateValues" dxfId="140" priority="144"/>
  </conditionalFormatting>
  <conditionalFormatting sqref="B73:B77">
    <cfRule type="duplicateValues" dxfId="139" priority="143"/>
  </conditionalFormatting>
  <conditionalFormatting sqref="B73:B77">
    <cfRule type="duplicateValues" dxfId="138" priority="142"/>
  </conditionalFormatting>
  <conditionalFormatting sqref="E43">
    <cfRule type="duplicateValues" dxfId="137" priority="141"/>
  </conditionalFormatting>
  <conditionalFormatting sqref="E43">
    <cfRule type="duplicateValues" dxfId="136" priority="140"/>
  </conditionalFormatting>
  <conditionalFormatting sqref="E43">
    <cfRule type="duplicateValues" dxfId="135" priority="138"/>
    <cfRule type="duplicateValues" dxfId="134" priority="139"/>
  </conditionalFormatting>
  <conditionalFormatting sqref="E43">
    <cfRule type="duplicateValues" dxfId="133" priority="137"/>
  </conditionalFormatting>
  <conditionalFormatting sqref="E43">
    <cfRule type="duplicateValues" dxfId="132" priority="136"/>
  </conditionalFormatting>
  <conditionalFormatting sqref="E43">
    <cfRule type="duplicateValues" dxfId="131" priority="135"/>
  </conditionalFormatting>
  <conditionalFormatting sqref="B41">
    <cfRule type="duplicateValues" dxfId="130" priority="134"/>
  </conditionalFormatting>
  <conditionalFormatting sqref="E22">
    <cfRule type="duplicateValues" dxfId="129" priority="133"/>
  </conditionalFormatting>
  <conditionalFormatting sqref="E22">
    <cfRule type="duplicateValues" dxfId="128" priority="131"/>
    <cfRule type="duplicateValues" dxfId="127" priority="132"/>
  </conditionalFormatting>
  <conditionalFormatting sqref="E46">
    <cfRule type="duplicateValues" dxfId="126" priority="130"/>
  </conditionalFormatting>
  <conditionalFormatting sqref="E46">
    <cfRule type="duplicateValues" dxfId="125" priority="128"/>
    <cfRule type="duplicateValues" dxfId="124" priority="129"/>
  </conditionalFormatting>
  <conditionalFormatting sqref="E46">
    <cfRule type="duplicateValues" dxfId="123" priority="127"/>
  </conditionalFormatting>
  <conditionalFormatting sqref="E46">
    <cfRule type="duplicateValues" dxfId="122" priority="125"/>
    <cfRule type="duplicateValues" dxfId="121" priority="126"/>
  </conditionalFormatting>
  <conditionalFormatting sqref="E46">
    <cfRule type="duplicateValues" dxfId="120" priority="124"/>
  </conditionalFormatting>
  <conditionalFormatting sqref="E46">
    <cfRule type="duplicateValues" dxfId="119" priority="122"/>
    <cfRule type="duplicateValues" dxfId="118" priority="123"/>
  </conditionalFormatting>
  <conditionalFormatting sqref="E80">
    <cfRule type="duplicateValues" dxfId="117" priority="120"/>
    <cfRule type="duplicateValues" dxfId="116" priority="121"/>
  </conditionalFormatting>
  <conditionalFormatting sqref="E80">
    <cfRule type="duplicateValues" dxfId="115" priority="119"/>
  </conditionalFormatting>
  <conditionalFormatting sqref="E81">
    <cfRule type="duplicateValues" dxfId="114" priority="117"/>
    <cfRule type="duplicateValues" dxfId="113" priority="118"/>
  </conditionalFormatting>
  <conditionalFormatting sqref="E81">
    <cfRule type="duplicateValues" dxfId="112" priority="116"/>
  </conditionalFormatting>
  <conditionalFormatting sqref="E14">
    <cfRule type="duplicateValues" dxfId="111" priority="115"/>
  </conditionalFormatting>
  <conditionalFormatting sqref="E14">
    <cfRule type="duplicateValues" dxfId="110" priority="113"/>
    <cfRule type="duplicateValues" dxfId="109" priority="114"/>
  </conditionalFormatting>
  <conditionalFormatting sqref="E14">
    <cfRule type="duplicateValues" dxfId="108" priority="111"/>
    <cfRule type="duplicateValues" dxfId="107" priority="112"/>
  </conditionalFormatting>
  <conditionalFormatting sqref="E14">
    <cfRule type="duplicateValues" dxfId="106" priority="110"/>
  </conditionalFormatting>
  <conditionalFormatting sqref="E26 E12">
    <cfRule type="duplicateValues" dxfId="105" priority="108"/>
    <cfRule type="duplicateValues" dxfId="104" priority="109"/>
  </conditionalFormatting>
  <conditionalFormatting sqref="E26 E12">
    <cfRule type="duplicateValues" dxfId="103" priority="107"/>
  </conditionalFormatting>
  <conditionalFormatting sqref="E47 E29">
    <cfRule type="duplicateValues" dxfId="102" priority="105"/>
    <cfRule type="duplicateValues" dxfId="101" priority="106"/>
  </conditionalFormatting>
  <conditionalFormatting sqref="E47 E29">
    <cfRule type="duplicateValues" dxfId="100" priority="104"/>
  </conditionalFormatting>
  <conditionalFormatting sqref="E51:E53">
    <cfRule type="duplicateValues" dxfId="99" priority="102"/>
    <cfRule type="duplicateValues" dxfId="98" priority="103"/>
  </conditionalFormatting>
  <conditionalFormatting sqref="E51:E53">
    <cfRule type="duplicateValues" dxfId="97" priority="101"/>
  </conditionalFormatting>
  <conditionalFormatting sqref="E83">
    <cfRule type="duplicateValues" dxfId="96" priority="99"/>
    <cfRule type="duplicateValues" dxfId="95" priority="100"/>
  </conditionalFormatting>
  <conditionalFormatting sqref="E83">
    <cfRule type="duplicateValues" dxfId="94" priority="98"/>
  </conditionalFormatting>
  <conditionalFormatting sqref="B20">
    <cfRule type="duplicateValues" dxfId="93" priority="97"/>
  </conditionalFormatting>
  <conditionalFormatting sqref="E20">
    <cfRule type="duplicateValues" dxfId="92" priority="95"/>
    <cfRule type="duplicateValues" dxfId="91" priority="96"/>
  </conditionalFormatting>
  <conditionalFormatting sqref="E20">
    <cfRule type="duplicateValues" dxfId="90" priority="94"/>
  </conditionalFormatting>
  <conditionalFormatting sqref="E20">
    <cfRule type="duplicateValues" dxfId="89" priority="93"/>
  </conditionalFormatting>
  <conditionalFormatting sqref="E20">
    <cfRule type="duplicateValues" dxfId="88" priority="91"/>
    <cfRule type="duplicateValues" dxfId="87" priority="92"/>
  </conditionalFormatting>
  <conditionalFormatting sqref="B20">
    <cfRule type="duplicateValues" dxfId="86" priority="90"/>
  </conditionalFormatting>
  <conditionalFormatting sqref="B20">
    <cfRule type="duplicateValues" dxfId="85" priority="88"/>
    <cfRule type="duplicateValues" dxfId="84" priority="89"/>
  </conditionalFormatting>
  <conditionalFormatting sqref="B20">
    <cfRule type="duplicateValues" dxfId="83" priority="87"/>
  </conditionalFormatting>
  <conditionalFormatting sqref="B20">
    <cfRule type="duplicateValues" dxfId="82" priority="86"/>
  </conditionalFormatting>
  <conditionalFormatting sqref="E87 E59:E68 E72:E79 E1:E11 E13 E15:E19 E21:E25 E34:E46">
    <cfRule type="duplicateValues" dxfId="81" priority="84"/>
    <cfRule type="duplicateValues" dxfId="80" priority="85"/>
  </conditionalFormatting>
  <conditionalFormatting sqref="E87 E59:E68 E72:E79 E1:E11 E13 E15:E19 E21:E25 E34:E46">
    <cfRule type="duplicateValues" dxfId="79" priority="83"/>
  </conditionalFormatting>
  <conditionalFormatting sqref="E27:E28">
    <cfRule type="duplicateValues" dxfId="78" priority="81"/>
    <cfRule type="duplicateValues" dxfId="77" priority="82"/>
  </conditionalFormatting>
  <conditionalFormatting sqref="E27:E28">
    <cfRule type="duplicateValues" dxfId="76" priority="80"/>
  </conditionalFormatting>
  <conditionalFormatting sqref="B73:B77 B60:B61 B63 B79 B35:B36 B1:B8 B10:B13 B15:B18 B21:B33 B38:B58">
    <cfRule type="duplicateValues" dxfId="75" priority="79"/>
  </conditionalFormatting>
  <conditionalFormatting sqref="B73:B77 B60:B61 B79 B35:B36 B1:B8 B10:B19 B21:B33 B63:B71 B38:B58">
    <cfRule type="duplicateValues" dxfId="74" priority="77"/>
    <cfRule type="duplicateValues" dxfId="73" priority="78"/>
  </conditionalFormatting>
  <conditionalFormatting sqref="E85">
    <cfRule type="duplicateValues" dxfId="72" priority="72"/>
    <cfRule type="duplicateValues" dxfId="71" priority="73"/>
  </conditionalFormatting>
  <conditionalFormatting sqref="E85">
    <cfRule type="duplicateValues" dxfId="70" priority="71"/>
  </conditionalFormatting>
  <conditionalFormatting sqref="E69 E31:E33">
    <cfRule type="duplicateValues" dxfId="69" priority="70"/>
  </conditionalFormatting>
  <conditionalFormatting sqref="E69 E31:E33">
    <cfRule type="duplicateValues" dxfId="68" priority="68"/>
    <cfRule type="duplicateValues" dxfId="67" priority="69"/>
  </conditionalFormatting>
  <conditionalFormatting sqref="E48:E50">
    <cfRule type="duplicateValues" dxfId="66" priority="66"/>
    <cfRule type="duplicateValues" dxfId="65" priority="67"/>
  </conditionalFormatting>
  <conditionalFormatting sqref="E48:E50">
    <cfRule type="duplicateValues" dxfId="64" priority="65"/>
  </conditionalFormatting>
  <conditionalFormatting sqref="E70">
    <cfRule type="duplicateValues" dxfId="63" priority="60"/>
    <cfRule type="duplicateValues" dxfId="62" priority="61"/>
  </conditionalFormatting>
  <conditionalFormatting sqref="E70">
    <cfRule type="duplicateValues" dxfId="61" priority="59"/>
  </conditionalFormatting>
  <conditionalFormatting sqref="E70">
    <cfRule type="duplicateValues" dxfId="60" priority="58"/>
  </conditionalFormatting>
  <conditionalFormatting sqref="E70">
    <cfRule type="duplicateValues" dxfId="59" priority="56"/>
    <cfRule type="duplicateValues" dxfId="58" priority="57"/>
  </conditionalFormatting>
  <conditionalFormatting sqref="B40 B11">
    <cfRule type="duplicateValues" dxfId="57" priority="55"/>
  </conditionalFormatting>
  <conditionalFormatting sqref="E38:E46 E21:E25 E15:E17 E10:E11">
    <cfRule type="duplicateValues" dxfId="56" priority="54"/>
  </conditionalFormatting>
  <conditionalFormatting sqref="E38:E46 E21:E25 E15:E17 E10:E11">
    <cfRule type="duplicateValues" dxfId="55" priority="52"/>
    <cfRule type="duplicateValues" dxfId="54" priority="53"/>
  </conditionalFormatting>
  <conditionalFormatting sqref="E55">
    <cfRule type="duplicateValues" dxfId="53" priority="51"/>
  </conditionalFormatting>
  <conditionalFormatting sqref="E55">
    <cfRule type="duplicateValues" dxfId="52" priority="49"/>
    <cfRule type="duplicateValues" dxfId="51" priority="50"/>
  </conditionalFormatting>
  <conditionalFormatting sqref="E55">
    <cfRule type="duplicateValues" dxfId="50" priority="47"/>
    <cfRule type="duplicateValues" dxfId="49" priority="48"/>
  </conditionalFormatting>
  <conditionalFormatting sqref="E55">
    <cfRule type="duplicateValues" dxfId="48" priority="46"/>
  </conditionalFormatting>
  <conditionalFormatting sqref="E33">
    <cfRule type="duplicateValues" dxfId="47" priority="44"/>
    <cfRule type="duplicateValues" dxfId="46" priority="45"/>
  </conditionalFormatting>
  <conditionalFormatting sqref="E33">
    <cfRule type="duplicateValues" dxfId="45" priority="43"/>
  </conditionalFormatting>
  <conditionalFormatting sqref="E33">
    <cfRule type="duplicateValues" dxfId="44" priority="42"/>
  </conditionalFormatting>
  <conditionalFormatting sqref="E33">
    <cfRule type="duplicateValues" dxfId="43" priority="40"/>
    <cfRule type="duplicateValues" dxfId="42" priority="41"/>
  </conditionalFormatting>
  <conditionalFormatting sqref="E63:E68 E18:E19 E13">
    <cfRule type="duplicateValues" dxfId="41" priority="39"/>
  </conditionalFormatting>
  <conditionalFormatting sqref="E63:E68 E18:E19 E13">
    <cfRule type="duplicateValues" dxfId="40" priority="37"/>
    <cfRule type="duplicateValues" dxfId="39" priority="38"/>
  </conditionalFormatting>
  <conditionalFormatting sqref="E56">
    <cfRule type="duplicateValues" dxfId="38" priority="36"/>
  </conditionalFormatting>
  <conditionalFormatting sqref="E56">
    <cfRule type="duplicateValues" dxfId="37" priority="34"/>
    <cfRule type="duplicateValues" dxfId="36" priority="35"/>
  </conditionalFormatting>
  <conditionalFormatting sqref="E30">
    <cfRule type="duplicateValues" dxfId="35" priority="33"/>
  </conditionalFormatting>
  <conditionalFormatting sqref="E30">
    <cfRule type="duplicateValues" dxfId="34" priority="31"/>
    <cfRule type="duplicateValues" dxfId="33" priority="32"/>
  </conditionalFormatting>
  <conditionalFormatting sqref="E57">
    <cfRule type="duplicateValues" dxfId="32" priority="30"/>
  </conditionalFormatting>
  <conditionalFormatting sqref="E57">
    <cfRule type="duplicateValues" dxfId="31" priority="28"/>
    <cfRule type="duplicateValues" dxfId="30" priority="29"/>
  </conditionalFormatting>
  <conditionalFormatting sqref="E82">
    <cfRule type="duplicateValues" dxfId="29" priority="19"/>
    <cfRule type="duplicateValues" dxfId="28" priority="20"/>
  </conditionalFormatting>
  <conditionalFormatting sqref="E82">
    <cfRule type="duplicateValues" dxfId="27" priority="18"/>
  </conditionalFormatting>
  <conditionalFormatting sqref="E82">
    <cfRule type="duplicateValues" dxfId="26" priority="17"/>
  </conditionalFormatting>
  <conditionalFormatting sqref="E84">
    <cfRule type="duplicateValues" dxfId="25" priority="15"/>
    <cfRule type="duplicateValues" dxfId="24" priority="16"/>
  </conditionalFormatting>
  <conditionalFormatting sqref="E84">
    <cfRule type="duplicateValues" dxfId="23" priority="14"/>
  </conditionalFormatting>
  <conditionalFormatting sqref="E84">
    <cfRule type="duplicateValues" dxfId="22" priority="13"/>
  </conditionalFormatting>
  <conditionalFormatting sqref="E86">
    <cfRule type="duplicateValues" dxfId="21" priority="11"/>
    <cfRule type="duplicateValues" dxfId="20" priority="12"/>
  </conditionalFormatting>
  <conditionalFormatting sqref="E86">
    <cfRule type="duplicateValues" dxfId="19" priority="10"/>
  </conditionalFormatting>
  <conditionalFormatting sqref="E86">
    <cfRule type="duplicateValues" dxfId="18" priority="9"/>
  </conditionalFormatting>
  <conditionalFormatting sqref="E83 E1:E81 E85 E87">
    <cfRule type="duplicateValues" dxfId="17" priority="172"/>
  </conditionalFormatting>
  <conditionalFormatting sqref="B80:B86">
    <cfRule type="duplicateValues" dxfId="16" priority="176"/>
  </conditionalFormatting>
  <conditionalFormatting sqref="B80:B86">
    <cfRule type="duplicateValues" dxfId="15" priority="177"/>
    <cfRule type="duplicateValues" dxfId="14" priority="178"/>
  </conditionalFormatting>
  <conditionalFormatting sqref="B73:B77 B60:B61 B35:B36 B1:B8 B10:B19 B79:B86 B21:B33 B63:B71 B38:B58">
    <cfRule type="duplicateValues" dxfId="13" priority="179"/>
  </conditionalFormatting>
  <conditionalFormatting sqref="E70:E71">
    <cfRule type="duplicateValues" dxfId="12" priority="241"/>
  </conditionalFormatting>
  <conditionalFormatting sqref="E70:E71">
    <cfRule type="duplicateValues" dxfId="11" priority="242"/>
    <cfRule type="duplicateValues" dxfId="10" priority="243"/>
  </conditionalFormatting>
  <conditionalFormatting sqref="B67:B71 B19 B14 B30:B33">
    <cfRule type="duplicateValues" dxfId="9" priority="244"/>
  </conditionalFormatting>
  <conditionalFormatting sqref="B67:B71 B19 B14 B30:B33">
    <cfRule type="duplicateValues" dxfId="8" priority="248"/>
    <cfRule type="duplicateValues" dxfId="7" priority="249"/>
  </conditionalFormatting>
  <conditionalFormatting sqref="B64:B71 B19 B14 B30:B33">
    <cfRule type="duplicateValues" dxfId="6" priority="256"/>
  </conditionalFormatting>
  <conditionalFormatting sqref="E54:E58">
    <cfRule type="duplicateValues" dxfId="5" priority="327"/>
    <cfRule type="duplicateValues" dxfId="4" priority="328"/>
  </conditionalFormatting>
  <conditionalFormatting sqref="E54:E58">
    <cfRule type="duplicateValues" dxfId="3" priority="329"/>
  </conditionalFormatting>
  <conditionalFormatting sqref="B42:B58 B16:B17 B12 B10 B21:B33">
    <cfRule type="duplicateValues" dxfId="2" priority="333"/>
  </conditionalFormatting>
  <conditionalFormatting sqref="B1:B87">
    <cfRule type="duplicateValues" dxfId="1" priority="473"/>
  </conditionalFormatting>
  <conditionalFormatting sqref="B1:B19 B21:B87">
    <cfRule type="duplicateValues" dxfId="0" priority="475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Carlos Alexis Ballast Piña</cp:lastModifiedBy>
  <dcterms:created xsi:type="dcterms:W3CDTF">2020-12-19T20:17:28Z</dcterms:created>
  <dcterms:modified xsi:type="dcterms:W3CDTF">2021-01-23T21:19:16Z</dcterms:modified>
</cp:coreProperties>
</file>