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6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C23" i="1"/>
  <c r="C24" i="1"/>
  <c r="A52" i="1" l="1"/>
  <c r="C52" i="1"/>
  <c r="A26" i="1"/>
  <c r="A27" i="1"/>
  <c r="A19" i="1"/>
  <c r="A20" i="1"/>
  <c r="A21" i="1"/>
  <c r="A25" i="1"/>
  <c r="A28" i="1"/>
  <c r="A29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C34" i="1"/>
  <c r="C35" i="1"/>
  <c r="C36" i="1"/>
  <c r="C49" i="1"/>
  <c r="C50" i="1"/>
  <c r="C51" i="1"/>
  <c r="A49" i="1"/>
  <c r="A50" i="1"/>
  <c r="A51" i="1"/>
  <c r="A69" i="1"/>
  <c r="A70" i="1"/>
  <c r="A71" i="1"/>
  <c r="A72" i="1"/>
  <c r="A73" i="1"/>
  <c r="C69" i="1"/>
  <c r="C70" i="1"/>
  <c r="A48" i="1"/>
  <c r="C48" i="1"/>
  <c r="A33" i="1"/>
  <c r="A34" i="1"/>
  <c r="A35" i="1"/>
  <c r="A36" i="1"/>
  <c r="B11" i="1" l="1"/>
  <c r="B56" i="1"/>
  <c r="B75" i="1"/>
  <c r="C10" i="1" l="1"/>
  <c r="A10" i="1"/>
  <c r="B39" i="1"/>
  <c r="A32" i="1"/>
  <c r="C55" i="1"/>
  <c r="A55" i="1"/>
  <c r="C54" i="1"/>
  <c r="A54" i="1"/>
  <c r="C74" i="1"/>
  <c r="A74" i="1"/>
  <c r="C73" i="1"/>
  <c r="C68" i="1"/>
  <c r="A68" i="1"/>
  <c r="C67" i="1"/>
  <c r="A67" i="1"/>
  <c r="C65" i="1" l="1"/>
  <c r="A65" i="1"/>
  <c r="C72" i="1"/>
  <c r="C66" i="1"/>
  <c r="A66" i="1"/>
  <c r="C71" i="1" l="1"/>
  <c r="C64" i="1"/>
  <c r="A64" i="1"/>
  <c r="C63" i="1"/>
  <c r="A63" i="1"/>
  <c r="C53" i="1"/>
  <c r="A53" i="1"/>
  <c r="C47" i="1"/>
  <c r="A47" i="1"/>
  <c r="C46" i="1"/>
  <c r="A46" i="1"/>
  <c r="C45" i="1"/>
  <c r="A45" i="1"/>
  <c r="C44" i="1"/>
  <c r="A44" i="1"/>
  <c r="C43" i="1"/>
  <c r="A43" i="1"/>
  <c r="A31" i="1"/>
  <c r="C38" i="1"/>
  <c r="A38" i="1"/>
  <c r="A30" i="1"/>
  <c r="C37" i="1"/>
  <c r="A37" i="1"/>
  <c r="A18" i="1"/>
  <c r="C17" i="1"/>
  <c r="A17" i="1"/>
  <c r="C16" i="1"/>
  <c r="A16" i="1"/>
  <c r="C15" i="1"/>
  <c r="A15" i="1"/>
  <c r="A59" i="1" l="1"/>
</calcChain>
</file>

<file path=xl/sharedStrings.xml><?xml version="1.0" encoding="utf-8"?>
<sst xmlns="http://schemas.openxmlformats.org/spreadsheetml/2006/main" count="86" uniqueCount="23">
  <si>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</si>
  <si>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</si>
  <si>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</si>
  <si>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</si>
  <si>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</si>
  <si>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</si>
  <si>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</si>
  <si>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</si>
  <si>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</si>
  <si>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</si>
  <si>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</si>
  <si>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</si>
  <si>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</si>
  <si>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</si>
  <si>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</si>
  <si>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</si>
  <si>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</si>
  <si>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</si>
  <si>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</si>
  <si>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+ 1 Fallando</t>
  </si>
  <si>
    <t>335771150 </t>
  </si>
  <si>
    <t>25/1/2021 5:00 PM</t>
  </si>
  <si>
    <t>26/1/2021 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</si>
</sst>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="70" zoomScaleNormal="70" workbookViewId="0">
      <selection sqref="A1:E1"/>
    </sheetView>
  </sheetViews>
  <sheetFormatPr baseColWidth="10" defaultColWidth="52.7109375" defaultRowHeight="15" x14ac:dyDescent="0.25"/>
  <cols>
    <col min="1" max="1" width="25.7109375" bestFit="1" customWidth="1"/>
    <col min="2" max="2" width="20.85546875" style="14" bestFit="1" customWidth="1"/>
    <col min="3" max="3" width="51.7109375" bestFit="1" customWidth="1"/>
    <col min="4" max="4" width="39.28515625" bestFit="1" customWidth="1"/>
    <col min="5" max="5" width="13" bestFit="1" customWidth="1"/>
  </cols>
  <sheetData>
    <row r="1" spans="1:5" ht="22.5" x14ac:dyDescent="0.25">
      <c r="A1" s="32" t="s">
        <v>0</v>
      </c>
      <c r="B1" s="33"/>
      <c r="C1" s="33"/>
      <c r="D1" s="33"/>
      <c r="E1" s="34"/>
    </row>
    <row r="2" spans="1:5" ht="22.5" x14ac:dyDescent="0.25">
      <c r="A2" s="32" t="s">
        <v>1</v>
      </c>
      <c r="B2" s="33"/>
      <c r="C2" s="33"/>
      <c r="D2" s="33"/>
      <c r="E2" s="34"/>
    </row>
    <row r="3" spans="1:5" ht="25.5" x14ac:dyDescent="0.25">
      <c r="A3" s="38" t="s">
        <v>0</v>
      </c>
      <c r="B3" s="39"/>
      <c r="C3" s="39"/>
      <c r="D3" s="39"/>
      <c r="E3" s="40"/>
    </row>
    <row r="4" spans="1:5" x14ac:dyDescent="0.25">
      <c r="E4" s="14"/>
    </row>
    <row r="5" spans="1:5" ht="18.75" thickBot="1" x14ac:dyDescent="0.3">
      <c r="A5" s="1" t="s">
        <v>2</v>
      </c>
      <c r="B5" s="2" t="s">
        <v>21</v>
      </c>
      <c r="C5" s="3"/>
      <c r="D5" s="4"/>
      <c r="E5" s="5"/>
    </row>
    <row r="6" spans="1:5" ht="18.75" thickBot="1" x14ac:dyDescent="0.3">
      <c r="A6" s="1" t="s">
        <v>3</v>
      </c>
      <c r="B6" s="2" t="s">
        <v>22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5" t="s">
        <v>4</v>
      </c>
      <c r="B8" s="26"/>
      <c r="C8" s="26"/>
      <c r="D8" s="26"/>
      <c r="E8" s="27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5" t="e">
        <f>VLOOKUP(B10,'[1]LISTADO ATM'!$A$2:$C$817,3,0)</f>
        <v>#N/A</v>
      </c>
      <c r="B10" s="15"/>
      <c r="C10" s="15" t="e">
        <f>VLOOKUP(B10,'[1]LISTADO ATM'!$A$2:$B$816,2,0)</f>
        <v>#N/A</v>
      </c>
      <c r="D10" s="13" t="s">
        <v>18</v>
      </c>
      <c r="E10" s="8"/>
    </row>
    <row r="11" spans="1:5" ht="18.75" thickBot="1" x14ac:dyDescent="0.3">
      <c r="A11" s="11" t="s">
        <v>12</v>
      </c>
      <c r="B11" s="19">
        <f>COUNT(B10:B10)</f>
        <v>0</v>
      </c>
      <c r="C11" s="35"/>
      <c r="D11" s="36"/>
      <c r="E11" s="37"/>
    </row>
    <row r="12" spans="1:5" ht="15.75" thickBot="1" x14ac:dyDescent="0.3">
      <c r="E12" s="14"/>
    </row>
    <row r="13" spans="1:5" ht="18.75" thickBot="1" x14ac:dyDescent="0.3">
      <c r="A13" s="25" t="s">
        <v>10</v>
      </c>
      <c r="B13" s="26"/>
      <c r="C13" s="26"/>
      <c r="D13" s="26"/>
      <c r="E13" s="27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ESTE</v>
      </c>
      <c r="B15" s="8">
        <v>158</v>
      </c>
      <c r="C15" s="15" t="str">
        <f>VLOOKUP(B15,'[1]LISTADO ATM'!$A$2:$B$816,2,0)</f>
        <v xml:space="preserve">ATM Oficina Romana Norte </v>
      </c>
      <c r="D15" s="16" t="s">
        <v>11</v>
      </c>
      <c r="E15" s="8">
        <v>335769631</v>
      </c>
    </row>
    <row r="16" spans="1:5" ht="18" x14ac:dyDescent="0.25">
      <c r="A16" s="8" t="str">
        <f>VLOOKUP(B16,'[1]LISTADO ATM'!$A$2:$C$817,3,0)</f>
        <v>DISTRITO NACIONAL</v>
      </c>
      <c r="B16" s="8">
        <v>554</v>
      </c>
      <c r="C16" s="15" t="str">
        <f>VLOOKUP(B16,'[1]LISTADO ATM'!$A$2:$B$816,2,0)</f>
        <v xml:space="preserve">ATM Oficina Isabel La Católica I </v>
      </c>
      <c r="D16" s="16" t="s">
        <v>11</v>
      </c>
      <c r="E16" s="8">
        <v>335770459</v>
      </c>
    </row>
    <row r="17" spans="1:5" ht="18" x14ac:dyDescent="0.25">
      <c r="A17" s="8" t="str">
        <f>VLOOKUP(B17,'[1]LISTADO ATM'!$A$2:$C$817,3,0)</f>
        <v>ESTE</v>
      </c>
      <c r="B17" s="8">
        <v>660</v>
      </c>
      <c r="C17" s="15" t="str">
        <f>VLOOKUP(B17,'[1]LISTADO ATM'!$A$2:$B$816,2,0)</f>
        <v>ATM Oficina Romana Norte II</v>
      </c>
      <c r="D17" s="16" t="s">
        <v>11</v>
      </c>
      <c r="E17" s="8">
        <v>335769632</v>
      </c>
    </row>
    <row r="18" spans="1:5" ht="18" x14ac:dyDescent="0.25">
      <c r="A18" s="8" t="str">
        <f>VLOOKUP(B18,'[1]LISTADO ATM'!$A$2:$C$817,3,0)</f>
        <v>ESTE</v>
      </c>
      <c r="B18" s="8">
        <v>742</v>
      </c>
      <c r="C18" s="15" t="str">
        <f>VLOOKUP(B18,'[1]LISTADO ATM'!$A$2:$B$816,2,0)</f>
        <v xml:space="preserve">ATM Oficina Plaza del Rey (La Romana) </v>
      </c>
      <c r="D18" s="16" t="s">
        <v>11</v>
      </c>
      <c r="E18" s="8">
        <v>335769625</v>
      </c>
    </row>
    <row r="19" spans="1:5" ht="18" x14ac:dyDescent="0.25">
      <c r="A19" s="8" t="str">
        <f>VLOOKUP(B19,'[1]LISTADO ATM'!$A$2:$C$817,3,0)</f>
        <v>ESTE</v>
      </c>
      <c r="B19" s="8">
        <v>963</v>
      </c>
      <c r="C19" s="15" t="str">
        <f>VLOOKUP(B19,'[1]LISTADO ATM'!$A$2:$B$816,2,0)</f>
        <v xml:space="preserve">ATM Multiplaza La Romana </v>
      </c>
      <c r="D19" s="16" t="s">
        <v>11</v>
      </c>
      <c r="E19" s="8">
        <v>335770305</v>
      </c>
    </row>
    <row r="20" spans="1:5" ht="18" x14ac:dyDescent="0.25">
      <c r="A20" s="8" t="str">
        <f>VLOOKUP(B20,'[1]LISTADO ATM'!$A$2:$C$817,3,0)</f>
        <v>DISTRITO NACIONAL</v>
      </c>
      <c r="B20" s="8">
        <v>697</v>
      </c>
      <c r="C20" s="15" t="str">
        <f>VLOOKUP(B20,'[1]LISTADO ATM'!$A$2:$B$816,2,0)</f>
        <v>ATM Hipermercado Olé Ciudad Juan Bosch</v>
      </c>
      <c r="D20" s="16" t="s">
        <v>11</v>
      </c>
      <c r="E20" s="8">
        <v>335770821</v>
      </c>
    </row>
    <row r="21" spans="1:5" ht="18" x14ac:dyDescent="0.25">
      <c r="A21" s="8" t="str">
        <f>VLOOKUP(B21,'[1]LISTADO ATM'!$A$2:$C$817,3,0)</f>
        <v>ESTE</v>
      </c>
      <c r="B21" s="8">
        <v>842</v>
      </c>
      <c r="C21" s="15" t="str">
        <f>VLOOKUP(B21,'[1]LISTADO ATM'!$A$2:$B$816,2,0)</f>
        <v xml:space="preserve">ATM Plaza Orense II (La Romana) </v>
      </c>
      <c r="D21" s="16" t="s">
        <v>11</v>
      </c>
      <c r="E21" s="8">
        <v>335770854</v>
      </c>
    </row>
    <row r="22" spans="1:5" ht="18" x14ac:dyDescent="0.25">
      <c r="A22" s="8" t="str">
        <f>VLOOKUP(B22,'[1]LISTADO ATM'!$A$2:$C$817,3,0)</f>
        <v>DISTRITO NACIONAL</v>
      </c>
      <c r="B22" s="8">
        <v>494</v>
      </c>
      <c r="C22" s="15" t="str">
        <f>VLOOKUP(B22,'[1]LISTADO ATM'!$A$2:$B$816,2,0)</f>
        <v xml:space="preserve">ATM Oficina Blue Mall </v>
      </c>
      <c r="D22" s="16" t="s">
        <v>11</v>
      </c>
      <c r="E22" s="8">
        <v>335770905</v>
      </c>
    </row>
    <row r="23" spans="1:5" ht="18" x14ac:dyDescent="0.25">
      <c r="A23" s="8" t="str">
        <f>VLOOKUP(B23,'[1]LISTADO ATM'!$A$2:$C$817,3,0)</f>
        <v>ESTE</v>
      </c>
      <c r="B23" s="8">
        <v>824</v>
      </c>
      <c r="C23" s="15" t="str">
        <f>VLOOKUP(B23,'[1]LISTADO ATM'!$A$2:$B$816,2,0)</f>
        <v xml:space="preserve">ATM Multiplaza (Higuey) </v>
      </c>
      <c r="D23" s="16" t="s">
        <v>11</v>
      </c>
      <c r="E23" s="20">
        <v>335771187</v>
      </c>
    </row>
    <row r="24" spans="1:5" ht="18" x14ac:dyDescent="0.25">
      <c r="A24" s="8" t="str">
        <f>VLOOKUP(B24,'[1]LISTADO ATM'!$A$2:$C$817,3,0)</f>
        <v>DISTRITO NACIONAL</v>
      </c>
      <c r="B24" s="8">
        <v>354</v>
      </c>
      <c r="C24" s="15" t="str">
        <f>VLOOKUP(B24,'[1]LISTADO ATM'!$A$2:$B$816,2,0)</f>
        <v xml:space="preserve">ATM Oficina Núñez de Cáceres II </v>
      </c>
      <c r="D24" s="16" t="s">
        <v>11</v>
      </c>
      <c r="E24" s="20">
        <v>335770665</v>
      </c>
    </row>
    <row r="25" spans="1:5" ht="18" x14ac:dyDescent="0.25">
      <c r="A25" s="8" t="str">
        <f>VLOOKUP(B25,'[1]LISTADO ATM'!$A$2:$C$817,3,0)</f>
        <v>DISTRITO NACIONAL</v>
      </c>
      <c r="B25" s="8">
        <v>713</v>
      </c>
      <c r="C25" s="15" t="str">
        <f>VLOOKUP(B25,'[1]LISTADO ATM'!$A$2:$B$816,2,0)</f>
        <v xml:space="preserve">ATM Oficina Las Américas </v>
      </c>
      <c r="D25" s="16" t="s">
        <v>11</v>
      </c>
      <c r="E25" s="8">
        <v>335770980</v>
      </c>
    </row>
    <row r="26" spans="1:5" ht="18" x14ac:dyDescent="0.25">
      <c r="A26" s="8" t="str">
        <f>VLOOKUP(B26,'[1]LISTADO ATM'!$A$2:$C$817,3,0)</f>
        <v>NORTE</v>
      </c>
      <c r="B26" s="8">
        <v>4</v>
      </c>
      <c r="C26" s="15" t="str">
        <f>VLOOKUP(B26,'[1]LISTADO ATM'!$A$2:$B$816,2,0)</f>
        <v>ATM Avenida Rivas</v>
      </c>
      <c r="D26" s="16" t="s">
        <v>11</v>
      </c>
      <c r="E26" s="8">
        <v>335771162</v>
      </c>
    </row>
    <row r="27" spans="1:5" ht="18" x14ac:dyDescent="0.25">
      <c r="A27" s="8" t="str">
        <f>VLOOKUP(B27,'[1]LISTADO ATM'!$A$2:$C$817,3,0)</f>
        <v>ESTE</v>
      </c>
      <c r="B27" s="8">
        <v>211</v>
      </c>
      <c r="C27" s="15" t="str">
        <f>VLOOKUP(B27,'[1]LISTADO ATM'!$A$2:$B$816,2,0)</f>
        <v xml:space="preserve">ATM Oficina La Romana I </v>
      </c>
      <c r="D27" s="16" t="s">
        <v>11</v>
      </c>
      <c r="E27" s="8">
        <v>335771009</v>
      </c>
    </row>
    <row r="28" spans="1:5" ht="18" x14ac:dyDescent="0.25">
      <c r="A28" s="8" t="str">
        <f>VLOOKUP(B28,'[1]LISTADO ATM'!$A$2:$C$817,3,0)</f>
        <v>DISTRITO NACIONAL</v>
      </c>
      <c r="B28" s="8">
        <v>946</v>
      </c>
      <c r="C28" s="15" t="str">
        <f>VLOOKUP(B28,'[1]LISTADO ATM'!$A$2:$B$816,2,0)</f>
        <v xml:space="preserve">ATM Oficina Núñez de Cáceres I </v>
      </c>
      <c r="D28" s="16" t="s">
        <v>11</v>
      </c>
      <c r="E28" s="8">
        <v>335771007</v>
      </c>
    </row>
    <row r="29" spans="1:5" ht="18" x14ac:dyDescent="0.25">
      <c r="A29" s="8" t="str">
        <f>VLOOKUP(B29,'[1]LISTADO ATM'!$A$2:$C$817,3,0)</f>
        <v>ESTE</v>
      </c>
      <c r="B29" s="8">
        <v>399</v>
      </c>
      <c r="C29" s="15" t="str">
        <f>VLOOKUP(B29,'[1]LISTADO ATM'!$A$2:$B$816,2,0)</f>
        <v xml:space="preserve">ATM Oficina La Romana II </v>
      </c>
      <c r="D29" s="16" t="s">
        <v>11</v>
      </c>
      <c r="E29" s="8">
        <v>335771011</v>
      </c>
    </row>
    <row r="30" spans="1:5" ht="18" x14ac:dyDescent="0.25">
      <c r="A30" s="8" t="str">
        <f>VLOOKUP(B30,'[1]LISTADO ATM'!$A$2:$C$817,3,0)</f>
        <v>DISTRITO NACIONAL</v>
      </c>
      <c r="B30" s="8">
        <v>527</v>
      </c>
      <c r="C30" s="15" t="str">
        <f>VLOOKUP(B30,'[1]LISTADO ATM'!$A$2:$B$816,2,0)</f>
        <v>ATM Oficina Zona Oriental II</v>
      </c>
      <c r="D30" s="16" t="s">
        <v>11</v>
      </c>
      <c r="E30" s="8">
        <v>335771042</v>
      </c>
    </row>
    <row r="31" spans="1:5" ht="18" x14ac:dyDescent="0.25">
      <c r="A31" s="8" t="str">
        <f>VLOOKUP(B31,'[1]LISTADO ATM'!$A$2:$C$817,3,0)</f>
        <v>DISTRITO NACIONAL</v>
      </c>
      <c r="B31" s="8">
        <v>738</v>
      </c>
      <c r="C31" s="15" t="str">
        <f>VLOOKUP(B31,'[1]LISTADO ATM'!$A$2:$B$816,2,0)</f>
        <v xml:space="preserve">ATM Zona Franca Los Alcarrizos </v>
      </c>
      <c r="D31" s="16" t="s">
        <v>11</v>
      </c>
      <c r="E31" s="8">
        <v>335770884</v>
      </c>
    </row>
    <row r="32" spans="1:5" ht="18" x14ac:dyDescent="0.25">
      <c r="A32" s="15" t="str">
        <f>VLOOKUP(B32,'[1]LISTADO ATM'!$A$2:$C$817,3,0)</f>
        <v>NORTE</v>
      </c>
      <c r="B32" s="15">
        <v>746</v>
      </c>
      <c r="C32" s="15" t="str">
        <f>VLOOKUP(B32,'[1]LISTADO ATM'!$A$2:$B$816,2,0)</f>
        <v xml:space="preserve">ATM Oficina Las Terrenas </v>
      </c>
      <c r="D32" s="16" t="s">
        <v>11</v>
      </c>
      <c r="E32" s="8">
        <v>335771121</v>
      </c>
    </row>
    <row r="33" spans="1:5" ht="18" x14ac:dyDescent="0.25">
      <c r="A33" s="15" t="str">
        <f>VLOOKUP(B33,'[1]LISTADO ATM'!$A$2:$C$817,3,0)</f>
        <v>ESTE</v>
      </c>
      <c r="B33" s="15">
        <v>630</v>
      </c>
      <c r="C33" s="15" t="str">
        <f>VLOOKUP(B33,'[1]LISTADO ATM'!$A$2:$B$816,2,0)</f>
        <v xml:space="preserve">ATM Oficina Plaza Zaglul (SPM) </v>
      </c>
      <c r="D33" s="16" t="s">
        <v>11</v>
      </c>
      <c r="E33" s="8">
        <v>335771145</v>
      </c>
    </row>
    <row r="34" spans="1:5" ht="18" x14ac:dyDescent="0.25">
      <c r="A34" s="15" t="str">
        <f>VLOOKUP(B34,'[1]LISTADO ATM'!$A$2:$C$817,3,0)</f>
        <v>DISTRITO NACIONAL</v>
      </c>
      <c r="B34" s="15">
        <v>85</v>
      </c>
      <c r="C34" s="15" t="str">
        <f>VLOOKUP(B34,'[1]LISTADO ATM'!$A$2:$B$816,2,0)</f>
        <v xml:space="preserve">ATM Oficina San Isidro (Fuerza Aérea) </v>
      </c>
      <c r="D34" s="16" t="s">
        <v>11</v>
      </c>
      <c r="E34" s="8">
        <v>335771143</v>
      </c>
    </row>
    <row r="35" spans="1:5" ht="18" x14ac:dyDescent="0.25">
      <c r="A35" s="15" t="str">
        <f>VLOOKUP(B35,'[1]LISTADO ATM'!$A$2:$C$817,3,0)</f>
        <v>NORTE</v>
      </c>
      <c r="B35" s="15">
        <v>383</v>
      </c>
      <c r="C35" s="15" t="str">
        <f>VLOOKUP(B35,'[1]LISTADO ATM'!$A$2:$B$816,2,0)</f>
        <v>ATM S/M Daniel (Dajabón)</v>
      </c>
      <c r="D35" s="16" t="s">
        <v>11</v>
      </c>
      <c r="E35" s="8">
        <v>335771144</v>
      </c>
    </row>
    <row r="36" spans="1:5" ht="18" x14ac:dyDescent="0.25">
      <c r="A36" s="15" t="str">
        <f>VLOOKUP(B36,'[1]LISTADO ATM'!$A$2:$C$817,3,0)</f>
        <v>ESTE</v>
      </c>
      <c r="B36" s="8">
        <v>634</v>
      </c>
      <c r="C36" s="15" t="str">
        <f>VLOOKUP(B36,'[1]LISTADO ATM'!$A$2:$B$816,2,0)</f>
        <v xml:space="preserve">ATM Ayuntamiento Los Llanos (SPM) </v>
      </c>
      <c r="D36" s="16" t="s">
        <v>11</v>
      </c>
      <c r="E36" s="8">
        <v>335771146</v>
      </c>
    </row>
    <row r="37" spans="1:5" ht="18" x14ac:dyDescent="0.25">
      <c r="A37" s="8" t="str">
        <f>VLOOKUP(B37,'[1]LISTADO ATM'!$A$2:$C$817,3,0)</f>
        <v>DISTRITO NACIONAL</v>
      </c>
      <c r="B37" s="8">
        <v>706</v>
      </c>
      <c r="C37" s="15" t="str">
        <f>VLOOKUP(B37,'[1]LISTADO ATM'!$A$2:$B$816,2,0)</f>
        <v xml:space="preserve">ATM S/M Pristine </v>
      </c>
      <c r="D37" s="16" t="s">
        <v>11</v>
      </c>
      <c r="E37" s="8">
        <v>335771147</v>
      </c>
    </row>
    <row r="38" spans="1:5" ht="18" x14ac:dyDescent="0.25">
      <c r="A38" s="8" t="str">
        <f>VLOOKUP(B38,'[1]LISTADO ATM'!$A$2:$C$817,3,0)</f>
        <v>SUR</v>
      </c>
      <c r="B38" s="8">
        <v>783</v>
      </c>
      <c r="C38" s="15" t="str">
        <f>VLOOKUP(B38,'[1]LISTADO ATM'!$A$2:$B$816,2,0)</f>
        <v xml:space="preserve">ATM Autobanco Alfa y Omega (Barahona) </v>
      </c>
      <c r="D38" s="16" t="s">
        <v>11</v>
      </c>
      <c r="E38" s="8" t="s">
        <v>20</v>
      </c>
    </row>
    <row r="39" spans="1:5" ht="18.75" thickBot="1" x14ac:dyDescent="0.3">
      <c r="A39" s="17" t="s">
        <v>12</v>
      </c>
      <c r="B39" s="19">
        <f>COUNT(B15:B38)</f>
        <v>24</v>
      </c>
      <c r="C39" s="18"/>
      <c r="D39" s="18"/>
      <c r="E39" s="18"/>
    </row>
    <row r="40" spans="1:5" ht="15.75" thickBot="1" x14ac:dyDescent="0.3">
      <c r="E40" s="14"/>
    </row>
    <row r="41" spans="1:5" ht="18.75" thickBot="1" x14ac:dyDescent="0.3">
      <c r="A41" s="25" t="s">
        <v>13</v>
      </c>
      <c r="B41" s="26"/>
      <c r="C41" s="26"/>
      <c r="D41" s="26"/>
      <c r="E41" s="27"/>
    </row>
    <row r="42" spans="1:5" ht="18" x14ac:dyDescent="0.25">
      <c r="A42" s="6" t="s">
        <v>5</v>
      </c>
      <c r="B42" s="6" t="s">
        <v>6</v>
      </c>
      <c r="C42" s="7" t="s">
        <v>7</v>
      </c>
      <c r="D42" s="7" t="s">
        <v>8</v>
      </c>
      <c r="E42" s="7" t="s">
        <v>9</v>
      </c>
    </row>
    <row r="43" spans="1:5" ht="18" x14ac:dyDescent="0.25">
      <c r="A43" s="15" t="str">
        <f>VLOOKUP(B43,'[1]LISTADO ATM'!$A$2:$C$817,3,0)</f>
        <v>DISTRITO NACIONAL</v>
      </c>
      <c r="B43" s="15">
        <v>719</v>
      </c>
      <c r="C43" s="15" t="str">
        <f>VLOOKUP(B43,'[1]LISTADO ATM'!$A$2:$B$816,2,0)</f>
        <v xml:space="preserve">ATM Ayuntamiento Municipal San Luís </v>
      </c>
      <c r="D43" s="15" t="s">
        <v>14</v>
      </c>
      <c r="E43" s="8">
        <v>335769547</v>
      </c>
    </row>
    <row r="44" spans="1:5" ht="18" x14ac:dyDescent="0.25">
      <c r="A44" s="15" t="str">
        <f>VLOOKUP(B44,'[1]LISTADO ATM'!$A$2:$C$817,3,0)</f>
        <v>DISTRITO NACIONAL</v>
      </c>
      <c r="B44" s="15">
        <v>958</v>
      </c>
      <c r="C44" s="15" t="str">
        <f>VLOOKUP(B44,'[1]LISTADO ATM'!$A$2:$B$816,2,0)</f>
        <v xml:space="preserve">ATM Olé Aut. San Isidro </v>
      </c>
      <c r="D44" s="15" t="s">
        <v>14</v>
      </c>
      <c r="E44" s="8">
        <v>335770494</v>
      </c>
    </row>
    <row r="45" spans="1:5" ht="18" x14ac:dyDescent="0.25">
      <c r="A45" s="15" t="str">
        <f>VLOOKUP(B45,'[1]LISTADO ATM'!$A$2:$C$817,3,0)</f>
        <v>DISTRITO NACIONAL</v>
      </c>
      <c r="B45" s="15">
        <v>642</v>
      </c>
      <c r="C45" s="15" t="str">
        <f>VLOOKUP(B45,'[1]LISTADO ATM'!$A$2:$B$816,2,0)</f>
        <v xml:space="preserve">ATM OMSA Sto. Dgo. </v>
      </c>
      <c r="D45" s="15" t="s">
        <v>14</v>
      </c>
      <c r="E45" s="8">
        <v>335771188</v>
      </c>
    </row>
    <row r="46" spans="1:5" ht="18" x14ac:dyDescent="0.25">
      <c r="A46" s="15" t="str">
        <f>VLOOKUP(B46,'[1]LISTADO ATM'!$A$2:$C$817,3,0)</f>
        <v>DISTRITO NACIONAL</v>
      </c>
      <c r="B46" s="15">
        <v>949</v>
      </c>
      <c r="C46" s="15" t="str">
        <f>VLOOKUP(B46,'[1]LISTADO ATM'!$A$2:$B$816,2,0)</f>
        <v xml:space="preserve">ATM S/M Bravo San Isidro Coral Mall </v>
      </c>
      <c r="D46" s="15" t="s">
        <v>14</v>
      </c>
      <c r="E46" s="20">
        <v>335771010</v>
      </c>
    </row>
    <row r="47" spans="1:5" ht="18" x14ac:dyDescent="0.25">
      <c r="A47" s="15" t="str">
        <f>VLOOKUP(B47,'[1]LISTADO ATM'!$A$2:$C$817,3,0)</f>
        <v>DISTRITO NACIONAL</v>
      </c>
      <c r="B47" s="15">
        <v>267</v>
      </c>
      <c r="C47" s="15" t="str">
        <f>VLOOKUP(B47,'[1]LISTADO ATM'!$A$2:$B$816,2,0)</f>
        <v xml:space="preserve">ATM Centro de Caja México </v>
      </c>
      <c r="D47" s="15" t="s">
        <v>14</v>
      </c>
      <c r="E47" s="8">
        <v>335771039</v>
      </c>
    </row>
    <row r="48" spans="1:5" ht="18" x14ac:dyDescent="0.25">
      <c r="A48" s="15" t="str">
        <f>VLOOKUP(B48,'[1]LISTADO ATM'!$A$2:$C$817,3,0)</f>
        <v>DISTRITO NACIONAL</v>
      </c>
      <c r="B48" s="15">
        <v>149</v>
      </c>
      <c r="C48" s="15" t="str">
        <f>VLOOKUP(B48,'[1]LISTADO ATM'!$A$2:$B$816,2,0)</f>
        <v>ATM Estación Metro Concepción</v>
      </c>
      <c r="D48" s="15" t="s">
        <v>14</v>
      </c>
      <c r="E48" s="8">
        <v>335771159</v>
      </c>
    </row>
    <row r="49" spans="1:5" ht="18" x14ac:dyDescent="0.25">
      <c r="A49" s="15" t="str">
        <f>VLOOKUP(B49,'[1]LISTADO ATM'!$A$2:$C$817,3,0)</f>
        <v>ESTE</v>
      </c>
      <c r="B49" s="15">
        <v>867</v>
      </c>
      <c r="C49" s="15" t="str">
        <f>VLOOKUP(B49,'[1]LISTADO ATM'!$A$2:$B$816,2,0)</f>
        <v xml:space="preserve">ATM Estación Combustible Autopista El Coral </v>
      </c>
      <c r="D49" s="15" t="s">
        <v>14</v>
      </c>
      <c r="E49" s="8">
        <v>335771160</v>
      </c>
    </row>
    <row r="50" spans="1:5" ht="18" x14ac:dyDescent="0.25">
      <c r="A50" s="15" t="str">
        <f>VLOOKUP(B50,'[1]LISTADO ATM'!$A$2:$C$817,3,0)</f>
        <v>DISTRITO NACIONAL</v>
      </c>
      <c r="B50" s="15">
        <v>860</v>
      </c>
      <c r="C50" s="15" t="str">
        <f>VLOOKUP(B50,'[1]LISTADO ATM'!$A$2:$B$816,2,0)</f>
        <v xml:space="preserve">ATM Oficina Bella Vista 27 de Febrero I </v>
      </c>
      <c r="D50" s="15" t="s">
        <v>14</v>
      </c>
      <c r="E50" s="8">
        <v>335770668</v>
      </c>
    </row>
    <row r="51" spans="1:5" ht="18" x14ac:dyDescent="0.25">
      <c r="A51" s="15" t="str">
        <f>VLOOKUP(B51,'[1]LISTADO ATM'!$A$2:$C$817,3,0)</f>
        <v>DISTRITO NACIONAL</v>
      </c>
      <c r="B51" s="15">
        <v>281</v>
      </c>
      <c r="C51" s="15" t="str">
        <f>VLOOKUP(B51,'[1]LISTADO ATM'!$A$2:$B$816,2,0)</f>
        <v xml:space="preserve">ATM S/M Pola Independencia </v>
      </c>
      <c r="D51" s="15" t="s">
        <v>14</v>
      </c>
      <c r="E51" s="8">
        <v>335771098</v>
      </c>
    </row>
    <row r="52" spans="1:5" ht="18" x14ac:dyDescent="0.25">
      <c r="A52" s="15" t="str">
        <f>VLOOKUP(B52,'[1]LISTADO ATM'!$A$2:$C$817,3,0)</f>
        <v>DISTRITO NACIONAL</v>
      </c>
      <c r="B52" s="15">
        <v>567</v>
      </c>
      <c r="C52" s="15" t="str">
        <f>VLOOKUP(B52,'[1]LISTADO ATM'!$A$2:$B$816,2,0)</f>
        <v xml:space="preserve">ATM Oficina Máximo Gómez </v>
      </c>
      <c r="D52" s="15" t="s">
        <v>14</v>
      </c>
      <c r="E52" s="8">
        <v>335771164</v>
      </c>
    </row>
    <row r="53" spans="1:5" ht="18" x14ac:dyDescent="0.25">
      <c r="A53" s="15" t="str">
        <f>VLOOKUP(B53,'[1]LISTADO ATM'!$A$2:$C$817,3,0)</f>
        <v>DISTRITO NACIONAL</v>
      </c>
      <c r="B53" s="15">
        <v>314</v>
      </c>
      <c r="C53" s="15" t="str">
        <f>VLOOKUP(B53,'[1]LISTADO ATM'!$A$2:$B$816,2,0)</f>
        <v xml:space="preserve">ATM UNP Cambita Garabito (San Cristóbal) </v>
      </c>
      <c r="D53" s="15" t="s">
        <v>14</v>
      </c>
      <c r="E53" s="8">
        <v>335771099</v>
      </c>
    </row>
    <row r="54" spans="1:5" ht="18" x14ac:dyDescent="0.25">
      <c r="A54" s="15" t="str">
        <f>VLOOKUP(B54,'[1]LISTADO ATM'!$A$2:$C$817,3,0)</f>
        <v>DISTRITO NACIONAL</v>
      </c>
      <c r="B54" s="15">
        <v>911</v>
      </c>
      <c r="C54" s="15" t="str">
        <f>VLOOKUP(B54,'[1]LISTADO ATM'!$A$2:$B$816,2,0)</f>
        <v xml:space="preserve">ATM Oficina Venezuela II </v>
      </c>
      <c r="D54" s="15" t="s">
        <v>14</v>
      </c>
      <c r="E54" s="8">
        <v>335771101</v>
      </c>
    </row>
    <row r="55" spans="1:5" ht="18" x14ac:dyDescent="0.25">
      <c r="A55" s="15" t="str">
        <f>VLOOKUP(B55,'[1]LISTADO ATM'!$A$2:$C$817,3,0)</f>
        <v>DISTRITO NACIONAL</v>
      </c>
      <c r="B55" s="15">
        <v>883</v>
      </c>
      <c r="C55" s="15" t="str">
        <f>VLOOKUP(B55,'[1]LISTADO ATM'!$A$2:$B$816,2,0)</f>
        <v xml:space="preserve">ATM Oficina Filadelfia Plaza </v>
      </c>
      <c r="D55" s="15" t="s">
        <v>14</v>
      </c>
      <c r="E55" s="8">
        <v>335771107</v>
      </c>
    </row>
    <row r="56" spans="1:5" ht="18.75" thickBot="1" x14ac:dyDescent="0.3">
      <c r="A56" s="11" t="s">
        <v>12</v>
      </c>
      <c r="B56" s="19">
        <f>COUNT(B43:B55)</f>
        <v>13</v>
      </c>
      <c r="C56" s="9"/>
      <c r="D56" s="9"/>
      <c r="E56" s="10"/>
    </row>
    <row r="57" spans="1:5" ht="15.75" thickBot="1" x14ac:dyDescent="0.3">
      <c r="E57" s="14"/>
    </row>
    <row r="58" spans="1:5" ht="18.75" thickBot="1" x14ac:dyDescent="0.3">
      <c r="A58" s="28" t="s">
        <v>15</v>
      </c>
      <c r="B58" s="29"/>
      <c r="E58" s="14"/>
    </row>
    <row r="59" spans="1:5" ht="18.75" thickBot="1" x14ac:dyDescent="0.3">
      <c r="A59" s="30">
        <f>+B39+B56</f>
        <v>37</v>
      </c>
      <c r="B59" s="31"/>
      <c r="E59" s="14"/>
    </row>
    <row r="60" spans="1:5" ht="15.75" thickBot="1" x14ac:dyDescent="0.3">
      <c r="E60" s="14"/>
    </row>
    <row r="61" spans="1:5" ht="18.75" thickBot="1" x14ac:dyDescent="0.3">
      <c r="A61" s="25" t="s">
        <v>16</v>
      </c>
      <c r="B61" s="26"/>
      <c r="C61" s="26"/>
      <c r="D61" s="26"/>
      <c r="E61" s="27"/>
    </row>
    <row r="62" spans="1:5" ht="18" x14ac:dyDescent="0.25">
      <c r="A62" s="6" t="s">
        <v>5</v>
      </c>
      <c r="B62" s="12" t="s">
        <v>6</v>
      </c>
      <c r="C62" s="12" t="s">
        <v>7</v>
      </c>
      <c r="D62" s="23" t="s">
        <v>8</v>
      </c>
      <c r="E62" s="24"/>
    </row>
    <row r="63" spans="1:5" ht="18" x14ac:dyDescent="0.25">
      <c r="A63" s="8" t="str">
        <f>VLOOKUP(B63,'[1]LISTADO ATM'!$A$2:$C$817,3,0)</f>
        <v>DISTRITO NACIONAL</v>
      </c>
      <c r="B63" s="8">
        <v>175</v>
      </c>
      <c r="C63" s="15" t="str">
        <f>VLOOKUP(B63,'[1]LISTADO ATM'!$A$2:$B$816,2,0)</f>
        <v xml:space="preserve">ATM Dirección de Ingeniería </v>
      </c>
      <c r="D63" s="21" t="s">
        <v>17</v>
      </c>
      <c r="E63" s="22"/>
    </row>
    <row r="64" spans="1:5" ht="18" x14ac:dyDescent="0.25">
      <c r="A64" s="8" t="str">
        <f>VLOOKUP(B64,'[1]LISTADO ATM'!$A$2:$C$817,3,0)</f>
        <v>ESTE</v>
      </c>
      <c r="B64" s="8">
        <v>673</v>
      </c>
      <c r="C64" s="15" t="str">
        <f>VLOOKUP(B64,'[1]LISTADO ATM'!$A$2:$B$816,2,0)</f>
        <v>ATM Clínica Dr. Cruz Jiminián</v>
      </c>
      <c r="D64" s="21" t="s">
        <v>17</v>
      </c>
      <c r="E64" s="22"/>
    </row>
    <row r="65" spans="1:5" ht="18" x14ac:dyDescent="0.25">
      <c r="A65" s="8" t="str">
        <f>VLOOKUP(B65,'[1]LISTADO ATM'!$A$2:$C$817,3,0)</f>
        <v>DISTRITO NACIONAL</v>
      </c>
      <c r="B65" s="8">
        <v>812</v>
      </c>
      <c r="C65" s="15" t="str">
        <f>VLOOKUP(B65,'[1]LISTADO ATM'!$A$2:$B$816,2,0)</f>
        <v xml:space="preserve">ATM Canasta del Pueblo </v>
      </c>
      <c r="D65" s="21" t="s">
        <v>17</v>
      </c>
      <c r="E65" s="22"/>
    </row>
    <row r="66" spans="1:5" ht="18" x14ac:dyDescent="0.25">
      <c r="A66" s="8" t="str">
        <f>VLOOKUP(B66,'[1]LISTADO ATM'!$A$2:$C$817,3,0)</f>
        <v>NORTE</v>
      </c>
      <c r="B66" s="8">
        <v>936</v>
      </c>
      <c r="C66" s="15" t="str">
        <f>VLOOKUP(B66,'[1]LISTADO ATM'!$A$2:$B$816,2,0)</f>
        <v xml:space="preserve">ATM Autobanco Oficina La Vega I </v>
      </c>
      <c r="D66" s="21" t="s">
        <v>17</v>
      </c>
      <c r="E66" s="22"/>
    </row>
    <row r="67" spans="1:5" ht="18" x14ac:dyDescent="0.25">
      <c r="A67" s="8" t="str">
        <f>VLOOKUP(B67,'[1]LISTADO ATM'!$A$2:$C$817,3,0)</f>
        <v>DISTRITO NACIONAL</v>
      </c>
      <c r="B67" s="8">
        <v>225</v>
      </c>
      <c r="C67" s="15" t="str">
        <f>VLOOKUP(B67,'[1]LISTADO ATM'!$A$2:$B$816,2,0)</f>
        <v xml:space="preserve">ATM S/M Nacional Arroyo Hondo </v>
      </c>
      <c r="D67" s="21" t="s">
        <v>19</v>
      </c>
      <c r="E67" s="22"/>
    </row>
    <row r="68" spans="1:5" ht="18" x14ac:dyDescent="0.25">
      <c r="A68" s="8" t="str">
        <f>VLOOKUP(B68,'[1]LISTADO ATM'!$A$2:$C$817,3,0)</f>
        <v>NORTE</v>
      </c>
      <c r="B68" s="8">
        <v>307</v>
      </c>
      <c r="C68" s="15" t="str">
        <f>VLOOKUP(B68,'[1]LISTADO ATM'!$A$2:$B$816,2,0)</f>
        <v>ATM Oficina Nagua II</v>
      </c>
      <c r="D68" s="21" t="s">
        <v>17</v>
      </c>
      <c r="E68" s="22"/>
    </row>
    <row r="69" spans="1:5" ht="18" x14ac:dyDescent="0.25">
      <c r="A69" s="8" t="str">
        <f>VLOOKUP(B69,'[1]LISTADO ATM'!$A$2:$C$817,3,0)</f>
        <v>DISTRITO NACIONAL</v>
      </c>
      <c r="B69" s="8">
        <v>565</v>
      </c>
      <c r="C69" s="15" t="str">
        <f>VLOOKUP(B69,'[1]LISTADO ATM'!$A$2:$B$816,2,0)</f>
        <v xml:space="preserve">ATM S/M La Cadena Núñez de Cáceres </v>
      </c>
      <c r="D69" s="21" t="s">
        <v>17</v>
      </c>
      <c r="E69" s="22"/>
    </row>
    <row r="70" spans="1:5" ht="18" x14ac:dyDescent="0.25">
      <c r="A70" s="8" t="str">
        <f>VLOOKUP(B70,'[1]LISTADO ATM'!$A$2:$C$817,3,0)</f>
        <v>DISTRITO NACIONAL</v>
      </c>
      <c r="B70" s="8">
        <v>690</v>
      </c>
      <c r="C70" s="15" t="str">
        <f>VLOOKUP(B70,'[1]LISTADO ATM'!$A$2:$B$816,2,0)</f>
        <v>ATM Eco Petroleo Esperanza</v>
      </c>
      <c r="D70" s="21" t="s">
        <v>17</v>
      </c>
      <c r="E70" s="22"/>
    </row>
    <row r="71" spans="1:5" ht="18" x14ac:dyDescent="0.25">
      <c r="A71" s="8" t="str">
        <f>VLOOKUP(B71,'[1]LISTADO ATM'!$A$2:$C$817,3,0)</f>
        <v>DISTRITO NACIONAL</v>
      </c>
      <c r="B71" s="8">
        <v>338</v>
      </c>
      <c r="C71" s="15" t="str">
        <f>VLOOKUP(B71,'[1]LISTADO ATM'!$A$2:$B$816,2,0)</f>
        <v>ATM S/M Aprezio Pantoja</v>
      </c>
      <c r="D71" s="21" t="s">
        <v>17</v>
      </c>
      <c r="E71" s="22"/>
    </row>
    <row r="72" spans="1:5" ht="18" x14ac:dyDescent="0.25">
      <c r="A72" s="8" t="str">
        <f>VLOOKUP(B72,'[1]LISTADO ATM'!$A$2:$C$817,3,0)</f>
        <v>DISTRITO NACIONAL</v>
      </c>
      <c r="B72" s="8">
        <v>453</v>
      </c>
      <c r="C72" s="15" t="str">
        <f>VLOOKUP(B72,'[1]LISTADO ATM'!$A$2:$B$816,2,0)</f>
        <v xml:space="preserve">ATM Autobanco Sarasota II </v>
      </c>
      <c r="D72" s="21" t="s">
        <v>17</v>
      </c>
      <c r="E72" s="22"/>
    </row>
    <row r="73" spans="1:5" ht="18" x14ac:dyDescent="0.25">
      <c r="A73" s="8" t="str">
        <f>VLOOKUP(B73,'[1]LISTADO ATM'!$A$2:$C$817,3,0)</f>
        <v>DISTRITO NACIONAL</v>
      </c>
      <c r="B73" s="8">
        <v>714</v>
      </c>
      <c r="C73" s="15" t="str">
        <f>VLOOKUP(B73,'[1]LISTADO ATM'!$A$2:$B$816,2,0)</f>
        <v xml:space="preserve">ATM Hospital de Herrera </v>
      </c>
      <c r="D73" s="21" t="s">
        <v>17</v>
      </c>
      <c r="E73" s="22"/>
    </row>
    <row r="74" spans="1:5" ht="18" x14ac:dyDescent="0.25">
      <c r="A74" s="8" t="str">
        <f>VLOOKUP(B74,'[1]LISTADO ATM'!$A$2:$C$817,3,0)</f>
        <v>DISTRITO NACIONAL</v>
      </c>
      <c r="B74" s="8">
        <v>930</v>
      </c>
      <c r="C74" s="15" t="str">
        <f>VLOOKUP(B74,'[1]LISTADO ATM'!$A$2:$B$816,2,0)</f>
        <v>ATM Oficina Plaza Spring Center</v>
      </c>
      <c r="D74" s="21" t="s">
        <v>17</v>
      </c>
      <c r="E74" s="22"/>
    </row>
    <row r="75" spans="1:5" ht="18.75" thickBot="1" x14ac:dyDescent="0.3">
      <c r="A75" s="11" t="s">
        <v>12</v>
      </c>
      <c r="B75" s="19">
        <f>COUNT(B63:B74)</f>
        <v>12</v>
      </c>
      <c r="C75" s="9"/>
      <c r="D75" s="9"/>
      <c r="E75" s="10"/>
    </row>
  </sheetData>
  <mergeCells count="23">
    <mergeCell ref="A41:E41"/>
    <mergeCell ref="A58:B58"/>
    <mergeCell ref="A59:B59"/>
    <mergeCell ref="A61:E61"/>
    <mergeCell ref="A1:E1"/>
    <mergeCell ref="A8:E8"/>
    <mergeCell ref="C11:E11"/>
    <mergeCell ref="A13:E13"/>
    <mergeCell ref="A2:E2"/>
    <mergeCell ref="A3:E3"/>
    <mergeCell ref="D73:E73"/>
    <mergeCell ref="D74:E74"/>
    <mergeCell ref="D70:E70"/>
    <mergeCell ref="D62:E62"/>
    <mergeCell ref="D63:E63"/>
    <mergeCell ref="D64:E64"/>
    <mergeCell ref="D71:E71"/>
    <mergeCell ref="D66:E66"/>
    <mergeCell ref="D72:E72"/>
    <mergeCell ref="D65:E65"/>
    <mergeCell ref="D69:E69"/>
    <mergeCell ref="D67:E67"/>
    <mergeCell ref="D68:E68"/>
  </mergeCells>
  <phoneticPr fontId="11" type="noConversion"/>
  <conditionalFormatting sqref="B16">
    <cfRule type="duplicateValues" dxfId="196" priority="842"/>
  </conditionalFormatting>
  <conditionalFormatting sqref="B63">
    <cfRule type="duplicateValues" dxfId="195" priority="840"/>
  </conditionalFormatting>
  <conditionalFormatting sqref="B57:B61 B12:B13 B15 B40:B41 B1:B4 B7:B8">
    <cfRule type="duplicateValues" dxfId="194" priority="839"/>
  </conditionalFormatting>
  <conditionalFormatting sqref="B57:B61">
    <cfRule type="duplicateValues" dxfId="193" priority="838"/>
  </conditionalFormatting>
  <conditionalFormatting sqref="B57:B61">
    <cfRule type="duplicateValues" dxfId="192" priority="837"/>
  </conditionalFormatting>
  <conditionalFormatting sqref="B17">
    <cfRule type="duplicateValues" dxfId="191" priority="829"/>
  </conditionalFormatting>
  <conditionalFormatting sqref="E19">
    <cfRule type="duplicateValues" dxfId="190" priority="828"/>
  </conditionalFormatting>
  <conditionalFormatting sqref="E19">
    <cfRule type="duplicateValues" dxfId="189" priority="826"/>
    <cfRule type="duplicateValues" dxfId="188" priority="827"/>
  </conditionalFormatting>
  <conditionalFormatting sqref="E19">
    <cfRule type="duplicateValues" dxfId="187" priority="825"/>
  </conditionalFormatting>
  <conditionalFormatting sqref="E19">
    <cfRule type="duplicateValues" dxfId="186" priority="823"/>
    <cfRule type="duplicateValues" dxfId="185" priority="824"/>
  </conditionalFormatting>
  <conditionalFormatting sqref="E19">
    <cfRule type="duplicateValues" dxfId="184" priority="822"/>
  </conditionalFormatting>
  <conditionalFormatting sqref="E19">
    <cfRule type="duplicateValues" dxfId="183" priority="820"/>
    <cfRule type="duplicateValues" dxfId="182" priority="821"/>
  </conditionalFormatting>
  <conditionalFormatting sqref="E20">
    <cfRule type="duplicateValues" dxfId="181" priority="815"/>
    <cfRule type="duplicateValues" dxfId="180" priority="816"/>
  </conditionalFormatting>
  <conditionalFormatting sqref="E20">
    <cfRule type="duplicateValues" dxfId="179" priority="814"/>
  </conditionalFormatting>
  <conditionalFormatting sqref="B57:B61 B40:B41 B63 B12:B13 B1:B4 B7:B8 B15:B31 B36:B38">
    <cfRule type="duplicateValues" dxfId="178" priority="810"/>
  </conditionalFormatting>
  <conditionalFormatting sqref="B57:B61 B40:B41 B63 B12:B13 B1:B4 B7:B8 B15:B31 B36:B38">
    <cfRule type="duplicateValues" dxfId="177" priority="808"/>
    <cfRule type="duplicateValues" dxfId="176" priority="809"/>
  </conditionalFormatting>
  <conditionalFormatting sqref="E37 E21">
    <cfRule type="duplicateValues" dxfId="175" priority="803"/>
    <cfRule type="duplicateValues" dxfId="174" priority="804"/>
  </conditionalFormatting>
  <conditionalFormatting sqref="E37 E21">
    <cfRule type="duplicateValues" dxfId="173" priority="802"/>
  </conditionalFormatting>
  <conditionalFormatting sqref="E45">
    <cfRule type="duplicateValues" dxfId="172" priority="800"/>
    <cfRule type="duplicateValues" dxfId="171" priority="801"/>
  </conditionalFormatting>
  <conditionalFormatting sqref="E45">
    <cfRule type="duplicateValues" dxfId="170" priority="799"/>
  </conditionalFormatting>
  <conditionalFormatting sqref="E45">
    <cfRule type="duplicateValues" dxfId="169" priority="798"/>
  </conditionalFormatting>
  <conditionalFormatting sqref="E45">
    <cfRule type="duplicateValues" dxfId="168" priority="796"/>
    <cfRule type="duplicateValues" dxfId="167" priority="797"/>
  </conditionalFormatting>
  <conditionalFormatting sqref="E24">
    <cfRule type="duplicateValues" dxfId="166" priority="795"/>
  </conditionalFormatting>
  <conditionalFormatting sqref="E24">
    <cfRule type="duplicateValues" dxfId="165" priority="793"/>
    <cfRule type="duplicateValues" dxfId="164" priority="794"/>
  </conditionalFormatting>
  <conditionalFormatting sqref="E24">
    <cfRule type="duplicateValues" dxfId="163" priority="791"/>
    <cfRule type="duplicateValues" dxfId="162" priority="792"/>
  </conditionalFormatting>
  <conditionalFormatting sqref="E24">
    <cfRule type="duplicateValues" dxfId="161" priority="790"/>
  </conditionalFormatting>
  <conditionalFormatting sqref="B1:B4">
    <cfRule type="duplicateValues" dxfId="160" priority="843"/>
  </conditionalFormatting>
  <conditionalFormatting sqref="B5:B6">
    <cfRule type="duplicateValues" dxfId="159" priority="783"/>
  </conditionalFormatting>
  <conditionalFormatting sqref="B5:B6">
    <cfRule type="duplicateValues" dxfId="158" priority="782"/>
  </conditionalFormatting>
  <conditionalFormatting sqref="B5:B6">
    <cfRule type="duplicateValues" dxfId="157" priority="780"/>
    <cfRule type="duplicateValues" dxfId="156" priority="781"/>
  </conditionalFormatting>
  <conditionalFormatting sqref="B5:B6">
    <cfRule type="duplicateValues" dxfId="155" priority="779"/>
  </conditionalFormatting>
  <conditionalFormatting sqref="B5:B6">
    <cfRule type="duplicateValues" dxfId="154" priority="778"/>
  </conditionalFormatting>
  <conditionalFormatting sqref="B5:B6">
    <cfRule type="duplicateValues" dxfId="153" priority="777"/>
  </conditionalFormatting>
  <conditionalFormatting sqref="E31">
    <cfRule type="duplicateValues" dxfId="152" priority="759"/>
    <cfRule type="duplicateValues" dxfId="151" priority="760"/>
  </conditionalFormatting>
  <conditionalFormatting sqref="E31">
    <cfRule type="duplicateValues" dxfId="150" priority="761"/>
  </conditionalFormatting>
  <conditionalFormatting sqref="E31">
    <cfRule type="duplicateValues" dxfId="149" priority="756"/>
    <cfRule type="duplicateValues" dxfId="148" priority="757"/>
  </conditionalFormatting>
  <conditionalFormatting sqref="E31">
    <cfRule type="duplicateValues" dxfId="147" priority="758"/>
  </conditionalFormatting>
  <conditionalFormatting sqref="E53">
    <cfRule type="duplicateValues" dxfId="146" priority="751"/>
    <cfRule type="duplicateValues" dxfId="145" priority="752"/>
  </conditionalFormatting>
  <conditionalFormatting sqref="E53">
    <cfRule type="duplicateValues" dxfId="144" priority="750"/>
  </conditionalFormatting>
  <conditionalFormatting sqref="E53">
    <cfRule type="duplicateValues" dxfId="143" priority="749"/>
  </conditionalFormatting>
  <conditionalFormatting sqref="E53">
    <cfRule type="duplicateValues" dxfId="142" priority="747"/>
    <cfRule type="duplicateValues" dxfId="141" priority="748"/>
  </conditionalFormatting>
  <conditionalFormatting sqref="E53">
    <cfRule type="duplicateValues" dxfId="140" priority="753"/>
  </conditionalFormatting>
  <conditionalFormatting sqref="E71">
    <cfRule type="duplicateValues" dxfId="139" priority="738"/>
    <cfRule type="duplicateValues" dxfId="138" priority="739"/>
  </conditionalFormatting>
  <conditionalFormatting sqref="E71">
    <cfRule type="duplicateValues" dxfId="137" priority="737"/>
  </conditionalFormatting>
  <conditionalFormatting sqref="E71">
    <cfRule type="duplicateValues" dxfId="136" priority="740"/>
  </conditionalFormatting>
  <conditionalFormatting sqref="E71">
    <cfRule type="duplicateValues" dxfId="135" priority="736"/>
  </conditionalFormatting>
  <conditionalFormatting sqref="B66">
    <cfRule type="duplicateValues" dxfId="134" priority="730"/>
  </conditionalFormatting>
  <conditionalFormatting sqref="B66">
    <cfRule type="duplicateValues" dxfId="133" priority="724"/>
    <cfRule type="duplicateValues" dxfId="132" priority="728"/>
    <cfRule type="duplicateValues" dxfId="131" priority="729"/>
  </conditionalFormatting>
  <conditionalFormatting sqref="B66">
    <cfRule type="duplicateValues" dxfId="130" priority="731"/>
  </conditionalFormatting>
  <conditionalFormatting sqref="B66">
    <cfRule type="duplicateValues" dxfId="129" priority="732"/>
    <cfRule type="duplicateValues" dxfId="128" priority="733"/>
  </conditionalFormatting>
  <conditionalFormatting sqref="B66">
    <cfRule type="duplicateValues" dxfId="127" priority="734"/>
  </conditionalFormatting>
  <conditionalFormatting sqref="B66">
    <cfRule type="duplicateValues" dxfId="126" priority="735"/>
  </conditionalFormatting>
  <conditionalFormatting sqref="B66">
    <cfRule type="duplicateValues" dxfId="125" priority="722"/>
  </conditionalFormatting>
  <conditionalFormatting sqref="B65">
    <cfRule type="duplicateValues" dxfId="124" priority="716"/>
  </conditionalFormatting>
  <conditionalFormatting sqref="B65">
    <cfRule type="duplicateValues" dxfId="123" priority="710"/>
    <cfRule type="duplicateValues" dxfId="122" priority="714"/>
    <cfRule type="duplicateValues" dxfId="121" priority="715"/>
  </conditionalFormatting>
  <conditionalFormatting sqref="B65">
    <cfRule type="duplicateValues" dxfId="120" priority="717"/>
  </conditionalFormatting>
  <conditionalFormatting sqref="B65">
    <cfRule type="duplicateValues" dxfId="119" priority="718"/>
    <cfRule type="duplicateValues" dxfId="118" priority="719"/>
  </conditionalFormatting>
  <conditionalFormatting sqref="B65">
    <cfRule type="duplicateValues" dxfId="117" priority="720"/>
  </conditionalFormatting>
  <conditionalFormatting sqref="B65">
    <cfRule type="duplicateValues" dxfId="116" priority="721"/>
  </conditionalFormatting>
  <conditionalFormatting sqref="B65">
    <cfRule type="duplicateValues" dxfId="115" priority="708"/>
  </conditionalFormatting>
  <conditionalFormatting sqref="B72">
    <cfRule type="duplicateValues" dxfId="114" priority="702"/>
  </conditionalFormatting>
  <conditionalFormatting sqref="B72">
    <cfRule type="duplicateValues" dxfId="113" priority="696"/>
    <cfRule type="duplicateValues" dxfId="112" priority="700"/>
    <cfRule type="duplicateValues" dxfId="111" priority="701"/>
  </conditionalFormatting>
  <conditionalFormatting sqref="B72">
    <cfRule type="duplicateValues" dxfId="110" priority="703"/>
  </conditionalFormatting>
  <conditionalFormatting sqref="B72">
    <cfRule type="duplicateValues" dxfId="109" priority="704"/>
    <cfRule type="duplicateValues" dxfId="108" priority="705"/>
  </conditionalFormatting>
  <conditionalFormatting sqref="B72">
    <cfRule type="duplicateValues" dxfId="107" priority="706"/>
  </conditionalFormatting>
  <conditionalFormatting sqref="B72">
    <cfRule type="duplicateValues" dxfId="106" priority="707"/>
  </conditionalFormatting>
  <conditionalFormatting sqref="B72">
    <cfRule type="duplicateValues" dxfId="105" priority="694"/>
  </conditionalFormatting>
  <conditionalFormatting sqref="E64">
    <cfRule type="duplicateValues" dxfId="104" priority="691"/>
    <cfRule type="duplicateValues" dxfId="103" priority="692"/>
  </conditionalFormatting>
  <conditionalFormatting sqref="E64">
    <cfRule type="duplicateValues" dxfId="102" priority="690"/>
  </conditionalFormatting>
  <conditionalFormatting sqref="E64">
    <cfRule type="duplicateValues" dxfId="101" priority="693"/>
  </conditionalFormatting>
  <conditionalFormatting sqref="E64">
    <cfRule type="duplicateValues" dxfId="100" priority="689"/>
  </conditionalFormatting>
  <conditionalFormatting sqref="E72 E65:E66">
    <cfRule type="duplicateValues" dxfId="99" priority="686"/>
    <cfRule type="duplicateValues" dxfId="98" priority="687"/>
  </conditionalFormatting>
  <conditionalFormatting sqref="E72 E65:E66">
    <cfRule type="duplicateValues" dxfId="97" priority="685"/>
  </conditionalFormatting>
  <conditionalFormatting sqref="E68">
    <cfRule type="duplicateValues" dxfId="96" priority="578"/>
    <cfRule type="duplicateValues" dxfId="95" priority="579"/>
  </conditionalFormatting>
  <conditionalFormatting sqref="E68">
    <cfRule type="duplicateValues" dxfId="94" priority="577"/>
  </conditionalFormatting>
  <conditionalFormatting sqref="E68">
    <cfRule type="duplicateValues" dxfId="93" priority="580"/>
  </conditionalFormatting>
  <conditionalFormatting sqref="E68">
    <cfRule type="duplicateValues" dxfId="92" priority="576"/>
  </conditionalFormatting>
  <conditionalFormatting sqref="E73">
    <cfRule type="duplicateValues" dxfId="91" priority="573"/>
    <cfRule type="duplicateValues" dxfId="90" priority="574"/>
  </conditionalFormatting>
  <conditionalFormatting sqref="E73">
    <cfRule type="duplicateValues" dxfId="89" priority="572"/>
  </conditionalFormatting>
  <conditionalFormatting sqref="E73">
    <cfRule type="duplicateValues" dxfId="88" priority="575"/>
  </conditionalFormatting>
  <conditionalFormatting sqref="E73">
    <cfRule type="duplicateValues" dxfId="87" priority="571"/>
  </conditionalFormatting>
  <conditionalFormatting sqref="E10">
    <cfRule type="duplicateValues" dxfId="86" priority="493"/>
    <cfRule type="duplicateValues" dxfId="85" priority="494"/>
  </conditionalFormatting>
  <conditionalFormatting sqref="E10">
    <cfRule type="duplicateValues" dxfId="84" priority="492"/>
  </conditionalFormatting>
  <conditionalFormatting sqref="E10">
    <cfRule type="duplicateValues" dxfId="83" priority="495"/>
  </conditionalFormatting>
  <conditionalFormatting sqref="E10">
    <cfRule type="duplicateValues" dxfId="82" priority="496"/>
    <cfRule type="duplicateValues" dxfId="81" priority="497"/>
  </conditionalFormatting>
  <conditionalFormatting sqref="B10">
    <cfRule type="duplicateValues" dxfId="80" priority="491"/>
  </conditionalFormatting>
  <conditionalFormatting sqref="E10">
    <cfRule type="duplicateValues" dxfId="79" priority="498"/>
  </conditionalFormatting>
  <conditionalFormatting sqref="E10">
    <cfRule type="duplicateValues" dxfId="78" priority="499"/>
  </conditionalFormatting>
  <conditionalFormatting sqref="E75 E39:E44 E56:E63 E1:E8 E11:E13 E15:E19">
    <cfRule type="duplicateValues" dxfId="77" priority="1189"/>
    <cfRule type="duplicateValues" dxfId="76" priority="1190"/>
  </conditionalFormatting>
  <conditionalFormatting sqref="E75 E39:E44 E56:E63 E1:E8 E11:E13 E15:E19">
    <cfRule type="duplicateValues" dxfId="75" priority="1201"/>
  </conditionalFormatting>
  <conditionalFormatting sqref="E74">
    <cfRule type="duplicateValues" dxfId="74" priority="482"/>
    <cfRule type="duplicateValues" dxfId="73" priority="483"/>
  </conditionalFormatting>
  <conditionalFormatting sqref="E74">
    <cfRule type="duplicateValues" dxfId="72" priority="481"/>
  </conditionalFormatting>
  <conditionalFormatting sqref="E74">
    <cfRule type="duplicateValues" dxfId="71" priority="484"/>
  </conditionalFormatting>
  <conditionalFormatting sqref="E74">
    <cfRule type="duplicateValues" dxfId="70" priority="480"/>
  </conditionalFormatting>
  <conditionalFormatting sqref="E70">
    <cfRule type="duplicateValues" dxfId="69" priority="472"/>
    <cfRule type="duplicateValues" dxfId="68" priority="473"/>
  </conditionalFormatting>
  <conditionalFormatting sqref="E70">
    <cfRule type="duplicateValues" dxfId="67" priority="471"/>
  </conditionalFormatting>
  <conditionalFormatting sqref="E70">
    <cfRule type="duplicateValues" dxfId="66" priority="474"/>
  </conditionalFormatting>
  <conditionalFormatting sqref="E70">
    <cfRule type="duplicateValues" dxfId="65" priority="470"/>
  </conditionalFormatting>
  <conditionalFormatting sqref="B43:B1048576 B15:B41 B1:B8 B10:B13">
    <cfRule type="duplicateValues" dxfId="64" priority="469"/>
  </conditionalFormatting>
  <conditionalFormatting sqref="E75 E1:E8 E56:E63 E11:E13 E36:E53 E15:E31">
    <cfRule type="duplicateValues" dxfId="63" priority="1333"/>
  </conditionalFormatting>
  <conditionalFormatting sqref="B75 B71 B56:B64 B1:B8 B11:B13 B36:B41 B15:B31">
    <cfRule type="duplicateValues" dxfId="62" priority="1345"/>
  </conditionalFormatting>
  <conditionalFormatting sqref="B75 B1:B8 B56:B64 B71 B11:B13 B36:B41 B15:B31">
    <cfRule type="duplicateValues" dxfId="61" priority="1352"/>
    <cfRule type="duplicateValues" dxfId="60" priority="1353"/>
    <cfRule type="duplicateValues" dxfId="59" priority="1354"/>
  </conditionalFormatting>
  <conditionalFormatting sqref="B75 B71 B56:B64 B1:B4 B7:B8 B11:B13 B36:B41 B15:B31">
    <cfRule type="duplicateValues" dxfId="58" priority="1392"/>
  </conditionalFormatting>
  <conditionalFormatting sqref="B75 B1:B8 B56:B64 B71 B11:B13 B36:B41 B15:B31">
    <cfRule type="duplicateValues" dxfId="57" priority="1400"/>
  </conditionalFormatting>
  <conditionalFormatting sqref="E75 E56:E63 E1:E8 E11:E13 E36:E46 E15:E31">
    <cfRule type="duplicateValues" dxfId="56" priority="1485"/>
  </conditionalFormatting>
  <conditionalFormatting sqref="B43:B1048576">
    <cfRule type="duplicateValues" dxfId="55" priority="181"/>
  </conditionalFormatting>
  <conditionalFormatting sqref="E22:E23">
    <cfRule type="duplicateValues" dxfId="54" priority="1634"/>
    <cfRule type="duplicateValues" dxfId="53" priority="1635"/>
  </conditionalFormatting>
  <conditionalFormatting sqref="E22:E23">
    <cfRule type="duplicateValues" dxfId="52" priority="1636"/>
  </conditionalFormatting>
  <conditionalFormatting sqref="E15:E19">
    <cfRule type="duplicateValues" dxfId="51" priority="1638"/>
  </conditionalFormatting>
  <conditionalFormatting sqref="E15:E19">
    <cfRule type="duplicateValues" dxfId="50" priority="1639"/>
    <cfRule type="duplicateValues" dxfId="49" priority="1640"/>
  </conditionalFormatting>
  <conditionalFormatting sqref="E36 E24:E31 E38">
    <cfRule type="duplicateValues" dxfId="48" priority="1644"/>
    <cfRule type="duplicateValues" dxfId="47" priority="1645"/>
  </conditionalFormatting>
  <conditionalFormatting sqref="E36 E24:E31 E38">
    <cfRule type="duplicateValues" dxfId="46" priority="1650"/>
  </conditionalFormatting>
  <conditionalFormatting sqref="B36:B38 B15:B31">
    <cfRule type="duplicateValues" dxfId="45" priority="1653"/>
  </conditionalFormatting>
  <conditionalFormatting sqref="E32:E35">
    <cfRule type="duplicateValues" dxfId="44" priority="1679"/>
    <cfRule type="duplicateValues" dxfId="43" priority="1680"/>
  </conditionalFormatting>
  <conditionalFormatting sqref="E32:E35">
    <cfRule type="duplicateValues" dxfId="42" priority="1681"/>
  </conditionalFormatting>
  <conditionalFormatting sqref="B32:B35">
    <cfRule type="duplicateValues" dxfId="41" priority="1682"/>
  </conditionalFormatting>
  <conditionalFormatting sqref="E45:E46">
    <cfRule type="duplicateValues" dxfId="40" priority="1854"/>
  </conditionalFormatting>
  <conditionalFormatting sqref="E45:E46">
    <cfRule type="duplicateValues" dxfId="39" priority="1855"/>
    <cfRule type="duplicateValues" dxfId="38" priority="1856"/>
  </conditionalFormatting>
  <conditionalFormatting sqref="B56:B1048576 B1:B8 B11:B13 B36:B41 B15:B31 B43:B54">
    <cfRule type="duplicateValues" dxfId="37" priority="2023"/>
  </conditionalFormatting>
  <conditionalFormatting sqref="E54:E55">
    <cfRule type="duplicateValues" dxfId="36" priority="2048"/>
    <cfRule type="duplicateValues" dxfId="35" priority="2049"/>
  </conditionalFormatting>
  <conditionalFormatting sqref="E54:E55">
    <cfRule type="duplicateValues" dxfId="34" priority="2050"/>
  </conditionalFormatting>
  <conditionalFormatting sqref="B55">
    <cfRule type="duplicateValues" dxfId="33" priority="2051"/>
  </conditionalFormatting>
  <conditionalFormatting sqref="E71">
    <cfRule type="duplicateValues" dxfId="32" priority="2052"/>
  </conditionalFormatting>
  <conditionalFormatting sqref="B71 B64">
    <cfRule type="duplicateValues" dxfId="31" priority="2114"/>
  </conditionalFormatting>
  <conditionalFormatting sqref="B71 B64">
    <cfRule type="duplicateValues" dxfId="30" priority="2116"/>
    <cfRule type="duplicateValues" dxfId="29" priority="2117"/>
  </conditionalFormatting>
  <conditionalFormatting sqref="B71 B57:B61 B40:B41 B12:B13 B1:B4 B7:B8 B63:B64 B15:B31 B36:B38">
    <cfRule type="duplicateValues" dxfId="28" priority="2120"/>
  </conditionalFormatting>
  <conditionalFormatting sqref="B73 B67:B69">
    <cfRule type="duplicateValues" dxfId="27" priority="2142"/>
  </conditionalFormatting>
  <conditionalFormatting sqref="B73 B67:B69">
    <cfRule type="duplicateValues" dxfId="26" priority="2144"/>
    <cfRule type="duplicateValues" dxfId="25" priority="2145"/>
    <cfRule type="duplicateValues" dxfId="24" priority="2146"/>
  </conditionalFormatting>
  <conditionalFormatting sqref="B73">
    <cfRule type="duplicateValues" dxfId="23" priority="2150"/>
  </conditionalFormatting>
  <conditionalFormatting sqref="B73 B67:B69">
    <cfRule type="duplicateValues" dxfId="22" priority="2152"/>
    <cfRule type="duplicateValues" dxfId="21" priority="2153"/>
  </conditionalFormatting>
  <conditionalFormatting sqref="E43:E44">
    <cfRule type="duplicateValues" dxfId="20" priority="2284"/>
  </conditionalFormatting>
  <conditionalFormatting sqref="E43:E44">
    <cfRule type="duplicateValues" dxfId="19" priority="2285"/>
    <cfRule type="duplicateValues" dxfId="18" priority="2286"/>
  </conditionalFormatting>
  <conditionalFormatting sqref="E69">
    <cfRule type="duplicateValues" dxfId="17" priority="178"/>
    <cfRule type="duplicateValues" dxfId="16" priority="179"/>
  </conditionalFormatting>
  <conditionalFormatting sqref="E69">
    <cfRule type="duplicateValues" dxfId="15" priority="177"/>
  </conditionalFormatting>
  <conditionalFormatting sqref="E69">
    <cfRule type="duplicateValues" dxfId="14" priority="180"/>
  </conditionalFormatting>
  <conditionalFormatting sqref="E69">
    <cfRule type="duplicateValues" dxfId="13" priority="176"/>
  </conditionalFormatting>
  <conditionalFormatting sqref="E67">
    <cfRule type="duplicateValues" dxfId="12" priority="2376"/>
  </conditionalFormatting>
  <conditionalFormatting sqref="E67">
    <cfRule type="duplicateValues" dxfId="11" priority="2463"/>
  </conditionalFormatting>
  <conditionalFormatting sqref="E67">
    <cfRule type="duplicateValues" dxfId="10" priority="2464"/>
    <cfRule type="duplicateValues" dxfId="9" priority="2465"/>
  </conditionalFormatting>
  <conditionalFormatting sqref="B70 B74">
    <cfRule type="duplicateValues" dxfId="8" priority="2545"/>
  </conditionalFormatting>
  <conditionalFormatting sqref="B70 B74">
    <cfRule type="duplicateValues" dxfId="7" priority="2547"/>
    <cfRule type="duplicateValues" dxfId="6" priority="2548"/>
    <cfRule type="duplicateValues" dxfId="5" priority="2549"/>
  </conditionalFormatting>
  <conditionalFormatting sqref="B70 B74">
    <cfRule type="duplicateValues" dxfId="4" priority="2553"/>
    <cfRule type="duplicateValues" dxfId="3" priority="2554"/>
  </conditionalFormatting>
  <conditionalFormatting sqref="E47:E53">
    <cfRule type="duplicateValues" dxfId="2" priority="2584"/>
    <cfRule type="duplicateValues" dxfId="1" priority="2585"/>
  </conditionalFormatting>
  <conditionalFormatting sqref="E47:E53">
    <cfRule type="duplicateValues" dxfId="0" priority="258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2021-01-26T09:49:47Z</dcterms:modified>
</cp:coreProperties>
</file>