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02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2" i="1" l="1"/>
  <c r="A102" i="1"/>
  <c r="C101" i="1"/>
  <c r="A101" i="1"/>
  <c r="C100" i="1"/>
  <c r="A100" i="1"/>
  <c r="C154" i="1"/>
  <c r="A154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3" i="1"/>
  <c r="A143" i="1"/>
  <c r="B157" i="1"/>
  <c r="A182" i="1"/>
  <c r="C182" i="1"/>
  <c r="A183" i="1"/>
  <c r="C183" i="1"/>
  <c r="B103" i="1"/>
  <c r="C99" i="1"/>
  <c r="A99" i="1"/>
  <c r="C118" i="1"/>
  <c r="A118" i="1"/>
  <c r="C121" i="1"/>
  <c r="A121" i="1"/>
  <c r="C98" i="1"/>
  <c r="A98" i="1"/>
  <c r="C97" i="1"/>
  <c r="A97" i="1"/>
  <c r="C96" i="1"/>
  <c r="A96" i="1"/>
  <c r="C95" i="1"/>
  <c r="A95" i="1"/>
  <c r="C94" i="1"/>
  <c r="A94" i="1"/>
  <c r="C113" i="1"/>
  <c r="A113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A165" i="1"/>
  <c r="C165" i="1"/>
  <c r="A244" i="1"/>
  <c r="C244" i="1"/>
  <c r="B245" i="1"/>
  <c r="C243" i="1"/>
  <c r="A243" i="1"/>
  <c r="C124" i="1"/>
  <c r="A124" i="1"/>
  <c r="C203" i="1"/>
  <c r="A203" i="1"/>
  <c r="C204" i="1"/>
  <c r="A204" i="1"/>
  <c r="C123" i="1"/>
  <c r="A123" i="1"/>
  <c r="C240" i="1"/>
  <c r="A240" i="1"/>
  <c r="C239" i="1"/>
  <c r="A239" i="1"/>
  <c r="C238" i="1"/>
  <c r="A238" i="1"/>
  <c r="C225" i="1"/>
  <c r="A225" i="1"/>
  <c r="C164" i="1"/>
  <c r="A164" i="1"/>
  <c r="C209" i="1"/>
  <c r="A209" i="1"/>
  <c r="C201" i="1"/>
  <c r="A201" i="1"/>
  <c r="C122" i="1"/>
  <c r="A122" i="1"/>
  <c r="C237" i="1"/>
  <c r="A237" i="1"/>
  <c r="B184" i="1"/>
  <c r="A120" i="1" l="1"/>
  <c r="C120" i="1"/>
  <c r="A170" i="1"/>
  <c r="C170" i="1"/>
  <c r="A119" i="1"/>
  <c r="C119" i="1"/>
  <c r="A174" i="1"/>
  <c r="A172" i="1"/>
  <c r="C174" i="1"/>
  <c r="C172" i="1"/>
  <c r="A218" i="1"/>
  <c r="A219" i="1"/>
  <c r="A198" i="1"/>
  <c r="A205" i="1"/>
  <c r="A226" i="1"/>
  <c r="A227" i="1"/>
  <c r="A229" i="1"/>
  <c r="A230" i="1"/>
  <c r="A231" i="1"/>
  <c r="A232" i="1"/>
  <c r="A199" i="1"/>
  <c r="A228" i="1"/>
  <c r="A200" i="1"/>
  <c r="A233" i="1"/>
  <c r="A234" i="1"/>
  <c r="A235" i="1"/>
  <c r="C218" i="1"/>
  <c r="C219" i="1"/>
  <c r="C198" i="1"/>
  <c r="C205" i="1"/>
  <c r="C226" i="1"/>
  <c r="C227" i="1"/>
  <c r="C229" i="1"/>
  <c r="C230" i="1"/>
  <c r="C231" i="1"/>
  <c r="C232" i="1"/>
  <c r="C199" i="1"/>
  <c r="C228" i="1"/>
  <c r="C200" i="1"/>
  <c r="C233" i="1"/>
  <c r="C234" i="1"/>
  <c r="C235" i="1"/>
  <c r="A114" i="1"/>
  <c r="A115" i="1"/>
  <c r="A130" i="1"/>
  <c r="A116" i="1"/>
  <c r="A117" i="1"/>
  <c r="C114" i="1"/>
  <c r="C115" i="1"/>
  <c r="C130" i="1"/>
  <c r="C116" i="1"/>
  <c r="C117" i="1"/>
  <c r="A59" i="1"/>
  <c r="C59" i="1"/>
  <c r="A131" i="1"/>
  <c r="A40" i="1"/>
  <c r="A41" i="1"/>
  <c r="A42" i="1"/>
  <c r="A132" i="1"/>
  <c r="A43" i="1"/>
  <c r="A152" i="1"/>
  <c r="C131" i="1"/>
  <c r="C40" i="1"/>
  <c r="C41" i="1"/>
  <c r="C42" i="1"/>
  <c r="C132" i="1"/>
  <c r="C43" i="1"/>
  <c r="C152" i="1"/>
  <c r="A217" i="1"/>
  <c r="A236" i="1"/>
  <c r="C217" i="1"/>
  <c r="C236" i="1"/>
  <c r="C213" i="1"/>
  <c r="C214" i="1"/>
  <c r="C221" i="1"/>
  <c r="C222" i="1"/>
  <c r="C206" i="1"/>
  <c r="C223" i="1"/>
  <c r="C224" i="1"/>
  <c r="C196" i="1"/>
  <c r="C215" i="1"/>
  <c r="C220" i="1"/>
  <c r="C197" i="1"/>
  <c r="C202" i="1"/>
  <c r="C216" i="1"/>
  <c r="A213" i="1"/>
  <c r="A214" i="1"/>
  <c r="A221" i="1"/>
  <c r="A222" i="1"/>
  <c r="A206" i="1"/>
  <c r="A223" i="1"/>
  <c r="A224" i="1"/>
  <c r="A196" i="1"/>
  <c r="A215" i="1"/>
  <c r="A220" i="1"/>
  <c r="A197" i="1"/>
  <c r="A202" i="1"/>
  <c r="A216" i="1"/>
  <c r="C169" i="1"/>
  <c r="C54" i="1"/>
  <c r="C171" i="1"/>
  <c r="C55" i="1"/>
  <c r="C56" i="1"/>
  <c r="C57" i="1"/>
  <c r="C173" i="1"/>
  <c r="C163" i="1"/>
  <c r="A54" i="1"/>
  <c r="A171" i="1"/>
  <c r="A55" i="1"/>
  <c r="A56" i="1"/>
  <c r="A57" i="1"/>
  <c r="A173" i="1"/>
  <c r="A163" i="1"/>
  <c r="A195" i="1" l="1"/>
  <c r="A210" i="1"/>
  <c r="A211" i="1"/>
  <c r="A212" i="1"/>
  <c r="C195" i="1"/>
  <c r="C210" i="1"/>
  <c r="C211" i="1"/>
  <c r="C212" i="1"/>
  <c r="A166" i="1"/>
  <c r="A167" i="1"/>
  <c r="A168" i="1"/>
  <c r="A52" i="1"/>
  <c r="A53" i="1"/>
  <c r="A169" i="1"/>
  <c r="C166" i="1"/>
  <c r="C167" i="1"/>
  <c r="C168" i="1"/>
  <c r="C52" i="1"/>
  <c r="C53" i="1"/>
  <c r="A139" i="1"/>
  <c r="A38" i="1"/>
  <c r="A39" i="1"/>
  <c r="A140" i="1"/>
  <c r="A112" i="1"/>
  <c r="C139" i="1"/>
  <c r="C38" i="1"/>
  <c r="C39" i="1"/>
  <c r="C140" i="1"/>
  <c r="C112" i="1"/>
  <c r="A133" i="1"/>
  <c r="A134" i="1"/>
  <c r="A37" i="1"/>
  <c r="A45" i="1"/>
  <c r="A135" i="1"/>
  <c r="A136" i="1"/>
  <c r="A137" i="1"/>
  <c r="A138" i="1"/>
  <c r="C133" i="1"/>
  <c r="C134" i="1"/>
  <c r="C37" i="1"/>
  <c r="C45" i="1"/>
  <c r="C135" i="1"/>
  <c r="C136" i="1"/>
  <c r="C137" i="1"/>
  <c r="C138" i="1"/>
  <c r="A162" i="1"/>
  <c r="C162" i="1"/>
  <c r="A177" i="1" l="1"/>
  <c r="C177" i="1"/>
  <c r="A241" i="1"/>
  <c r="A242" i="1"/>
  <c r="A194" i="1"/>
  <c r="C241" i="1"/>
  <c r="C242" i="1"/>
  <c r="C194" i="1"/>
  <c r="A33" i="1"/>
  <c r="A34" i="1"/>
  <c r="A110" i="1"/>
  <c r="A35" i="1"/>
  <c r="A36" i="1"/>
  <c r="A111" i="1"/>
  <c r="A129" i="1"/>
  <c r="C33" i="1"/>
  <c r="C34" i="1"/>
  <c r="C110" i="1"/>
  <c r="C35" i="1"/>
  <c r="C36" i="1"/>
  <c r="C111" i="1"/>
  <c r="C129" i="1"/>
  <c r="C50" i="1" l="1"/>
  <c r="A50" i="1"/>
  <c r="C180" i="1"/>
  <c r="A180" i="1"/>
  <c r="C49" i="1"/>
  <c r="A49" i="1"/>
  <c r="C48" i="1"/>
  <c r="A48" i="1"/>
  <c r="C179" i="1"/>
  <c r="A179" i="1"/>
  <c r="C178" i="1"/>
  <c r="A178" i="1"/>
  <c r="C32" i="1"/>
  <c r="A32" i="1"/>
  <c r="C31" i="1"/>
  <c r="A31" i="1"/>
  <c r="C60" i="1"/>
  <c r="A60" i="1"/>
  <c r="C30" i="1"/>
  <c r="A30" i="1"/>
  <c r="C109" i="1"/>
  <c r="A109" i="1"/>
  <c r="C145" i="1"/>
  <c r="A145" i="1"/>
  <c r="C144" i="1"/>
  <c r="A144" i="1"/>
  <c r="C142" i="1"/>
  <c r="A142" i="1"/>
  <c r="C29" i="1"/>
  <c r="A29" i="1"/>
  <c r="C13" i="1"/>
  <c r="A13" i="1"/>
  <c r="C12" i="1"/>
  <c r="A12" i="1"/>
  <c r="C11" i="1"/>
  <c r="A11" i="1"/>
  <c r="C10" i="1"/>
  <c r="A10" i="1"/>
  <c r="C28" i="1"/>
  <c r="A28" i="1"/>
  <c r="C27" i="1"/>
  <c r="A27" i="1"/>
  <c r="C26" i="1"/>
  <c r="A26" i="1"/>
  <c r="C25" i="1"/>
  <c r="A25" i="1"/>
  <c r="C24" i="1"/>
  <c r="A24" i="1"/>
  <c r="C23" i="1"/>
  <c r="A23" i="1"/>
  <c r="C141" i="1"/>
  <c r="A141" i="1"/>
  <c r="C128" i="1"/>
  <c r="A128" i="1"/>
  <c r="C153" i="1"/>
  <c r="A153" i="1"/>
  <c r="C156" i="1"/>
  <c r="A156" i="1"/>
  <c r="C22" i="1"/>
  <c r="A22" i="1"/>
  <c r="C207" i="1" l="1"/>
  <c r="A207" i="1"/>
  <c r="C193" i="1"/>
  <c r="A193" i="1"/>
  <c r="A16" i="1" l="1"/>
  <c r="C16" i="1"/>
  <c r="C51" i="1"/>
  <c r="C191" i="1"/>
  <c r="C192" i="1"/>
  <c r="C208" i="1"/>
  <c r="A18" i="1"/>
  <c r="A127" i="1"/>
  <c r="A19" i="1"/>
  <c r="A155" i="1"/>
  <c r="A20" i="1"/>
  <c r="A21" i="1"/>
  <c r="A14" i="1"/>
  <c r="A15" i="1"/>
  <c r="A44" i="1"/>
  <c r="A17" i="1"/>
  <c r="A126" i="1"/>
  <c r="C14" i="1" l="1"/>
  <c r="C15" i="1"/>
  <c r="C44" i="1"/>
  <c r="A208" i="1"/>
  <c r="A161" i="1"/>
  <c r="A176" i="1"/>
  <c r="A58" i="1"/>
  <c r="C161" i="1"/>
  <c r="C176" i="1"/>
  <c r="C58" i="1"/>
  <c r="A51" i="1" l="1"/>
  <c r="C20" i="1"/>
  <c r="C21" i="1"/>
  <c r="A192" i="1" l="1"/>
  <c r="A191" i="1"/>
  <c r="C181" i="1"/>
  <c r="A181" i="1"/>
  <c r="C175" i="1"/>
  <c r="A175" i="1"/>
  <c r="C47" i="1"/>
  <c r="A47" i="1"/>
  <c r="C46" i="1"/>
  <c r="A46" i="1"/>
  <c r="C155" i="1"/>
  <c r="C19" i="1"/>
  <c r="C127" i="1"/>
  <c r="C18" i="1"/>
  <c r="C126" i="1"/>
  <c r="C17" i="1"/>
  <c r="C125" i="1"/>
  <c r="A125" i="1"/>
  <c r="C108" i="1"/>
  <c r="A108" i="1"/>
  <c r="C107" i="1"/>
  <c r="A107" i="1"/>
  <c r="A187" i="1" l="1"/>
</calcChain>
</file>

<file path=xl/sharedStrings.xml><?xml version="1.0" encoding="utf-8"?>
<sst xmlns="http://schemas.openxmlformats.org/spreadsheetml/2006/main" count="306" uniqueCount="74">
  <si>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</si>
  <si>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</si>
  <si>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</si>
  <si>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</si>
  <si>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</si>
  <si>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</si>
  <si>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</si>
  <si>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</si>
  <si>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</si>
  <si>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</si>
  <si>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</si>
  <si>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</si>
  <si>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</si>
  <si>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</si>
  <si>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</si>
  <si>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</si>
  <si>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</si>
  <si>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</si>
  <si>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</si>
  <si>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</si>
  <si>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335778312</t>
  </si>
  <si>
    <t>335778324</t>
  </si>
  <si>
    <t>335778327</t>
  </si>
  <si>
    <t>335778328</t>
  </si>
  <si>
    <t>335778554</t>
  </si>
  <si>
    <t>335778575</t>
  </si>
  <si>
    <t>335778577</t>
  </si>
  <si>
    <t>335778578</t>
  </si>
  <si>
    <t>335778582</t>
  </si>
  <si>
    <t>335778583</t>
  </si>
  <si>
    <t>335778590</t>
  </si>
  <si>
    <t>335778593</t>
  </si>
  <si>
    <t>335778597</t>
  </si>
  <si>
    <t>335778599</t>
  </si>
  <si>
    <t>335778601</t>
  </si>
  <si>
    <t>335778602</t>
  </si>
  <si>
    <t>335778604</t>
  </si>
  <si>
    <t>335778611</t>
  </si>
  <si>
    <t>335778614</t>
  </si>
  <si>
    <t>335778622</t>
  </si>
  <si>
    <t>335778625</t>
  </si>
  <si>
    <t>335778626</t>
  </si>
  <si>
    <t>335778632</t>
  </si>
  <si>
    <t>335778634</t>
  </si>
  <si>
    <t>335778635</t>
  </si>
  <si>
    <t>335778639</t>
  </si>
  <si>
    <t>335778640</t>
  </si>
  <si>
    <t>335778643</t>
  </si>
  <si>
    <t>335777649</t>
  </si>
  <si>
    <t>335777765 </t>
  </si>
  <si>
    <t>335778143</t>
  </si>
  <si>
    <t>335778149</t>
  </si>
  <si>
    <t>335778295</t>
  </si>
  <si>
    <t>335778305</t>
  </si>
  <si>
    <t>335778307</t>
  </si>
  <si>
    <t>335777674</t>
  </si>
  <si>
    <t>335778331</t>
  </si>
  <si>
    <t>335778338</t>
  </si>
  <si>
    <t>335778345</t>
  </si>
  <si>
    <t>335778455</t>
  </si>
  <si>
    <t>335778609</t>
  </si>
  <si>
    <t>335778624</t>
  </si>
  <si>
    <t>335778630</t>
  </si>
  <si>
    <t>335778631</t>
  </si>
  <si>
    <t>335778633</t>
  </si>
  <si>
    <t>335778674 </t>
  </si>
  <si>
    <t>335779162 </t>
  </si>
  <si>
    <t>335779178 </t>
  </si>
  <si>
    <t>1 Gavetas Vacias y 2 Fallando</t>
  </si>
  <si>
    <t>3 Gavetas Fallando</t>
  </si>
  <si>
    <t>335779582 </t>
  </si>
  <si>
    <t>335779781 </t>
  </si>
  <si>
    <t>335780083 </t>
  </si>
  <si>
    <t>335780158 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</si>
</sst>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1" fontId="9" fillId="8" borderId="18" xfId="0" applyNumberFormat="1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tabSelected="1" topLeftCell="A61" zoomScale="80" zoomScaleNormal="80" workbookViewId="0">
      <selection activeCell="C226" sqref="C226"/>
    </sheetView>
  </sheetViews>
  <sheetFormatPr baseColWidth="10" defaultColWidth="52.7109375" defaultRowHeight="15" x14ac:dyDescent="0.25"/>
  <cols>
    <col min="1" max="1" width="25.7109375" bestFit="1" customWidth="1"/>
    <col min="2" max="2" width="21.7109375" style="14" bestFit="1" customWidth="1"/>
    <col min="3" max="3" width="62.85546875" bestFit="1" customWidth="1"/>
    <col min="4" max="4" width="39.28515625" bestFit="1" customWidth="1"/>
    <col min="5" max="5" width="30.140625" customWidth="1"/>
  </cols>
  <sheetData>
    <row r="1" spans="1:5" ht="22.5" x14ac:dyDescent="0.25">
      <c r="A1" s="32" t="s">
        <v>0</v>
      </c>
      <c r="B1" s="33"/>
      <c r="C1" s="33"/>
      <c r="D1" s="33"/>
      <c r="E1" s="34"/>
    </row>
    <row r="2" spans="1:5" ht="22.5" x14ac:dyDescent="0.25">
      <c r="A2" s="32" t="s">
        <v>1</v>
      </c>
      <c r="B2" s="33"/>
      <c r="C2" s="33"/>
      <c r="D2" s="33"/>
      <c r="E2" s="34"/>
    </row>
    <row r="3" spans="1:5" ht="25.5" x14ac:dyDescent="0.25">
      <c r="A3" s="38" t="s">
        <v>0</v>
      </c>
      <c r="B3" s="39"/>
      <c r="C3" s="39"/>
      <c r="D3" s="39"/>
      <c r="E3" s="40"/>
    </row>
    <row r="4" spans="1:5" x14ac:dyDescent="0.25">
      <c r="E4" s="14"/>
    </row>
    <row r="5" spans="1:5" ht="18.75" thickBot="1" x14ac:dyDescent="0.3">
      <c r="A5" s="1" t="s">
        <v>2</v>
      </c>
      <c r="B5" s="2">
        <v>44198.708333333336</v>
      </c>
      <c r="C5" s="3"/>
      <c r="D5" s="4"/>
      <c r="E5" s="5"/>
    </row>
    <row r="6" spans="1:5" ht="18.75" thickBot="1" x14ac:dyDescent="0.3">
      <c r="A6" s="1" t="s">
        <v>3</v>
      </c>
      <c r="B6" s="2">
        <v>44229.25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35" t="s">
        <v>4</v>
      </c>
      <c r="B8" s="36"/>
      <c r="C8" s="36"/>
      <c r="D8" s="36"/>
      <c r="E8" s="37"/>
    </row>
    <row r="9" spans="1:5" ht="18" x14ac:dyDescent="0.25">
      <c r="A9" s="6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NORTE</v>
      </c>
      <c r="B10" s="8">
        <v>643</v>
      </c>
      <c r="C10" s="15" t="str">
        <f>VLOOKUP(B10,'[1]LISTADO ATM'!$A$2:$B$816,2,0)</f>
        <v xml:space="preserve">ATM Oficina Valerio </v>
      </c>
      <c r="D10" s="13" t="s">
        <v>18</v>
      </c>
      <c r="E10" s="22" t="s">
        <v>32</v>
      </c>
    </row>
    <row r="11" spans="1:5" ht="18" x14ac:dyDescent="0.25">
      <c r="A11" s="8" t="str">
        <f>VLOOKUP(B11,'[1]LISTADO ATM'!$A$2:$C$817,3,0)</f>
        <v>SUR</v>
      </c>
      <c r="B11" s="8">
        <v>783</v>
      </c>
      <c r="C11" s="15" t="str">
        <f>VLOOKUP(B11,'[1]LISTADO ATM'!$A$2:$B$816,2,0)</f>
        <v xml:space="preserve">ATM Autobanco Alfa y Omega (Barahona) </v>
      </c>
      <c r="D11" s="13" t="s">
        <v>18</v>
      </c>
      <c r="E11" s="22" t="s">
        <v>33</v>
      </c>
    </row>
    <row r="12" spans="1:5" ht="18" x14ac:dyDescent="0.25">
      <c r="A12" s="8" t="str">
        <f>VLOOKUP(B12,'[1]LISTADO ATM'!$A$2:$C$817,3,0)</f>
        <v>NORTE</v>
      </c>
      <c r="B12" s="8">
        <v>746</v>
      </c>
      <c r="C12" s="15" t="str">
        <f>VLOOKUP(B12,'[1]LISTADO ATM'!$A$2:$B$816,2,0)</f>
        <v xml:space="preserve">ATM Oficina Las Terrenas </v>
      </c>
      <c r="D12" s="13" t="s">
        <v>18</v>
      </c>
      <c r="E12" s="22" t="s">
        <v>34</v>
      </c>
    </row>
    <row r="13" spans="1:5" ht="18" x14ac:dyDescent="0.25">
      <c r="A13" s="8" t="str">
        <f>VLOOKUP(B13,'[1]LISTADO ATM'!$A$2:$C$817,3,0)</f>
        <v>DISTRITO NACIONAL</v>
      </c>
      <c r="B13" s="8">
        <v>955</v>
      </c>
      <c r="C13" s="15" t="str">
        <f>VLOOKUP(B13,'[1]LISTADO ATM'!$A$2:$B$816,2,0)</f>
        <v xml:space="preserve">ATM Oficina Americana Independencia II </v>
      </c>
      <c r="D13" s="13" t="s">
        <v>18</v>
      </c>
      <c r="E13" s="22" t="s">
        <v>35</v>
      </c>
    </row>
    <row r="14" spans="1:5" ht="18" x14ac:dyDescent="0.25">
      <c r="A14" s="8" t="str">
        <f>VLOOKUP(B14,'[1]LISTADO ATM'!$A$2:$C$817,3,0)</f>
        <v>DISTRITO NACIONAL</v>
      </c>
      <c r="B14" s="8">
        <v>815</v>
      </c>
      <c r="C14" s="15" t="str">
        <f>VLOOKUP(B14,'[1]LISTADO ATM'!$A$2:$B$816,2,0)</f>
        <v xml:space="preserve">ATM Oficina Atalaya del Mar </v>
      </c>
      <c r="D14" s="13" t="s">
        <v>18</v>
      </c>
      <c r="E14" s="22" t="s">
        <v>45</v>
      </c>
    </row>
    <row r="15" spans="1:5" ht="18" x14ac:dyDescent="0.25">
      <c r="A15" s="8" t="str">
        <f>VLOOKUP(B15,'[1]LISTADO ATM'!$A$2:$C$817,3,0)</f>
        <v>DISTRITO NACIONAL</v>
      </c>
      <c r="B15" s="8">
        <v>410</v>
      </c>
      <c r="C15" s="15" t="str">
        <f>VLOOKUP(B15,'[1]LISTADO ATM'!$A$2:$B$816,2,0)</f>
        <v xml:space="preserve">ATM Oficina Las Palmas de Herrera II </v>
      </c>
      <c r="D15" s="13" t="s">
        <v>18</v>
      </c>
      <c r="E15" s="22" t="s">
        <v>47</v>
      </c>
    </row>
    <row r="16" spans="1:5" ht="18" x14ac:dyDescent="0.25">
      <c r="A16" s="15" t="str">
        <f>VLOOKUP(B16,'[1]LISTADO ATM'!$A$2:$C$817,3,0)</f>
        <v>ESTE</v>
      </c>
      <c r="B16" s="8">
        <v>293</v>
      </c>
      <c r="C16" s="15" t="str">
        <f>VLOOKUP(B16,'[1]LISTADO ATM'!$A$2:$B$816,2,0)</f>
        <v xml:space="preserve">ATM S/M Nueva Visión (San Pedro) </v>
      </c>
      <c r="D16" s="13" t="s">
        <v>18</v>
      </c>
      <c r="E16" s="22" t="s">
        <v>61</v>
      </c>
    </row>
    <row r="17" spans="1:5" ht="18" x14ac:dyDescent="0.25">
      <c r="A17" s="8" t="str">
        <f>VLOOKUP(B17,'[1]LISTADO ATM'!$A$2:$C$817,3,0)</f>
        <v>DISTRITO NACIONAL</v>
      </c>
      <c r="B17" s="8">
        <v>983</v>
      </c>
      <c r="C17" s="15" t="str">
        <f>VLOOKUP(B17,'[1]LISTADO ATM'!$A$2:$B$816,2,0)</f>
        <v xml:space="preserve">ATM Bravo República de Colombia </v>
      </c>
      <c r="D17" s="13" t="s">
        <v>18</v>
      </c>
      <c r="E17" s="22" t="s">
        <v>48</v>
      </c>
    </row>
    <row r="18" spans="1:5" ht="18" x14ac:dyDescent="0.25">
      <c r="A18" s="8" t="str">
        <f>VLOOKUP(B18,'[1]LISTADO ATM'!$A$2:$C$817,3,0)</f>
        <v>ESTE</v>
      </c>
      <c r="B18" s="8">
        <v>353</v>
      </c>
      <c r="C18" s="15" t="str">
        <f>VLOOKUP(B18,'[1]LISTADO ATM'!$A$2:$B$816,2,0)</f>
        <v xml:space="preserve">ATM Estación Boulevard Juan Dolio </v>
      </c>
      <c r="D18" s="13" t="s">
        <v>18</v>
      </c>
      <c r="E18" s="22" t="s">
        <v>50</v>
      </c>
    </row>
    <row r="19" spans="1:5" ht="18" x14ac:dyDescent="0.25">
      <c r="A19" s="8" t="str">
        <f>VLOOKUP(B19,'[1]LISTADO ATM'!$A$2:$C$817,3,0)</f>
        <v>NORTE</v>
      </c>
      <c r="B19" s="8">
        <v>599</v>
      </c>
      <c r="C19" s="15" t="str">
        <f>VLOOKUP(B19,'[1]LISTADO ATM'!$A$2:$B$816,2,0)</f>
        <v xml:space="preserve">ATM Oficina Plaza Internacional (Santiago) </v>
      </c>
      <c r="D19" s="13" t="s">
        <v>18</v>
      </c>
      <c r="E19" s="22" t="s">
        <v>52</v>
      </c>
    </row>
    <row r="20" spans="1:5" ht="18" x14ac:dyDescent="0.25">
      <c r="A20" s="8" t="str">
        <f>VLOOKUP(B20,'[1]LISTADO ATM'!$A$2:$C$817,3,0)</f>
        <v>DISTRITO NACIONAL</v>
      </c>
      <c r="B20" s="8">
        <v>192</v>
      </c>
      <c r="C20" s="15" t="str">
        <f>VLOOKUP(B20,'[1]LISTADO ATM'!$A$2:$B$816,2,0)</f>
        <v xml:space="preserve">ATM Autobanco Luperón II </v>
      </c>
      <c r="D20" s="13" t="s">
        <v>18</v>
      </c>
      <c r="E20" s="22" t="s">
        <v>54</v>
      </c>
    </row>
    <row r="21" spans="1:5" ht="18" x14ac:dyDescent="0.25">
      <c r="A21" s="8" t="str">
        <f>VLOOKUP(B21,'[1]LISTADO ATM'!$A$2:$C$817,3,0)</f>
        <v>DISTRITO NACIONAL</v>
      </c>
      <c r="B21" s="8">
        <v>338</v>
      </c>
      <c r="C21" s="15" t="str">
        <f>VLOOKUP(B21,'[1]LISTADO ATM'!$A$2:$B$816,2,0)</f>
        <v>ATM S/M Aprezio Pantoja</v>
      </c>
      <c r="D21" s="13" t="s">
        <v>18</v>
      </c>
      <c r="E21" s="22" t="s">
        <v>20</v>
      </c>
    </row>
    <row r="22" spans="1:5" ht="18" x14ac:dyDescent="0.25">
      <c r="A22" s="8" t="str">
        <f>VLOOKUP(B22,'[1]LISTADO ATM'!$A$2:$C$817,3,0)</f>
        <v>ESTE</v>
      </c>
      <c r="B22" s="8">
        <v>630</v>
      </c>
      <c r="C22" s="15" t="str">
        <f>VLOOKUP(B22,'[1]LISTADO ATM'!$A$2:$B$816,2,0)</f>
        <v xml:space="preserve">ATM Oficina Plaza Zaglul (SPM) </v>
      </c>
      <c r="D22" s="13" t="s">
        <v>18</v>
      </c>
      <c r="E22" s="22" t="s">
        <v>21</v>
      </c>
    </row>
    <row r="23" spans="1:5" ht="18" x14ac:dyDescent="0.25">
      <c r="A23" s="8" t="str">
        <f>VLOOKUP(B23,'[1]LISTADO ATM'!$A$2:$C$817,3,0)</f>
        <v>DISTRITO NACIONAL</v>
      </c>
      <c r="B23" s="8">
        <v>927</v>
      </c>
      <c r="C23" s="15" t="str">
        <f>VLOOKUP(B23,'[1]LISTADO ATM'!$A$2:$B$816,2,0)</f>
        <v>ATM S/M Bravo La Esperilla</v>
      </c>
      <c r="D23" s="13" t="s">
        <v>18</v>
      </c>
      <c r="E23" s="22" t="s">
        <v>26</v>
      </c>
    </row>
    <row r="24" spans="1:5" ht="18" x14ac:dyDescent="0.25">
      <c r="A24" s="8" t="str">
        <f>VLOOKUP(B24,'[1]LISTADO ATM'!$A$2:$C$817,3,0)</f>
        <v>SUR</v>
      </c>
      <c r="B24" s="8">
        <v>592</v>
      </c>
      <c r="C24" s="15" t="str">
        <f>VLOOKUP(B24,'[1]LISTADO ATM'!$A$2:$B$816,2,0)</f>
        <v xml:space="preserve">ATM Centro de Caja San Cristóbal I </v>
      </c>
      <c r="D24" s="13" t="s">
        <v>18</v>
      </c>
      <c r="E24" s="22" t="s">
        <v>27</v>
      </c>
    </row>
    <row r="25" spans="1:5" ht="18" x14ac:dyDescent="0.25">
      <c r="A25" s="8" t="str">
        <f>VLOOKUP(B25,'[1]LISTADO ATM'!$A$2:$C$817,3,0)</f>
        <v>DISTRITO NACIONAL</v>
      </c>
      <c r="B25" s="8">
        <v>931</v>
      </c>
      <c r="C25" s="15" t="str">
        <f>VLOOKUP(B25,'[1]LISTADO ATM'!$A$2:$B$816,2,0)</f>
        <v xml:space="preserve">ATM Autobanco Luperón I </v>
      </c>
      <c r="D25" s="13" t="s">
        <v>18</v>
      </c>
      <c r="E25" s="22" t="s">
        <v>28</v>
      </c>
    </row>
    <row r="26" spans="1:5" ht="18" x14ac:dyDescent="0.25">
      <c r="A26" s="8" t="str">
        <f>VLOOKUP(B26,'[1]LISTADO ATM'!$A$2:$C$817,3,0)</f>
        <v>DISTRITO NACIONAL</v>
      </c>
      <c r="B26" s="8">
        <v>994</v>
      </c>
      <c r="C26" s="15" t="str">
        <f>VLOOKUP(B26,'[1]LISTADO ATM'!$A$2:$B$816,2,0)</f>
        <v>ATM Telemicro</v>
      </c>
      <c r="D26" s="13" t="s">
        <v>18</v>
      </c>
      <c r="E26" s="22" t="s">
        <v>29</v>
      </c>
    </row>
    <row r="27" spans="1:5" ht="18" x14ac:dyDescent="0.25">
      <c r="A27" s="8" t="str">
        <f>VLOOKUP(B27,'[1]LISTADO ATM'!$A$2:$C$817,3,0)</f>
        <v>NORTE</v>
      </c>
      <c r="B27" s="8">
        <v>304</v>
      </c>
      <c r="C27" s="15" t="str">
        <f>VLOOKUP(B27,'[1]LISTADO ATM'!$A$2:$B$816,2,0)</f>
        <v xml:space="preserve">ATM Multicentro La Sirena Estrella Sadhala </v>
      </c>
      <c r="D27" s="13" t="s">
        <v>18</v>
      </c>
      <c r="E27" s="22" t="s">
        <v>30</v>
      </c>
    </row>
    <row r="28" spans="1:5" ht="18" x14ac:dyDescent="0.25">
      <c r="A28" s="8" t="str">
        <f>VLOOKUP(B28,'[1]LISTADO ATM'!$A$2:$C$817,3,0)</f>
        <v>DISTRITO NACIONAL</v>
      </c>
      <c r="B28" s="8">
        <v>231</v>
      </c>
      <c r="C28" s="15" t="str">
        <f>VLOOKUP(B28,'[1]LISTADO ATM'!$A$2:$B$816,2,0)</f>
        <v xml:space="preserve">ATM Oficina Zona Oriental </v>
      </c>
      <c r="D28" s="13" t="s">
        <v>18</v>
      </c>
      <c r="E28" s="22" t="s">
        <v>31</v>
      </c>
    </row>
    <row r="29" spans="1:5" ht="18" x14ac:dyDescent="0.25">
      <c r="A29" s="8" t="str">
        <f>VLOOKUP(B29,'[1]LISTADO ATM'!$A$2:$C$817,3,0)</f>
        <v>NORTE</v>
      </c>
      <c r="B29" s="8">
        <v>605</v>
      </c>
      <c r="C29" s="15" t="str">
        <f>VLOOKUP(B29,'[1]LISTADO ATM'!$A$2:$B$816,2,0)</f>
        <v xml:space="preserve">ATM Oficina Bonao I </v>
      </c>
      <c r="D29" s="13" t="s">
        <v>18</v>
      </c>
      <c r="E29" s="22" t="s">
        <v>36</v>
      </c>
    </row>
    <row r="30" spans="1:5" ht="18" x14ac:dyDescent="0.25">
      <c r="A30" s="8" t="str">
        <f>VLOOKUP(B30,'[1]LISTADO ATM'!$A$2:$C$817,3,0)</f>
        <v>DISTRITO NACIONAL</v>
      </c>
      <c r="B30" s="8">
        <v>525</v>
      </c>
      <c r="C30" s="15" t="str">
        <f>VLOOKUP(B30,'[1]LISTADO ATM'!$A$2:$B$816,2,0)</f>
        <v>ATM S/M Bravo Las Americas</v>
      </c>
      <c r="D30" s="13" t="s">
        <v>18</v>
      </c>
      <c r="E30" s="22" t="s">
        <v>41</v>
      </c>
    </row>
    <row r="31" spans="1:5" ht="18" x14ac:dyDescent="0.25">
      <c r="A31" s="8" t="str">
        <f>VLOOKUP(B31,'[1]LISTADO ATM'!$A$2:$C$817,3,0)</f>
        <v>SUR</v>
      </c>
      <c r="B31" s="8">
        <v>995</v>
      </c>
      <c r="C31" s="15" t="e">
        <f>VLOOKUP(B31,'[1]LISTADO ATM'!$A$2:$B$816,2,0)</f>
        <v>#N/A</v>
      </c>
      <c r="D31" s="13" t="s">
        <v>18</v>
      </c>
      <c r="E31" s="22" t="s">
        <v>43</v>
      </c>
    </row>
    <row r="32" spans="1:5" ht="18" x14ac:dyDescent="0.25">
      <c r="A32" s="8" t="str">
        <f>VLOOKUP(B32,'[1]LISTADO ATM'!$A$2:$C$817,3,0)</f>
        <v>NORTE</v>
      </c>
      <c r="B32" s="8">
        <v>171</v>
      </c>
      <c r="C32" s="15" t="str">
        <f>VLOOKUP(B32,'[1]LISTADO ATM'!$A$2:$B$816,2,0)</f>
        <v xml:space="preserve">ATM Oficina Moca </v>
      </c>
      <c r="D32" s="13" t="s">
        <v>18</v>
      </c>
      <c r="E32" s="22" t="s">
        <v>44</v>
      </c>
    </row>
    <row r="33" spans="1:5" ht="18" x14ac:dyDescent="0.25">
      <c r="A33" s="8" t="str">
        <f>VLOOKUP(B33,'[1]LISTADO ATM'!$A$2:$C$817,3,0)</f>
        <v>NORTE</v>
      </c>
      <c r="B33" s="8">
        <v>720</v>
      </c>
      <c r="C33" s="15" t="str">
        <f>VLOOKUP(B33,'[1]LISTADO ATM'!$A$2:$B$816,2,0)</f>
        <v xml:space="preserve">ATM OMSA (Santiago) </v>
      </c>
      <c r="D33" s="13" t="s">
        <v>18</v>
      </c>
      <c r="E33" s="23">
        <v>335778672</v>
      </c>
    </row>
    <row r="34" spans="1:5" ht="18" x14ac:dyDescent="0.25">
      <c r="A34" s="8" t="str">
        <f>VLOOKUP(B34,'[1]LISTADO ATM'!$A$2:$C$817,3,0)</f>
        <v>SUR</v>
      </c>
      <c r="B34" s="8">
        <v>750</v>
      </c>
      <c r="C34" s="15" t="str">
        <f>VLOOKUP(B34,'[1]LISTADO ATM'!$A$2:$B$816,2,0)</f>
        <v xml:space="preserve">ATM UNP Duvergé </v>
      </c>
      <c r="D34" s="13" t="s">
        <v>18</v>
      </c>
      <c r="E34" s="23">
        <v>335778673</v>
      </c>
    </row>
    <row r="35" spans="1:5" ht="18" x14ac:dyDescent="0.25">
      <c r="A35" s="8" t="str">
        <f>VLOOKUP(B35,'[1]LISTADO ATM'!$A$2:$C$817,3,0)</f>
        <v>SUR</v>
      </c>
      <c r="B35" s="8">
        <v>615</v>
      </c>
      <c r="C35" s="15" t="str">
        <f>VLOOKUP(B35,'[1]LISTADO ATM'!$A$2:$B$816,2,0)</f>
        <v xml:space="preserve">ATM Estación Sunix Cabral (Barahona) </v>
      </c>
      <c r="D35" s="13" t="s">
        <v>18</v>
      </c>
      <c r="E35" s="23">
        <v>335778675</v>
      </c>
    </row>
    <row r="36" spans="1:5" ht="18" x14ac:dyDescent="0.25">
      <c r="A36" s="8" t="str">
        <f>VLOOKUP(B36,'[1]LISTADO ATM'!$A$2:$C$817,3,0)</f>
        <v>DISTRITO NACIONAL</v>
      </c>
      <c r="B36" s="8">
        <v>524</v>
      </c>
      <c r="C36" s="15" t="str">
        <f>VLOOKUP(B36,'[1]LISTADO ATM'!$A$2:$B$816,2,0)</f>
        <v xml:space="preserve">ATM DNCD </v>
      </c>
      <c r="D36" s="13" t="s">
        <v>18</v>
      </c>
      <c r="E36" s="23">
        <v>335778677</v>
      </c>
    </row>
    <row r="37" spans="1:5" ht="18" x14ac:dyDescent="0.25">
      <c r="A37" s="8" t="str">
        <f>VLOOKUP(B37,'[1]LISTADO ATM'!$A$2:$C$817,3,0)</f>
        <v>ESTE</v>
      </c>
      <c r="B37" s="8">
        <v>609</v>
      </c>
      <c r="C37" s="15" t="str">
        <f>VLOOKUP(B37,'[1]LISTADO ATM'!$A$2:$B$816,2,0)</f>
        <v xml:space="preserve">ATM S/M Jumbo (San Pedro) </v>
      </c>
      <c r="D37" s="13" t="s">
        <v>18</v>
      </c>
      <c r="E37" s="24">
        <v>335778992</v>
      </c>
    </row>
    <row r="38" spans="1:5" ht="18" x14ac:dyDescent="0.25">
      <c r="A38" s="8" t="str">
        <f>VLOOKUP(B38,'[1]LISTADO ATM'!$A$2:$C$817,3,0)</f>
        <v>DISTRITO NACIONAL</v>
      </c>
      <c r="B38" s="8">
        <v>755</v>
      </c>
      <c r="C38" s="15" t="str">
        <f>VLOOKUP(B38,'[1]LISTADO ATM'!$A$2:$B$816,2,0)</f>
        <v xml:space="preserve">ATM Oficina Galería del Este (Plaza) </v>
      </c>
      <c r="D38" s="13" t="s">
        <v>18</v>
      </c>
      <c r="E38" s="24" t="s">
        <v>66</v>
      </c>
    </row>
    <row r="39" spans="1:5" ht="18" x14ac:dyDescent="0.25">
      <c r="A39" s="8" t="str">
        <f>VLOOKUP(B39,'[1]LISTADO ATM'!$A$2:$C$817,3,0)</f>
        <v>ESTE</v>
      </c>
      <c r="B39" s="8">
        <v>211</v>
      </c>
      <c r="C39" s="15" t="str">
        <f>VLOOKUP(B39,'[1]LISTADO ATM'!$A$2:$B$816,2,0)</f>
        <v xml:space="preserve">ATM Oficina La Romana I </v>
      </c>
      <c r="D39" s="13" t="s">
        <v>18</v>
      </c>
      <c r="E39" s="24">
        <v>335779166</v>
      </c>
    </row>
    <row r="40" spans="1:5" ht="18" x14ac:dyDescent="0.25">
      <c r="A40" s="8" t="str">
        <f>VLOOKUP(B40,'[1]LISTADO ATM'!$A$2:$C$817,3,0)</f>
        <v>SUR</v>
      </c>
      <c r="B40" s="8">
        <v>6</v>
      </c>
      <c r="C40" s="15" t="str">
        <f>VLOOKUP(B40,'[1]LISTADO ATM'!$A$2:$B$816,2,0)</f>
        <v xml:space="preserve">ATM Plaza WAO San Juan </v>
      </c>
      <c r="D40" s="13" t="s">
        <v>18</v>
      </c>
      <c r="E40" s="25">
        <v>335779328</v>
      </c>
    </row>
    <row r="41" spans="1:5" ht="18" x14ac:dyDescent="0.25">
      <c r="A41" s="8" t="str">
        <f>VLOOKUP(B41,'[1]LISTADO ATM'!$A$2:$C$817,3,0)</f>
        <v>ESTE</v>
      </c>
      <c r="B41" s="8">
        <v>399</v>
      </c>
      <c r="C41" s="15" t="str">
        <f>VLOOKUP(B41,'[1]LISTADO ATM'!$A$2:$B$816,2,0)</f>
        <v xml:space="preserve">ATM Oficina La Romana II </v>
      </c>
      <c r="D41" s="13" t="s">
        <v>18</v>
      </c>
      <c r="E41" s="25">
        <v>335779375</v>
      </c>
    </row>
    <row r="42" spans="1:5" ht="18" x14ac:dyDescent="0.25">
      <c r="A42" s="8" t="str">
        <f>VLOOKUP(B42,'[1]LISTADO ATM'!$A$2:$C$817,3,0)</f>
        <v>DISTRITO NACIONAL</v>
      </c>
      <c r="B42" s="8">
        <v>458</v>
      </c>
      <c r="C42" s="15" t="str">
        <f>VLOOKUP(B42,'[1]LISTADO ATM'!$A$2:$B$816,2,0)</f>
        <v>ATM Hospital Dario Contreras</v>
      </c>
      <c r="D42" s="13" t="s">
        <v>18</v>
      </c>
      <c r="E42" s="25">
        <v>335779402</v>
      </c>
    </row>
    <row r="43" spans="1:5" ht="18" x14ac:dyDescent="0.25">
      <c r="A43" s="8" t="str">
        <f>VLOOKUP(B43,'[1]LISTADO ATM'!$A$2:$C$817,3,0)</f>
        <v>NORTE</v>
      </c>
      <c r="B43" s="8">
        <v>737</v>
      </c>
      <c r="C43" s="15" t="str">
        <f>VLOOKUP(B43,'[1]LISTADO ATM'!$A$2:$B$816,2,0)</f>
        <v xml:space="preserve">ATM UNP Cabarete (Puerto Plata) </v>
      </c>
      <c r="D43" s="13" t="s">
        <v>18</v>
      </c>
      <c r="E43" s="25">
        <v>335779537</v>
      </c>
    </row>
    <row r="44" spans="1:5" ht="18" x14ac:dyDescent="0.25">
      <c r="A44" s="8" t="str">
        <f>VLOOKUP(B44,'[1]LISTADO ATM'!$A$2:$C$817,3,0)</f>
        <v>SUR</v>
      </c>
      <c r="B44" s="8">
        <v>584</v>
      </c>
      <c r="C44" s="15" t="str">
        <f>VLOOKUP(B44,'[1]LISTADO ATM'!$A$2:$B$816,2,0)</f>
        <v xml:space="preserve">ATM Oficina San Cristóbal I </v>
      </c>
      <c r="D44" s="13" t="s">
        <v>18</v>
      </c>
      <c r="E44" s="24">
        <v>335776573</v>
      </c>
    </row>
    <row r="45" spans="1:5" ht="18" x14ac:dyDescent="0.25">
      <c r="A45" s="8" t="str">
        <f>VLOOKUP(B45,'[1]LISTADO ATM'!$A$2:$C$817,3,0)</f>
        <v>SUR</v>
      </c>
      <c r="B45" s="8">
        <v>403</v>
      </c>
      <c r="C45" s="15" t="str">
        <f>VLOOKUP(B45,'[1]LISTADO ATM'!$A$2:$B$816,2,0)</f>
        <v xml:space="preserve">ATM Oficina Vicente Noble </v>
      </c>
      <c r="D45" s="13" t="s">
        <v>18</v>
      </c>
      <c r="E45" s="24">
        <v>335779000</v>
      </c>
    </row>
    <row r="46" spans="1:5" ht="18" x14ac:dyDescent="0.25">
      <c r="A46" s="15" t="str">
        <f>VLOOKUP(B46,'[1]LISTADO ATM'!$A$2:$C$817,3,0)</f>
        <v>DISTRITO NACIONAL</v>
      </c>
      <c r="B46" s="8">
        <v>152</v>
      </c>
      <c r="C46" s="15" t="str">
        <f>VLOOKUP(B46,'[1]LISTADO ATM'!$A$2:$B$816,2,0)</f>
        <v xml:space="preserve">ATM Kiosco Megacentro II </v>
      </c>
      <c r="D46" s="13" t="s">
        <v>18</v>
      </c>
      <c r="E46" s="22">
        <v>335777021</v>
      </c>
    </row>
    <row r="47" spans="1:5" ht="18" x14ac:dyDescent="0.25">
      <c r="A47" s="15" t="str">
        <f>VLOOKUP(B47,'[1]LISTADO ATM'!$A$2:$C$817,3,0)</f>
        <v>DISTRITO NACIONAL</v>
      </c>
      <c r="B47" s="8">
        <v>713</v>
      </c>
      <c r="C47" s="15" t="str">
        <f>VLOOKUP(B47,'[1]LISTADO ATM'!$A$2:$B$816,2,0)</f>
        <v xml:space="preserve">ATM Oficina Las Américas </v>
      </c>
      <c r="D47" s="13" t="s">
        <v>18</v>
      </c>
      <c r="E47" s="22">
        <v>335777027</v>
      </c>
    </row>
    <row r="48" spans="1:5" ht="18" x14ac:dyDescent="0.25">
      <c r="A48" s="15" t="str">
        <f>VLOOKUP(B48,'[1]LISTADO ATM'!$A$2:$C$817,3,0)</f>
        <v>DISTRITO NACIONAL</v>
      </c>
      <c r="B48" s="8">
        <v>125</v>
      </c>
      <c r="C48" s="15" t="str">
        <f>VLOOKUP(B48,'[1]LISTADO ATM'!$A$2:$B$816,2,0)</f>
        <v xml:space="preserve">ATM Dirección General de Aduanas II </v>
      </c>
      <c r="D48" s="13" t="s">
        <v>18</v>
      </c>
      <c r="E48" s="22" t="s">
        <v>56</v>
      </c>
    </row>
    <row r="49" spans="1:5" ht="18" x14ac:dyDescent="0.25">
      <c r="A49" s="15" t="str">
        <f>VLOOKUP(B49,'[1]LISTADO ATM'!$A$2:$C$817,3,0)</f>
        <v>DISTRITO NACIONAL</v>
      </c>
      <c r="B49" s="8">
        <v>336</v>
      </c>
      <c r="C49" s="15" t="str">
        <f>VLOOKUP(B49,'[1]LISTADO ATM'!$A$2:$B$816,2,0)</f>
        <v>ATM Instituto Nacional de Cancer (incart)</v>
      </c>
      <c r="D49" s="13" t="s">
        <v>18</v>
      </c>
      <c r="E49" s="22" t="s">
        <v>57</v>
      </c>
    </row>
    <row r="50" spans="1:5" ht="18" x14ac:dyDescent="0.25">
      <c r="A50" s="15" t="str">
        <f>VLOOKUP(B50,'[1]LISTADO ATM'!$A$2:$C$817,3,0)</f>
        <v>DISTRITO NACIONAL</v>
      </c>
      <c r="B50" s="8">
        <v>640</v>
      </c>
      <c r="C50" s="15" t="str">
        <f>VLOOKUP(B50,'[1]LISTADO ATM'!$A$2:$B$816,2,0)</f>
        <v xml:space="preserve">ATM Ministerio Obras Públicas </v>
      </c>
      <c r="D50" s="13" t="s">
        <v>18</v>
      </c>
      <c r="E50" s="22" t="s">
        <v>59</v>
      </c>
    </row>
    <row r="51" spans="1:5" ht="18" x14ac:dyDescent="0.25">
      <c r="A51" s="15" t="str">
        <f>VLOOKUP(B51,'[1]LISTADO ATM'!$A$2:$C$817,3,0)</f>
        <v>SUR</v>
      </c>
      <c r="B51" s="8">
        <v>765</v>
      </c>
      <c r="C51" s="15" t="str">
        <f>VLOOKUP(B51,'[1]LISTADO ATM'!$A$2:$B$816,2,0)</f>
        <v xml:space="preserve">ATM Oficina Azua I </v>
      </c>
      <c r="D51" s="13" t="s">
        <v>18</v>
      </c>
      <c r="E51" s="22" t="s">
        <v>62</v>
      </c>
    </row>
    <row r="52" spans="1:5" ht="18" x14ac:dyDescent="0.25">
      <c r="A52" s="15" t="str">
        <f>VLOOKUP(B52,'[1]LISTADO ATM'!$A$2:$C$817,3,0)</f>
        <v>DISTRITO NACIONAL</v>
      </c>
      <c r="B52" s="8">
        <v>13</v>
      </c>
      <c r="C52" s="15" t="str">
        <f>VLOOKUP(B52,'[1]LISTADO ATM'!$A$2:$B$816,2,0)</f>
        <v xml:space="preserve">ATM CDEEE </v>
      </c>
      <c r="D52" s="13" t="s">
        <v>18</v>
      </c>
      <c r="E52" s="24">
        <v>335779144</v>
      </c>
    </row>
    <row r="53" spans="1:5" ht="18" x14ac:dyDescent="0.25">
      <c r="A53" s="15" t="str">
        <f>VLOOKUP(B53,'[1]LISTADO ATM'!$A$2:$C$817,3,0)</f>
        <v>DISTRITO NACIONAL</v>
      </c>
      <c r="B53" s="8">
        <v>724</v>
      </c>
      <c r="C53" s="15" t="str">
        <f>VLOOKUP(B53,'[1]LISTADO ATM'!$A$2:$B$816,2,0)</f>
        <v xml:space="preserve">ATM El Huacal I </v>
      </c>
      <c r="D53" s="13" t="s">
        <v>18</v>
      </c>
      <c r="E53" s="24">
        <v>335779196</v>
      </c>
    </row>
    <row r="54" spans="1:5" ht="18" x14ac:dyDescent="0.25">
      <c r="A54" s="15" t="str">
        <f>VLOOKUP(B54,'[1]LISTADO ATM'!$A$2:$C$817,3,0)</f>
        <v>NORTE</v>
      </c>
      <c r="B54" s="8">
        <v>763</v>
      </c>
      <c r="C54" s="15" t="str">
        <f>VLOOKUP(B54,'[1]LISTADO ATM'!$A$2:$B$816,2,0)</f>
        <v xml:space="preserve">ATM UNP Montellano </v>
      </c>
      <c r="D54" s="13" t="s">
        <v>18</v>
      </c>
      <c r="E54" s="25">
        <v>335779370</v>
      </c>
    </row>
    <row r="55" spans="1:5" ht="18" x14ac:dyDescent="0.25">
      <c r="A55" s="15" t="str">
        <f>VLOOKUP(B55,'[1]LISTADO ATM'!$A$2:$C$817,3,0)</f>
        <v>SUR</v>
      </c>
      <c r="B55" s="8">
        <v>873</v>
      </c>
      <c r="C55" s="15" t="str">
        <f>VLOOKUP(B55,'[1]LISTADO ATM'!$A$2:$B$816,2,0)</f>
        <v xml:space="preserve">ATM Centro de Caja San Cristóbal II </v>
      </c>
      <c r="D55" s="13" t="s">
        <v>18</v>
      </c>
      <c r="E55" s="25">
        <v>335779499</v>
      </c>
    </row>
    <row r="56" spans="1:5" ht="18" x14ac:dyDescent="0.25">
      <c r="A56" s="15" t="str">
        <f>VLOOKUP(B56,'[1]LISTADO ATM'!$A$2:$C$817,3,0)</f>
        <v>SUR</v>
      </c>
      <c r="B56" s="8">
        <v>84</v>
      </c>
      <c r="C56" s="15" t="str">
        <f>VLOOKUP(B56,'[1]LISTADO ATM'!$A$2:$B$816,2,0)</f>
        <v xml:space="preserve">ATM Oficina Multicentro Sirena San Cristóbal </v>
      </c>
      <c r="D56" s="13" t="s">
        <v>18</v>
      </c>
      <c r="E56" s="25">
        <v>335779510</v>
      </c>
    </row>
    <row r="57" spans="1:5" ht="18" x14ac:dyDescent="0.25">
      <c r="A57" s="15" t="str">
        <f>VLOOKUP(B57,'[1]LISTADO ATM'!$A$2:$C$817,3,0)</f>
        <v>NORTE</v>
      </c>
      <c r="B57" s="8">
        <v>882</v>
      </c>
      <c r="C57" s="15" t="str">
        <f>VLOOKUP(B57,'[1]LISTADO ATM'!$A$2:$B$816,2,0)</f>
        <v xml:space="preserve">ATM Oficina Moca II </v>
      </c>
      <c r="D57" s="13" t="s">
        <v>18</v>
      </c>
      <c r="E57" s="25">
        <v>335779513</v>
      </c>
    </row>
    <row r="58" spans="1:5" ht="18" x14ac:dyDescent="0.25">
      <c r="A58" s="15" t="str">
        <f>VLOOKUP(B58,'[1]LISTADO ATM'!$A$2:$C$817,3,0)</f>
        <v>DISTRITO NACIONAL</v>
      </c>
      <c r="B58" s="8">
        <v>642</v>
      </c>
      <c r="C58" s="15" t="str">
        <f>VLOOKUP(B58,'[1]LISTADO ATM'!$A$2:$B$816,2,0)</f>
        <v xml:space="preserve">ATM OMSA Sto. Dgo. </v>
      </c>
      <c r="D58" s="13" t="s">
        <v>18</v>
      </c>
      <c r="E58" s="25">
        <v>335778649</v>
      </c>
    </row>
    <row r="59" spans="1:5" ht="18" x14ac:dyDescent="0.25">
      <c r="A59" s="8" t="str">
        <f>VLOOKUP(B59,'[1]LISTADO ATM'!$A$2:$C$817,3,0)</f>
        <v>NORTE</v>
      </c>
      <c r="B59" s="8">
        <v>154</v>
      </c>
      <c r="C59" s="15" t="str">
        <f>VLOOKUP(B59,'[1]LISTADO ATM'!$A$2:$B$816,2,0)</f>
        <v xml:space="preserve">ATM Oficina Sánchez </v>
      </c>
      <c r="D59" s="13" t="s">
        <v>18</v>
      </c>
      <c r="E59" s="22" t="s">
        <v>46</v>
      </c>
    </row>
    <row r="60" spans="1:5" ht="18" x14ac:dyDescent="0.25">
      <c r="A60" s="8" t="str">
        <f>VLOOKUP(B60,'[1]LISTADO ATM'!$A$2:$C$817,3,0)</f>
        <v>DISTRITO NACIONAL</v>
      </c>
      <c r="B60" s="8">
        <v>887</v>
      </c>
      <c r="C60" s="15" t="str">
        <f>VLOOKUP(B60,'[1]LISTADO ATM'!$A$2:$B$816,2,0)</f>
        <v>ATM S/M Bravo Los Proceres</v>
      </c>
      <c r="D60" s="13" t="s">
        <v>18</v>
      </c>
      <c r="E60" s="22" t="s">
        <v>42</v>
      </c>
    </row>
    <row r="61" spans="1:5" ht="18" x14ac:dyDescent="0.25">
      <c r="A61" s="8" t="str">
        <f>VLOOKUP(B61,'[1]LISTADO ATM'!$A$2:$C$817,3,0)</f>
        <v>DISTRITO NACIONAL</v>
      </c>
      <c r="B61" s="8">
        <v>183</v>
      </c>
      <c r="C61" s="15" t="str">
        <f>VLOOKUP(B61,'[1]LISTADO ATM'!$A$2:$B$816,2,0)</f>
        <v>ATM Estación Nativa Km. 22 Aut. Duarte.</v>
      </c>
      <c r="D61" s="13" t="s">
        <v>18</v>
      </c>
      <c r="E61" s="26">
        <v>335776993</v>
      </c>
    </row>
    <row r="62" spans="1:5" ht="18" x14ac:dyDescent="0.25">
      <c r="A62" s="8" t="str">
        <f>VLOOKUP(B62,'[1]LISTADO ATM'!$A$2:$C$817,3,0)</f>
        <v>DISTRITO NACIONAL</v>
      </c>
      <c r="B62" s="8">
        <v>706</v>
      </c>
      <c r="C62" s="15" t="str">
        <f>VLOOKUP(B62,'[1]LISTADO ATM'!$A$2:$B$816,2,0)</f>
        <v xml:space="preserve">ATM S/M Pristine </v>
      </c>
      <c r="D62" s="13" t="s">
        <v>18</v>
      </c>
      <c r="E62" s="26" t="s">
        <v>49</v>
      </c>
    </row>
    <row r="63" spans="1:5" ht="18" x14ac:dyDescent="0.25">
      <c r="A63" s="8" t="str">
        <f>VLOOKUP(B63,'[1]LISTADO ATM'!$A$2:$C$817,3,0)</f>
        <v>DISTRITO NACIONAL</v>
      </c>
      <c r="B63" s="8">
        <v>989</v>
      </c>
      <c r="C63" s="15" t="str">
        <f>VLOOKUP(B63,'[1]LISTADO ATM'!$A$2:$B$816,2,0)</f>
        <v xml:space="preserve">ATM Ministerio de Deportes </v>
      </c>
      <c r="D63" s="13" t="s">
        <v>18</v>
      </c>
      <c r="E63" s="26" t="s">
        <v>51</v>
      </c>
    </row>
    <row r="64" spans="1:5" ht="18" x14ac:dyDescent="0.25">
      <c r="A64" s="8" t="str">
        <f>VLOOKUP(B64,'[1]LISTADO ATM'!$A$2:$C$817,3,0)</f>
        <v>DISTRITO NACIONAL</v>
      </c>
      <c r="B64" s="8">
        <v>96</v>
      </c>
      <c r="C64" s="15" t="str">
        <f>VLOOKUP(B64,'[1]LISTADO ATM'!$A$2:$B$816,2,0)</f>
        <v>ATM S/M Caribe Av. Charles de Gaulle</v>
      </c>
      <c r="D64" s="13" t="s">
        <v>18</v>
      </c>
      <c r="E64" s="26" t="s">
        <v>53</v>
      </c>
    </row>
    <row r="65" spans="1:5" ht="18" x14ac:dyDescent="0.25">
      <c r="A65" s="8" t="str">
        <f>VLOOKUP(B65,'[1]LISTADO ATM'!$A$2:$C$817,3,0)</f>
        <v>ESTE</v>
      </c>
      <c r="B65" s="8">
        <v>673</v>
      </c>
      <c r="C65" s="15" t="str">
        <f>VLOOKUP(B65,'[1]LISTADO ATM'!$A$2:$B$816,2,0)</f>
        <v>ATM Clínica Dr. Cruz Jiminián</v>
      </c>
      <c r="D65" s="13" t="s">
        <v>18</v>
      </c>
      <c r="E65" s="26" t="s">
        <v>22</v>
      </c>
    </row>
    <row r="66" spans="1:5" ht="18" x14ac:dyDescent="0.25">
      <c r="A66" s="8" t="str">
        <f>VLOOKUP(B66,'[1]LISTADO ATM'!$A$2:$C$817,3,0)</f>
        <v>DISTRITO NACIONAL</v>
      </c>
      <c r="B66" s="8">
        <v>540</v>
      </c>
      <c r="C66" s="15" t="str">
        <f>VLOOKUP(B66,'[1]LISTADO ATM'!$A$2:$B$816,2,0)</f>
        <v xml:space="preserve">ATM Autoservicio Sambil I </v>
      </c>
      <c r="D66" s="13" t="s">
        <v>18</v>
      </c>
      <c r="E66" s="26" t="s">
        <v>24</v>
      </c>
    </row>
    <row r="67" spans="1:5" ht="18" x14ac:dyDescent="0.25">
      <c r="A67" s="8" t="str">
        <f>VLOOKUP(B67,'[1]LISTADO ATM'!$A$2:$C$817,3,0)</f>
        <v>ESTE</v>
      </c>
      <c r="B67" s="8">
        <v>963</v>
      </c>
      <c r="C67" s="15" t="str">
        <f>VLOOKUP(B67,'[1]LISTADO ATM'!$A$2:$B$816,2,0)</f>
        <v xml:space="preserve">ATM Multiplaza La Romana </v>
      </c>
      <c r="D67" s="13" t="s">
        <v>18</v>
      </c>
      <c r="E67" s="26" t="s">
        <v>25</v>
      </c>
    </row>
    <row r="68" spans="1:5" ht="18" x14ac:dyDescent="0.25">
      <c r="A68" s="8" t="str">
        <f>VLOOKUP(B68,'[1]LISTADO ATM'!$A$2:$C$817,3,0)</f>
        <v>DISTRITO NACIONAL</v>
      </c>
      <c r="B68" s="8">
        <v>32</v>
      </c>
      <c r="C68" s="15" t="str">
        <f>VLOOKUP(B68,'[1]LISTADO ATM'!$A$2:$B$816,2,0)</f>
        <v xml:space="preserve">ATM Oficina San Martín II </v>
      </c>
      <c r="D68" s="13" t="s">
        <v>18</v>
      </c>
      <c r="E68" s="26" t="s">
        <v>37</v>
      </c>
    </row>
    <row r="69" spans="1:5" ht="18" x14ac:dyDescent="0.25">
      <c r="A69" s="8" t="str">
        <f>VLOOKUP(B69,'[1]LISTADO ATM'!$A$2:$C$817,3,0)</f>
        <v>NORTE</v>
      </c>
      <c r="B69" s="8">
        <v>283</v>
      </c>
      <c r="C69" s="15" t="str">
        <f>VLOOKUP(B69,'[1]LISTADO ATM'!$A$2:$B$816,2,0)</f>
        <v xml:space="preserve">ATM Oficina Nibaje </v>
      </c>
      <c r="D69" s="13" t="s">
        <v>18</v>
      </c>
      <c r="E69" s="26" t="s">
        <v>38</v>
      </c>
    </row>
    <row r="70" spans="1:5" ht="18" x14ac:dyDescent="0.25">
      <c r="A70" s="8" t="str">
        <f>VLOOKUP(B70,'[1]LISTADO ATM'!$A$2:$C$817,3,0)</f>
        <v>DISTRITO NACIONAL</v>
      </c>
      <c r="B70" s="8">
        <v>234</v>
      </c>
      <c r="C70" s="15" t="str">
        <f>VLOOKUP(B70,'[1]LISTADO ATM'!$A$2:$B$816,2,0)</f>
        <v xml:space="preserve">ATM Oficina Boca Chica I </v>
      </c>
      <c r="D70" s="13" t="s">
        <v>18</v>
      </c>
      <c r="E70" s="26" t="s">
        <v>39</v>
      </c>
    </row>
    <row r="71" spans="1:5" ht="18" x14ac:dyDescent="0.25">
      <c r="A71" s="8" t="str">
        <f>VLOOKUP(B71,'[1]LISTADO ATM'!$A$2:$C$817,3,0)</f>
        <v>ESTE</v>
      </c>
      <c r="B71" s="8">
        <v>427</v>
      </c>
      <c r="C71" s="15" t="str">
        <f>VLOOKUP(B71,'[1]LISTADO ATM'!$A$2:$B$816,2,0)</f>
        <v xml:space="preserve">ATM Almacenes Iberia (Hato Mayor) </v>
      </c>
      <c r="D71" s="13" t="s">
        <v>18</v>
      </c>
      <c r="E71" s="26">
        <v>335778688</v>
      </c>
    </row>
    <row r="72" spans="1:5" ht="18" x14ac:dyDescent="0.25">
      <c r="A72" s="8" t="str">
        <f>VLOOKUP(B72,'[1]LISTADO ATM'!$A$2:$C$817,3,0)</f>
        <v>ESTE</v>
      </c>
      <c r="B72" s="8">
        <v>612</v>
      </c>
      <c r="C72" s="15" t="str">
        <f>VLOOKUP(B72,'[1]LISTADO ATM'!$A$2:$B$816,2,0)</f>
        <v xml:space="preserve">ATM Plaza Orense (La Romana) </v>
      </c>
      <c r="D72" s="13" t="s">
        <v>18</v>
      </c>
      <c r="E72" s="26">
        <v>335778981</v>
      </c>
    </row>
    <row r="73" spans="1:5" ht="18" x14ac:dyDescent="0.25">
      <c r="A73" s="8" t="str">
        <f>VLOOKUP(B73,'[1]LISTADO ATM'!$A$2:$C$817,3,0)</f>
        <v>ESTE</v>
      </c>
      <c r="B73" s="8">
        <v>776</v>
      </c>
      <c r="C73" s="15" t="str">
        <f>VLOOKUP(B73,'[1]LISTADO ATM'!$A$2:$B$816,2,0)</f>
        <v xml:space="preserve">ATM Oficina Monte Plata </v>
      </c>
      <c r="D73" s="13" t="s">
        <v>18</v>
      </c>
      <c r="E73" s="26">
        <v>335778983</v>
      </c>
    </row>
    <row r="74" spans="1:5" ht="18" x14ac:dyDescent="0.25">
      <c r="A74" s="8" t="str">
        <f>VLOOKUP(B74,'[1]LISTADO ATM'!$A$2:$C$817,3,0)</f>
        <v>NORTE</v>
      </c>
      <c r="B74" s="8">
        <v>990</v>
      </c>
      <c r="C74" s="15" t="str">
        <f>VLOOKUP(B74,'[1]LISTADO ATM'!$A$2:$B$816,2,0)</f>
        <v xml:space="preserve">ATM Autoservicio Bonao II </v>
      </c>
      <c r="D74" s="13" t="s">
        <v>18</v>
      </c>
      <c r="E74" s="26">
        <v>335779072</v>
      </c>
    </row>
    <row r="75" spans="1:5" ht="18" x14ac:dyDescent="0.25">
      <c r="A75" s="8" t="str">
        <f>VLOOKUP(B75,'[1]LISTADO ATM'!$A$2:$C$817,3,0)</f>
        <v>DISTRITO NACIONAL</v>
      </c>
      <c r="B75" s="8">
        <v>684</v>
      </c>
      <c r="C75" s="15" t="str">
        <f>VLOOKUP(B75,'[1]LISTADO ATM'!$A$2:$B$816,2,0)</f>
        <v>ATM Estación Texaco Prolongación 27 Febrero</v>
      </c>
      <c r="D75" s="13" t="s">
        <v>18</v>
      </c>
      <c r="E75" s="26">
        <v>335779081</v>
      </c>
    </row>
    <row r="76" spans="1:5" ht="18" x14ac:dyDescent="0.25">
      <c r="A76" s="8" t="str">
        <f>VLOOKUP(B76,'[1]LISTADO ATM'!$A$2:$C$817,3,0)</f>
        <v>DISTRITO NACIONAL</v>
      </c>
      <c r="B76" s="8">
        <v>31</v>
      </c>
      <c r="C76" s="15" t="str">
        <f>VLOOKUP(B76,'[1]LISTADO ATM'!$A$2:$B$816,2,0)</f>
        <v xml:space="preserve">ATM Oficina San Martín I </v>
      </c>
      <c r="D76" s="13" t="s">
        <v>18</v>
      </c>
      <c r="E76" s="26">
        <v>335779097</v>
      </c>
    </row>
    <row r="77" spans="1:5" ht="18" x14ac:dyDescent="0.25">
      <c r="A77" s="8" t="str">
        <f>VLOOKUP(B77,'[1]LISTADO ATM'!$A$2:$C$817,3,0)</f>
        <v>NORTE</v>
      </c>
      <c r="B77" s="8">
        <v>809</v>
      </c>
      <c r="C77" s="15" t="str">
        <f>VLOOKUP(B77,'[1]LISTADO ATM'!$A$2:$B$816,2,0)</f>
        <v>ATM Yoma (Cotuí)</v>
      </c>
      <c r="D77" s="13" t="s">
        <v>18</v>
      </c>
      <c r="E77" s="26">
        <v>335779108</v>
      </c>
    </row>
    <row r="78" spans="1:5" ht="18" x14ac:dyDescent="0.25">
      <c r="A78" s="8" t="str">
        <f>VLOOKUP(B78,'[1]LISTADO ATM'!$A$2:$C$817,3,0)</f>
        <v>DISTRITO NACIONAL</v>
      </c>
      <c r="B78" s="8">
        <v>390</v>
      </c>
      <c r="C78" s="15" t="str">
        <f>VLOOKUP(B78,'[1]LISTADO ATM'!$A$2:$B$816,2,0)</f>
        <v xml:space="preserve">ATM Oficina Boca Chica II </v>
      </c>
      <c r="D78" s="13" t="s">
        <v>18</v>
      </c>
      <c r="E78" s="26">
        <v>335779147</v>
      </c>
    </row>
    <row r="79" spans="1:5" ht="18" x14ac:dyDescent="0.25">
      <c r="A79" s="8" t="str">
        <f>VLOOKUP(B79,'[1]LISTADO ATM'!$A$2:$C$817,3,0)</f>
        <v>DISTRITO NACIONAL</v>
      </c>
      <c r="B79" s="8">
        <v>889</v>
      </c>
      <c r="C79" s="15" t="str">
        <f>VLOOKUP(B79,'[1]LISTADO ATM'!$A$2:$B$816,2,0)</f>
        <v>ATM Oficina Plaza Lama Máximo Gómez II</v>
      </c>
      <c r="D79" s="13" t="s">
        <v>18</v>
      </c>
      <c r="E79" s="26" t="s">
        <v>67</v>
      </c>
    </row>
    <row r="80" spans="1:5" ht="18" x14ac:dyDescent="0.25">
      <c r="A80" s="8" t="str">
        <f>VLOOKUP(B80,'[1]LISTADO ATM'!$A$2:$C$817,3,0)</f>
        <v>ESTE</v>
      </c>
      <c r="B80" s="8">
        <v>742</v>
      </c>
      <c r="C80" s="15" t="str">
        <f>VLOOKUP(B80,'[1]LISTADO ATM'!$A$2:$B$816,2,0)</f>
        <v xml:space="preserve">ATM Oficina Plaza del Rey (La Romana) </v>
      </c>
      <c r="D80" s="13" t="s">
        <v>18</v>
      </c>
      <c r="E80" s="26">
        <v>335779351</v>
      </c>
    </row>
    <row r="81" spans="1:5" ht="18" x14ac:dyDescent="0.25">
      <c r="A81" s="8" t="str">
        <f>VLOOKUP(B81,'[1]LISTADO ATM'!$A$2:$C$817,3,0)</f>
        <v>DISTRITO NACIONAL</v>
      </c>
      <c r="B81" s="8">
        <v>967</v>
      </c>
      <c r="C81" s="15" t="str">
        <f>VLOOKUP(B81,'[1]LISTADO ATM'!$A$2:$B$816,2,0)</f>
        <v xml:space="preserve">ATM UNP Hiper Olé Autopista Duarte </v>
      </c>
      <c r="D81" s="13" t="s">
        <v>18</v>
      </c>
      <c r="E81" s="26">
        <v>335779423</v>
      </c>
    </row>
    <row r="82" spans="1:5" ht="18" x14ac:dyDescent="0.25">
      <c r="A82" s="8" t="str">
        <f>VLOOKUP(B82,'[1]LISTADO ATM'!$A$2:$C$817,3,0)</f>
        <v>NORTE</v>
      </c>
      <c r="B82" s="8">
        <v>151</v>
      </c>
      <c r="C82" s="15" t="str">
        <f>VLOOKUP(B82,'[1]LISTADO ATM'!$A$2:$B$816,2,0)</f>
        <v xml:space="preserve">ATM Oficina Nagua </v>
      </c>
      <c r="D82" s="13" t="s">
        <v>18</v>
      </c>
      <c r="E82" s="26">
        <v>335779549</v>
      </c>
    </row>
    <row r="83" spans="1:5" ht="18" x14ac:dyDescent="0.25">
      <c r="A83" s="8" t="str">
        <f>VLOOKUP(B83,'[1]LISTADO ATM'!$A$2:$C$817,3,0)</f>
        <v>NORTE</v>
      </c>
      <c r="B83" s="8">
        <v>796</v>
      </c>
      <c r="C83" s="15" t="str">
        <f>VLOOKUP(B83,'[1]LISTADO ATM'!$A$2:$B$816,2,0)</f>
        <v xml:space="preserve">ATM Oficina Plaza Ventura (Nagua) </v>
      </c>
      <c r="D83" s="13" t="s">
        <v>18</v>
      </c>
      <c r="E83" s="26">
        <v>335779773</v>
      </c>
    </row>
    <row r="84" spans="1:5" ht="18" x14ac:dyDescent="0.25">
      <c r="A84" s="8" t="str">
        <f>VLOOKUP(B84,'[1]LISTADO ATM'!$A$2:$C$817,3,0)</f>
        <v>DISTRITO NACIONAL</v>
      </c>
      <c r="B84" s="8">
        <v>988</v>
      </c>
      <c r="C84" s="15" t="str">
        <f>VLOOKUP(B84,'[1]LISTADO ATM'!$A$2:$B$816,2,0)</f>
        <v xml:space="preserve">ATM Estación Sigma 27 de Febrero </v>
      </c>
      <c r="D84" s="13" t="s">
        <v>18</v>
      </c>
      <c r="E84" s="26">
        <v>335779798</v>
      </c>
    </row>
    <row r="85" spans="1:5" ht="18" x14ac:dyDescent="0.25">
      <c r="A85" s="8" t="str">
        <f>VLOOKUP(B85,'[1]LISTADO ATM'!$A$2:$C$817,3,0)</f>
        <v>NORTE</v>
      </c>
      <c r="B85" s="8">
        <v>645</v>
      </c>
      <c r="C85" s="15" t="str">
        <f>VLOOKUP(B85,'[1]LISTADO ATM'!$A$2:$B$816,2,0)</f>
        <v xml:space="preserve">ATM UNP Cabrera </v>
      </c>
      <c r="D85" s="13" t="s">
        <v>18</v>
      </c>
      <c r="E85" s="26" t="s">
        <v>70</v>
      </c>
    </row>
    <row r="86" spans="1:5" ht="18" x14ac:dyDescent="0.25">
      <c r="A86" s="15" t="str">
        <f>VLOOKUP(B86,'[1]LISTADO ATM'!$A$2:$C$817,3,0)</f>
        <v>DISTRITO NACIONAL</v>
      </c>
      <c r="B86" s="8">
        <v>734</v>
      </c>
      <c r="C86" s="15" t="str">
        <f>VLOOKUP(B86,'[1]LISTADO ATM'!$A$2:$B$816,2,0)</f>
        <v xml:space="preserve">ATM Oficina Independencia I </v>
      </c>
      <c r="D86" s="13" t="s">
        <v>18</v>
      </c>
      <c r="E86" s="26">
        <v>335777028</v>
      </c>
    </row>
    <row r="87" spans="1:5" ht="18" x14ac:dyDescent="0.25">
      <c r="A87" s="15" t="str">
        <f>VLOOKUP(B87,'[1]LISTADO ATM'!$A$2:$C$817,3,0)</f>
        <v>DISTRITO NACIONAL</v>
      </c>
      <c r="B87" s="8">
        <v>993</v>
      </c>
      <c r="C87" s="15" t="str">
        <f>VLOOKUP(B87,'[1]LISTADO ATM'!$A$2:$B$816,2,0)</f>
        <v xml:space="preserve">ATM Centro Medico Integral II </v>
      </c>
      <c r="D87" s="13" t="s">
        <v>18</v>
      </c>
      <c r="E87" s="26">
        <v>335777032</v>
      </c>
    </row>
    <row r="88" spans="1:5" ht="18" x14ac:dyDescent="0.25">
      <c r="A88" s="15" t="str">
        <f>VLOOKUP(B88,'[1]LISTADO ATM'!$A$2:$C$817,3,0)</f>
        <v>DISTRITO NACIONAL</v>
      </c>
      <c r="B88" s="8">
        <v>541</v>
      </c>
      <c r="C88" s="15" t="str">
        <f>VLOOKUP(B88,'[1]LISTADO ATM'!$A$2:$B$816,2,0)</f>
        <v xml:space="preserve">ATM Oficina Sambil II </v>
      </c>
      <c r="D88" s="13" t="s">
        <v>18</v>
      </c>
      <c r="E88" s="26" t="s">
        <v>55</v>
      </c>
    </row>
    <row r="89" spans="1:5" ht="18" x14ac:dyDescent="0.25">
      <c r="A89" s="15" t="str">
        <f>VLOOKUP(B89,'[1]LISTADO ATM'!$A$2:$C$817,3,0)</f>
        <v>DISTRITO NACIONAL</v>
      </c>
      <c r="B89" s="8">
        <v>406</v>
      </c>
      <c r="C89" s="15" t="str">
        <f>VLOOKUP(B89,'[1]LISTADO ATM'!$A$2:$B$816,2,0)</f>
        <v xml:space="preserve">ATM UNP Plaza Lama Máximo Gómez </v>
      </c>
      <c r="D89" s="13" t="s">
        <v>18</v>
      </c>
      <c r="E89" s="26" t="s">
        <v>58</v>
      </c>
    </row>
    <row r="90" spans="1:5" ht="18" x14ac:dyDescent="0.25">
      <c r="A90" s="15" t="str">
        <f>VLOOKUP(B90,'[1]LISTADO ATM'!$A$2:$C$817,3,0)</f>
        <v>SUR</v>
      </c>
      <c r="B90" s="8">
        <v>356</v>
      </c>
      <c r="C90" s="15" t="str">
        <f>VLOOKUP(B90,'[1]LISTADO ATM'!$A$2:$B$816,2,0)</f>
        <v xml:space="preserve">ATM Estación Sigma (San Cristóbal) </v>
      </c>
      <c r="D90" s="13" t="s">
        <v>18</v>
      </c>
      <c r="E90" s="26" t="s">
        <v>60</v>
      </c>
    </row>
    <row r="91" spans="1:5" ht="18" x14ac:dyDescent="0.25">
      <c r="A91" s="15" t="str">
        <f>VLOOKUP(B91,'[1]LISTADO ATM'!$A$2:$C$817,3,0)</f>
        <v>DISTRITO NACIONAL</v>
      </c>
      <c r="B91" s="8">
        <v>938</v>
      </c>
      <c r="C91" s="15" t="str">
        <f>VLOOKUP(B91,'[1]LISTADO ATM'!$A$2:$B$816,2,0)</f>
        <v xml:space="preserve">ATM Autobanco Oficina Filadelfia Plaza </v>
      </c>
      <c r="D91" s="13" t="s">
        <v>18</v>
      </c>
      <c r="E91" s="26" t="s">
        <v>64</v>
      </c>
    </row>
    <row r="92" spans="1:5" ht="18" x14ac:dyDescent="0.25">
      <c r="A92" s="15" t="e">
        <f>VLOOKUP(B92,'[1]LISTADO ATM'!$A$2:$C$817,3,0)</f>
        <v>#N/A</v>
      </c>
      <c r="B92" s="8">
        <v>600</v>
      </c>
      <c r="C92" s="15" t="e">
        <f>VLOOKUP(B92,'[1]LISTADO ATM'!$A$2:$B$816,2,0)</f>
        <v>#N/A</v>
      </c>
      <c r="D92" s="13" t="s">
        <v>18</v>
      </c>
      <c r="E92" s="26">
        <v>335778706</v>
      </c>
    </row>
    <row r="93" spans="1:5" ht="18" x14ac:dyDescent="0.25">
      <c r="A93" s="15" t="str">
        <f>VLOOKUP(B93,'[1]LISTADO ATM'!$A$2:$C$817,3,0)</f>
        <v>DISTRITO NACIONAL</v>
      </c>
      <c r="B93" s="8">
        <v>568</v>
      </c>
      <c r="C93" s="15" t="str">
        <f>VLOOKUP(B93,'[1]LISTADO ATM'!$A$2:$B$816,2,0)</f>
        <v xml:space="preserve">ATM Ministerio de Educación </v>
      </c>
      <c r="D93" s="13" t="s">
        <v>18</v>
      </c>
      <c r="E93" s="26">
        <v>335779026</v>
      </c>
    </row>
    <row r="94" spans="1:5" ht="18" x14ac:dyDescent="0.25">
      <c r="A94" s="15" t="str">
        <f>VLOOKUP(B94,'[1]LISTADO ATM'!$A$2:$C$817,3,0)</f>
        <v>DISTRITO NACIONAL</v>
      </c>
      <c r="B94" s="8">
        <v>437</v>
      </c>
      <c r="C94" s="15" t="str">
        <f>VLOOKUP(B94,'[1]LISTADO ATM'!$A$2:$B$816,2,0)</f>
        <v xml:space="preserve">ATM Autobanco Torre III </v>
      </c>
      <c r="D94" s="13" t="s">
        <v>18</v>
      </c>
      <c r="E94" s="26">
        <v>335779129</v>
      </c>
    </row>
    <row r="95" spans="1:5" ht="18" x14ac:dyDescent="0.25">
      <c r="A95" s="15" t="str">
        <f>VLOOKUP(B95,'[1]LISTADO ATM'!$A$2:$C$817,3,0)</f>
        <v>DISTRITO NACIONAL</v>
      </c>
      <c r="B95" s="8">
        <v>153</v>
      </c>
      <c r="C95" s="15" t="str">
        <f>VLOOKUP(B95,'[1]LISTADO ATM'!$A$2:$B$816,2,0)</f>
        <v xml:space="preserve">ATM Rehabilitación </v>
      </c>
      <c r="D95" s="13" t="s">
        <v>18</v>
      </c>
      <c r="E95" s="26">
        <v>335779312</v>
      </c>
    </row>
    <row r="96" spans="1:5" ht="18" x14ac:dyDescent="0.25">
      <c r="A96" s="15" t="str">
        <f>VLOOKUP(B96,'[1]LISTADO ATM'!$A$2:$C$817,3,0)</f>
        <v>DISTRITO NACIONAL</v>
      </c>
      <c r="B96" s="8">
        <v>281</v>
      </c>
      <c r="C96" s="15" t="str">
        <f>VLOOKUP(B96,'[1]LISTADO ATM'!$A$2:$B$816,2,0)</f>
        <v xml:space="preserve">ATM S/M Pola Independencia </v>
      </c>
      <c r="D96" s="13" t="s">
        <v>18</v>
      </c>
      <c r="E96" s="26">
        <v>335776950</v>
      </c>
    </row>
    <row r="97" spans="1:5" ht="18" x14ac:dyDescent="0.25">
      <c r="A97" s="15" t="str">
        <f>VLOOKUP(B97,'[1]LISTADO ATM'!$A$2:$C$817,3,0)</f>
        <v>DISTRITO NACIONAL</v>
      </c>
      <c r="B97" s="8">
        <v>561</v>
      </c>
      <c r="C97" s="15" t="str">
        <f>VLOOKUP(B97,'[1]LISTADO ATM'!$A$2:$B$816,2,0)</f>
        <v xml:space="preserve">ATM Comando Regional P.N. S.D. Este </v>
      </c>
      <c r="D97" s="13" t="s">
        <v>18</v>
      </c>
      <c r="E97" s="26">
        <v>335779599</v>
      </c>
    </row>
    <row r="98" spans="1:5" ht="18" x14ac:dyDescent="0.25">
      <c r="A98" s="15" t="str">
        <f>VLOOKUP(B98,'[1]LISTADO ATM'!$A$2:$C$817,3,0)</f>
        <v>DISTRITO NACIONAL</v>
      </c>
      <c r="B98" s="8">
        <v>314</v>
      </c>
      <c r="C98" s="15" t="str">
        <f>VLOOKUP(B98,'[1]LISTADO ATM'!$A$2:$B$816,2,0)</f>
        <v xml:space="preserve">ATM UNP Cambita Garabito (San Cristóbal) </v>
      </c>
      <c r="D98" s="13" t="s">
        <v>18</v>
      </c>
      <c r="E98" s="26">
        <v>335779810</v>
      </c>
    </row>
    <row r="99" spans="1:5" ht="18" x14ac:dyDescent="0.25">
      <c r="A99" s="8" t="str">
        <f>VLOOKUP(B99,'[1]LISTADO ATM'!$A$2:$C$817,3,0)</f>
        <v>NORTE</v>
      </c>
      <c r="B99" s="8">
        <v>337</v>
      </c>
      <c r="C99" s="15" t="str">
        <f>VLOOKUP(B99,'[1]LISTADO ATM'!$A$2:$B$816,2,0)</f>
        <v>ATM S/M Cooperativa Moca</v>
      </c>
      <c r="D99" s="13" t="s">
        <v>18</v>
      </c>
      <c r="E99" s="26">
        <v>335780032</v>
      </c>
    </row>
    <row r="100" spans="1:5" ht="18" x14ac:dyDescent="0.25">
      <c r="A100" s="8" t="str">
        <f>VLOOKUP(B100,'[1]LISTADO ATM'!$A$2:$C$817,3,0)</f>
        <v>DISTRITO NACIONAL</v>
      </c>
      <c r="B100" s="8">
        <v>678</v>
      </c>
      <c r="C100" s="15" t="str">
        <f>VLOOKUP(B100,'[1]LISTADO ATM'!$A$2:$B$816,2,0)</f>
        <v>ATM Eco Petroleo San Isidro</v>
      </c>
      <c r="D100" s="13" t="s">
        <v>18</v>
      </c>
      <c r="E100" s="26" t="s">
        <v>23</v>
      </c>
    </row>
    <row r="101" spans="1:5" ht="18" x14ac:dyDescent="0.25">
      <c r="A101" s="8" t="str">
        <f>VLOOKUP(B101,'[1]LISTADO ATM'!$A$2:$C$817,3,0)</f>
        <v>NORTE</v>
      </c>
      <c r="B101" s="8">
        <v>299</v>
      </c>
      <c r="C101" s="15" t="str">
        <f>VLOOKUP(B101,'[1]LISTADO ATM'!$A$2:$B$816,2,0)</f>
        <v xml:space="preserve">ATM S/M Aprezio Cotui </v>
      </c>
      <c r="D101" s="13" t="s">
        <v>18</v>
      </c>
      <c r="E101" s="26">
        <v>335779559</v>
      </c>
    </row>
    <row r="102" spans="1:5" ht="18.75" thickBot="1" x14ac:dyDescent="0.3">
      <c r="A102" s="15" t="str">
        <f>VLOOKUP(B102,'[1]LISTADO ATM'!$A$2:$C$817,3,0)</f>
        <v>DISTRITO NACIONAL</v>
      </c>
      <c r="B102" s="8">
        <v>918</v>
      </c>
      <c r="C102" s="15" t="str">
        <f>VLOOKUP(B102,'[1]LISTADO ATM'!$A$2:$B$816,2,0)</f>
        <v xml:space="preserve">ATM S/M Liverpool de la Jacobo Majluta </v>
      </c>
      <c r="D102" s="13" t="s">
        <v>18</v>
      </c>
      <c r="E102" s="26">
        <v>335779820</v>
      </c>
    </row>
    <row r="103" spans="1:5" ht="18.75" thickBot="1" x14ac:dyDescent="0.3">
      <c r="A103" s="11" t="s">
        <v>12</v>
      </c>
      <c r="B103" s="21">
        <f>COUNT(B10:B99)</f>
        <v>90</v>
      </c>
      <c r="C103" s="41"/>
      <c r="D103" s="42"/>
      <c r="E103" s="43"/>
    </row>
    <row r="104" spans="1:5" ht="15.75" thickBot="1" x14ac:dyDescent="0.3">
      <c r="E104" s="14"/>
    </row>
    <row r="105" spans="1:5" ht="18.75" thickBot="1" x14ac:dyDescent="0.3">
      <c r="A105" s="35" t="s">
        <v>10</v>
      </c>
      <c r="B105" s="36"/>
      <c r="C105" s="36"/>
      <c r="D105" s="36"/>
      <c r="E105" s="37"/>
    </row>
    <row r="106" spans="1:5" ht="18" x14ac:dyDescent="0.25">
      <c r="A106" s="6" t="s">
        <v>5</v>
      </c>
      <c r="B106" s="7" t="s">
        <v>6</v>
      </c>
      <c r="C106" s="7" t="s">
        <v>7</v>
      </c>
      <c r="D106" s="7" t="s">
        <v>8</v>
      </c>
      <c r="E106" s="7" t="s">
        <v>9</v>
      </c>
    </row>
    <row r="107" spans="1:5" ht="18" x14ac:dyDescent="0.25">
      <c r="A107" s="8" t="str">
        <f>VLOOKUP(B107,'[1]LISTADO ATM'!$A$2:$C$817,3,0)</f>
        <v>DISTRITO NACIONAL</v>
      </c>
      <c r="B107" s="8">
        <v>554</v>
      </c>
      <c r="C107" s="15" t="str">
        <f>VLOOKUP(B107,'[1]LISTADO ATM'!$A$2:$B$816,2,0)</f>
        <v xml:space="preserve">ATM Oficina Isabel La Católica I </v>
      </c>
      <c r="D107" s="16" t="s">
        <v>11</v>
      </c>
      <c r="E107" s="22">
        <v>335776679</v>
      </c>
    </row>
    <row r="108" spans="1:5" ht="18" x14ac:dyDescent="0.25">
      <c r="A108" s="8" t="str">
        <f>VLOOKUP(B108,'[1]LISTADO ATM'!$A$2:$C$817,3,0)</f>
        <v>DISTRITO NACIONAL</v>
      </c>
      <c r="B108" s="8">
        <v>813</v>
      </c>
      <c r="C108" s="15" t="str">
        <f>VLOOKUP(B108,'[1]LISTADO ATM'!$A$2:$B$816,2,0)</f>
        <v>ATM Occidental Mall</v>
      </c>
      <c r="D108" s="16" t="s">
        <v>11</v>
      </c>
      <c r="E108" s="22">
        <v>335776982</v>
      </c>
    </row>
    <row r="109" spans="1:5" ht="18" x14ac:dyDescent="0.25">
      <c r="A109" s="8" t="str">
        <f>VLOOKUP(B109,'[1]LISTADO ATM'!$A$2:$C$817,3,0)</f>
        <v>DISTRITO NACIONAL</v>
      </c>
      <c r="B109" s="8">
        <v>355</v>
      </c>
      <c r="C109" s="15" t="str">
        <f>VLOOKUP(B109,'[1]LISTADO ATM'!$A$2:$B$816,2,0)</f>
        <v xml:space="preserve">ATM UNP Metro II </v>
      </c>
      <c r="D109" s="16" t="s">
        <v>11</v>
      </c>
      <c r="E109" s="22" t="s">
        <v>40</v>
      </c>
    </row>
    <row r="110" spans="1:5" ht="18" x14ac:dyDescent="0.25">
      <c r="A110" s="8" t="str">
        <f>VLOOKUP(B110,'[1]LISTADO ATM'!$A$2:$C$817,3,0)</f>
        <v>DISTRITO NACIONAL</v>
      </c>
      <c r="B110" s="8">
        <v>707</v>
      </c>
      <c r="C110" s="15" t="str">
        <f>VLOOKUP(B110,'[1]LISTADO ATM'!$A$2:$B$816,2,0)</f>
        <v xml:space="preserve">ATM IAD </v>
      </c>
      <c r="D110" s="16" t="s">
        <v>11</v>
      </c>
      <c r="E110" s="23" t="s">
        <v>65</v>
      </c>
    </row>
    <row r="111" spans="1:5" ht="18" x14ac:dyDescent="0.25">
      <c r="A111" s="8" t="str">
        <f>VLOOKUP(B111,'[1]LISTADO ATM'!$A$2:$C$817,3,0)</f>
        <v>ESTE</v>
      </c>
      <c r="B111" s="8">
        <v>114</v>
      </c>
      <c r="C111" s="15" t="str">
        <f>VLOOKUP(B111,'[1]LISTADO ATM'!$A$2:$B$816,2,0)</f>
        <v xml:space="preserve">ATM Oficina Hato Mayor </v>
      </c>
      <c r="D111" s="16" t="s">
        <v>11</v>
      </c>
      <c r="E111" s="23">
        <v>335778687</v>
      </c>
    </row>
    <row r="112" spans="1:5" ht="18" x14ac:dyDescent="0.25">
      <c r="A112" s="8" t="str">
        <f>VLOOKUP(B112,'[1]LISTADO ATM'!$A$2:$C$817,3,0)</f>
        <v>DISTRITO NACIONAL</v>
      </c>
      <c r="B112" s="8">
        <v>272</v>
      </c>
      <c r="C112" s="15" t="str">
        <f>VLOOKUP(B112,'[1]LISTADO ATM'!$A$2:$B$816,2,0)</f>
        <v xml:space="preserve">ATM Cámara de Diputados </v>
      </c>
      <c r="D112" s="16" t="s">
        <v>11</v>
      </c>
      <c r="E112" s="24">
        <v>335779158</v>
      </c>
    </row>
    <row r="113" spans="1:5" ht="18" x14ac:dyDescent="0.25">
      <c r="A113" s="15" t="str">
        <f>VLOOKUP(B113,'[1]LISTADO ATM'!$A$2:$C$817,3,0)</f>
        <v>NORTE</v>
      </c>
      <c r="B113" s="8">
        <v>604</v>
      </c>
      <c r="C113" s="15" t="str">
        <f>VLOOKUP(B113,'[1]LISTADO ATM'!$A$2:$B$816,2,0)</f>
        <v xml:space="preserve">ATM Oficina Estancia Nueva (Moca) </v>
      </c>
      <c r="D113" s="16" t="s">
        <v>11</v>
      </c>
      <c r="E113" s="26">
        <v>335779088</v>
      </c>
    </row>
    <row r="114" spans="1:5" ht="18" x14ac:dyDescent="0.25">
      <c r="A114" s="8" t="str">
        <f>VLOOKUP(B114,'[1]LISTADO ATM'!$A$2:$C$817,3,0)</f>
        <v>SUR</v>
      </c>
      <c r="B114" s="8">
        <v>45</v>
      </c>
      <c r="C114" s="15" t="str">
        <f>VLOOKUP(B114,'[1]LISTADO ATM'!$A$2:$B$816,2,0)</f>
        <v xml:space="preserve">ATM Oficina Tamayo </v>
      </c>
      <c r="D114" s="16" t="s">
        <v>11</v>
      </c>
      <c r="E114" s="25">
        <v>335779755</v>
      </c>
    </row>
    <row r="115" spans="1:5" ht="18" x14ac:dyDescent="0.25">
      <c r="A115" s="8" t="str">
        <f>VLOOKUP(B115,'[1]LISTADO ATM'!$A$2:$C$817,3,0)</f>
        <v>DISTRITO NACIONAL</v>
      </c>
      <c r="B115" s="8">
        <v>715</v>
      </c>
      <c r="C115" s="15" t="str">
        <f>VLOOKUP(B115,'[1]LISTADO ATM'!$A$2:$B$816,2,0)</f>
        <v xml:space="preserve">ATM Oficina 27 de Febrero (Lobby) </v>
      </c>
      <c r="D115" s="16" t="s">
        <v>11</v>
      </c>
      <c r="E115" s="25">
        <v>335779758</v>
      </c>
    </row>
    <row r="116" spans="1:5" ht="18" x14ac:dyDescent="0.25">
      <c r="A116" s="8" t="str">
        <f>VLOOKUP(B116,'[1]LISTADO ATM'!$A$2:$C$817,3,0)</f>
        <v>ESTE</v>
      </c>
      <c r="B116" s="8">
        <v>842</v>
      </c>
      <c r="C116" s="15" t="str">
        <f>VLOOKUP(B116,'[1]LISTADO ATM'!$A$2:$B$816,2,0)</f>
        <v xml:space="preserve">ATM Plaza Orense II (La Romana) </v>
      </c>
      <c r="D116" s="16" t="s">
        <v>11</v>
      </c>
      <c r="E116" s="25" t="s">
        <v>71</v>
      </c>
    </row>
    <row r="117" spans="1:5" ht="18" x14ac:dyDescent="0.25">
      <c r="A117" s="8" t="str">
        <f>VLOOKUP(B117,'[1]LISTADO ATM'!$A$2:$C$817,3,0)</f>
        <v>DISTRITO NACIONAL</v>
      </c>
      <c r="B117" s="8">
        <v>908</v>
      </c>
      <c r="C117" s="15" t="str">
        <f>VLOOKUP(B117,'[1]LISTADO ATM'!$A$2:$B$816,2,0)</f>
        <v xml:space="preserve">ATM Oficina Plaza Botánika </v>
      </c>
      <c r="D117" s="16" t="s">
        <v>11</v>
      </c>
      <c r="E117" s="25">
        <v>335779790</v>
      </c>
    </row>
    <row r="118" spans="1:5" ht="18" x14ac:dyDescent="0.25">
      <c r="A118" s="15" t="str">
        <f>VLOOKUP(B118,'[1]LISTADO ATM'!$A$2:$C$817,3,0)</f>
        <v>ESTE</v>
      </c>
      <c r="B118" s="8">
        <v>843</v>
      </c>
      <c r="C118" s="15" t="str">
        <f>VLOOKUP(B118,'[1]LISTADO ATM'!$A$2:$B$816,2,0)</f>
        <v xml:space="preserve">ATM Oficina Romana Centro </v>
      </c>
      <c r="D118" s="16" t="s">
        <v>11</v>
      </c>
      <c r="E118" s="26">
        <v>335779603</v>
      </c>
    </row>
    <row r="119" spans="1:5" ht="18" x14ac:dyDescent="0.25">
      <c r="A119" s="8" t="str">
        <f>VLOOKUP(B119,'[1]LISTADO ATM'!$A$2:$C$817,3,0)</f>
        <v>DISTRITO NACIONAL</v>
      </c>
      <c r="B119" s="8">
        <v>564</v>
      </c>
      <c r="C119" s="15" t="str">
        <f>VLOOKUP(B119,'[1]LISTADO ATM'!$A$2:$B$816,2,0)</f>
        <v xml:space="preserve">ATM Ministerio de Agricultura </v>
      </c>
      <c r="D119" s="16" t="s">
        <v>11</v>
      </c>
      <c r="E119" s="25">
        <v>335779762</v>
      </c>
    </row>
    <row r="120" spans="1:5" ht="18" x14ac:dyDescent="0.25">
      <c r="A120" s="8" t="str">
        <f>VLOOKUP(B120,'[1]LISTADO ATM'!$A$2:$C$817,3,0)</f>
        <v>DISTRITO NACIONAL</v>
      </c>
      <c r="B120" s="8">
        <v>441</v>
      </c>
      <c r="C120" s="15" t="str">
        <f>VLOOKUP(B120,'[1]LISTADO ATM'!$A$2:$B$816,2,0)</f>
        <v>ATM Estacion de Servicio Romulo Betancour</v>
      </c>
      <c r="D120" s="16" t="s">
        <v>11</v>
      </c>
      <c r="E120" s="25">
        <v>335776958</v>
      </c>
    </row>
    <row r="121" spans="1:5" ht="18" x14ac:dyDescent="0.25">
      <c r="A121" s="15" t="str">
        <f>VLOOKUP(B121,'[1]LISTADO ATM'!$A$2:$C$817,3,0)</f>
        <v>DISTRITO NACIONAL</v>
      </c>
      <c r="B121" s="8">
        <v>676</v>
      </c>
      <c r="C121" s="15" t="str">
        <f>VLOOKUP(B121,'[1]LISTADO ATM'!$A$2:$B$816,2,0)</f>
        <v>ATM S/M Bravo Colina Del Oeste</v>
      </c>
      <c r="D121" s="16" t="s">
        <v>11</v>
      </c>
      <c r="E121" s="26">
        <v>335779886</v>
      </c>
    </row>
    <row r="122" spans="1:5" ht="18" x14ac:dyDescent="0.25">
      <c r="A122" s="8" t="str">
        <f>VLOOKUP(B122,'[1]LISTADO ATM'!$A$2:$C$817,3,0)</f>
        <v>SUR</v>
      </c>
      <c r="B122" s="8">
        <v>249</v>
      </c>
      <c r="C122" s="15" t="str">
        <f>VLOOKUP(B122,'[1]LISTADO ATM'!$A$2:$B$816,2,0)</f>
        <v xml:space="preserve">ATM Banco Agrícola Neiba </v>
      </c>
      <c r="D122" s="16" t="s">
        <v>11</v>
      </c>
      <c r="E122" s="26" t="s">
        <v>70</v>
      </c>
    </row>
    <row r="123" spans="1:5" ht="18" x14ac:dyDescent="0.25">
      <c r="A123" s="8" t="str">
        <f>VLOOKUP(B123,'[1]LISTADO ATM'!$A$2:$C$817,3,0)</f>
        <v>DISTRITO NACIONAL</v>
      </c>
      <c r="B123" s="8">
        <v>672</v>
      </c>
      <c r="C123" s="15" t="str">
        <f>VLOOKUP(B123,'[1]LISTADO ATM'!$A$2:$B$816,2,0)</f>
        <v>ATM Destacamento Policía Nacional La Victoria</v>
      </c>
      <c r="D123" s="16" t="s">
        <v>11</v>
      </c>
      <c r="E123" s="26">
        <v>335780049</v>
      </c>
    </row>
    <row r="124" spans="1:5" ht="18" x14ac:dyDescent="0.25">
      <c r="A124" s="8" t="str">
        <f>VLOOKUP(B124,'[1]LISTADO ATM'!$A$2:$C$817,3,0)</f>
        <v>SUR</v>
      </c>
      <c r="B124" s="8">
        <v>780</v>
      </c>
      <c r="C124" s="15" t="str">
        <f>VLOOKUP(B124,'[1]LISTADO ATM'!$A$2:$B$816,2,0)</f>
        <v xml:space="preserve">ATM Oficina Barahona I </v>
      </c>
      <c r="D124" s="16" t="s">
        <v>11</v>
      </c>
      <c r="E124" s="26">
        <v>335780065</v>
      </c>
    </row>
    <row r="125" spans="1:5" ht="18" x14ac:dyDescent="0.25">
      <c r="A125" s="8" t="str">
        <f>VLOOKUP(B125,'[1]LISTADO ATM'!$A$2:$C$817,3,0)</f>
        <v>SUR</v>
      </c>
      <c r="B125" s="8">
        <v>301</v>
      </c>
      <c r="C125" s="15" t="str">
        <f>VLOOKUP(B125,'[1]LISTADO ATM'!$A$2:$B$816,2,0)</f>
        <v xml:space="preserve">ATM UNP Alfa y Omega (Barahona) </v>
      </c>
      <c r="D125" s="16" t="s">
        <v>11</v>
      </c>
      <c r="E125" s="26">
        <v>335780140</v>
      </c>
    </row>
    <row r="126" spans="1:5" ht="18" x14ac:dyDescent="0.25">
      <c r="A126" s="8" t="str">
        <f>VLOOKUP(B126,'[1]LISTADO ATM'!$A$2:$C$817,3,0)</f>
        <v>DISTRITO NACIONAL</v>
      </c>
      <c r="B126" s="8">
        <v>696</v>
      </c>
      <c r="C126" s="15" t="str">
        <f>VLOOKUP(B126,'[1]LISTADO ATM'!$A$2:$B$816,2,0)</f>
        <v>ATM Olé Jacobo Majluta</v>
      </c>
      <c r="D126" s="16" t="s">
        <v>11</v>
      </c>
      <c r="E126" s="26">
        <v>335780151</v>
      </c>
    </row>
    <row r="127" spans="1:5" ht="18" x14ac:dyDescent="0.25">
      <c r="A127" s="8" t="str">
        <f>VLOOKUP(B127,'[1]LISTADO ATM'!$A$2:$C$817,3,0)</f>
        <v>DISTRITO NACIONAL</v>
      </c>
      <c r="B127" s="8">
        <v>559</v>
      </c>
      <c r="C127" s="15" t="str">
        <f>VLOOKUP(B127,'[1]LISTADO ATM'!$A$2:$B$816,2,0)</f>
        <v xml:space="preserve">ATM UNP Metro I </v>
      </c>
      <c r="D127" s="16" t="s">
        <v>11</v>
      </c>
      <c r="E127" s="26" t="s">
        <v>72</v>
      </c>
    </row>
    <row r="128" spans="1:5" ht="18" x14ac:dyDescent="0.25">
      <c r="A128" s="8" t="str">
        <f>VLOOKUP(B128,'[1]LISTADO ATM'!$A$2:$C$817,3,0)</f>
        <v>DISTRITO NACIONAL</v>
      </c>
      <c r="B128" s="8">
        <v>139</v>
      </c>
      <c r="C128" s="15" t="str">
        <f>VLOOKUP(B128,'[1]LISTADO ATM'!$A$2:$B$816,2,0)</f>
        <v xml:space="preserve">ATM Oficina Plaza Lama Zona Oriental I </v>
      </c>
      <c r="D128" s="16" t="s">
        <v>11</v>
      </c>
      <c r="E128" s="26">
        <v>335780152</v>
      </c>
    </row>
    <row r="129" spans="1:5" ht="18" x14ac:dyDescent="0.25">
      <c r="A129" s="8" t="str">
        <f>VLOOKUP(B129,'[1]LISTADO ATM'!$A$2:$C$817,3,0)</f>
        <v>NORTE</v>
      </c>
      <c r="B129" s="8">
        <v>332</v>
      </c>
      <c r="C129" s="15" t="str">
        <f>VLOOKUP(B129,'[1]LISTADO ATM'!$A$2:$B$816,2,0)</f>
        <v>ATM Estación Sigma (Cotuí)</v>
      </c>
      <c r="D129" s="16" t="s">
        <v>11</v>
      </c>
      <c r="E129" s="26">
        <v>335780087</v>
      </c>
    </row>
    <row r="130" spans="1:5" ht="18" x14ac:dyDescent="0.25">
      <c r="A130" s="8" t="str">
        <f>VLOOKUP(B130,'[1]LISTADO ATM'!$A$2:$C$817,3,0)</f>
        <v>DISTRITO NACIONAL</v>
      </c>
      <c r="B130" s="8">
        <v>539</v>
      </c>
      <c r="C130" s="15" t="str">
        <f>VLOOKUP(B130,'[1]LISTADO ATM'!$A$2:$B$816,2,0)</f>
        <v>ATM S/M La Cadena Los Proceres</v>
      </c>
      <c r="D130" s="16" t="s">
        <v>11</v>
      </c>
      <c r="E130" s="26">
        <v>335780154</v>
      </c>
    </row>
    <row r="131" spans="1:5" ht="18" x14ac:dyDescent="0.25">
      <c r="A131" s="8" t="str">
        <f>VLOOKUP(B131,'[1]LISTADO ATM'!$A$2:$C$817,3,0)</f>
        <v>ESTE</v>
      </c>
      <c r="B131" s="8">
        <v>631</v>
      </c>
      <c r="C131" s="15" t="str">
        <f>VLOOKUP(B131,'[1]LISTADO ATM'!$A$2:$B$816,2,0)</f>
        <v xml:space="preserve">ATM ASOCODEQUI (San Pedro) </v>
      </c>
      <c r="D131" s="16" t="s">
        <v>11</v>
      </c>
      <c r="E131" s="26">
        <v>335780155</v>
      </c>
    </row>
    <row r="132" spans="1:5" ht="18" x14ac:dyDescent="0.25">
      <c r="A132" s="8" t="str">
        <f>VLOOKUP(B132,'[1]LISTADO ATM'!$A$2:$C$817,3,0)</f>
        <v>SUR</v>
      </c>
      <c r="B132" s="8">
        <v>677</v>
      </c>
      <c r="C132" s="15" t="str">
        <f>VLOOKUP(B132,'[1]LISTADO ATM'!$A$2:$B$816,2,0)</f>
        <v>ATM PBG Villa Jaragua</v>
      </c>
      <c r="D132" s="16" t="s">
        <v>11</v>
      </c>
      <c r="E132" s="26">
        <v>335780157</v>
      </c>
    </row>
    <row r="133" spans="1:5" ht="18" x14ac:dyDescent="0.25">
      <c r="A133" s="8" t="str">
        <f>VLOOKUP(B133,'[1]LISTADO ATM'!$A$2:$C$817,3,0)</f>
        <v>SUR</v>
      </c>
      <c r="B133" s="8">
        <v>984</v>
      </c>
      <c r="C133" s="15" t="str">
        <f>VLOOKUP(B133,'[1]LISTADO ATM'!$A$2:$B$816,2,0)</f>
        <v xml:space="preserve">ATM Oficina Neiba II </v>
      </c>
      <c r="D133" s="16" t="s">
        <v>11</v>
      </c>
      <c r="E133" s="26">
        <v>335780162</v>
      </c>
    </row>
    <row r="134" spans="1:5" ht="18" x14ac:dyDescent="0.25">
      <c r="A134" s="8" t="str">
        <f>VLOOKUP(B134,'[1]LISTADO ATM'!$A$2:$C$817,3,0)</f>
        <v>ESTE</v>
      </c>
      <c r="B134" s="8">
        <v>608</v>
      </c>
      <c r="C134" s="15" t="str">
        <f>VLOOKUP(B134,'[1]LISTADO ATM'!$A$2:$B$816,2,0)</f>
        <v xml:space="preserve">ATM Oficina Jumbo (San Pedro) </v>
      </c>
      <c r="D134" s="16" t="s">
        <v>11</v>
      </c>
      <c r="E134" s="26">
        <v>335780163</v>
      </c>
    </row>
    <row r="135" spans="1:5" ht="18" x14ac:dyDescent="0.25">
      <c r="A135" s="8" t="str">
        <f>VLOOKUP(B135,'[1]LISTADO ATM'!$A$2:$C$817,3,0)</f>
        <v>DISTRITO NACIONAL</v>
      </c>
      <c r="B135" s="8">
        <v>20</v>
      </c>
      <c r="C135" s="15" t="str">
        <f>VLOOKUP(B135,'[1]LISTADO ATM'!$A$2:$B$816,2,0)</f>
        <v>ATM S/M Aprezio Las Palmas</v>
      </c>
      <c r="D135" s="16" t="s">
        <v>11</v>
      </c>
      <c r="E135" s="26">
        <v>335780164</v>
      </c>
    </row>
    <row r="136" spans="1:5" ht="18" x14ac:dyDescent="0.25">
      <c r="A136" s="8" t="str">
        <f>VLOOKUP(B136,'[1]LISTADO ATM'!$A$2:$C$817,3,0)</f>
        <v>DISTRITO NACIONAL</v>
      </c>
      <c r="B136" s="8">
        <v>325</v>
      </c>
      <c r="C136" s="15" t="str">
        <f>VLOOKUP(B136,'[1]LISTADO ATM'!$A$2:$B$816,2,0)</f>
        <v>ATM Casa Edwin</v>
      </c>
      <c r="D136" s="16" t="s">
        <v>11</v>
      </c>
      <c r="E136" s="26">
        <v>335780166</v>
      </c>
    </row>
    <row r="137" spans="1:5" ht="18" x14ac:dyDescent="0.25">
      <c r="A137" s="8" t="str">
        <f>VLOOKUP(B137,'[1]LISTADO ATM'!$A$2:$C$817,3,0)</f>
        <v>SUR</v>
      </c>
      <c r="B137" s="8">
        <v>512</v>
      </c>
      <c r="C137" s="15" t="str">
        <f>VLOOKUP(B137,'[1]LISTADO ATM'!$A$2:$B$816,2,0)</f>
        <v>ATM Plaza Jesús Ferreira</v>
      </c>
      <c r="D137" s="16" t="s">
        <v>11</v>
      </c>
      <c r="E137" s="26">
        <v>335780167</v>
      </c>
    </row>
    <row r="138" spans="1:5" ht="18" x14ac:dyDescent="0.25">
      <c r="A138" s="8" t="str">
        <f>VLOOKUP(B138,'[1]LISTADO ATM'!$A$2:$C$817,3,0)</f>
        <v>DISTRITO NACIONAL</v>
      </c>
      <c r="B138" s="8">
        <v>527</v>
      </c>
      <c r="C138" s="15" t="str">
        <f>VLOOKUP(B138,'[1]LISTADO ATM'!$A$2:$B$816,2,0)</f>
        <v>ATM Oficina Zona Oriental II</v>
      </c>
      <c r="D138" s="16" t="s">
        <v>11</v>
      </c>
      <c r="E138" s="26">
        <v>335780168</v>
      </c>
    </row>
    <row r="139" spans="1:5" ht="18" x14ac:dyDescent="0.25">
      <c r="A139" s="8" t="str">
        <f>VLOOKUP(B139,'[1]LISTADO ATM'!$A$2:$C$817,3,0)</f>
        <v>DISTRITO NACIONAL</v>
      </c>
      <c r="B139" s="8">
        <v>562</v>
      </c>
      <c r="C139" s="15" t="str">
        <f>VLOOKUP(B139,'[1]LISTADO ATM'!$A$2:$B$816,2,0)</f>
        <v xml:space="preserve">ATM S/M Jumbo Carretera Mella </v>
      </c>
      <c r="D139" s="16" t="s">
        <v>11</v>
      </c>
      <c r="E139" s="26">
        <v>335780169</v>
      </c>
    </row>
    <row r="140" spans="1:5" ht="18" x14ac:dyDescent="0.25">
      <c r="A140" s="8" t="str">
        <f>VLOOKUP(B140,'[1]LISTADO ATM'!$A$2:$C$817,3,0)</f>
        <v>DISTRITO NACIONAL</v>
      </c>
      <c r="B140" s="8">
        <v>589</v>
      </c>
      <c r="C140" s="15" t="str">
        <f>VLOOKUP(B140,'[1]LISTADO ATM'!$A$2:$B$816,2,0)</f>
        <v xml:space="preserve">ATM S/M Bravo San Vicente de Paul </v>
      </c>
      <c r="D140" s="16" t="s">
        <v>11</v>
      </c>
      <c r="E140" s="26">
        <v>335780170</v>
      </c>
    </row>
    <row r="141" spans="1:5" ht="18" x14ac:dyDescent="0.25">
      <c r="A141" s="8" t="str">
        <f>VLOOKUP(B141,'[1]LISTADO ATM'!$A$2:$C$817,3,0)</f>
        <v>ESTE</v>
      </c>
      <c r="B141" s="8">
        <v>121</v>
      </c>
      <c r="C141" s="15" t="str">
        <f>VLOOKUP(B141,'[1]LISTADO ATM'!$A$2:$B$816,2,0)</f>
        <v xml:space="preserve">ATM Oficina Bayaguana </v>
      </c>
      <c r="D141" s="16" t="s">
        <v>11</v>
      </c>
      <c r="E141" s="26">
        <v>335780181</v>
      </c>
    </row>
    <row r="142" spans="1:5" ht="18" x14ac:dyDescent="0.25">
      <c r="A142" s="8" t="str">
        <f>VLOOKUP(B142,'[1]LISTADO ATM'!$A$2:$C$817,3,0)</f>
        <v>ESTE</v>
      </c>
      <c r="B142" s="8">
        <v>158</v>
      </c>
      <c r="C142" s="15" t="str">
        <f>VLOOKUP(B142,'[1]LISTADO ATM'!$A$2:$B$816,2,0)</f>
        <v xml:space="preserve">ATM Oficina Romana Norte </v>
      </c>
      <c r="D142" s="16" t="s">
        <v>11</v>
      </c>
      <c r="E142" s="26">
        <v>335780182</v>
      </c>
    </row>
    <row r="143" spans="1:5" ht="18" x14ac:dyDescent="0.25">
      <c r="A143" s="15" t="str">
        <f>VLOOKUP(B143,'[1]LISTADO ATM'!$A$2:$C$817,3,0)</f>
        <v>NORTE</v>
      </c>
      <c r="B143" s="8">
        <v>405</v>
      </c>
      <c r="C143" s="15" t="str">
        <f>VLOOKUP(B143,'[1]LISTADO ATM'!$A$2:$B$816,2,0)</f>
        <v xml:space="preserve">ATM UNP Loma de Cabrera </v>
      </c>
      <c r="D143" s="16" t="s">
        <v>11</v>
      </c>
      <c r="E143" s="26">
        <v>335780135</v>
      </c>
    </row>
    <row r="144" spans="1:5" ht="18" x14ac:dyDescent="0.25">
      <c r="A144" s="8" t="str">
        <f>VLOOKUP(B144,'[1]LISTADO ATM'!$A$2:$C$817,3,0)</f>
        <v>ESTE</v>
      </c>
      <c r="B144" s="8">
        <v>634</v>
      </c>
      <c r="C144" s="15" t="str">
        <f>VLOOKUP(B144,'[1]LISTADO ATM'!$A$2:$B$816,2,0)</f>
        <v xml:space="preserve">ATM Ayuntamiento Los Llanos (SPM) </v>
      </c>
      <c r="D144" s="16" t="s">
        <v>11</v>
      </c>
      <c r="E144" s="26">
        <v>335780183</v>
      </c>
    </row>
    <row r="145" spans="1:5" ht="18" x14ac:dyDescent="0.25">
      <c r="A145" s="8" t="str">
        <f>VLOOKUP(B145,'[1]LISTADO ATM'!$A$2:$C$817,3,0)</f>
        <v>ESTE</v>
      </c>
      <c r="B145" s="8">
        <v>660</v>
      </c>
      <c r="C145" s="15" t="str">
        <f>VLOOKUP(B145,'[1]LISTADO ATM'!$A$2:$B$816,2,0)</f>
        <v>ATM Oficina Romana Norte II</v>
      </c>
      <c r="D145" s="16" t="s">
        <v>11</v>
      </c>
      <c r="E145" s="26">
        <v>335780184</v>
      </c>
    </row>
    <row r="146" spans="1:5" ht="18" x14ac:dyDescent="0.25">
      <c r="A146" s="8" t="str">
        <f>VLOOKUP(B146,'[1]LISTADO ATM'!$A$2:$C$817,3,0)</f>
        <v>DISTRITO NACIONAL</v>
      </c>
      <c r="B146" s="8">
        <v>949</v>
      </c>
      <c r="C146" s="15" t="str">
        <f>VLOOKUP(B146,'[1]LISTADO ATM'!$A$2:$B$816,2,0)</f>
        <v xml:space="preserve">ATM S/M Bravo San Isidro Coral Mall </v>
      </c>
      <c r="D146" s="16" t="s">
        <v>11</v>
      </c>
      <c r="E146" s="26">
        <v>335780185</v>
      </c>
    </row>
    <row r="147" spans="1:5" ht="18" x14ac:dyDescent="0.25">
      <c r="A147" s="8" t="e">
        <f>VLOOKUP(B147,'[1]LISTADO ATM'!$A$2:$C$817,3,0)</f>
        <v>#N/A</v>
      </c>
      <c r="B147" s="8"/>
      <c r="C147" s="15" t="e">
        <f>VLOOKUP(B147,'[1]LISTADO ATM'!$A$2:$B$816,2,0)</f>
        <v>#N/A</v>
      </c>
      <c r="D147" s="16" t="s">
        <v>11</v>
      </c>
      <c r="E147" s="26"/>
    </row>
    <row r="148" spans="1:5" ht="18" x14ac:dyDescent="0.25">
      <c r="A148" s="8" t="e">
        <f>VLOOKUP(B148,'[1]LISTADO ATM'!$A$2:$C$817,3,0)</f>
        <v>#N/A</v>
      </c>
      <c r="B148" s="8"/>
      <c r="C148" s="15" t="e">
        <f>VLOOKUP(B148,'[1]LISTADO ATM'!$A$2:$B$816,2,0)</f>
        <v>#N/A</v>
      </c>
      <c r="D148" s="16" t="s">
        <v>11</v>
      </c>
      <c r="E148" s="26"/>
    </row>
    <row r="149" spans="1:5" ht="18" x14ac:dyDescent="0.25">
      <c r="A149" s="8" t="e">
        <f>VLOOKUP(B149,'[1]LISTADO ATM'!$A$2:$C$817,3,0)</f>
        <v>#N/A</v>
      </c>
      <c r="B149" s="8"/>
      <c r="C149" s="15" t="e">
        <f>VLOOKUP(B149,'[1]LISTADO ATM'!$A$2:$B$816,2,0)</f>
        <v>#N/A</v>
      </c>
      <c r="D149" s="16" t="s">
        <v>11</v>
      </c>
      <c r="E149" s="26"/>
    </row>
    <row r="150" spans="1:5" ht="18" x14ac:dyDescent="0.25">
      <c r="A150" s="8" t="e">
        <f>VLOOKUP(B150,'[1]LISTADO ATM'!$A$2:$C$817,3,0)</f>
        <v>#N/A</v>
      </c>
      <c r="B150" s="8"/>
      <c r="C150" s="15" t="e">
        <f>VLOOKUP(B150,'[1]LISTADO ATM'!$A$2:$B$816,2,0)</f>
        <v>#N/A</v>
      </c>
      <c r="D150" s="16" t="s">
        <v>11</v>
      </c>
      <c r="E150" s="26"/>
    </row>
    <row r="151" spans="1:5" ht="18" x14ac:dyDescent="0.25">
      <c r="A151" s="8" t="e">
        <f>VLOOKUP(B151,'[1]LISTADO ATM'!$A$2:$C$817,3,0)</f>
        <v>#N/A</v>
      </c>
      <c r="B151" s="8"/>
      <c r="C151" s="15" t="e">
        <f>VLOOKUP(B151,'[1]LISTADO ATM'!$A$2:$B$816,2,0)</f>
        <v>#N/A</v>
      </c>
      <c r="D151" s="16" t="s">
        <v>11</v>
      </c>
      <c r="E151" s="26"/>
    </row>
    <row r="152" spans="1:5" ht="18" x14ac:dyDescent="0.25">
      <c r="A152" s="8" t="e">
        <f>VLOOKUP(B152,'[1]LISTADO ATM'!$A$2:$C$817,3,0)</f>
        <v>#N/A</v>
      </c>
      <c r="B152" s="8"/>
      <c r="C152" s="15" t="e">
        <f>VLOOKUP(B152,'[1]LISTADO ATM'!$A$2:$B$816,2,0)</f>
        <v>#N/A</v>
      </c>
      <c r="D152" s="16" t="s">
        <v>11</v>
      </c>
      <c r="E152" s="25"/>
    </row>
    <row r="153" spans="1:5" ht="18" x14ac:dyDescent="0.25">
      <c r="A153" s="8" t="e">
        <f>VLOOKUP(B153,'[1]LISTADO ATM'!$A$2:$C$817,3,0)</f>
        <v>#N/A</v>
      </c>
      <c r="B153" s="8"/>
      <c r="C153" s="15" t="e">
        <f>VLOOKUP(B153,'[1]LISTADO ATM'!$A$2:$B$816,2,0)</f>
        <v>#N/A</v>
      </c>
      <c r="D153" s="16" t="s">
        <v>11</v>
      </c>
      <c r="E153" s="22"/>
    </row>
    <row r="154" spans="1:5" ht="18" x14ac:dyDescent="0.25">
      <c r="A154" s="8" t="e">
        <f>VLOOKUP(B154,'[1]LISTADO ATM'!$A$2:$C$817,3,0)</f>
        <v>#N/A</v>
      </c>
      <c r="B154" s="8"/>
      <c r="C154" s="15" t="e">
        <f>VLOOKUP(B154,'[1]LISTADO ATM'!$A$2:$B$816,2,0)</f>
        <v>#N/A</v>
      </c>
      <c r="D154" s="16" t="s">
        <v>11</v>
      </c>
      <c r="E154" s="26"/>
    </row>
    <row r="155" spans="1:5" ht="18" x14ac:dyDescent="0.25">
      <c r="A155" s="8" t="e">
        <f>VLOOKUP(B155,'[1]LISTADO ATM'!$A$2:$C$817,3,0)</f>
        <v>#N/A</v>
      </c>
      <c r="B155" s="8"/>
      <c r="C155" s="15" t="e">
        <f>VLOOKUP(B155,'[1]LISTADO ATM'!$A$2:$B$816,2,0)</f>
        <v>#N/A</v>
      </c>
      <c r="D155" s="16" t="s">
        <v>11</v>
      </c>
      <c r="E155" s="22"/>
    </row>
    <row r="156" spans="1:5" ht="18.75" thickBot="1" x14ac:dyDescent="0.3">
      <c r="A156" s="8" t="e">
        <f>VLOOKUP(B156,'[1]LISTADO ATM'!$A$2:$C$817,3,0)</f>
        <v>#N/A</v>
      </c>
      <c r="B156" s="8"/>
      <c r="C156" s="15" t="e">
        <f>VLOOKUP(B156,'[1]LISTADO ATM'!$A$2:$B$816,2,0)</f>
        <v>#N/A</v>
      </c>
      <c r="D156" s="16" t="s">
        <v>11</v>
      </c>
      <c r="E156" s="22"/>
    </row>
    <row r="157" spans="1:5" ht="18.75" thickBot="1" x14ac:dyDescent="0.3">
      <c r="A157" s="17" t="s">
        <v>12</v>
      </c>
      <c r="B157" s="21">
        <f>COUNT(B107:B156)</f>
        <v>40</v>
      </c>
      <c r="C157" s="18"/>
      <c r="D157" s="18"/>
      <c r="E157" s="18"/>
    </row>
    <row r="158" spans="1:5" ht="15.75" thickBot="1" x14ac:dyDescent="0.3">
      <c r="E158" s="14"/>
    </row>
    <row r="159" spans="1:5" ht="18.75" thickBot="1" x14ac:dyDescent="0.3">
      <c r="A159" s="35" t="s">
        <v>13</v>
      </c>
      <c r="B159" s="36"/>
      <c r="C159" s="36"/>
      <c r="D159" s="36"/>
      <c r="E159" s="37"/>
    </row>
    <row r="160" spans="1:5" ht="18" x14ac:dyDescent="0.25">
      <c r="A160" s="6" t="s">
        <v>5</v>
      </c>
      <c r="B160" s="7" t="s">
        <v>6</v>
      </c>
      <c r="C160" s="7" t="s">
        <v>7</v>
      </c>
      <c r="D160" s="7" t="s">
        <v>8</v>
      </c>
      <c r="E160" s="7" t="s">
        <v>9</v>
      </c>
    </row>
    <row r="161" spans="1:5" ht="18" x14ac:dyDescent="0.25">
      <c r="A161" s="15" t="str">
        <f>VLOOKUP(B161,'[1]LISTADO ATM'!$A$2:$C$817,3,0)</f>
        <v>SUR</v>
      </c>
      <c r="B161" s="8">
        <v>817</v>
      </c>
      <c r="C161" s="15" t="str">
        <f>VLOOKUP(B161,'[1]LISTADO ATM'!$A$2:$B$816,2,0)</f>
        <v xml:space="preserve">ATM Ayuntamiento Sabana Larga (San José de Ocoa) </v>
      </c>
      <c r="D161" s="15" t="s">
        <v>14</v>
      </c>
      <c r="E161" s="22" t="s">
        <v>63</v>
      </c>
    </row>
    <row r="162" spans="1:5" ht="18" x14ac:dyDescent="0.25">
      <c r="A162" s="15" t="str">
        <f>VLOOKUP(B162,'[1]LISTADO ATM'!$A$2:$C$817,3,0)</f>
        <v>NORTE</v>
      </c>
      <c r="B162" s="8">
        <v>501</v>
      </c>
      <c r="C162" s="15" t="str">
        <f>VLOOKUP(B162,'[1]LISTADO ATM'!$A$2:$B$816,2,0)</f>
        <v xml:space="preserve">ATM UNP La Canela </v>
      </c>
      <c r="D162" s="15" t="s">
        <v>14</v>
      </c>
      <c r="E162" s="24">
        <v>335778975</v>
      </c>
    </row>
    <row r="163" spans="1:5" ht="18" x14ac:dyDescent="0.25">
      <c r="A163" s="15" t="str">
        <f>VLOOKUP(B163,'[1]LISTADO ATM'!$A$2:$C$817,3,0)</f>
        <v>SUR</v>
      </c>
      <c r="B163" s="8">
        <v>699</v>
      </c>
      <c r="C163" s="15" t="str">
        <f>VLOOKUP(B163,'[1]LISTADO ATM'!$A$2:$B$816,2,0)</f>
        <v>ATM S/M Bravo Bani</v>
      </c>
      <c r="D163" s="15" t="s">
        <v>14</v>
      </c>
      <c r="E163" s="26">
        <v>335780150</v>
      </c>
    </row>
    <row r="164" spans="1:5" ht="18" x14ac:dyDescent="0.25">
      <c r="A164" s="8" t="str">
        <f>VLOOKUP(B164,'[1]LISTADO ATM'!$A$2:$C$817,3,0)</f>
        <v>DISTRITO NACIONAL</v>
      </c>
      <c r="B164" s="8">
        <v>725</v>
      </c>
      <c r="C164" s="15" t="str">
        <f>VLOOKUP(B164,'[1]LISTADO ATM'!$A$2:$B$816,2,0)</f>
        <v xml:space="preserve">ATM El Huacal II  </v>
      </c>
      <c r="D164" s="15" t="s">
        <v>14</v>
      </c>
      <c r="E164" s="26" t="s">
        <v>73</v>
      </c>
    </row>
    <row r="165" spans="1:5" ht="18" x14ac:dyDescent="0.25">
      <c r="A165" s="8" t="str">
        <f>VLOOKUP(B165,'[1]LISTADO ATM'!$A$2:$C$817,3,0)</f>
        <v>DISTRITO NACIONAL</v>
      </c>
      <c r="B165" s="8">
        <v>957</v>
      </c>
      <c r="C165" s="15" t="str">
        <f>VLOOKUP(B165,'[1]LISTADO ATM'!$A$2:$B$816,2,0)</f>
        <v xml:space="preserve">ATM Oficina Venezuela </v>
      </c>
      <c r="D165" s="15" t="s">
        <v>14</v>
      </c>
      <c r="E165" s="26">
        <v>335780161</v>
      </c>
    </row>
    <row r="166" spans="1:5" ht="18" x14ac:dyDescent="0.25">
      <c r="A166" s="15" t="str">
        <f>VLOOKUP(B166,'[1]LISTADO ATM'!$A$2:$C$817,3,0)</f>
        <v>DISTRITO NACIONAL</v>
      </c>
      <c r="B166" s="8">
        <v>974</v>
      </c>
      <c r="C166" s="15" t="str">
        <f>VLOOKUP(B166,'[1]LISTADO ATM'!$A$2:$B$816,2,0)</f>
        <v xml:space="preserve">ATM S/M Nacional Ave. Lope de Vega </v>
      </c>
      <c r="D166" s="15" t="s">
        <v>14</v>
      </c>
      <c r="E166" s="26">
        <v>335780176</v>
      </c>
    </row>
    <row r="167" spans="1:5" ht="18" x14ac:dyDescent="0.25">
      <c r="A167" s="15" t="e">
        <f>VLOOKUP(B167,'[1]LISTADO ATM'!$A$2:$C$817,3,0)</f>
        <v>#N/A</v>
      </c>
      <c r="B167" s="8"/>
      <c r="C167" s="15" t="e">
        <f>VLOOKUP(B167,'[1]LISTADO ATM'!$A$2:$B$816,2,0)</f>
        <v>#N/A</v>
      </c>
      <c r="D167" s="15" t="s">
        <v>14</v>
      </c>
      <c r="E167" s="24"/>
    </row>
    <row r="168" spans="1:5" ht="18" x14ac:dyDescent="0.25">
      <c r="A168" s="15" t="e">
        <f>VLOOKUP(B168,'[1]LISTADO ATM'!$A$2:$C$817,3,0)</f>
        <v>#N/A</v>
      </c>
      <c r="B168" s="8"/>
      <c r="C168" s="15" t="e">
        <f>VLOOKUP(B168,'[1]LISTADO ATM'!$A$2:$B$816,2,0)</f>
        <v>#N/A</v>
      </c>
      <c r="D168" s="15" t="s">
        <v>14</v>
      </c>
      <c r="E168" s="24"/>
    </row>
    <row r="169" spans="1:5" ht="18" x14ac:dyDescent="0.25">
      <c r="A169" s="15" t="e">
        <f>VLOOKUP(B169,'[1]LISTADO ATM'!$A$2:$C$817,3,0)</f>
        <v>#N/A</v>
      </c>
      <c r="B169" s="8"/>
      <c r="C169" s="15" t="e">
        <f>VLOOKUP(B169,'[1]LISTADO ATM'!$A$2:$B$816,2,0)</f>
        <v>#N/A</v>
      </c>
      <c r="D169" s="15" t="s">
        <v>14</v>
      </c>
      <c r="E169" s="25"/>
    </row>
    <row r="170" spans="1:5" ht="18" x14ac:dyDescent="0.25">
      <c r="A170" s="15" t="e">
        <f>VLOOKUP(B170,'[1]LISTADO ATM'!$A$2:$C$817,3,0)</f>
        <v>#N/A</v>
      </c>
      <c r="B170" s="8"/>
      <c r="C170" s="15" t="e">
        <f>VLOOKUP(B170,'[1]LISTADO ATM'!$A$2:$B$816,2,0)</f>
        <v>#N/A</v>
      </c>
      <c r="D170" s="15" t="s">
        <v>14</v>
      </c>
      <c r="E170" s="26"/>
    </row>
    <row r="171" spans="1:5" ht="18" x14ac:dyDescent="0.25">
      <c r="A171" s="15" t="e">
        <f>VLOOKUP(B171,'[1]LISTADO ATM'!$A$2:$C$817,3,0)</f>
        <v>#N/A</v>
      </c>
      <c r="B171" s="8"/>
      <c r="C171" s="15" t="e">
        <f>VLOOKUP(B171,'[1]LISTADO ATM'!$A$2:$B$816,2,0)</f>
        <v>#N/A</v>
      </c>
      <c r="D171" s="15" t="s">
        <v>14</v>
      </c>
      <c r="E171" s="25"/>
    </row>
    <row r="172" spans="1:5" ht="18" x14ac:dyDescent="0.25">
      <c r="A172" s="15" t="e">
        <f>VLOOKUP(B172,'[1]LISTADO ATM'!$A$2:$C$817,3,0)</f>
        <v>#N/A</v>
      </c>
      <c r="B172" s="8"/>
      <c r="C172" s="15" t="e">
        <f>VLOOKUP(B172,'[1]LISTADO ATM'!$A$2:$B$816,2,0)</f>
        <v>#N/A</v>
      </c>
      <c r="D172" s="15" t="s">
        <v>14</v>
      </c>
      <c r="E172" s="25"/>
    </row>
    <row r="173" spans="1:5" ht="18" x14ac:dyDescent="0.25">
      <c r="A173" s="15" t="e">
        <f>VLOOKUP(B173,'[1]LISTADO ATM'!$A$2:$C$817,3,0)</f>
        <v>#N/A</v>
      </c>
      <c r="B173" s="8"/>
      <c r="C173" s="15" t="e">
        <f>VLOOKUP(B173,'[1]LISTADO ATM'!$A$2:$B$816,2,0)</f>
        <v>#N/A</v>
      </c>
      <c r="D173" s="15" t="s">
        <v>14</v>
      </c>
      <c r="E173" s="25"/>
    </row>
    <row r="174" spans="1:5" ht="18" x14ac:dyDescent="0.25">
      <c r="A174" s="15" t="e">
        <f>VLOOKUP(B174,'[1]LISTADO ATM'!$A$2:$C$817,3,0)</f>
        <v>#N/A</v>
      </c>
      <c r="B174" s="8"/>
      <c r="C174" s="15" t="e">
        <f>VLOOKUP(B174,'[1]LISTADO ATM'!$A$2:$B$816,2,0)</f>
        <v>#N/A</v>
      </c>
      <c r="D174" s="15" t="s">
        <v>14</v>
      </c>
      <c r="E174" s="25"/>
    </row>
    <row r="175" spans="1:5" ht="18" x14ac:dyDescent="0.25">
      <c r="A175" s="15" t="e">
        <f>VLOOKUP(B175,'[1]LISTADO ATM'!$A$2:$C$817,3,0)</f>
        <v>#N/A</v>
      </c>
      <c r="B175" s="8"/>
      <c r="C175" s="15" t="e">
        <f>VLOOKUP(B175,'[1]LISTADO ATM'!$A$2:$B$816,2,0)</f>
        <v>#N/A</v>
      </c>
      <c r="D175" s="15" t="s">
        <v>14</v>
      </c>
      <c r="E175" s="22"/>
    </row>
    <row r="176" spans="1:5" ht="18" x14ac:dyDescent="0.25">
      <c r="A176" s="15" t="e">
        <f>VLOOKUP(B176,'[1]LISTADO ATM'!$A$2:$C$817,3,0)</f>
        <v>#N/A</v>
      </c>
      <c r="B176" s="8"/>
      <c r="C176" s="15" t="e">
        <f>VLOOKUP(B176,'[1]LISTADO ATM'!$A$2:$B$816,2,0)</f>
        <v>#N/A</v>
      </c>
      <c r="D176" s="15" t="s">
        <v>14</v>
      </c>
      <c r="E176" s="22"/>
    </row>
    <row r="177" spans="1:5" ht="18" x14ac:dyDescent="0.25">
      <c r="A177" s="15" t="e">
        <f>VLOOKUP(B177,'[1]LISTADO ATM'!$A$2:$C$817,3,0)</f>
        <v>#N/A</v>
      </c>
      <c r="B177" s="8"/>
      <c r="C177" s="15" t="e">
        <f>VLOOKUP(B177,'[1]LISTADO ATM'!$A$2:$B$816,2,0)</f>
        <v>#N/A</v>
      </c>
      <c r="D177" s="15" t="s">
        <v>14</v>
      </c>
      <c r="E177" s="23"/>
    </row>
    <row r="178" spans="1:5" ht="18" x14ac:dyDescent="0.25">
      <c r="A178" s="15" t="e">
        <f>VLOOKUP(B178,'[1]LISTADO ATM'!$A$2:$C$817,3,0)</f>
        <v>#N/A</v>
      </c>
      <c r="B178" s="8"/>
      <c r="C178" s="15" t="e">
        <f>VLOOKUP(B178,'[1]LISTADO ATM'!$A$2:$B$816,2,0)</f>
        <v>#N/A</v>
      </c>
      <c r="D178" s="15" t="s">
        <v>14</v>
      </c>
      <c r="E178" s="22"/>
    </row>
    <row r="179" spans="1:5" ht="18" x14ac:dyDescent="0.25">
      <c r="A179" s="15" t="e">
        <f>VLOOKUP(B179,'[1]LISTADO ATM'!$A$2:$C$817,3,0)</f>
        <v>#N/A</v>
      </c>
      <c r="B179" s="8"/>
      <c r="C179" s="15" t="e">
        <f>VLOOKUP(B179,'[1]LISTADO ATM'!$A$2:$B$816,2,0)</f>
        <v>#N/A</v>
      </c>
      <c r="D179" s="15" t="s">
        <v>14</v>
      </c>
      <c r="E179" s="22"/>
    </row>
    <row r="180" spans="1:5" ht="18" x14ac:dyDescent="0.25">
      <c r="A180" s="15" t="e">
        <f>VLOOKUP(B180,'[1]LISTADO ATM'!$A$2:$C$817,3,0)</f>
        <v>#N/A</v>
      </c>
      <c r="B180" s="8"/>
      <c r="C180" s="15" t="e">
        <f>VLOOKUP(B180,'[1]LISTADO ATM'!$A$2:$B$816,2,0)</f>
        <v>#N/A</v>
      </c>
      <c r="D180" s="15" t="s">
        <v>14</v>
      </c>
      <c r="E180" s="22"/>
    </row>
    <row r="181" spans="1:5" ht="18" x14ac:dyDescent="0.25">
      <c r="A181" s="15" t="e">
        <f>VLOOKUP(B181,'[1]LISTADO ATM'!$A$2:$C$817,3,0)</f>
        <v>#N/A</v>
      </c>
      <c r="B181" s="8"/>
      <c r="C181" s="15" t="e">
        <f>VLOOKUP(B181,'[1]LISTADO ATM'!$A$2:$B$816,2,0)</f>
        <v>#N/A</v>
      </c>
      <c r="D181" s="15" t="s">
        <v>14</v>
      </c>
      <c r="E181" s="22"/>
    </row>
    <row r="182" spans="1:5" ht="18" x14ac:dyDescent="0.25">
      <c r="A182" s="15" t="e">
        <f>VLOOKUP(B182,'[1]LISTADO ATM'!$A$2:$C$817,3,0)</f>
        <v>#N/A</v>
      </c>
      <c r="B182" s="8"/>
      <c r="C182" s="15" t="e">
        <f>VLOOKUP(B182,'[1]LISTADO ATM'!$A$2:$B$816,2,0)</f>
        <v>#N/A</v>
      </c>
      <c r="D182" s="15" t="s">
        <v>14</v>
      </c>
      <c r="E182" s="26"/>
    </row>
    <row r="183" spans="1:5" ht="18" x14ac:dyDescent="0.25">
      <c r="A183" s="15" t="e">
        <f>VLOOKUP(B183,'[1]LISTADO ATM'!$A$2:$C$817,3,0)</f>
        <v>#N/A</v>
      </c>
      <c r="B183" s="8"/>
      <c r="C183" s="15" t="e">
        <f>VLOOKUP(B183,'[1]LISTADO ATM'!$A$2:$B$816,2,0)</f>
        <v>#N/A</v>
      </c>
      <c r="D183" s="15" t="s">
        <v>14</v>
      </c>
      <c r="E183" s="26"/>
    </row>
    <row r="184" spans="1:5" ht="18.75" thickBot="1" x14ac:dyDescent="0.3">
      <c r="A184" s="11" t="s">
        <v>12</v>
      </c>
      <c r="B184" s="19">
        <f>COUNT(B161:B183)</f>
        <v>6</v>
      </c>
      <c r="C184" s="18"/>
      <c r="D184" s="9"/>
      <c r="E184" s="10"/>
    </row>
    <row r="185" spans="1:5" ht="15.75" thickBot="1" x14ac:dyDescent="0.3">
      <c r="E185" s="14"/>
    </row>
    <row r="186" spans="1:5" ht="18.75" thickBot="1" x14ac:dyDescent="0.3">
      <c r="A186" s="46" t="s">
        <v>15</v>
      </c>
      <c r="B186" s="47"/>
      <c r="E186" s="14"/>
    </row>
    <row r="187" spans="1:5" ht="18.75" thickBot="1" x14ac:dyDescent="0.3">
      <c r="A187" s="44">
        <f>+B157+B184</f>
        <v>46</v>
      </c>
      <c r="B187" s="45"/>
      <c r="E187" s="14"/>
    </row>
    <row r="188" spans="1:5" ht="15.75" thickBot="1" x14ac:dyDescent="0.3">
      <c r="E188" s="14"/>
    </row>
    <row r="189" spans="1:5" ht="18.75" thickBot="1" x14ac:dyDescent="0.3">
      <c r="A189" s="35" t="s">
        <v>16</v>
      </c>
      <c r="B189" s="36"/>
      <c r="C189" s="36"/>
      <c r="D189" s="36"/>
      <c r="E189" s="37"/>
    </row>
    <row r="190" spans="1:5" ht="18" x14ac:dyDescent="0.25">
      <c r="A190" s="6" t="s">
        <v>5</v>
      </c>
      <c r="B190" s="7" t="s">
        <v>6</v>
      </c>
      <c r="C190" s="12" t="s">
        <v>7</v>
      </c>
      <c r="D190" s="29" t="s">
        <v>8</v>
      </c>
      <c r="E190" s="30"/>
    </row>
    <row r="191" spans="1:5" ht="18" x14ac:dyDescent="0.25">
      <c r="A191" s="8" t="str">
        <f>VLOOKUP(B191,'[1]LISTADO ATM'!$A$2:$C$817,3,0)</f>
        <v>DISTRITO NACIONAL</v>
      </c>
      <c r="B191" s="8">
        <v>557</v>
      </c>
      <c r="C191" s="15" t="str">
        <f>VLOOKUP(B191,'[1]LISTADO ATM'!$A$2:$B$816,2,0)</f>
        <v xml:space="preserve">ATM Multicentro La Sirena Ave. Mella </v>
      </c>
      <c r="D191" s="27" t="s">
        <v>19</v>
      </c>
      <c r="E191" s="28"/>
    </row>
    <row r="192" spans="1:5" ht="18" x14ac:dyDescent="0.25">
      <c r="A192" s="8" t="str">
        <f>VLOOKUP(B192,'[1]LISTADO ATM'!$A$2:$C$817,3,0)</f>
        <v>DISTRITO NACIONAL</v>
      </c>
      <c r="B192" s="8">
        <v>560</v>
      </c>
      <c r="C192" s="15" t="str">
        <f>VLOOKUP(B192,'[1]LISTADO ATM'!$A$2:$B$816,2,0)</f>
        <v xml:space="preserve">ATM Junta Central Electoral </v>
      </c>
      <c r="D192" s="31" t="s">
        <v>17</v>
      </c>
      <c r="E192" s="31"/>
    </row>
    <row r="193" spans="1:5" ht="18" x14ac:dyDescent="0.25">
      <c r="A193" s="8" t="str">
        <f>VLOOKUP(B193,'[1]LISTADO ATM'!$A$2:$C$817,3,0)</f>
        <v>SUR</v>
      </c>
      <c r="B193" s="8">
        <v>297</v>
      </c>
      <c r="C193" s="15" t="str">
        <f>VLOOKUP(B193,'[1]LISTADO ATM'!$A$2:$B$816,2,0)</f>
        <v xml:space="preserve">ATM S/M Cadena Ocoa </v>
      </c>
      <c r="D193" s="27" t="s">
        <v>19</v>
      </c>
      <c r="E193" s="28"/>
    </row>
    <row r="194" spans="1:5" ht="18" x14ac:dyDescent="0.25">
      <c r="A194" s="8" t="str">
        <f>VLOOKUP(B194,'[1]LISTADO ATM'!$A$2:$C$817,3,0)</f>
        <v>DISTRITO NACIONAL</v>
      </c>
      <c r="B194" s="8">
        <v>577</v>
      </c>
      <c r="C194" s="15" t="str">
        <f>VLOOKUP(B194,'[1]LISTADO ATM'!$A$2:$B$816,2,0)</f>
        <v xml:space="preserve">ATM Olé Ave. Duarte </v>
      </c>
      <c r="D194" s="27" t="s">
        <v>19</v>
      </c>
      <c r="E194" s="28"/>
    </row>
    <row r="195" spans="1:5" ht="18" x14ac:dyDescent="0.25">
      <c r="A195" s="8" t="str">
        <f>VLOOKUP(B195,'[1]LISTADO ATM'!$A$2:$C$817,3,0)</f>
        <v>NORTE</v>
      </c>
      <c r="B195" s="8">
        <v>53</v>
      </c>
      <c r="C195" s="15" t="str">
        <f>VLOOKUP(B195,'[1]LISTADO ATM'!$A$2:$B$816,2,0)</f>
        <v xml:space="preserve">ATM Oficina Constanza </v>
      </c>
      <c r="D195" s="27" t="s">
        <v>68</v>
      </c>
      <c r="E195" s="28"/>
    </row>
    <row r="196" spans="1:5" ht="18" x14ac:dyDescent="0.25">
      <c r="A196" s="8" t="str">
        <f>VLOOKUP(B196,'[1]LISTADO ATM'!$A$2:$C$817,3,0)</f>
        <v>DISTRITO NACIONAL</v>
      </c>
      <c r="B196" s="8">
        <v>670</v>
      </c>
      <c r="C196" s="15" t="str">
        <f>VLOOKUP(B196,'[1]LISTADO ATM'!$A$2:$B$816,2,0)</f>
        <v>ATM Estación Texaco Algodón</v>
      </c>
      <c r="D196" s="31" t="s">
        <v>17</v>
      </c>
      <c r="E196" s="31"/>
    </row>
    <row r="197" spans="1:5" ht="18" x14ac:dyDescent="0.25">
      <c r="A197" s="8" t="str">
        <f>VLOOKUP(B197,'[1]LISTADO ATM'!$A$2:$C$817,3,0)</f>
        <v>NORTE</v>
      </c>
      <c r="B197" s="8">
        <v>413</v>
      </c>
      <c r="C197" s="15" t="str">
        <f>VLOOKUP(B197,'[1]LISTADO ATM'!$A$2:$B$816,2,0)</f>
        <v xml:space="preserve">ATM UNP Las Galeras Samaná </v>
      </c>
      <c r="D197" s="27" t="s">
        <v>68</v>
      </c>
      <c r="E197" s="28"/>
    </row>
    <row r="198" spans="1:5" ht="18" x14ac:dyDescent="0.25">
      <c r="A198" s="8" t="str">
        <f>VLOOKUP(B198,'[1]LISTADO ATM'!$A$2:$C$817,3,0)</f>
        <v>DISTRITO NACIONAL</v>
      </c>
      <c r="B198" s="8">
        <v>149</v>
      </c>
      <c r="C198" s="15" t="str">
        <f>VLOOKUP(B198,'[1]LISTADO ATM'!$A$2:$B$816,2,0)</f>
        <v>ATM Estación Metro Concepción</v>
      </c>
      <c r="D198" s="31" t="s">
        <v>17</v>
      </c>
      <c r="E198" s="31"/>
    </row>
    <row r="199" spans="1:5" ht="18" x14ac:dyDescent="0.25">
      <c r="A199" s="8" t="str">
        <f>VLOOKUP(B199,'[1]LISTADO ATM'!$A$2:$C$817,3,0)</f>
        <v>NORTE</v>
      </c>
      <c r="B199" s="8">
        <v>756</v>
      </c>
      <c r="C199" s="15" t="str">
        <f>VLOOKUP(B199,'[1]LISTADO ATM'!$A$2:$B$816,2,0)</f>
        <v xml:space="preserve">ATM UNP Villa La Mata (Cotuí) </v>
      </c>
      <c r="D199" s="31" t="s">
        <v>17</v>
      </c>
      <c r="E199" s="31"/>
    </row>
    <row r="200" spans="1:5" ht="18" x14ac:dyDescent="0.25">
      <c r="A200" s="8" t="str">
        <f>VLOOKUP(B200,'[1]LISTADO ATM'!$A$2:$C$817,3,0)</f>
        <v>DISTRITO NACIONAL</v>
      </c>
      <c r="B200" s="8">
        <v>790</v>
      </c>
      <c r="C200" s="15" t="str">
        <f>VLOOKUP(B200,'[1]LISTADO ATM'!$A$2:$B$816,2,0)</f>
        <v xml:space="preserve">ATM Oficina Bella Vista Mall I </v>
      </c>
      <c r="D200" s="31" t="s">
        <v>17</v>
      </c>
      <c r="E200" s="31"/>
    </row>
    <row r="201" spans="1:5" ht="18" x14ac:dyDescent="0.25">
      <c r="A201" s="8" t="str">
        <f>VLOOKUP(B201,'[1]LISTADO ATM'!$A$2:$C$817,3,0)</f>
        <v>NORTE</v>
      </c>
      <c r="B201" s="8">
        <v>266</v>
      </c>
      <c r="C201" s="15" t="str">
        <f>VLOOKUP(B201,'[1]LISTADO ATM'!$A$2:$B$816,2,0)</f>
        <v xml:space="preserve">ATM Oficina Villa Francisca </v>
      </c>
      <c r="D201" s="31" t="s">
        <v>17</v>
      </c>
      <c r="E201" s="31"/>
    </row>
    <row r="202" spans="1:5" ht="18" x14ac:dyDescent="0.25">
      <c r="A202" s="8" t="str">
        <f>VLOOKUP(B202,'[1]LISTADO ATM'!$A$2:$C$817,3,0)</f>
        <v>DISTRITO NACIONAL</v>
      </c>
      <c r="B202" s="8">
        <v>698</v>
      </c>
      <c r="C202" s="15" t="str">
        <f>VLOOKUP(B202,'[1]LISTADO ATM'!$A$2:$B$816,2,0)</f>
        <v>ATM Parador Bellamar</v>
      </c>
      <c r="D202" s="31" t="s">
        <v>17</v>
      </c>
      <c r="E202" s="31"/>
    </row>
    <row r="203" spans="1:5" ht="18" x14ac:dyDescent="0.25">
      <c r="A203" s="8" t="str">
        <f>VLOOKUP(B203,'[1]LISTADO ATM'!$A$2:$C$817,3,0)</f>
        <v>NORTE</v>
      </c>
      <c r="B203" s="8">
        <v>779</v>
      </c>
      <c r="C203" s="15" t="str">
        <f>VLOOKUP(B203,'[1]LISTADO ATM'!$A$2:$B$816,2,0)</f>
        <v xml:space="preserve">ATM Zona Franca Esperanza I (Mao) </v>
      </c>
      <c r="D203" s="31" t="s">
        <v>17</v>
      </c>
      <c r="E203" s="31"/>
    </row>
    <row r="204" spans="1:5" ht="18" x14ac:dyDescent="0.25">
      <c r="A204" s="8" t="str">
        <f>VLOOKUP(B204,'[1]LISTADO ATM'!$A$2:$C$817,3,0)</f>
        <v>DISTRITO NACIONAL</v>
      </c>
      <c r="B204" s="8">
        <v>793</v>
      </c>
      <c r="C204" s="15" t="str">
        <f>VLOOKUP(B204,'[1]LISTADO ATM'!$A$2:$B$816,2,0)</f>
        <v xml:space="preserve">ATM Centro de Caja Agora Mall </v>
      </c>
      <c r="D204" s="31" t="s">
        <v>17</v>
      </c>
      <c r="E204" s="31"/>
    </row>
    <row r="205" spans="1:5" ht="18" x14ac:dyDescent="0.25">
      <c r="A205" s="8" t="str">
        <f>VLOOKUP(B205,'[1]LISTADO ATM'!$A$2:$C$817,3,0)</f>
        <v>NORTE</v>
      </c>
      <c r="B205" s="8">
        <v>807</v>
      </c>
      <c r="C205" s="15" t="str">
        <f>VLOOKUP(B205,'[1]LISTADO ATM'!$A$2:$B$816,2,0)</f>
        <v xml:space="preserve">ATM S/M Morel (Mao) </v>
      </c>
      <c r="D205" s="31" t="s">
        <v>17</v>
      </c>
      <c r="E205" s="31"/>
    </row>
    <row r="206" spans="1:5" ht="18" x14ac:dyDescent="0.25">
      <c r="A206" s="8" t="str">
        <f>VLOOKUP(B206,'[1]LISTADO ATM'!$A$2:$C$817,3,0)</f>
        <v>DISTRITO NACIONAL</v>
      </c>
      <c r="B206" s="8">
        <v>861</v>
      </c>
      <c r="C206" s="15" t="str">
        <f>VLOOKUP(B206,'[1]LISTADO ATM'!$A$2:$B$816,2,0)</f>
        <v xml:space="preserve">ATM Oficina Bella Vista 27 de Febrero II </v>
      </c>
      <c r="D206" s="31" t="s">
        <v>17</v>
      </c>
      <c r="E206" s="31"/>
    </row>
    <row r="207" spans="1:5" ht="18" x14ac:dyDescent="0.25">
      <c r="A207" s="8" t="str">
        <f>VLOOKUP(B207,'[1]LISTADO ATM'!$A$2:$C$817,3,0)</f>
        <v>NORTE</v>
      </c>
      <c r="B207" s="8">
        <v>77</v>
      </c>
      <c r="C207" s="15" t="str">
        <f>VLOOKUP(B207,'[1]LISTADO ATM'!$A$2:$B$816,2,0)</f>
        <v xml:space="preserve">ATM Oficina Cruce de Imbert </v>
      </c>
      <c r="D207" s="31" t="s">
        <v>17</v>
      </c>
      <c r="E207" s="31"/>
    </row>
    <row r="208" spans="1:5" ht="18" x14ac:dyDescent="0.25">
      <c r="A208" s="8" t="str">
        <f>VLOOKUP(B208,'[1]LISTADO ATM'!$A$2:$C$817,3,0)</f>
        <v>DISTRITO NACIONAL</v>
      </c>
      <c r="B208" s="8">
        <v>391</v>
      </c>
      <c r="C208" s="15" t="str">
        <f>VLOOKUP(B208,'[1]LISTADO ATM'!$A$2:$B$816,2,0)</f>
        <v xml:space="preserve">ATM S/M Jumbo Luperón </v>
      </c>
      <c r="D208" s="31" t="s">
        <v>17</v>
      </c>
      <c r="E208" s="31"/>
    </row>
    <row r="209" spans="1:5" ht="18" x14ac:dyDescent="0.25">
      <c r="A209" s="8" t="str">
        <f>VLOOKUP(B209,'[1]LISTADO ATM'!$A$2:$C$817,3,0)</f>
        <v>DISTRITO NACIONAL</v>
      </c>
      <c r="B209" s="8">
        <v>567</v>
      </c>
      <c r="C209" s="15" t="str">
        <f>VLOOKUP(B209,'[1]LISTADO ATM'!$A$2:$B$816,2,0)</f>
        <v xml:space="preserve">ATM Oficina Máximo Gómez </v>
      </c>
      <c r="D209" s="31" t="s">
        <v>17</v>
      </c>
      <c r="E209" s="31"/>
    </row>
    <row r="210" spans="1:5" ht="18" x14ac:dyDescent="0.25">
      <c r="A210" s="8" t="str">
        <f>VLOOKUP(B210,'[1]LISTADO ATM'!$A$2:$C$817,3,0)</f>
        <v>DISTRITO NACIONAL</v>
      </c>
      <c r="B210" s="8">
        <v>590</v>
      </c>
      <c r="C210" s="15" t="str">
        <f>VLOOKUP(B210,'[1]LISTADO ATM'!$A$2:$B$816,2,0)</f>
        <v xml:space="preserve">ATM Olé Aut. Las Américas </v>
      </c>
      <c r="D210" s="31" t="s">
        <v>17</v>
      </c>
      <c r="E210" s="31"/>
    </row>
    <row r="211" spans="1:5" ht="18" x14ac:dyDescent="0.25">
      <c r="A211" s="8" t="str">
        <f>VLOOKUP(B211,'[1]LISTADO ATM'!$A$2:$C$817,3,0)</f>
        <v>NORTE</v>
      </c>
      <c r="B211" s="8">
        <v>606</v>
      </c>
      <c r="C211" s="15" t="str">
        <f>VLOOKUP(B211,'[1]LISTADO ATM'!$A$2:$B$816,2,0)</f>
        <v xml:space="preserve">ATM UNP Manolo Tavarez Justo </v>
      </c>
      <c r="D211" s="27" t="s">
        <v>19</v>
      </c>
      <c r="E211" s="28"/>
    </row>
    <row r="212" spans="1:5" ht="18" x14ac:dyDescent="0.25">
      <c r="A212" s="8" t="str">
        <f>VLOOKUP(B212,'[1]LISTADO ATM'!$A$2:$C$817,3,0)</f>
        <v>DISTRITO NACIONAL</v>
      </c>
      <c r="B212" s="8">
        <v>628</v>
      </c>
      <c r="C212" s="15" t="str">
        <f>VLOOKUP(B212,'[1]LISTADO ATM'!$A$2:$B$816,2,0)</f>
        <v xml:space="preserve">ATM Autobanco San Isidro </v>
      </c>
      <c r="D212" s="31" t="s">
        <v>69</v>
      </c>
      <c r="E212" s="31"/>
    </row>
    <row r="213" spans="1:5" ht="18" x14ac:dyDescent="0.25">
      <c r="A213" s="8" t="str">
        <f>VLOOKUP(B213,'[1]LISTADO ATM'!$A$2:$C$817,3,0)</f>
        <v>NORTE</v>
      </c>
      <c r="B213" s="8">
        <v>691</v>
      </c>
      <c r="C213" s="15" t="str">
        <f>VLOOKUP(B213,'[1]LISTADO ATM'!$A$2:$B$816,2,0)</f>
        <v>ATM Eco Petroleo Manzanillo</v>
      </c>
      <c r="D213" s="31" t="s">
        <v>17</v>
      </c>
      <c r="E213" s="31"/>
    </row>
    <row r="214" spans="1:5" ht="18" x14ac:dyDescent="0.25">
      <c r="A214" s="8" t="str">
        <f>VLOOKUP(B214,'[1]LISTADO ATM'!$A$2:$C$817,3,0)</f>
        <v>DISTRITO NACIONAL</v>
      </c>
      <c r="B214" s="8">
        <v>697</v>
      </c>
      <c r="C214" s="15" t="str">
        <f>VLOOKUP(B214,'[1]LISTADO ATM'!$A$2:$B$816,2,0)</f>
        <v>ATM Hipermercado Olé Ciudad Juan Bosch</v>
      </c>
      <c r="D214" s="31" t="s">
        <v>17</v>
      </c>
      <c r="E214" s="31"/>
    </row>
    <row r="215" spans="1:5" ht="18" x14ac:dyDescent="0.25">
      <c r="A215" s="8" t="str">
        <f>VLOOKUP(B215,'[1]LISTADO ATM'!$A$2:$C$817,3,0)</f>
        <v>SUR</v>
      </c>
      <c r="B215" s="8">
        <v>881</v>
      </c>
      <c r="C215" s="15" t="str">
        <f>VLOOKUP(B215,'[1]LISTADO ATM'!$A$2:$B$816,2,0)</f>
        <v xml:space="preserve">ATM UNP Yaguate (San Cristóbal) </v>
      </c>
      <c r="D215" s="27" t="s">
        <v>19</v>
      </c>
      <c r="E215" s="28"/>
    </row>
    <row r="216" spans="1:5" ht="18" x14ac:dyDescent="0.25">
      <c r="A216" s="8" t="str">
        <f>VLOOKUP(B216,'[1]LISTADO ATM'!$A$2:$C$817,3,0)</f>
        <v>NORTE</v>
      </c>
      <c r="B216" s="8">
        <v>937</v>
      </c>
      <c r="C216" s="15" t="str">
        <f>VLOOKUP(B216,'[1]LISTADO ATM'!$A$2:$B$816,2,0)</f>
        <v xml:space="preserve">ATM Autobanco Oficina La Vega II </v>
      </c>
      <c r="D216" s="27" t="s">
        <v>19</v>
      </c>
      <c r="E216" s="28"/>
    </row>
    <row r="217" spans="1:5" ht="18" x14ac:dyDescent="0.25">
      <c r="A217" s="8" t="str">
        <f>VLOOKUP(B217,'[1]LISTADO ATM'!$A$2:$C$817,3,0)</f>
        <v>DISTRITO NACIONAL</v>
      </c>
      <c r="B217" s="8">
        <v>939</v>
      </c>
      <c r="C217" s="15" t="str">
        <f>VLOOKUP(B217,'[1]LISTADO ATM'!$A$2:$B$816,2,0)</f>
        <v xml:space="preserve">ATM Estación Texaco Máximo Gómez </v>
      </c>
      <c r="D217" s="31" t="s">
        <v>17</v>
      </c>
      <c r="E217" s="31"/>
    </row>
    <row r="218" spans="1:5" ht="18" x14ac:dyDescent="0.25">
      <c r="A218" s="8" t="e">
        <f>VLOOKUP(B218,'[1]LISTADO ATM'!$A$2:$C$817,3,0)</f>
        <v>#N/A</v>
      </c>
      <c r="B218" s="8"/>
      <c r="C218" s="15" t="e">
        <f>VLOOKUP(B218,'[1]LISTADO ATM'!$A$2:$B$816,2,0)</f>
        <v>#N/A</v>
      </c>
      <c r="D218" s="31" t="s">
        <v>17</v>
      </c>
      <c r="E218" s="31"/>
    </row>
    <row r="219" spans="1:5" ht="18" x14ac:dyDescent="0.25">
      <c r="A219" s="8" t="e">
        <f>VLOOKUP(B219,'[1]LISTADO ATM'!$A$2:$C$817,3,0)</f>
        <v>#N/A</v>
      </c>
      <c r="B219" s="8"/>
      <c r="C219" s="15" t="e">
        <f>VLOOKUP(B219,'[1]LISTADO ATM'!$A$2:$B$816,2,0)</f>
        <v>#N/A</v>
      </c>
      <c r="D219" s="27" t="s">
        <v>19</v>
      </c>
      <c r="E219" s="28"/>
    </row>
    <row r="220" spans="1:5" ht="18" x14ac:dyDescent="0.25">
      <c r="A220" s="8" t="e">
        <f>VLOOKUP(B220,'[1]LISTADO ATM'!$A$2:$C$817,3,0)</f>
        <v>#N/A</v>
      </c>
      <c r="B220" s="8"/>
      <c r="C220" s="15" t="e">
        <f>VLOOKUP(B220,'[1]LISTADO ATM'!$A$2:$B$816,2,0)</f>
        <v>#N/A</v>
      </c>
      <c r="D220" s="31" t="s">
        <v>17</v>
      </c>
      <c r="E220" s="31"/>
    </row>
    <row r="221" spans="1:5" ht="18" x14ac:dyDescent="0.25">
      <c r="A221" s="8" t="e">
        <f>VLOOKUP(B221,'[1]LISTADO ATM'!$A$2:$C$817,3,0)</f>
        <v>#N/A</v>
      </c>
      <c r="B221" s="8"/>
      <c r="C221" s="15" t="e">
        <f>VLOOKUP(B221,'[1]LISTADO ATM'!$A$2:$B$816,2,0)</f>
        <v>#N/A</v>
      </c>
      <c r="D221" s="27" t="s">
        <v>19</v>
      </c>
      <c r="E221" s="28"/>
    </row>
    <row r="222" spans="1:5" ht="18" x14ac:dyDescent="0.25">
      <c r="A222" s="8" t="e">
        <f>VLOOKUP(B222,'[1]LISTADO ATM'!$A$2:$C$817,3,0)</f>
        <v>#N/A</v>
      </c>
      <c r="B222" s="8"/>
      <c r="C222" s="15" t="e">
        <f>VLOOKUP(B222,'[1]LISTADO ATM'!$A$2:$B$816,2,0)</f>
        <v>#N/A</v>
      </c>
      <c r="D222" s="27" t="s">
        <v>68</v>
      </c>
      <c r="E222" s="28"/>
    </row>
    <row r="223" spans="1:5" ht="18" x14ac:dyDescent="0.25">
      <c r="A223" s="8" t="e">
        <f>VLOOKUP(B223,'[1]LISTADO ATM'!$A$2:$C$817,3,0)</f>
        <v>#N/A</v>
      </c>
      <c r="B223" s="8"/>
      <c r="C223" s="15" t="e">
        <f>VLOOKUP(B223,'[1]LISTADO ATM'!$A$2:$B$816,2,0)</f>
        <v>#N/A</v>
      </c>
      <c r="D223" s="27" t="s">
        <v>19</v>
      </c>
      <c r="E223" s="28"/>
    </row>
    <row r="224" spans="1:5" ht="18" x14ac:dyDescent="0.25">
      <c r="A224" s="8" t="e">
        <f>VLOOKUP(B224,'[1]LISTADO ATM'!$A$2:$C$817,3,0)</f>
        <v>#N/A</v>
      </c>
      <c r="B224" s="8"/>
      <c r="C224" s="15" t="e">
        <f>VLOOKUP(B224,'[1]LISTADO ATM'!$A$2:$B$816,2,0)</f>
        <v>#N/A</v>
      </c>
      <c r="D224" s="27" t="s">
        <v>19</v>
      </c>
      <c r="E224" s="28"/>
    </row>
    <row r="225" spans="1:5" ht="18" x14ac:dyDescent="0.25">
      <c r="A225" s="8" t="e">
        <f>VLOOKUP(B225,'[1]LISTADO ATM'!$A$2:$C$817,3,0)</f>
        <v>#N/A</v>
      </c>
      <c r="B225" s="8"/>
      <c r="C225" s="15" t="e">
        <f>VLOOKUP(B225,'[1]LISTADO ATM'!$A$2:$B$816,2,0)</f>
        <v>#N/A</v>
      </c>
      <c r="D225" s="31" t="s">
        <v>17</v>
      </c>
      <c r="E225" s="31"/>
    </row>
    <row r="226" spans="1:5" ht="18" x14ac:dyDescent="0.25">
      <c r="A226" s="8" t="e">
        <f>VLOOKUP(B226,'[1]LISTADO ATM'!$A$2:$C$817,3,0)</f>
        <v>#N/A</v>
      </c>
      <c r="B226" s="8"/>
      <c r="C226" s="15" t="e">
        <f>VLOOKUP(B226,'[1]LISTADO ATM'!$A$2:$B$816,2,0)</f>
        <v>#N/A</v>
      </c>
      <c r="D226" s="31" t="s">
        <v>17</v>
      </c>
      <c r="E226" s="31"/>
    </row>
    <row r="227" spans="1:5" ht="18" x14ac:dyDescent="0.25">
      <c r="A227" s="8" t="e">
        <f>VLOOKUP(B227,'[1]LISTADO ATM'!$A$2:$C$817,3,0)</f>
        <v>#N/A</v>
      </c>
      <c r="B227" s="8"/>
      <c r="C227" s="15" t="e">
        <f>VLOOKUP(B227,'[1]LISTADO ATM'!$A$2:$B$816,2,0)</f>
        <v>#N/A</v>
      </c>
      <c r="D227" s="31" t="s">
        <v>17</v>
      </c>
      <c r="E227" s="31"/>
    </row>
    <row r="228" spans="1:5" ht="18" x14ac:dyDescent="0.25">
      <c r="A228" s="8" t="e">
        <f>VLOOKUP(B228,'[1]LISTADO ATM'!$A$2:$C$817,3,0)</f>
        <v>#N/A</v>
      </c>
      <c r="B228" s="8"/>
      <c r="C228" s="15" t="e">
        <f>VLOOKUP(B228,'[1]LISTADO ATM'!$A$2:$B$816,2,0)</f>
        <v>#N/A</v>
      </c>
      <c r="D228" s="31" t="s">
        <v>17</v>
      </c>
      <c r="E228" s="31"/>
    </row>
    <row r="229" spans="1:5" ht="18" x14ac:dyDescent="0.25">
      <c r="A229" s="8" t="e">
        <f>VLOOKUP(B229,'[1]LISTADO ATM'!$A$2:$C$817,3,0)</f>
        <v>#N/A</v>
      </c>
      <c r="B229" s="8"/>
      <c r="C229" s="15" t="e">
        <f>VLOOKUP(B229,'[1]LISTADO ATM'!$A$2:$B$816,2,0)</f>
        <v>#N/A</v>
      </c>
      <c r="D229" s="27" t="s">
        <v>19</v>
      </c>
      <c r="E229" s="28"/>
    </row>
    <row r="230" spans="1:5" ht="18" x14ac:dyDescent="0.25">
      <c r="A230" s="8" t="e">
        <f>VLOOKUP(B230,'[1]LISTADO ATM'!$A$2:$C$817,3,0)</f>
        <v>#N/A</v>
      </c>
      <c r="B230" s="8"/>
      <c r="C230" s="15" t="e">
        <f>VLOOKUP(B230,'[1]LISTADO ATM'!$A$2:$B$816,2,0)</f>
        <v>#N/A</v>
      </c>
      <c r="D230" s="31" t="s">
        <v>17</v>
      </c>
      <c r="E230" s="31"/>
    </row>
    <row r="231" spans="1:5" ht="18" x14ac:dyDescent="0.25">
      <c r="A231" s="8" t="e">
        <f>VLOOKUP(B231,'[1]LISTADO ATM'!$A$2:$C$817,3,0)</f>
        <v>#N/A</v>
      </c>
      <c r="B231" s="8"/>
      <c r="C231" s="15" t="e">
        <f>VLOOKUP(B231,'[1]LISTADO ATM'!$A$2:$B$816,2,0)</f>
        <v>#N/A</v>
      </c>
      <c r="D231" s="31" t="s">
        <v>17</v>
      </c>
      <c r="E231" s="31"/>
    </row>
    <row r="232" spans="1:5" ht="18" x14ac:dyDescent="0.25">
      <c r="A232" s="8" t="e">
        <f>VLOOKUP(B232,'[1]LISTADO ATM'!$A$2:$C$817,3,0)</f>
        <v>#N/A</v>
      </c>
      <c r="B232" s="8"/>
      <c r="C232" s="15" t="e">
        <f>VLOOKUP(B232,'[1]LISTADO ATM'!$A$2:$B$816,2,0)</f>
        <v>#N/A</v>
      </c>
      <c r="D232" s="27" t="s">
        <v>19</v>
      </c>
      <c r="E232" s="28"/>
    </row>
    <row r="233" spans="1:5" ht="18" x14ac:dyDescent="0.25">
      <c r="A233" s="8" t="e">
        <f>VLOOKUP(B233,'[1]LISTADO ATM'!$A$2:$C$817,3,0)</f>
        <v>#N/A</v>
      </c>
      <c r="B233" s="8"/>
      <c r="C233" s="15" t="e">
        <f>VLOOKUP(B233,'[1]LISTADO ATM'!$A$2:$B$816,2,0)</f>
        <v>#N/A</v>
      </c>
      <c r="D233" s="31" t="s">
        <v>17</v>
      </c>
      <c r="E233" s="31"/>
    </row>
    <row r="234" spans="1:5" ht="18" x14ac:dyDescent="0.25">
      <c r="A234" s="8" t="e">
        <f>VLOOKUP(B234,'[1]LISTADO ATM'!$A$2:$C$817,3,0)</f>
        <v>#N/A</v>
      </c>
      <c r="B234" s="8"/>
      <c r="C234" s="15" t="e">
        <f>VLOOKUP(B234,'[1]LISTADO ATM'!$A$2:$B$816,2,0)</f>
        <v>#N/A</v>
      </c>
      <c r="D234" s="27" t="s">
        <v>68</v>
      </c>
      <c r="E234" s="28"/>
    </row>
    <row r="235" spans="1:5" ht="18" x14ac:dyDescent="0.25">
      <c r="A235" s="8" t="e">
        <f>VLOOKUP(B235,'[1]LISTADO ATM'!$A$2:$C$817,3,0)</f>
        <v>#N/A</v>
      </c>
      <c r="B235" s="8"/>
      <c r="C235" s="15" t="e">
        <f>VLOOKUP(B235,'[1]LISTADO ATM'!$A$2:$B$816,2,0)</f>
        <v>#N/A</v>
      </c>
      <c r="D235" s="31" t="s">
        <v>17</v>
      </c>
      <c r="E235" s="31"/>
    </row>
    <row r="236" spans="1:5" ht="18" x14ac:dyDescent="0.25">
      <c r="A236" s="8" t="e">
        <f>VLOOKUP(B236,'[1]LISTADO ATM'!$A$2:$C$817,3,0)</f>
        <v>#N/A</v>
      </c>
      <c r="B236" s="8"/>
      <c r="C236" s="15" t="e">
        <f>VLOOKUP(B236,'[1]LISTADO ATM'!$A$2:$B$816,2,0)</f>
        <v>#N/A</v>
      </c>
      <c r="D236" s="31" t="s">
        <v>17</v>
      </c>
      <c r="E236" s="31"/>
    </row>
    <row r="237" spans="1:5" ht="18" x14ac:dyDescent="0.25">
      <c r="A237" s="8" t="e">
        <f>VLOOKUP(B237,'[1]LISTADO ATM'!$A$2:$C$817,3,0)</f>
        <v>#N/A</v>
      </c>
      <c r="B237" s="8"/>
      <c r="C237" s="15" t="e">
        <f>VLOOKUP(B237,'[1]LISTADO ATM'!$A$2:$B$816,2,0)</f>
        <v>#N/A</v>
      </c>
      <c r="D237" s="31" t="s">
        <v>17</v>
      </c>
      <c r="E237" s="31"/>
    </row>
    <row r="238" spans="1:5" ht="18" x14ac:dyDescent="0.25">
      <c r="A238" s="8" t="e">
        <f>VLOOKUP(B238,'[1]LISTADO ATM'!$A$2:$C$817,3,0)</f>
        <v>#N/A</v>
      </c>
      <c r="B238" s="8"/>
      <c r="C238" s="15" t="e">
        <f>VLOOKUP(B238,'[1]LISTADO ATM'!$A$2:$B$816,2,0)</f>
        <v>#N/A</v>
      </c>
      <c r="D238" s="31" t="s">
        <v>17</v>
      </c>
      <c r="E238" s="31"/>
    </row>
    <row r="239" spans="1:5" ht="18" x14ac:dyDescent="0.25">
      <c r="A239" s="8" t="e">
        <f>VLOOKUP(B239,'[1]LISTADO ATM'!$A$2:$C$817,3,0)</f>
        <v>#N/A</v>
      </c>
      <c r="B239" s="8"/>
      <c r="C239" s="15" t="e">
        <f>VLOOKUP(B239,'[1]LISTADO ATM'!$A$2:$B$816,2,0)</f>
        <v>#N/A</v>
      </c>
      <c r="D239" s="31" t="s">
        <v>17</v>
      </c>
      <c r="E239" s="31"/>
    </row>
    <row r="240" spans="1:5" ht="18" x14ac:dyDescent="0.25">
      <c r="A240" s="8" t="e">
        <f>VLOOKUP(B240,'[1]LISTADO ATM'!$A$2:$C$817,3,0)</f>
        <v>#N/A</v>
      </c>
      <c r="B240" s="8"/>
      <c r="C240" s="15" t="e">
        <f>VLOOKUP(B240,'[1]LISTADO ATM'!$A$2:$B$816,2,0)</f>
        <v>#N/A</v>
      </c>
      <c r="D240" s="31" t="s">
        <v>17</v>
      </c>
      <c r="E240" s="31"/>
    </row>
    <row r="241" spans="1:5" ht="18" x14ac:dyDescent="0.25">
      <c r="A241" s="8" t="e">
        <f>VLOOKUP(B241,'[1]LISTADO ATM'!$A$2:$C$817,3,0)</f>
        <v>#N/A</v>
      </c>
      <c r="B241" s="8"/>
      <c r="C241" s="15" t="e">
        <f>VLOOKUP(B241,'[1]LISTADO ATM'!$A$2:$B$816,2,0)</f>
        <v>#N/A</v>
      </c>
      <c r="D241" s="31" t="s">
        <v>17</v>
      </c>
      <c r="E241" s="31"/>
    </row>
    <row r="242" spans="1:5" ht="18" x14ac:dyDescent="0.25">
      <c r="A242" s="8" t="e">
        <f>VLOOKUP(B242,'[1]LISTADO ATM'!$A$2:$C$817,3,0)</f>
        <v>#N/A</v>
      </c>
      <c r="B242" s="8"/>
      <c r="C242" s="15" t="e">
        <f>VLOOKUP(B242,'[1]LISTADO ATM'!$A$2:$B$816,2,0)</f>
        <v>#N/A</v>
      </c>
      <c r="D242" s="27" t="s">
        <v>19</v>
      </c>
      <c r="E242" s="28"/>
    </row>
    <row r="243" spans="1:5" ht="18" x14ac:dyDescent="0.25">
      <c r="A243" s="8" t="e">
        <f>VLOOKUP(B243,'[1]LISTADO ATM'!$A$2:$C$817,3,0)</f>
        <v>#N/A</v>
      </c>
      <c r="B243" s="8"/>
      <c r="C243" s="15" t="e">
        <f>VLOOKUP(B243,'[1]LISTADO ATM'!$A$2:$B$816,2,0)</f>
        <v>#N/A</v>
      </c>
      <c r="D243" s="31" t="s">
        <v>17</v>
      </c>
      <c r="E243" s="31"/>
    </row>
    <row r="244" spans="1:5" ht="18.75" thickBot="1" x14ac:dyDescent="0.3">
      <c r="A244" s="8" t="e">
        <f>VLOOKUP(B244,'[1]LISTADO ATM'!$A$2:$C$817,3,0)</f>
        <v>#N/A</v>
      </c>
      <c r="B244" s="8"/>
      <c r="C244" s="15" t="e">
        <f>VLOOKUP(B244,'[1]LISTADO ATM'!$A$2:$B$816,2,0)</f>
        <v>#N/A</v>
      </c>
      <c r="D244" s="27" t="s">
        <v>17</v>
      </c>
      <c r="E244" s="28"/>
    </row>
    <row r="245" spans="1:5" ht="18.75" thickBot="1" x14ac:dyDescent="0.3">
      <c r="A245" s="11" t="s">
        <v>12</v>
      </c>
      <c r="B245" s="20">
        <f>COUNT(B191:B244)</f>
        <v>27</v>
      </c>
      <c r="C245" s="18"/>
      <c r="D245" s="9"/>
      <c r="E245" s="10"/>
    </row>
  </sheetData>
  <mergeCells count="65">
    <mergeCell ref="D244:E244"/>
    <mergeCell ref="D239:E239"/>
    <mergeCell ref="D240:E240"/>
    <mergeCell ref="D204:E204"/>
    <mergeCell ref="D203:E203"/>
    <mergeCell ref="D243:E243"/>
    <mergeCell ref="D237:E237"/>
    <mergeCell ref="D201:E201"/>
    <mergeCell ref="D209:E209"/>
    <mergeCell ref="D225:E225"/>
    <mergeCell ref="D238:E238"/>
    <mergeCell ref="D231:E231"/>
    <mergeCell ref="D232:E232"/>
    <mergeCell ref="D199:E199"/>
    <mergeCell ref="D228:E228"/>
    <mergeCell ref="D200:E200"/>
    <mergeCell ref="D236:E236"/>
    <mergeCell ref="D220:E220"/>
    <mergeCell ref="D197:E197"/>
    <mergeCell ref="D217:E217"/>
    <mergeCell ref="D202:E202"/>
    <mergeCell ref="D216:E216"/>
    <mergeCell ref="D218:E218"/>
    <mergeCell ref="D219:E219"/>
    <mergeCell ref="D205:E205"/>
    <mergeCell ref="D226:E226"/>
    <mergeCell ref="D227:E227"/>
    <mergeCell ref="D229:E229"/>
    <mergeCell ref="D230:E230"/>
    <mergeCell ref="D233:E233"/>
    <mergeCell ref="D234:E234"/>
    <mergeCell ref="D235:E235"/>
    <mergeCell ref="A105:E105"/>
    <mergeCell ref="A187:B187"/>
    <mergeCell ref="A159:E159"/>
    <mergeCell ref="A186:B186"/>
    <mergeCell ref="A189:E189"/>
    <mergeCell ref="A1:E1"/>
    <mergeCell ref="A8:E8"/>
    <mergeCell ref="A2:E2"/>
    <mergeCell ref="A3:E3"/>
    <mergeCell ref="C103:E103"/>
    <mergeCell ref="D198:E198"/>
    <mergeCell ref="D241:E241"/>
    <mergeCell ref="D211:E211"/>
    <mergeCell ref="D210:E210"/>
    <mergeCell ref="D242:E242"/>
    <mergeCell ref="D194:E194"/>
    <mergeCell ref="D213:E213"/>
    <mergeCell ref="D214:E214"/>
    <mergeCell ref="D221:E221"/>
    <mergeCell ref="D212:E212"/>
    <mergeCell ref="D223:E223"/>
    <mergeCell ref="D224:E224"/>
    <mergeCell ref="D196:E196"/>
    <mergeCell ref="D215:E215"/>
    <mergeCell ref="D222:E222"/>
    <mergeCell ref="D206:E206"/>
    <mergeCell ref="D195:E195"/>
    <mergeCell ref="D190:E190"/>
    <mergeCell ref="D192:E192"/>
    <mergeCell ref="D191:E191"/>
    <mergeCell ref="D193:E193"/>
    <mergeCell ref="D208:E208"/>
    <mergeCell ref="D207:E207"/>
  </mergeCells>
  <phoneticPr fontId="11" type="noConversion"/>
  <conditionalFormatting sqref="B1:B60 B202 B245:B1048576 B119:B120 B125:B142 B205:B208 B241:B242 B226:B236 B210:B224 B144:B145 B155:B163 B166:B200 B103:B112 B114:B117 B152:B153">
    <cfRule type="cellIs" dxfId="980" priority="1034" operator="equal">
      <formula>22099.125</formula>
    </cfRule>
  </conditionalFormatting>
  <conditionalFormatting sqref="B58">
    <cfRule type="duplicateValues" dxfId="979" priority="1280"/>
  </conditionalFormatting>
  <conditionalFormatting sqref="E177">
    <cfRule type="duplicateValues" dxfId="978" priority="966"/>
  </conditionalFormatting>
  <conditionalFormatting sqref="E177">
    <cfRule type="duplicateValues" dxfId="977" priority="963"/>
    <cfRule type="duplicateValues" dxfId="976" priority="964"/>
    <cfRule type="duplicateValues" dxfId="975" priority="965"/>
  </conditionalFormatting>
  <conditionalFormatting sqref="E177">
    <cfRule type="duplicateValues" dxfId="974" priority="961"/>
    <cfRule type="duplicateValues" dxfId="973" priority="962"/>
  </conditionalFormatting>
  <conditionalFormatting sqref="E162">
    <cfRule type="duplicateValues" dxfId="972" priority="953"/>
  </conditionalFormatting>
  <conditionalFormatting sqref="E162">
    <cfRule type="duplicateValues" dxfId="971" priority="950"/>
    <cfRule type="duplicateValues" dxfId="970" priority="951"/>
    <cfRule type="duplicateValues" dxfId="969" priority="952"/>
  </conditionalFormatting>
  <conditionalFormatting sqref="E162">
    <cfRule type="duplicateValues" dxfId="968" priority="948"/>
    <cfRule type="duplicateValues" dxfId="967" priority="949"/>
  </conditionalFormatting>
  <conditionalFormatting sqref="E133:E134 E37">
    <cfRule type="duplicateValues" dxfId="966" priority="947"/>
  </conditionalFormatting>
  <conditionalFormatting sqref="E133:E134 E37">
    <cfRule type="duplicateValues" dxfId="965" priority="944"/>
    <cfRule type="duplicateValues" dxfId="964" priority="945"/>
    <cfRule type="duplicateValues" dxfId="963" priority="946"/>
  </conditionalFormatting>
  <conditionalFormatting sqref="E133:E134 E37">
    <cfRule type="duplicateValues" dxfId="962" priority="942"/>
    <cfRule type="duplicateValues" dxfId="961" priority="943"/>
  </conditionalFormatting>
  <conditionalFormatting sqref="E166:E168 E52:E53">
    <cfRule type="duplicateValues" dxfId="960" priority="935"/>
  </conditionalFormatting>
  <conditionalFormatting sqref="E166:E168 E52:E53">
    <cfRule type="duplicateValues" dxfId="959" priority="932"/>
    <cfRule type="duplicateValues" dxfId="958" priority="933"/>
    <cfRule type="duplicateValues" dxfId="957" priority="934"/>
  </conditionalFormatting>
  <conditionalFormatting sqref="E166:E168 E52:E53">
    <cfRule type="duplicateValues" dxfId="956" priority="930"/>
    <cfRule type="duplicateValues" dxfId="955" priority="931"/>
  </conditionalFormatting>
  <conditionalFormatting sqref="B60">
    <cfRule type="duplicateValues" dxfId="954" priority="928"/>
  </conditionalFormatting>
  <conditionalFormatting sqref="B60">
    <cfRule type="duplicateValues" dxfId="953" priority="926"/>
    <cfRule type="duplicateValues" dxfId="952" priority="927"/>
  </conditionalFormatting>
  <conditionalFormatting sqref="B60">
    <cfRule type="duplicateValues" dxfId="951" priority="923"/>
    <cfRule type="duplicateValues" dxfId="950" priority="924"/>
    <cfRule type="duplicateValues" dxfId="949" priority="925"/>
  </conditionalFormatting>
  <conditionalFormatting sqref="E169 E54 E171">
    <cfRule type="duplicateValues" dxfId="948" priority="921"/>
  </conditionalFormatting>
  <conditionalFormatting sqref="E169 E54 E171">
    <cfRule type="duplicateValues" dxfId="947" priority="918"/>
    <cfRule type="duplicateValues" dxfId="946" priority="919"/>
    <cfRule type="duplicateValues" dxfId="945" priority="920"/>
  </conditionalFormatting>
  <conditionalFormatting sqref="E169 E54 E171">
    <cfRule type="duplicateValues" dxfId="944" priority="916"/>
    <cfRule type="duplicateValues" dxfId="943" priority="917"/>
  </conditionalFormatting>
  <conditionalFormatting sqref="B54">
    <cfRule type="cellIs" dxfId="942" priority="914" operator="equal">
      <formula>22099.125</formula>
    </cfRule>
  </conditionalFormatting>
  <conditionalFormatting sqref="B54">
    <cfRule type="duplicateValues" dxfId="941" priority="913"/>
  </conditionalFormatting>
  <conditionalFormatting sqref="B54">
    <cfRule type="duplicateValues" dxfId="940" priority="911"/>
    <cfRule type="duplicateValues" dxfId="939" priority="912"/>
  </conditionalFormatting>
  <conditionalFormatting sqref="B54">
    <cfRule type="duplicateValues" dxfId="938" priority="908"/>
    <cfRule type="duplicateValues" dxfId="937" priority="909"/>
    <cfRule type="duplicateValues" dxfId="936" priority="910"/>
  </conditionalFormatting>
  <conditionalFormatting sqref="B54">
    <cfRule type="duplicateValues" dxfId="935" priority="915"/>
  </conditionalFormatting>
  <conditionalFormatting sqref="B26:B29 B10:B13">
    <cfRule type="duplicateValues" dxfId="934" priority="2893"/>
  </conditionalFormatting>
  <conditionalFormatting sqref="E125:E128 E107:E109 E17:E30 E10:E13 E141:E142 E144:E151 E153:E156">
    <cfRule type="duplicateValues" dxfId="933" priority="3022"/>
  </conditionalFormatting>
  <conditionalFormatting sqref="E125:E128 E107:E109 E17:E30 E10:E13 E141:E142 E144:E151 E153:E156">
    <cfRule type="duplicateValues" dxfId="932" priority="3027"/>
    <cfRule type="duplicateValues" dxfId="931" priority="3028"/>
    <cfRule type="duplicateValues" dxfId="930" priority="3029"/>
  </conditionalFormatting>
  <conditionalFormatting sqref="E125:E128 E107:E109 E17:E30 E10:E13 E141:E142 E144:E151 E153:E156">
    <cfRule type="duplicateValues" dxfId="929" priority="3042"/>
    <cfRule type="duplicateValues" dxfId="928" priority="3043"/>
  </conditionalFormatting>
  <conditionalFormatting sqref="B142 B109 B30:B32 B60 B144:B145">
    <cfRule type="duplicateValues" dxfId="927" priority="3060"/>
  </conditionalFormatting>
  <conditionalFormatting sqref="E59:E60 E31:E32 E14:E15">
    <cfRule type="duplicateValues" dxfId="926" priority="3266"/>
  </conditionalFormatting>
  <conditionalFormatting sqref="E59:E60 E31:E32 E14:E15">
    <cfRule type="duplicateValues" dxfId="925" priority="3271"/>
    <cfRule type="duplicateValues" dxfId="924" priority="3272"/>
    <cfRule type="duplicateValues" dxfId="923" priority="3273"/>
  </conditionalFormatting>
  <conditionalFormatting sqref="E59:E60 E31:E32 E14:E15">
    <cfRule type="duplicateValues" dxfId="922" priority="3286"/>
    <cfRule type="duplicateValues" dxfId="921" priority="3287"/>
  </conditionalFormatting>
  <conditionalFormatting sqref="E152 E131:E132 E40:E43">
    <cfRule type="duplicateValues" dxfId="920" priority="4270"/>
  </conditionalFormatting>
  <conditionalFormatting sqref="E152 E131:E132 E40:E43">
    <cfRule type="duplicateValues" dxfId="919" priority="4274"/>
    <cfRule type="duplicateValues" dxfId="918" priority="4275"/>
    <cfRule type="duplicateValues" dxfId="917" priority="4276"/>
  </conditionalFormatting>
  <conditionalFormatting sqref="E152 E131:E132 E40:E43">
    <cfRule type="duplicateValues" dxfId="916" priority="4286"/>
    <cfRule type="duplicateValues" dxfId="915" priority="4287"/>
  </conditionalFormatting>
  <conditionalFormatting sqref="E135:E140 E112 E44:E45 E38:E39">
    <cfRule type="duplicateValues" dxfId="914" priority="4453"/>
  </conditionalFormatting>
  <conditionalFormatting sqref="E135:E140 E112 E44:E45 E38:E39">
    <cfRule type="duplicateValues" dxfId="913" priority="4457"/>
    <cfRule type="duplicateValues" dxfId="912" priority="4458"/>
    <cfRule type="duplicateValues" dxfId="911" priority="4459"/>
  </conditionalFormatting>
  <conditionalFormatting sqref="E135:E140 E112 E44:E45 E38:E39">
    <cfRule type="duplicateValues" dxfId="910" priority="4469"/>
    <cfRule type="duplicateValues" dxfId="909" priority="4470"/>
  </conditionalFormatting>
  <conditionalFormatting sqref="E173 E163 E55:E58">
    <cfRule type="duplicateValues" dxfId="908" priority="5726"/>
  </conditionalFormatting>
  <conditionalFormatting sqref="E173 E163 E55:E58">
    <cfRule type="duplicateValues" dxfId="907" priority="5730"/>
    <cfRule type="duplicateValues" dxfId="906" priority="5731"/>
    <cfRule type="duplicateValues" dxfId="905" priority="5732"/>
  </conditionalFormatting>
  <conditionalFormatting sqref="E173 E163 E55:E58">
    <cfRule type="duplicateValues" dxfId="904" priority="5742"/>
    <cfRule type="duplicateValues" dxfId="903" priority="5743"/>
  </conditionalFormatting>
  <conditionalFormatting sqref="B193">
    <cfRule type="duplicateValues" dxfId="902" priority="5926"/>
  </conditionalFormatting>
  <conditionalFormatting sqref="B207">
    <cfRule type="duplicateValues" dxfId="901" priority="6147"/>
  </conditionalFormatting>
  <conditionalFormatting sqref="B161:B163 B40 B16 B46:B53 B55:B57 B166:B183">
    <cfRule type="duplicateValues" dxfId="900" priority="6200"/>
  </conditionalFormatting>
  <conditionalFormatting sqref="B161:B163 B40 B16 B46:B53 B55:B57 B166:B183">
    <cfRule type="duplicateValues" dxfId="899" priority="6207"/>
    <cfRule type="duplicateValues" dxfId="898" priority="6208"/>
  </conditionalFormatting>
  <conditionalFormatting sqref="B161:B163 B40 B16 B46:B53 B55:B57 B166:B183">
    <cfRule type="duplicateValues" dxfId="897" priority="6221"/>
    <cfRule type="duplicateValues" dxfId="896" priority="6222"/>
    <cfRule type="duplicateValues" dxfId="895" priority="6223"/>
  </conditionalFormatting>
  <conditionalFormatting sqref="E172 E174">
    <cfRule type="duplicateValues" dxfId="894" priority="873"/>
  </conditionalFormatting>
  <conditionalFormatting sqref="E172 E174">
    <cfRule type="duplicateValues" dxfId="893" priority="874"/>
    <cfRule type="duplicateValues" dxfId="892" priority="875"/>
    <cfRule type="duplicateValues" dxfId="891" priority="876"/>
  </conditionalFormatting>
  <conditionalFormatting sqref="E172 E174">
    <cfRule type="duplicateValues" dxfId="890" priority="877"/>
    <cfRule type="duplicateValues" dxfId="889" priority="878"/>
  </conditionalFormatting>
  <conditionalFormatting sqref="E114:E117 E130 E119">
    <cfRule type="duplicateValues" dxfId="888" priority="6296"/>
  </conditionalFormatting>
  <conditionalFormatting sqref="E114:E117 E130 E119">
    <cfRule type="duplicateValues" dxfId="887" priority="6298"/>
    <cfRule type="duplicateValues" dxfId="886" priority="6299"/>
    <cfRule type="duplicateValues" dxfId="885" priority="6300"/>
  </conditionalFormatting>
  <conditionalFormatting sqref="E114:E117 E130 E119">
    <cfRule type="duplicateValues" dxfId="884" priority="6304"/>
    <cfRule type="duplicateValues" dxfId="883" priority="6305"/>
  </conditionalFormatting>
  <conditionalFormatting sqref="E170">
    <cfRule type="duplicateValues" dxfId="882" priority="867"/>
  </conditionalFormatting>
  <conditionalFormatting sqref="E170">
    <cfRule type="duplicateValues" dxfId="881" priority="868"/>
    <cfRule type="duplicateValues" dxfId="880" priority="869"/>
    <cfRule type="duplicateValues" dxfId="879" priority="870"/>
  </conditionalFormatting>
  <conditionalFormatting sqref="E170">
    <cfRule type="duplicateValues" dxfId="878" priority="871"/>
    <cfRule type="duplicateValues" dxfId="877" priority="872"/>
  </conditionalFormatting>
  <conditionalFormatting sqref="E120">
    <cfRule type="duplicateValues" dxfId="876" priority="861"/>
  </conditionalFormatting>
  <conditionalFormatting sqref="E120">
    <cfRule type="duplicateValues" dxfId="875" priority="862"/>
    <cfRule type="duplicateValues" dxfId="874" priority="863"/>
    <cfRule type="duplicateValues" dxfId="873" priority="864"/>
  </conditionalFormatting>
  <conditionalFormatting sqref="E120">
    <cfRule type="duplicateValues" dxfId="872" priority="865"/>
    <cfRule type="duplicateValues" dxfId="871" priority="866"/>
  </conditionalFormatting>
  <conditionalFormatting sqref="B237">
    <cfRule type="cellIs" dxfId="870" priority="856" operator="equal">
      <formula>22099.125</formula>
    </cfRule>
  </conditionalFormatting>
  <conditionalFormatting sqref="B237">
    <cfRule type="duplicateValues" dxfId="869" priority="857"/>
  </conditionalFormatting>
  <conditionalFormatting sqref="B237">
    <cfRule type="duplicateValues" dxfId="868" priority="858"/>
  </conditionalFormatting>
  <conditionalFormatting sqref="B237">
    <cfRule type="duplicateValues" dxfId="867" priority="859"/>
  </conditionalFormatting>
  <conditionalFormatting sqref="B237">
    <cfRule type="duplicateValues" dxfId="866" priority="860"/>
  </conditionalFormatting>
  <conditionalFormatting sqref="B122">
    <cfRule type="cellIs" dxfId="865" priority="844" operator="equal">
      <formula>22099.125</formula>
    </cfRule>
  </conditionalFormatting>
  <conditionalFormatting sqref="E122">
    <cfRule type="duplicateValues" dxfId="864" priority="845"/>
  </conditionalFormatting>
  <conditionalFormatting sqref="E122">
    <cfRule type="duplicateValues" dxfId="863" priority="846"/>
    <cfRule type="duplicateValues" dxfId="862" priority="847"/>
    <cfRule type="duplicateValues" dxfId="861" priority="848"/>
  </conditionalFormatting>
  <conditionalFormatting sqref="E122">
    <cfRule type="duplicateValues" dxfId="860" priority="849"/>
    <cfRule type="duplicateValues" dxfId="859" priority="850"/>
  </conditionalFormatting>
  <conditionalFormatting sqref="B122">
    <cfRule type="duplicateValues" dxfId="858" priority="851"/>
  </conditionalFormatting>
  <conditionalFormatting sqref="B122">
    <cfRule type="duplicateValues" dxfId="857" priority="852"/>
  </conditionalFormatting>
  <conditionalFormatting sqref="B122">
    <cfRule type="duplicateValues" dxfId="856" priority="853"/>
  </conditionalFormatting>
  <conditionalFormatting sqref="B122">
    <cfRule type="duplicateValues" dxfId="855" priority="854"/>
  </conditionalFormatting>
  <conditionalFormatting sqref="B122">
    <cfRule type="duplicateValues" dxfId="854" priority="843"/>
  </conditionalFormatting>
  <conditionalFormatting sqref="B165">
    <cfRule type="cellIs" dxfId="853" priority="831" operator="equal">
      <formula>22099.125</formula>
    </cfRule>
  </conditionalFormatting>
  <conditionalFormatting sqref="E165">
    <cfRule type="duplicateValues" dxfId="852" priority="832"/>
  </conditionalFormatting>
  <conditionalFormatting sqref="E165">
    <cfRule type="duplicateValues" dxfId="851" priority="833"/>
    <cfRule type="duplicateValues" dxfId="850" priority="834"/>
    <cfRule type="duplicateValues" dxfId="849" priority="835"/>
  </conditionalFormatting>
  <conditionalFormatting sqref="E165">
    <cfRule type="duplicateValues" dxfId="848" priority="836"/>
    <cfRule type="duplicateValues" dxfId="847" priority="837"/>
  </conditionalFormatting>
  <conditionalFormatting sqref="B165">
    <cfRule type="duplicateValues" dxfId="846" priority="838"/>
  </conditionalFormatting>
  <conditionalFormatting sqref="B165">
    <cfRule type="duplicateValues" dxfId="845" priority="839"/>
  </conditionalFormatting>
  <conditionalFormatting sqref="B165">
    <cfRule type="duplicateValues" dxfId="844" priority="840"/>
  </conditionalFormatting>
  <conditionalFormatting sqref="B165">
    <cfRule type="duplicateValues" dxfId="843" priority="841"/>
  </conditionalFormatting>
  <conditionalFormatting sqref="B165">
    <cfRule type="duplicateValues" dxfId="842" priority="830"/>
  </conditionalFormatting>
  <conditionalFormatting sqref="B165">
    <cfRule type="duplicateValues" dxfId="841" priority="829"/>
  </conditionalFormatting>
  <conditionalFormatting sqref="B201">
    <cfRule type="cellIs" dxfId="840" priority="824" operator="equal">
      <formula>22099.125</formula>
    </cfRule>
  </conditionalFormatting>
  <conditionalFormatting sqref="B201">
    <cfRule type="duplicateValues" dxfId="839" priority="825"/>
  </conditionalFormatting>
  <conditionalFormatting sqref="B201">
    <cfRule type="duplicateValues" dxfId="838" priority="826"/>
  </conditionalFormatting>
  <conditionalFormatting sqref="B201">
    <cfRule type="duplicateValues" dxfId="837" priority="827"/>
  </conditionalFormatting>
  <conditionalFormatting sqref="B201">
    <cfRule type="duplicateValues" dxfId="836" priority="828"/>
  </conditionalFormatting>
  <conditionalFormatting sqref="B201">
    <cfRule type="duplicateValues" dxfId="835" priority="823"/>
  </conditionalFormatting>
  <conditionalFormatting sqref="B201">
    <cfRule type="duplicateValues" dxfId="834" priority="822"/>
  </conditionalFormatting>
  <conditionalFormatting sqref="B209">
    <cfRule type="cellIs" dxfId="833" priority="817" operator="equal">
      <formula>22099.125</formula>
    </cfRule>
  </conditionalFormatting>
  <conditionalFormatting sqref="B209">
    <cfRule type="duplicateValues" dxfId="832" priority="818"/>
  </conditionalFormatting>
  <conditionalFormatting sqref="B209">
    <cfRule type="duplicateValues" dxfId="831" priority="819"/>
  </conditionalFormatting>
  <conditionalFormatting sqref="B209">
    <cfRule type="duplicateValues" dxfId="830" priority="820"/>
  </conditionalFormatting>
  <conditionalFormatting sqref="B209">
    <cfRule type="duplicateValues" dxfId="829" priority="821"/>
  </conditionalFormatting>
  <conditionalFormatting sqref="B209">
    <cfRule type="duplicateValues" dxfId="828" priority="816"/>
  </conditionalFormatting>
  <conditionalFormatting sqref="B209">
    <cfRule type="duplicateValues" dxfId="827" priority="815"/>
  </conditionalFormatting>
  <conditionalFormatting sqref="B164">
    <cfRule type="cellIs" dxfId="826" priority="804" operator="equal">
      <formula>22099.125</formula>
    </cfRule>
  </conditionalFormatting>
  <conditionalFormatting sqref="E164">
    <cfRule type="duplicateValues" dxfId="825" priority="805"/>
  </conditionalFormatting>
  <conditionalFormatting sqref="E164">
    <cfRule type="duplicateValues" dxfId="824" priority="806"/>
    <cfRule type="duplicateValues" dxfId="823" priority="807"/>
    <cfRule type="duplicateValues" dxfId="822" priority="808"/>
  </conditionalFormatting>
  <conditionalFormatting sqref="E164">
    <cfRule type="duplicateValues" dxfId="821" priority="809"/>
    <cfRule type="duplicateValues" dxfId="820" priority="810"/>
  </conditionalFormatting>
  <conditionalFormatting sqref="B164">
    <cfRule type="duplicateValues" dxfId="819" priority="811"/>
  </conditionalFormatting>
  <conditionalFormatting sqref="B164">
    <cfRule type="duplicateValues" dxfId="818" priority="812"/>
  </conditionalFormatting>
  <conditionalFormatting sqref="B164">
    <cfRule type="duplicateValues" dxfId="817" priority="813"/>
  </conditionalFormatting>
  <conditionalFormatting sqref="B164">
    <cfRule type="duplicateValues" dxfId="816" priority="814"/>
  </conditionalFormatting>
  <conditionalFormatting sqref="B164">
    <cfRule type="duplicateValues" dxfId="815" priority="803"/>
  </conditionalFormatting>
  <conditionalFormatting sqref="B164">
    <cfRule type="duplicateValues" dxfId="814" priority="802"/>
  </conditionalFormatting>
  <conditionalFormatting sqref="B225">
    <cfRule type="cellIs" dxfId="813" priority="797" operator="equal">
      <formula>22099.125</formula>
    </cfRule>
  </conditionalFormatting>
  <conditionalFormatting sqref="B225">
    <cfRule type="duplicateValues" dxfId="812" priority="798"/>
  </conditionalFormatting>
  <conditionalFormatting sqref="B225">
    <cfRule type="duplicateValues" dxfId="811" priority="799"/>
  </conditionalFormatting>
  <conditionalFormatting sqref="B225">
    <cfRule type="duplicateValues" dxfId="810" priority="800"/>
  </conditionalFormatting>
  <conditionalFormatting sqref="B225">
    <cfRule type="duplicateValues" dxfId="809" priority="801"/>
  </conditionalFormatting>
  <conditionalFormatting sqref="B225">
    <cfRule type="duplicateValues" dxfId="808" priority="796"/>
  </conditionalFormatting>
  <conditionalFormatting sqref="B225">
    <cfRule type="duplicateValues" dxfId="807" priority="795"/>
  </conditionalFormatting>
  <conditionalFormatting sqref="B238">
    <cfRule type="cellIs" dxfId="806" priority="790" operator="equal">
      <formula>22099.125</formula>
    </cfRule>
  </conditionalFormatting>
  <conditionalFormatting sqref="B238">
    <cfRule type="duplicateValues" dxfId="805" priority="791"/>
  </conditionalFormatting>
  <conditionalFormatting sqref="B238">
    <cfRule type="duplicateValues" dxfId="804" priority="792"/>
  </conditionalFormatting>
  <conditionalFormatting sqref="B238">
    <cfRule type="duplicateValues" dxfId="803" priority="793"/>
  </conditionalFormatting>
  <conditionalFormatting sqref="B238">
    <cfRule type="duplicateValues" dxfId="802" priority="794"/>
  </conditionalFormatting>
  <conditionalFormatting sqref="B238">
    <cfRule type="duplicateValues" dxfId="801" priority="789"/>
  </conditionalFormatting>
  <conditionalFormatting sqref="B238">
    <cfRule type="duplicateValues" dxfId="800" priority="788"/>
  </conditionalFormatting>
  <conditionalFormatting sqref="B239">
    <cfRule type="cellIs" dxfId="799" priority="783" operator="equal">
      <formula>22099.125</formula>
    </cfRule>
  </conditionalFormatting>
  <conditionalFormatting sqref="B239">
    <cfRule type="duplicateValues" dxfId="798" priority="784"/>
  </conditionalFormatting>
  <conditionalFormatting sqref="B239">
    <cfRule type="duplicateValues" dxfId="797" priority="785"/>
  </conditionalFormatting>
  <conditionalFormatting sqref="B239">
    <cfRule type="duplicateValues" dxfId="796" priority="786"/>
  </conditionalFormatting>
  <conditionalFormatting sqref="B239">
    <cfRule type="duplicateValues" dxfId="795" priority="787"/>
  </conditionalFormatting>
  <conditionalFormatting sqref="B239">
    <cfRule type="duplicateValues" dxfId="794" priority="782"/>
  </conditionalFormatting>
  <conditionalFormatting sqref="B239">
    <cfRule type="duplicateValues" dxfId="793" priority="781"/>
  </conditionalFormatting>
  <conditionalFormatting sqref="B240">
    <cfRule type="cellIs" dxfId="792" priority="776" operator="equal">
      <formula>22099.125</formula>
    </cfRule>
  </conditionalFormatting>
  <conditionalFormatting sqref="B240">
    <cfRule type="duplicateValues" dxfId="791" priority="777"/>
  </conditionalFormatting>
  <conditionalFormatting sqref="B240">
    <cfRule type="duplicateValues" dxfId="790" priority="778"/>
  </conditionalFormatting>
  <conditionalFormatting sqref="B240">
    <cfRule type="duplicateValues" dxfId="789" priority="779"/>
  </conditionalFormatting>
  <conditionalFormatting sqref="B240">
    <cfRule type="duplicateValues" dxfId="788" priority="780"/>
  </conditionalFormatting>
  <conditionalFormatting sqref="B240">
    <cfRule type="duplicateValues" dxfId="787" priority="775"/>
  </conditionalFormatting>
  <conditionalFormatting sqref="B240">
    <cfRule type="duplicateValues" dxfId="786" priority="774"/>
  </conditionalFormatting>
  <conditionalFormatting sqref="B123">
    <cfRule type="cellIs" dxfId="785" priority="763" operator="equal">
      <formula>22099.125</formula>
    </cfRule>
  </conditionalFormatting>
  <conditionalFormatting sqref="E123">
    <cfRule type="duplicateValues" dxfId="784" priority="764"/>
  </conditionalFormatting>
  <conditionalFormatting sqref="E123">
    <cfRule type="duplicateValues" dxfId="783" priority="765"/>
    <cfRule type="duplicateValues" dxfId="782" priority="766"/>
    <cfRule type="duplicateValues" dxfId="781" priority="767"/>
  </conditionalFormatting>
  <conditionalFormatting sqref="E123">
    <cfRule type="duplicateValues" dxfId="780" priority="768"/>
    <cfRule type="duplicateValues" dxfId="779" priority="769"/>
  </conditionalFormatting>
  <conditionalFormatting sqref="B123">
    <cfRule type="duplicateValues" dxfId="778" priority="770"/>
  </conditionalFormatting>
  <conditionalFormatting sqref="B123">
    <cfRule type="duplicateValues" dxfId="777" priority="771"/>
  </conditionalFormatting>
  <conditionalFormatting sqref="B123">
    <cfRule type="duplicateValues" dxfId="776" priority="772"/>
  </conditionalFormatting>
  <conditionalFormatting sqref="B123">
    <cfRule type="duplicateValues" dxfId="775" priority="773"/>
  </conditionalFormatting>
  <conditionalFormatting sqref="B123">
    <cfRule type="duplicateValues" dxfId="774" priority="762"/>
  </conditionalFormatting>
  <conditionalFormatting sqref="B123">
    <cfRule type="duplicateValues" dxfId="773" priority="761"/>
  </conditionalFormatting>
  <conditionalFormatting sqref="B204">
    <cfRule type="cellIs" dxfId="772" priority="756" operator="equal">
      <formula>22099.125</formula>
    </cfRule>
  </conditionalFormatting>
  <conditionalFormatting sqref="B204">
    <cfRule type="duplicateValues" dxfId="771" priority="757"/>
  </conditionalFormatting>
  <conditionalFormatting sqref="B204">
    <cfRule type="duplicateValues" dxfId="770" priority="758"/>
  </conditionalFormatting>
  <conditionalFormatting sqref="B204">
    <cfRule type="duplicateValues" dxfId="769" priority="759"/>
  </conditionalFormatting>
  <conditionalFormatting sqref="B204">
    <cfRule type="duplicateValues" dxfId="768" priority="760"/>
  </conditionalFormatting>
  <conditionalFormatting sqref="B204">
    <cfRule type="duplicateValues" dxfId="767" priority="755"/>
  </conditionalFormatting>
  <conditionalFormatting sqref="B204">
    <cfRule type="duplicateValues" dxfId="766" priority="754"/>
  </conditionalFormatting>
  <conditionalFormatting sqref="B203">
    <cfRule type="cellIs" dxfId="765" priority="749" operator="equal">
      <formula>22099.125</formula>
    </cfRule>
  </conditionalFormatting>
  <conditionalFormatting sqref="B203">
    <cfRule type="duplicateValues" dxfId="764" priority="750"/>
  </conditionalFormatting>
  <conditionalFormatting sqref="B203">
    <cfRule type="duplicateValues" dxfId="763" priority="751"/>
  </conditionalFormatting>
  <conditionalFormatting sqref="B203">
    <cfRule type="duplicateValues" dxfId="762" priority="752"/>
  </conditionalFormatting>
  <conditionalFormatting sqref="B203">
    <cfRule type="duplicateValues" dxfId="761" priority="753"/>
  </conditionalFormatting>
  <conditionalFormatting sqref="B203">
    <cfRule type="duplicateValues" dxfId="760" priority="748"/>
  </conditionalFormatting>
  <conditionalFormatting sqref="B203">
    <cfRule type="duplicateValues" dxfId="759" priority="747"/>
  </conditionalFormatting>
  <conditionalFormatting sqref="B124">
    <cfRule type="cellIs" dxfId="758" priority="736" operator="equal">
      <formula>22099.125</formula>
    </cfRule>
  </conditionalFormatting>
  <conditionalFormatting sqref="E124">
    <cfRule type="duplicateValues" dxfId="757" priority="737"/>
  </conditionalFormatting>
  <conditionalFormatting sqref="E124">
    <cfRule type="duplicateValues" dxfId="756" priority="738"/>
    <cfRule type="duplicateValues" dxfId="755" priority="739"/>
    <cfRule type="duplicateValues" dxfId="754" priority="740"/>
  </conditionalFormatting>
  <conditionalFormatting sqref="E124">
    <cfRule type="duplicateValues" dxfId="753" priority="741"/>
    <cfRule type="duplicateValues" dxfId="752" priority="742"/>
  </conditionalFormatting>
  <conditionalFormatting sqref="B124">
    <cfRule type="duplicateValues" dxfId="751" priority="743"/>
  </conditionalFormatting>
  <conditionalFormatting sqref="B124">
    <cfRule type="duplicateValues" dxfId="750" priority="744"/>
  </conditionalFormatting>
  <conditionalFormatting sqref="B124">
    <cfRule type="duplicateValues" dxfId="749" priority="745"/>
  </conditionalFormatting>
  <conditionalFormatting sqref="B124">
    <cfRule type="duplicateValues" dxfId="748" priority="746"/>
  </conditionalFormatting>
  <conditionalFormatting sqref="B124">
    <cfRule type="duplicateValues" dxfId="747" priority="735"/>
  </conditionalFormatting>
  <conditionalFormatting sqref="B124">
    <cfRule type="duplicateValues" dxfId="746" priority="734"/>
  </conditionalFormatting>
  <conditionalFormatting sqref="B243">
    <cfRule type="cellIs" dxfId="745" priority="728" operator="equal">
      <formula>22099.125</formula>
    </cfRule>
  </conditionalFormatting>
  <conditionalFormatting sqref="B243">
    <cfRule type="duplicateValues" dxfId="744" priority="729"/>
  </conditionalFormatting>
  <conditionalFormatting sqref="B243">
    <cfRule type="duplicateValues" dxfId="743" priority="730"/>
  </conditionalFormatting>
  <conditionalFormatting sqref="B243">
    <cfRule type="duplicateValues" dxfId="742" priority="731"/>
  </conditionalFormatting>
  <conditionalFormatting sqref="B243">
    <cfRule type="duplicateValues" dxfId="741" priority="732"/>
  </conditionalFormatting>
  <conditionalFormatting sqref="B243">
    <cfRule type="duplicateValues" dxfId="740" priority="727"/>
  </conditionalFormatting>
  <conditionalFormatting sqref="B243">
    <cfRule type="duplicateValues" dxfId="739" priority="726"/>
  </conditionalFormatting>
  <conditionalFormatting sqref="B243">
    <cfRule type="duplicateValues" dxfId="738" priority="725"/>
  </conditionalFormatting>
  <conditionalFormatting sqref="B244">
    <cfRule type="cellIs" dxfId="737" priority="720" operator="equal">
      <formula>22099.125</formula>
    </cfRule>
  </conditionalFormatting>
  <conditionalFormatting sqref="B244">
    <cfRule type="duplicateValues" dxfId="736" priority="721"/>
  </conditionalFormatting>
  <conditionalFormatting sqref="B244">
    <cfRule type="duplicateValues" dxfId="735" priority="722"/>
  </conditionalFormatting>
  <conditionalFormatting sqref="B244">
    <cfRule type="duplicateValues" dxfId="734" priority="723"/>
  </conditionalFormatting>
  <conditionalFormatting sqref="B244">
    <cfRule type="duplicateValues" dxfId="733" priority="724"/>
  </conditionalFormatting>
  <conditionalFormatting sqref="B244">
    <cfRule type="duplicateValues" dxfId="732" priority="719"/>
  </conditionalFormatting>
  <conditionalFormatting sqref="B244">
    <cfRule type="duplicateValues" dxfId="731" priority="718"/>
  </conditionalFormatting>
  <conditionalFormatting sqref="B244">
    <cfRule type="duplicateValues" dxfId="730" priority="717"/>
  </conditionalFormatting>
  <conditionalFormatting sqref="B61">
    <cfRule type="cellIs" dxfId="729" priority="707" operator="equal">
      <formula>22099.125</formula>
    </cfRule>
  </conditionalFormatting>
  <conditionalFormatting sqref="E61">
    <cfRule type="duplicateValues" dxfId="728" priority="708"/>
  </conditionalFormatting>
  <conditionalFormatting sqref="E61">
    <cfRule type="duplicateValues" dxfId="727" priority="709"/>
    <cfRule type="duplicateValues" dxfId="726" priority="710"/>
    <cfRule type="duplicateValues" dxfId="725" priority="711"/>
  </conditionalFormatting>
  <conditionalFormatting sqref="E61">
    <cfRule type="duplicateValues" dxfId="724" priority="712"/>
    <cfRule type="duplicateValues" dxfId="723" priority="713"/>
  </conditionalFormatting>
  <conditionalFormatting sqref="B61">
    <cfRule type="duplicateValues" dxfId="722" priority="714"/>
  </conditionalFormatting>
  <conditionalFormatting sqref="B61">
    <cfRule type="duplicateValues" dxfId="721" priority="715"/>
  </conditionalFormatting>
  <conditionalFormatting sqref="B61">
    <cfRule type="duplicateValues" dxfId="720" priority="716"/>
  </conditionalFormatting>
  <conditionalFormatting sqref="B61">
    <cfRule type="duplicateValues" dxfId="719" priority="706"/>
  </conditionalFormatting>
  <conditionalFormatting sqref="B61">
    <cfRule type="duplicateValues" dxfId="718" priority="705"/>
  </conditionalFormatting>
  <conditionalFormatting sqref="B61">
    <cfRule type="duplicateValues" dxfId="717" priority="704"/>
  </conditionalFormatting>
  <conditionalFormatting sqref="B62">
    <cfRule type="cellIs" dxfId="716" priority="694" operator="equal">
      <formula>22099.125</formula>
    </cfRule>
  </conditionalFormatting>
  <conditionalFormatting sqref="E62">
    <cfRule type="duplicateValues" dxfId="715" priority="695"/>
  </conditionalFormatting>
  <conditionalFormatting sqref="E62">
    <cfRule type="duplicateValues" dxfId="714" priority="696"/>
    <cfRule type="duplicateValues" dxfId="713" priority="697"/>
    <cfRule type="duplicateValues" dxfId="712" priority="698"/>
  </conditionalFormatting>
  <conditionalFormatting sqref="E62">
    <cfRule type="duplicateValues" dxfId="711" priority="699"/>
    <cfRule type="duplicateValues" dxfId="710" priority="700"/>
  </conditionalFormatting>
  <conditionalFormatting sqref="B62">
    <cfRule type="duplicateValues" dxfId="709" priority="701"/>
  </conditionalFormatting>
  <conditionalFormatting sqref="B62">
    <cfRule type="duplicateValues" dxfId="708" priority="702"/>
  </conditionalFormatting>
  <conditionalFormatting sqref="B62">
    <cfRule type="duplicateValues" dxfId="707" priority="703"/>
  </conditionalFormatting>
  <conditionalFormatting sqref="B62">
    <cfRule type="duplicateValues" dxfId="706" priority="693"/>
  </conditionalFormatting>
  <conditionalFormatting sqref="B62">
    <cfRule type="duplicateValues" dxfId="705" priority="692"/>
  </conditionalFormatting>
  <conditionalFormatting sqref="B62">
    <cfRule type="duplicateValues" dxfId="704" priority="691"/>
  </conditionalFormatting>
  <conditionalFormatting sqref="B63">
    <cfRule type="cellIs" dxfId="703" priority="681" operator="equal">
      <formula>22099.125</formula>
    </cfRule>
  </conditionalFormatting>
  <conditionalFormatting sqref="E63">
    <cfRule type="duplicateValues" dxfId="702" priority="682"/>
  </conditionalFormatting>
  <conditionalFormatting sqref="E63">
    <cfRule type="duplicateValues" dxfId="701" priority="683"/>
    <cfRule type="duplicateValues" dxfId="700" priority="684"/>
    <cfRule type="duplicateValues" dxfId="699" priority="685"/>
  </conditionalFormatting>
  <conditionalFormatting sqref="E63">
    <cfRule type="duplicateValues" dxfId="698" priority="686"/>
    <cfRule type="duplicateValues" dxfId="697" priority="687"/>
  </conditionalFormatting>
  <conditionalFormatting sqref="B63">
    <cfRule type="duplicateValues" dxfId="696" priority="688"/>
  </conditionalFormatting>
  <conditionalFormatting sqref="B63">
    <cfRule type="duplicateValues" dxfId="695" priority="689"/>
  </conditionalFormatting>
  <conditionalFormatting sqref="B63">
    <cfRule type="duplicateValues" dxfId="694" priority="690"/>
  </conditionalFormatting>
  <conditionalFormatting sqref="B63">
    <cfRule type="duplicateValues" dxfId="693" priority="680"/>
  </conditionalFormatting>
  <conditionalFormatting sqref="B63">
    <cfRule type="duplicateValues" dxfId="692" priority="679"/>
  </conditionalFormatting>
  <conditionalFormatting sqref="B63">
    <cfRule type="duplicateValues" dxfId="691" priority="678"/>
  </conditionalFormatting>
  <conditionalFormatting sqref="B64">
    <cfRule type="cellIs" dxfId="690" priority="668" operator="equal">
      <formula>22099.125</formula>
    </cfRule>
  </conditionalFormatting>
  <conditionalFormatting sqref="E64">
    <cfRule type="duplicateValues" dxfId="689" priority="669"/>
  </conditionalFormatting>
  <conditionalFormatting sqref="E64">
    <cfRule type="duplicateValues" dxfId="688" priority="670"/>
    <cfRule type="duplicateValues" dxfId="687" priority="671"/>
    <cfRule type="duplicateValues" dxfId="686" priority="672"/>
  </conditionalFormatting>
  <conditionalFormatting sqref="E64">
    <cfRule type="duplicateValues" dxfId="685" priority="673"/>
    <cfRule type="duplicateValues" dxfId="684" priority="674"/>
  </conditionalFormatting>
  <conditionalFormatting sqref="B64">
    <cfRule type="duplicateValues" dxfId="683" priority="675"/>
  </conditionalFormatting>
  <conditionalFormatting sqref="B64">
    <cfRule type="duplicateValues" dxfId="682" priority="676"/>
  </conditionalFormatting>
  <conditionalFormatting sqref="B64">
    <cfRule type="duplicateValues" dxfId="681" priority="677"/>
  </conditionalFormatting>
  <conditionalFormatting sqref="B64">
    <cfRule type="duplicateValues" dxfId="680" priority="667"/>
  </conditionalFormatting>
  <conditionalFormatting sqref="B64">
    <cfRule type="duplicateValues" dxfId="679" priority="666"/>
  </conditionalFormatting>
  <conditionalFormatting sqref="B64">
    <cfRule type="duplicateValues" dxfId="678" priority="665"/>
  </conditionalFormatting>
  <conditionalFormatting sqref="B65">
    <cfRule type="cellIs" dxfId="677" priority="656" operator="equal">
      <formula>22099.125</formula>
    </cfRule>
  </conditionalFormatting>
  <conditionalFormatting sqref="B65">
    <cfRule type="duplicateValues" dxfId="676" priority="657"/>
  </conditionalFormatting>
  <conditionalFormatting sqref="E65">
    <cfRule type="duplicateValues" dxfId="675" priority="658"/>
  </conditionalFormatting>
  <conditionalFormatting sqref="E65">
    <cfRule type="duplicateValues" dxfId="674" priority="659"/>
    <cfRule type="duplicateValues" dxfId="673" priority="660"/>
    <cfRule type="duplicateValues" dxfId="672" priority="661"/>
  </conditionalFormatting>
  <conditionalFormatting sqref="E65">
    <cfRule type="duplicateValues" dxfId="671" priority="662"/>
    <cfRule type="duplicateValues" dxfId="670" priority="663"/>
  </conditionalFormatting>
  <conditionalFormatting sqref="B65">
    <cfRule type="duplicateValues" dxfId="669" priority="664"/>
  </conditionalFormatting>
  <conditionalFormatting sqref="B65">
    <cfRule type="duplicateValues" dxfId="668" priority="655"/>
  </conditionalFormatting>
  <conditionalFormatting sqref="B65">
    <cfRule type="duplicateValues" dxfId="667" priority="654"/>
  </conditionalFormatting>
  <conditionalFormatting sqref="B65">
    <cfRule type="duplicateValues" dxfId="666" priority="653"/>
  </conditionalFormatting>
  <conditionalFormatting sqref="B66">
    <cfRule type="cellIs" dxfId="665" priority="644" operator="equal">
      <formula>22099.125</formula>
    </cfRule>
  </conditionalFormatting>
  <conditionalFormatting sqref="B66">
    <cfRule type="duplicateValues" dxfId="664" priority="645"/>
  </conditionalFormatting>
  <conditionalFormatting sqref="E66">
    <cfRule type="duplicateValues" dxfId="663" priority="646"/>
  </conditionalFormatting>
  <conditionalFormatting sqref="E66">
    <cfRule type="duplicateValues" dxfId="662" priority="647"/>
    <cfRule type="duplicateValues" dxfId="661" priority="648"/>
    <cfRule type="duplicateValues" dxfId="660" priority="649"/>
  </conditionalFormatting>
  <conditionalFormatting sqref="E66">
    <cfRule type="duplicateValues" dxfId="659" priority="650"/>
    <cfRule type="duplicateValues" dxfId="658" priority="651"/>
  </conditionalFormatting>
  <conditionalFormatting sqref="B66">
    <cfRule type="duplicateValues" dxfId="657" priority="652"/>
  </conditionalFormatting>
  <conditionalFormatting sqref="B66">
    <cfRule type="duplicateValues" dxfId="656" priority="643"/>
  </conditionalFormatting>
  <conditionalFormatting sqref="B66">
    <cfRule type="duplicateValues" dxfId="655" priority="642"/>
  </conditionalFormatting>
  <conditionalFormatting sqref="B66">
    <cfRule type="duplicateValues" dxfId="654" priority="641"/>
  </conditionalFormatting>
  <conditionalFormatting sqref="B67">
    <cfRule type="cellIs" dxfId="653" priority="632" operator="equal">
      <formula>22099.125</formula>
    </cfRule>
  </conditionalFormatting>
  <conditionalFormatting sqref="B67">
    <cfRule type="duplicateValues" dxfId="652" priority="633"/>
  </conditionalFormatting>
  <conditionalFormatting sqref="E67">
    <cfRule type="duplicateValues" dxfId="651" priority="634"/>
  </conditionalFormatting>
  <conditionalFormatting sqref="E67">
    <cfRule type="duplicateValues" dxfId="650" priority="635"/>
    <cfRule type="duplicateValues" dxfId="649" priority="636"/>
    <cfRule type="duplicateValues" dxfId="648" priority="637"/>
  </conditionalFormatting>
  <conditionalFormatting sqref="E67">
    <cfRule type="duplicateValues" dxfId="647" priority="638"/>
    <cfRule type="duplicateValues" dxfId="646" priority="639"/>
  </conditionalFormatting>
  <conditionalFormatting sqref="B67">
    <cfRule type="duplicateValues" dxfId="645" priority="640"/>
  </conditionalFormatting>
  <conditionalFormatting sqref="B67">
    <cfRule type="duplicateValues" dxfId="644" priority="631"/>
  </conditionalFormatting>
  <conditionalFormatting sqref="B67">
    <cfRule type="duplicateValues" dxfId="643" priority="630"/>
  </conditionalFormatting>
  <conditionalFormatting sqref="B67">
    <cfRule type="duplicateValues" dxfId="642" priority="629"/>
  </conditionalFormatting>
  <conditionalFormatting sqref="B68">
    <cfRule type="cellIs" dxfId="641" priority="620" operator="equal">
      <formula>22099.125</formula>
    </cfRule>
  </conditionalFormatting>
  <conditionalFormatting sqref="E68">
    <cfRule type="duplicateValues" dxfId="640" priority="621"/>
  </conditionalFormatting>
  <conditionalFormatting sqref="E68">
    <cfRule type="duplicateValues" dxfId="639" priority="622"/>
    <cfRule type="duplicateValues" dxfId="638" priority="623"/>
    <cfRule type="duplicateValues" dxfId="637" priority="624"/>
  </conditionalFormatting>
  <conditionalFormatting sqref="E68">
    <cfRule type="duplicateValues" dxfId="636" priority="625"/>
    <cfRule type="duplicateValues" dxfId="635" priority="626"/>
  </conditionalFormatting>
  <conditionalFormatting sqref="B68">
    <cfRule type="duplicateValues" dxfId="634" priority="627"/>
  </conditionalFormatting>
  <conditionalFormatting sqref="B68">
    <cfRule type="duplicateValues" dxfId="633" priority="628"/>
  </conditionalFormatting>
  <conditionalFormatting sqref="B68">
    <cfRule type="duplicateValues" dxfId="632" priority="619"/>
  </conditionalFormatting>
  <conditionalFormatting sqref="B68">
    <cfRule type="duplicateValues" dxfId="631" priority="618"/>
  </conditionalFormatting>
  <conditionalFormatting sqref="B68">
    <cfRule type="duplicateValues" dxfId="630" priority="617"/>
  </conditionalFormatting>
  <conditionalFormatting sqref="B69">
    <cfRule type="cellIs" dxfId="629" priority="608" operator="equal">
      <formula>22099.125</formula>
    </cfRule>
  </conditionalFormatting>
  <conditionalFormatting sqref="E69">
    <cfRule type="duplicateValues" dxfId="628" priority="609"/>
  </conditionalFormatting>
  <conditionalFormatting sqref="E69">
    <cfRule type="duplicateValues" dxfId="627" priority="610"/>
    <cfRule type="duplicateValues" dxfId="626" priority="611"/>
    <cfRule type="duplicateValues" dxfId="625" priority="612"/>
  </conditionalFormatting>
  <conditionalFormatting sqref="E69">
    <cfRule type="duplicateValues" dxfId="624" priority="613"/>
    <cfRule type="duplicateValues" dxfId="623" priority="614"/>
  </conditionalFormatting>
  <conditionalFormatting sqref="B69">
    <cfRule type="duplicateValues" dxfId="622" priority="615"/>
  </conditionalFormatting>
  <conditionalFormatting sqref="B69">
    <cfRule type="duplicateValues" dxfId="621" priority="616"/>
  </conditionalFormatting>
  <conditionalFormatting sqref="B69">
    <cfRule type="duplicateValues" dxfId="620" priority="607"/>
  </conditionalFormatting>
  <conditionalFormatting sqref="B69">
    <cfRule type="duplicateValues" dxfId="619" priority="606"/>
  </conditionalFormatting>
  <conditionalFormatting sqref="B69">
    <cfRule type="duplicateValues" dxfId="618" priority="605"/>
  </conditionalFormatting>
  <conditionalFormatting sqref="B70">
    <cfRule type="cellIs" dxfId="617" priority="596" operator="equal">
      <formula>22099.125</formula>
    </cfRule>
  </conditionalFormatting>
  <conditionalFormatting sqref="E70">
    <cfRule type="duplicateValues" dxfId="616" priority="597"/>
  </conditionalFormatting>
  <conditionalFormatting sqref="E70">
    <cfRule type="duplicateValues" dxfId="615" priority="598"/>
    <cfRule type="duplicateValues" dxfId="614" priority="599"/>
    <cfRule type="duplicateValues" dxfId="613" priority="600"/>
  </conditionalFormatting>
  <conditionalFormatting sqref="E70">
    <cfRule type="duplicateValues" dxfId="612" priority="601"/>
    <cfRule type="duplicateValues" dxfId="611" priority="602"/>
  </conditionalFormatting>
  <conditionalFormatting sqref="B70">
    <cfRule type="duplicateValues" dxfId="610" priority="603"/>
  </conditionalFormatting>
  <conditionalFormatting sqref="B70">
    <cfRule type="duplicateValues" dxfId="609" priority="604"/>
  </conditionalFormatting>
  <conditionalFormatting sqref="B70">
    <cfRule type="duplicateValues" dxfId="608" priority="595"/>
  </conditionalFormatting>
  <conditionalFormatting sqref="B70">
    <cfRule type="duplicateValues" dxfId="607" priority="594"/>
  </conditionalFormatting>
  <conditionalFormatting sqref="B70">
    <cfRule type="duplicateValues" dxfId="606" priority="593"/>
  </conditionalFormatting>
  <conditionalFormatting sqref="B71">
    <cfRule type="cellIs" dxfId="605" priority="582" operator="equal">
      <formula>22099.125</formula>
    </cfRule>
  </conditionalFormatting>
  <conditionalFormatting sqref="E71">
    <cfRule type="duplicateValues" dxfId="604" priority="583"/>
  </conditionalFormatting>
  <conditionalFormatting sqref="E71">
    <cfRule type="duplicateValues" dxfId="603" priority="584"/>
    <cfRule type="duplicateValues" dxfId="602" priority="585"/>
    <cfRule type="duplicateValues" dxfId="601" priority="586"/>
  </conditionalFormatting>
  <conditionalFormatting sqref="E71">
    <cfRule type="duplicateValues" dxfId="600" priority="587"/>
    <cfRule type="duplicateValues" dxfId="599" priority="588"/>
  </conditionalFormatting>
  <conditionalFormatting sqref="B71">
    <cfRule type="duplicateValues" dxfId="598" priority="589"/>
  </conditionalFormatting>
  <conditionalFormatting sqref="B71">
    <cfRule type="duplicateValues" dxfId="597" priority="590"/>
  </conditionalFormatting>
  <conditionalFormatting sqref="B71">
    <cfRule type="duplicateValues" dxfId="596" priority="591"/>
  </conditionalFormatting>
  <conditionalFormatting sqref="B71">
    <cfRule type="duplicateValues" dxfId="595" priority="592"/>
  </conditionalFormatting>
  <conditionalFormatting sqref="B71">
    <cfRule type="duplicateValues" dxfId="594" priority="581"/>
  </conditionalFormatting>
  <conditionalFormatting sqref="B71">
    <cfRule type="duplicateValues" dxfId="593" priority="580"/>
  </conditionalFormatting>
  <conditionalFormatting sqref="B71">
    <cfRule type="duplicateValues" dxfId="592" priority="579"/>
  </conditionalFormatting>
  <conditionalFormatting sqref="B72">
    <cfRule type="cellIs" dxfId="591" priority="574" operator="equal">
      <formula>22099.125</formula>
    </cfRule>
  </conditionalFormatting>
  <conditionalFormatting sqref="E72">
    <cfRule type="duplicateValues" dxfId="590" priority="573"/>
  </conditionalFormatting>
  <conditionalFormatting sqref="E72">
    <cfRule type="duplicateValues" dxfId="589" priority="570"/>
    <cfRule type="duplicateValues" dxfId="588" priority="571"/>
    <cfRule type="duplicateValues" dxfId="587" priority="572"/>
  </conditionalFormatting>
  <conditionalFormatting sqref="E72">
    <cfRule type="duplicateValues" dxfId="586" priority="568"/>
    <cfRule type="duplicateValues" dxfId="585" priority="569"/>
  </conditionalFormatting>
  <conditionalFormatting sqref="B72">
    <cfRule type="duplicateValues" dxfId="584" priority="575"/>
  </conditionalFormatting>
  <conditionalFormatting sqref="B72">
    <cfRule type="duplicateValues" dxfId="583" priority="576"/>
  </conditionalFormatting>
  <conditionalFormatting sqref="B72">
    <cfRule type="duplicateValues" dxfId="582" priority="577"/>
  </conditionalFormatting>
  <conditionalFormatting sqref="B72">
    <cfRule type="duplicateValues" dxfId="581" priority="578"/>
  </conditionalFormatting>
  <conditionalFormatting sqref="B72">
    <cfRule type="duplicateValues" dxfId="580" priority="567"/>
  </conditionalFormatting>
  <conditionalFormatting sqref="B72">
    <cfRule type="duplicateValues" dxfId="579" priority="566"/>
  </conditionalFormatting>
  <conditionalFormatting sqref="B72">
    <cfRule type="duplicateValues" dxfId="578" priority="565"/>
  </conditionalFormatting>
  <conditionalFormatting sqref="B73">
    <cfRule type="cellIs" dxfId="577" priority="560" operator="equal">
      <formula>22099.125</formula>
    </cfRule>
  </conditionalFormatting>
  <conditionalFormatting sqref="E73">
    <cfRule type="duplicateValues" dxfId="576" priority="559"/>
  </conditionalFormatting>
  <conditionalFormatting sqref="E73">
    <cfRule type="duplicateValues" dxfId="575" priority="556"/>
    <cfRule type="duplicateValues" dxfId="574" priority="557"/>
    <cfRule type="duplicateValues" dxfId="573" priority="558"/>
  </conditionalFormatting>
  <conditionalFormatting sqref="E73">
    <cfRule type="duplicateValues" dxfId="572" priority="554"/>
    <cfRule type="duplicateValues" dxfId="571" priority="555"/>
  </conditionalFormatting>
  <conditionalFormatting sqref="B73">
    <cfRule type="duplicateValues" dxfId="570" priority="561"/>
  </conditionalFormatting>
  <conditionalFormatting sqref="B73">
    <cfRule type="duplicateValues" dxfId="569" priority="562"/>
  </conditionalFormatting>
  <conditionalFormatting sqref="B73">
    <cfRule type="duplicateValues" dxfId="568" priority="563"/>
  </conditionalFormatting>
  <conditionalFormatting sqref="B73">
    <cfRule type="duplicateValues" dxfId="567" priority="564"/>
  </conditionalFormatting>
  <conditionalFormatting sqref="B73">
    <cfRule type="duplicateValues" dxfId="566" priority="553"/>
  </conditionalFormatting>
  <conditionalFormatting sqref="B73">
    <cfRule type="duplicateValues" dxfId="565" priority="552"/>
  </conditionalFormatting>
  <conditionalFormatting sqref="B73">
    <cfRule type="duplicateValues" dxfId="564" priority="551"/>
  </conditionalFormatting>
  <conditionalFormatting sqref="B74">
    <cfRule type="cellIs" dxfId="563" priority="540" operator="equal">
      <formula>22099.125</formula>
    </cfRule>
  </conditionalFormatting>
  <conditionalFormatting sqref="E74">
    <cfRule type="duplicateValues" dxfId="562" priority="541"/>
  </conditionalFormatting>
  <conditionalFormatting sqref="E74">
    <cfRule type="duplicateValues" dxfId="561" priority="542"/>
    <cfRule type="duplicateValues" dxfId="560" priority="543"/>
    <cfRule type="duplicateValues" dxfId="559" priority="544"/>
  </conditionalFormatting>
  <conditionalFormatting sqref="E74">
    <cfRule type="duplicateValues" dxfId="558" priority="545"/>
    <cfRule type="duplicateValues" dxfId="557" priority="546"/>
  </conditionalFormatting>
  <conditionalFormatting sqref="B74">
    <cfRule type="duplicateValues" dxfId="556" priority="547"/>
  </conditionalFormatting>
  <conditionalFormatting sqref="B74">
    <cfRule type="duplicateValues" dxfId="555" priority="548"/>
  </conditionalFormatting>
  <conditionalFormatting sqref="B74">
    <cfRule type="duplicateValues" dxfId="554" priority="549"/>
  </conditionalFormatting>
  <conditionalFormatting sqref="B74">
    <cfRule type="duplicateValues" dxfId="553" priority="550"/>
  </conditionalFormatting>
  <conditionalFormatting sqref="B74">
    <cfRule type="duplicateValues" dxfId="552" priority="539"/>
  </conditionalFormatting>
  <conditionalFormatting sqref="B74">
    <cfRule type="duplicateValues" dxfId="551" priority="538"/>
  </conditionalFormatting>
  <conditionalFormatting sqref="B74">
    <cfRule type="duplicateValues" dxfId="550" priority="537"/>
  </conditionalFormatting>
  <conditionalFormatting sqref="B75">
    <cfRule type="cellIs" dxfId="549" priority="526" operator="equal">
      <formula>22099.125</formula>
    </cfRule>
  </conditionalFormatting>
  <conditionalFormatting sqref="E75">
    <cfRule type="duplicateValues" dxfId="548" priority="527"/>
  </conditionalFormatting>
  <conditionalFormatting sqref="E75">
    <cfRule type="duplicateValues" dxfId="547" priority="528"/>
    <cfRule type="duplicateValues" dxfId="546" priority="529"/>
    <cfRule type="duplicateValues" dxfId="545" priority="530"/>
  </conditionalFormatting>
  <conditionalFormatting sqref="E75">
    <cfRule type="duplicateValues" dxfId="544" priority="531"/>
    <cfRule type="duplicateValues" dxfId="543" priority="532"/>
  </conditionalFormatting>
  <conditionalFormatting sqref="B75">
    <cfRule type="duplicateValues" dxfId="542" priority="533"/>
  </conditionalFormatting>
  <conditionalFormatting sqref="B75">
    <cfRule type="duplicateValues" dxfId="541" priority="534"/>
  </conditionalFormatting>
  <conditionalFormatting sqref="B75">
    <cfRule type="duplicateValues" dxfId="540" priority="535"/>
  </conditionalFormatting>
  <conditionalFormatting sqref="B75">
    <cfRule type="duplicateValues" dxfId="539" priority="536"/>
  </conditionalFormatting>
  <conditionalFormatting sqref="B75">
    <cfRule type="duplicateValues" dxfId="538" priority="525"/>
  </conditionalFormatting>
  <conditionalFormatting sqref="B75">
    <cfRule type="duplicateValues" dxfId="537" priority="524"/>
  </conditionalFormatting>
  <conditionalFormatting sqref="B75">
    <cfRule type="duplicateValues" dxfId="536" priority="523"/>
  </conditionalFormatting>
  <conditionalFormatting sqref="B76">
    <cfRule type="cellIs" dxfId="535" priority="512" operator="equal">
      <formula>22099.125</formula>
    </cfRule>
  </conditionalFormatting>
  <conditionalFormatting sqref="E76">
    <cfRule type="duplicateValues" dxfId="534" priority="513"/>
  </conditionalFormatting>
  <conditionalFormatting sqref="E76">
    <cfRule type="duplicateValues" dxfId="533" priority="514"/>
    <cfRule type="duplicateValues" dxfId="532" priority="515"/>
    <cfRule type="duplicateValues" dxfId="531" priority="516"/>
  </conditionalFormatting>
  <conditionalFormatting sqref="E76">
    <cfRule type="duplicateValues" dxfId="530" priority="517"/>
    <cfRule type="duplicateValues" dxfId="529" priority="518"/>
  </conditionalFormatting>
  <conditionalFormatting sqref="B76">
    <cfRule type="duplicateValues" dxfId="528" priority="519"/>
  </conditionalFormatting>
  <conditionalFormatting sqref="B76">
    <cfRule type="duplicateValues" dxfId="527" priority="520"/>
  </conditionalFormatting>
  <conditionalFormatting sqref="B76">
    <cfRule type="duplicateValues" dxfId="526" priority="521"/>
  </conditionalFormatting>
  <conditionalFormatting sqref="B76">
    <cfRule type="duplicateValues" dxfId="525" priority="522"/>
  </conditionalFormatting>
  <conditionalFormatting sqref="B76">
    <cfRule type="duplicateValues" dxfId="524" priority="511"/>
  </conditionalFormatting>
  <conditionalFormatting sqref="B76">
    <cfRule type="duplicateValues" dxfId="523" priority="510"/>
  </conditionalFormatting>
  <conditionalFormatting sqref="B76">
    <cfRule type="duplicateValues" dxfId="522" priority="509"/>
  </conditionalFormatting>
  <conditionalFormatting sqref="B77">
    <cfRule type="cellIs" dxfId="521" priority="498" operator="equal">
      <formula>22099.125</formula>
    </cfRule>
  </conditionalFormatting>
  <conditionalFormatting sqref="E77">
    <cfRule type="duplicateValues" dxfId="520" priority="499"/>
  </conditionalFormatting>
  <conditionalFormatting sqref="E77">
    <cfRule type="duplicateValues" dxfId="519" priority="500"/>
    <cfRule type="duplicateValues" dxfId="518" priority="501"/>
    <cfRule type="duplicateValues" dxfId="517" priority="502"/>
  </conditionalFormatting>
  <conditionalFormatting sqref="E77">
    <cfRule type="duplicateValues" dxfId="516" priority="503"/>
    <cfRule type="duplicateValues" dxfId="515" priority="504"/>
  </conditionalFormatting>
  <conditionalFormatting sqref="B77">
    <cfRule type="duplicateValues" dxfId="514" priority="505"/>
  </conditionalFormatting>
  <conditionalFormatting sqref="B77">
    <cfRule type="duplicateValues" dxfId="513" priority="506"/>
  </conditionalFormatting>
  <conditionalFormatting sqref="B77">
    <cfRule type="duplicateValues" dxfId="512" priority="507"/>
  </conditionalFormatting>
  <conditionalFormatting sqref="B77">
    <cfRule type="duplicateValues" dxfId="511" priority="508"/>
  </conditionalFormatting>
  <conditionalFormatting sqref="B77">
    <cfRule type="duplicateValues" dxfId="510" priority="497"/>
  </conditionalFormatting>
  <conditionalFormatting sqref="B77">
    <cfRule type="duplicateValues" dxfId="509" priority="496"/>
  </conditionalFormatting>
  <conditionalFormatting sqref="B77">
    <cfRule type="duplicateValues" dxfId="508" priority="495"/>
  </conditionalFormatting>
  <conditionalFormatting sqref="B78">
    <cfRule type="cellIs" dxfId="507" priority="484" operator="equal">
      <formula>22099.125</formula>
    </cfRule>
  </conditionalFormatting>
  <conditionalFormatting sqref="E78">
    <cfRule type="duplicateValues" dxfId="506" priority="485"/>
  </conditionalFormatting>
  <conditionalFormatting sqref="E78">
    <cfRule type="duplicateValues" dxfId="505" priority="486"/>
    <cfRule type="duplicateValues" dxfId="504" priority="487"/>
    <cfRule type="duplicateValues" dxfId="503" priority="488"/>
  </conditionalFormatting>
  <conditionalFormatting sqref="E78">
    <cfRule type="duplicateValues" dxfId="502" priority="489"/>
    <cfRule type="duplicateValues" dxfId="501" priority="490"/>
  </conditionalFormatting>
  <conditionalFormatting sqref="B78">
    <cfRule type="duplicateValues" dxfId="500" priority="491"/>
  </conditionalFormatting>
  <conditionalFormatting sqref="B78">
    <cfRule type="duplicateValues" dxfId="499" priority="492"/>
  </conditionalFormatting>
  <conditionalFormatting sqref="B78">
    <cfRule type="duplicateValues" dxfId="498" priority="493"/>
  </conditionalFormatting>
  <conditionalFormatting sqref="B78">
    <cfRule type="duplicateValues" dxfId="497" priority="494"/>
  </conditionalFormatting>
  <conditionalFormatting sqref="B78">
    <cfRule type="duplicateValues" dxfId="496" priority="483"/>
  </conditionalFormatting>
  <conditionalFormatting sqref="B78">
    <cfRule type="duplicateValues" dxfId="495" priority="482"/>
  </conditionalFormatting>
  <conditionalFormatting sqref="B78">
    <cfRule type="duplicateValues" dxfId="494" priority="481"/>
  </conditionalFormatting>
  <conditionalFormatting sqref="B79">
    <cfRule type="cellIs" dxfId="493" priority="470" operator="equal">
      <formula>22099.125</formula>
    </cfRule>
  </conditionalFormatting>
  <conditionalFormatting sqref="E79">
    <cfRule type="duplicateValues" dxfId="492" priority="471"/>
  </conditionalFormatting>
  <conditionalFormatting sqref="E79">
    <cfRule type="duplicateValues" dxfId="491" priority="472"/>
    <cfRule type="duplicateValues" dxfId="490" priority="473"/>
    <cfRule type="duplicateValues" dxfId="489" priority="474"/>
  </conditionalFormatting>
  <conditionalFormatting sqref="E79">
    <cfRule type="duplicateValues" dxfId="488" priority="475"/>
    <cfRule type="duplicateValues" dxfId="487" priority="476"/>
  </conditionalFormatting>
  <conditionalFormatting sqref="B79">
    <cfRule type="duplicateValues" dxfId="486" priority="477"/>
  </conditionalFormatting>
  <conditionalFormatting sqref="B79">
    <cfRule type="duplicateValues" dxfId="485" priority="478"/>
  </conditionalFormatting>
  <conditionalFormatting sqref="B79">
    <cfRule type="duplicateValues" dxfId="484" priority="479"/>
  </conditionalFormatting>
  <conditionalFormatting sqref="B79">
    <cfRule type="duplicateValues" dxfId="483" priority="480"/>
  </conditionalFormatting>
  <conditionalFormatting sqref="B79">
    <cfRule type="duplicateValues" dxfId="482" priority="469"/>
  </conditionalFormatting>
  <conditionalFormatting sqref="B79">
    <cfRule type="duplicateValues" dxfId="481" priority="468"/>
  </conditionalFormatting>
  <conditionalFormatting sqref="B79">
    <cfRule type="duplicateValues" dxfId="480" priority="467"/>
  </conditionalFormatting>
  <conditionalFormatting sqref="B80">
    <cfRule type="cellIs" dxfId="479" priority="456" operator="equal">
      <formula>22099.125</formula>
    </cfRule>
  </conditionalFormatting>
  <conditionalFormatting sqref="E80">
    <cfRule type="duplicateValues" dxfId="478" priority="457"/>
  </conditionalFormatting>
  <conditionalFormatting sqref="E80">
    <cfRule type="duplicateValues" dxfId="477" priority="458"/>
    <cfRule type="duplicateValues" dxfId="476" priority="459"/>
    <cfRule type="duplicateValues" dxfId="475" priority="460"/>
  </conditionalFormatting>
  <conditionalFormatting sqref="E80">
    <cfRule type="duplicateValues" dxfId="474" priority="461"/>
    <cfRule type="duplicateValues" dxfId="473" priority="462"/>
  </conditionalFormatting>
  <conditionalFormatting sqref="B80">
    <cfRule type="duplicateValues" dxfId="472" priority="463"/>
  </conditionalFormatting>
  <conditionalFormatting sqref="B80">
    <cfRule type="duplicateValues" dxfId="471" priority="464"/>
  </conditionalFormatting>
  <conditionalFormatting sqref="B80">
    <cfRule type="duplicateValues" dxfId="470" priority="465"/>
  </conditionalFormatting>
  <conditionalFormatting sqref="B80">
    <cfRule type="duplicateValues" dxfId="469" priority="466"/>
  </conditionalFormatting>
  <conditionalFormatting sqref="B80">
    <cfRule type="duplicateValues" dxfId="468" priority="455"/>
  </conditionalFormatting>
  <conditionalFormatting sqref="B80">
    <cfRule type="duplicateValues" dxfId="467" priority="454"/>
  </conditionalFormatting>
  <conditionalFormatting sqref="B80">
    <cfRule type="duplicateValues" dxfId="466" priority="453"/>
  </conditionalFormatting>
  <conditionalFormatting sqref="B81">
    <cfRule type="cellIs" dxfId="465" priority="442" operator="equal">
      <formula>22099.125</formula>
    </cfRule>
  </conditionalFormatting>
  <conditionalFormatting sqref="E81">
    <cfRule type="duplicateValues" dxfId="464" priority="443"/>
  </conditionalFormatting>
  <conditionalFormatting sqref="E81">
    <cfRule type="duplicateValues" dxfId="463" priority="444"/>
    <cfRule type="duplicateValues" dxfId="462" priority="445"/>
    <cfRule type="duplicateValues" dxfId="461" priority="446"/>
  </conditionalFormatting>
  <conditionalFormatting sqref="E81">
    <cfRule type="duplicateValues" dxfId="460" priority="447"/>
    <cfRule type="duplicateValues" dxfId="459" priority="448"/>
  </conditionalFormatting>
  <conditionalFormatting sqref="B81">
    <cfRule type="duplicateValues" dxfId="458" priority="449"/>
  </conditionalFormatting>
  <conditionalFormatting sqref="B81">
    <cfRule type="duplicateValues" dxfId="457" priority="450"/>
  </conditionalFormatting>
  <conditionalFormatting sqref="B81">
    <cfRule type="duplicateValues" dxfId="456" priority="451"/>
  </conditionalFormatting>
  <conditionalFormatting sqref="B81">
    <cfRule type="duplicateValues" dxfId="455" priority="452"/>
  </conditionalFormatting>
  <conditionalFormatting sqref="B81">
    <cfRule type="duplicateValues" dxfId="454" priority="441"/>
  </conditionalFormatting>
  <conditionalFormatting sqref="B81">
    <cfRule type="duplicateValues" dxfId="453" priority="440"/>
  </conditionalFormatting>
  <conditionalFormatting sqref="B81">
    <cfRule type="duplicateValues" dxfId="452" priority="439"/>
  </conditionalFormatting>
  <conditionalFormatting sqref="B82">
    <cfRule type="cellIs" dxfId="451" priority="428" operator="equal">
      <formula>22099.125</formula>
    </cfRule>
  </conditionalFormatting>
  <conditionalFormatting sqref="E82">
    <cfRule type="duplicateValues" dxfId="450" priority="429"/>
  </conditionalFormatting>
  <conditionalFormatting sqref="E82">
    <cfRule type="duplicateValues" dxfId="449" priority="430"/>
    <cfRule type="duplicateValues" dxfId="448" priority="431"/>
    <cfRule type="duplicateValues" dxfId="447" priority="432"/>
  </conditionalFormatting>
  <conditionalFormatting sqref="E82">
    <cfRule type="duplicateValues" dxfId="446" priority="433"/>
    <cfRule type="duplicateValues" dxfId="445" priority="434"/>
  </conditionalFormatting>
  <conditionalFormatting sqref="B82">
    <cfRule type="duplicateValues" dxfId="444" priority="435"/>
  </conditionalFormatting>
  <conditionalFormatting sqref="B82">
    <cfRule type="duplicateValues" dxfId="443" priority="436"/>
  </conditionalFormatting>
  <conditionalFormatting sqref="B82">
    <cfRule type="duplicateValues" dxfId="442" priority="437"/>
  </conditionalFormatting>
  <conditionalFormatting sqref="B82">
    <cfRule type="duplicateValues" dxfId="441" priority="438"/>
  </conditionalFormatting>
  <conditionalFormatting sqref="B82">
    <cfRule type="duplicateValues" dxfId="440" priority="427"/>
  </conditionalFormatting>
  <conditionalFormatting sqref="B82">
    <cfRule type="duplicateValues" dxfId="439" priority="426"/>
  </conditionalFormatting>
  <conditionalFormatting sqref="B82">
    <cfRule type="duplicateValues" dxfId="438" priority="425"/>
  </conditionalFormatting>
  <conditionalFormatting sqref="B83">
    <cfRule type="cellIs" dxfId="437" priority="414" operator="equal">
      <formula>22099.125</formula>
    </cfRule>
  </conditionalFormatting>
  <conditionalFormatting sqref="B83">
    <cfRule type="duplicateValues" dxfId="436" priority="415"/>
  </conditionalFormatting>
  <conditionalFormatting sqref="B83">
    <cfRule type="duplicateValues" dxfId="435" priority="416"/>
  </conditionalFormatting>
  <conditionalFormatting sqref="B83">
    <cfRule type="duplicateValues" dxfId="434" priority="417"/>
  </conditionalFormatting>
  <conditionalFormatting sqref="E83">
    <cfRule type="duplicateValues" dxfId="433" priority="418"/>
  </conditionalFormatting>
  <conditionalFormatting sqref="E83">
    <cfRule type="duplicateValues" dxfId="432" priority="419"/>
    <cfRule type="duplicateValues" dxfId="431" priority="420"/>
    <cfRule type="duplicateValues" dxfId="430" priority="421"/>
  </conditionalFormatting>
  <conditionalFormatting sqref="E83">
    <cfRule type="duplicateValues" dxfId="429" priority="422"/>
    <cfRule type="duplicateValues" dxfId="428" priority="423"/>
  </conditionalFormatting>
  <conditionalFormatting sqref="B83">
    <cfRule type="duplicateValues" dxfId="427" priority="424"/>
  </conditionalFormatting>
  <conditionalFormatting sqref="B83">
    <cfRule type="duplicateValues" dxfId="426" priority="413"/>
  </conditionalFormatting>
  <conditionalFormatting sqref="B83">
    <cfRule type="duplicateValues" dxfId="425" priority="412"/>
  </conditionalFormatting>
  <conditionalFormatting sqref="B83">
    <cfRule type="duplicateValues" dxfId="424" priority="411"/>
  </conditionalFormatting>
  <conditionalFormatting sqref="B84">
    <cfRule type="cellIs" dxfId="423" priority="400" operator="equal">
      <formula>22099.125</formula>
    </cfRule>
  </conditionalFormatting>
  <conditionalFormatting sqref="B84">
    <cfRule type="duplicateValues" dxfId="422" priority="401"/>
  </conditionalFormatting>
  <conditionalFormatting sqref="B84">
    <cfRule type="duplicateValues" dxfId="421" priority="402"/>
  </conditionalFormatting>
  <conditionalFormatting sqref="B84">
    <cfRule type="duplicateValues" dxfId="420" priority="403"/>
  </conditionalFormatting>
  <conditionalFormatting sqref="E84">
    <cfRule type="duplicateValues" dxfId="419" priority="404"/>
  </conditionalFormatting>
  <conditionalFormatting sqref="E84">
    <cfRule type="duplicateValues" dxfId="418" priority="405"/>
    <cfRule type="duplicateValues" dxfId="417" priority="406"/>
    <cfRule type="duplicateValues" dxfId="416" priority="407"/>
  </conditionalFormatting>
  <conditionalFormatting sqref="E84">
    <cfRule type="duplicateValues" dxfId="415" priority="408"/>
    <cfRule type="duplicateValues" dxfId="414" priority="409"/>
  </conditionalFormatting>
  <conditionalFormatting sqref="B84">
    <cfRule type="duplicateValues" dxfId="413" priority="410"/>
  </conditionalFormatting>
  <conditionalFormatting sqref="B84">
    <cfRule type="duplicateValues" dxfId="412" priority="399"/>
  </conditionalFormatting>
  <conditionalFormatting sqref="B84">
    <cfRule type="duplicateValues" dxfId="411" priority="398"/>
  </conditionalFormatting>
  <conditionalFormatting sqref="B84">
    <cfRule type="duplicateValues" dxfId="410" priority="397"/>
  </conditionalFormatting>
  <conditionalFormatting sqref="B85">
    <cfRule type="cellIs" dxfId="409" priority="386" operator="equal">
      <formula>22099.125</formula>
    </cfRule>
  </conditionalFormatting>
  <conditionalFormatting sqref="E85">
    <cfRule type="duplicateValues" dxfId="408" priority="387"/>
  </conditionalFormatting>
  <conditionalFormatting sqref="E85">
    <cfRule type="duplicateValues" dxfId="407" priority="388"/>
    <cfRule type="duplicateValues" dxfId="406" priority="389"/>
    <cfRule type="duplicateValues" dxfId="405" priority="390"/>
  </conditionalFormatting>
  <conditionalFormatting sqref="E85">
    <cfRule type="duplicateValues" dxfId="404" priority="391"/>
    <cfRule type="duplicateValues" dxfId="403" priority="392"/>
  </conditionalFormatting>
  <conditionalFormatting sqref="B85">
    <cfRule type="duplicateValues" dxfId="402" priority="393"/>
  </conditionalFormatting>
  <conditionalFormatting sqref="B85">
    <cfRule type="duplicateValues" dxfId="401" priority="394"/>
  </conditionalFormatting>
  <conditionalFormatting sqref="B85">
    <cfRule type="duplicateValues" dxfId="400" priority="395"/>
  </conditionalFormatting>
  <conditionalFormatting sqref="B85">
    <cfRule type="duplicateValues" dxfId="399" priority="396"/>
  </conditionalFormatting>
  <conditionalFormatting sqref="B85">
    <cfRule type="duplicateValues" dxfId="398" priority="385"/>
  </conditionalFormatting>
  <conditionalFormatting sqref="B85">
    <cfRule type="duplicateValues" dxfId="397" priority="384"/>
  </conditionalFormatting>
  <conditionalFormatting sqref="B85">
    <cfRule type="duplicateValues" dxfId="396" priority="383"/>
  </conditionalFormatting>
  <conditionalFormatting sqref="B86">
    <cfRule type="cellIs" dxfId="395" priority="368" operator="equal">
      <formula>22099.125</formula>
    </cfRule>
  </conditionalFormatting>
  <conditionalFormatting sqref="E86">
    <cfRule type="duplicateValues" dxfId="394" priority="369"/>
  </conditionalFormatting>
  <conditionalFormatting sqref="E86">
    <cfRule type="duplicateValues" dxfId="393" priority="370"/>
    <cfRule type="duplicateValues" dxfId="392" priority="371"/>
    <cfRule type="duplicateValues" dxfId="391" priority="372"/>
  </conditionalFormatting>
  <conditionalFormatting sqref="E86">
    <cfRule type="duplicateValues" dxfId="390" priority="373"/>
    <cfRule type="duplicateValues" dxfId="389" priority="374"/>
  </conditionalFormatting>
  <conditionalFormatting sqref="B86">
    <cfRule type="duplicateValues" dxfId="388" priority="375"/>
  </conditionalFormatting>
  <conditionalFormatting sqref="B86">
    <cfRule type="duplicateValues" dxfId="387" priority="376"/>
  </conditionalFormatting>
  <conditionalFormatting sqref="B86">
    <cfRule type="duplicateValues" dxfId="386" priority="377"/>
  </conditionalFormatting>
  <conditionalFormatting sqref="B86">
    <cfRule type="duplicateValues" dxfId="385" priority="378"/>
    <cfRule type="duplicateValues" dxfId="384" priority="379"/>
  </conditionalFormatting>
  <conditionalFormatting sqref="B86">
    <cfRule type="duplicateValues" dxfId="383" priority="380"/>
    <cfRule type="duplicateValues" dxfId="382" priority="381"/>
    <cfRule type="duplicateValues" dxfId="381" priority="382"/>
  </conditionalFormatting>
  <conditionalFormatting sqref="B86">
    <cfRule type="duplicateValues" dxfId="380" priority="367"/>
  </conditionalFormatting>
  <conditionalFormatting sqref="B86">
    <cfRule type="duplicateValues" dxfId="379" priority="366"/>
  </conditionalFormatting>
  <conditionalFormatting sqref="B86">
    <cfRule type="duplicateValues" dxfId="378" priority="365"/>
  </conditionalFormatting>
  <conditionalFormatting sqref="B87">
    <cfRule type="cellIs" dxfId="377" priority="350" operator="equal">
      <formula>22099.125</formula>
    </cfRule>
  </conditionalFormatting>
  <conditionalFormatting sqref="E87">
    <cfRule type="duplicateValues" dxfId="376" priority="351"/>
  </conditionalFormatting>
  <conditionalFormatting sqref="E87">
    <cfRule type="duplicateValues" dxfId="375" priority="352"/>
    <cfRule type="duplicateValues" dxfId="374" priority="353"/>
    <cfRule type="duplicateValues" dxfId="373" priority="354"/>
  </conditionalFormatting>
  <conditionalFormatting sqref="E87">
    <cfRule type="duplicateValues" dxfId="372" priority="355"/>
    <cfRule type="duplicateValues" dxfId="371" priority="356"/>
  </conditionalFormatting>
  <conditionalFormatting sqref="B87">
    <cfRule type="duplicateValues" dxfId="370" priority="357"/>
  </conditionalFormatting>
  <conditionalFormatting sqref="B87">
    <cfRule type="duplicateValues" dxfId="369" priority="358"/>
  </conditionalFormatting>
  <conditionalFormatting sqref="B87">
    <cfRule type="duplicateValues" dxfId="368" priority="359"/>
  </conditionalFormatting>
  <conditionalFormatting sqref="B87">
    <cfRule type="duplicateValues" dxfId="367" priority="360"/>
    <cfRule type="duplicateValues" dxfId="366" priority="361"/>
  </conditionalFormatting>
  <conditionalFormatting sqref="B87">
    <cfRule type="duplicateValues" dxfId="365" priority="362"/>
    <cfRule type="duplicateValues" dxfId="364" priority="363"/>
    <cfRule type="duplicateValues" dxfId="363" priority="364"/>
  </conditionalFormatting>
  <conditionalFormatting sqref="B87">
    <cfRule type="duplicateValues" dxfId="362" priority="349"/>
  </conditionalFormatting>
  <conditionalFormatting sqref="B87">
    <cfRule type="duplicateValues" dxfId="361" priority="348"/>
  </conditionalFormatting>
  <conditionalFormatting sqref="B87">
    <cfRule type="duplicateValues" dxfId="360" priority="347"/>
  </conditionalFormatting>
  <conditionalFormatting sqref="B88">
    <cfRule type="cellIs" dxfId="359" priority="332" operator="equal">
      <formula>22099.125</formula>
    </cfRule>
  </conditionalFormatting>
  <conditionalFormatting sqref="E88">
    <cfRule type="duplicateValues" dxfId="358" priority="333"/>
  </conditionalFormatting>
  <conditionalFormatting sqref="E88">
    <cfRule type="duplicateValues" dxfId="357" priority="334"/>
    <cfRule type="duplicateValues" dxfId="356" priority="335"/>
    <cfRule type="duplicateValues" dxfId="355" priority="336"/>
  </conditionalFormatting>
  <conditionalFormatting sqref="E88">
    <cfRule type="duplicateValues" dxfId="354" priority="337"/>
    <cfRule type="duplicateValues" dxfId="353" priority="338"/>
  </conditionalFormatting>
  <conditionalFormatting sqref="B88">
    <cfRule type="duplicateValues" dxfId="352" priority="339"/>
  </conditionalFormatting>
  <conditionalFormatting sqref="B88">
    <cfRule type="duplicateValues" dxfId="351" priority="340"/>
  </conditionalFormatting>
  <conditionalFormatting sqref="B88">
    <cfRule type="duplicateValues" dxfId="350" priority="341"/>
  </conditionalFormatting>
  <conditionalFormatting sqref="B88">
    <cfRule type="duplicateValues" dxfId="349" priority="342"/>
    <cfRule type="duplicateValues" dxfId="348" priority="343"/>
  </conditionalFormatting>
  <conditionalFormatting sqref="B88">
    <cfRule type="duplicateValues" dxfId="347" priority="344"/>
    <cfRule type="duplicateValues" dxfId="346" priority="345"/>
    <cfRule type="duplicateValues" dxfId="345" priority="346"/>
  </conditionalFormatting>
  <conditionalFormatting sqref="B88">
    <cfRule type="duplicateValues" dxfId="344" priority="331"/>
  </conditionalFormatting>
  <conditionalFormatting sqref="B88">
    <cfRule type="duplicateValues" dxfId="343" priority="330"/>
  </conditionalFormatting>
  <conditionalFormatting sqref="B88">
    <cfRule type="duplicateValues" dxfId="342" priority="329"/>
  </conditionalFormatting>
  <conditionalFormatting sqref="B89">
    <cfRule type="cellIs" dxfId="341" priority="314" operator="equal">
      <formula>22099.125</formula>
    </cfRule>
  </conditionalFormatting>
  <conditionalFormatting sqref="E89">
    <cfRule type="duplicateValues" dxfId="340" priority="315"/>
  </conditionalFormatting>
  <conditionalFormatting sqref="E89">
    <cfRule type="duplicateValues" dxfId="339" priority="316"/>
    <cfRule type="duplicateValues" dxfId="338" priority="317"/>
    <cfRule type="duplicateValues" dxfId="337" priority="318"/>
  </conditionalFormatting>
  <conditionalFormatting sqref="E89">
    <cfRule type="duplicateValues" dxfId="336" priority="319"/>
    <cfRule type="duplicateValues" dxfId="335" priority="320"/>
  </conditionalFormatting>
  <conditionalFormatting sqref="B89">
    <cfRule type="duplicateValues" dxfId="334" priority="321"/>
  </conditionalFormatting>
  <conditionalFormatting sqref="B89">
    <cfRule type="duplicateValues" dxfId="333" priority="322"/>
  </conditionalFormatting>
  <conditionalFormatting sqref="B89">
    <cfRule type="duplicateValues" dxfId="332" priority="323"/>
  </conditionalFormatting>
  <conditionalFormatting sqref="B89">
    <cfRule type="duplicateValues" dxfId="331" priority="324"/>
    <cfRule type="duplicateValues" dxfId="330" priority="325"/>
  </conditionalFormatting>
  <conditionalFormatting sqref="B89">
    <cfRule type="duplicateValues" dxfId="329" priority="326"/>
    <cfRule type="duplicateValues" dxfId="328" priority="327"/>
    <cfRule type="duplicateValues" dxfId="327" priority="328"/>
  </conditionalFormatting>
  <conditionalFormatting sqref="B89">
    <cfRule type="duplicateValues" dxfId="326" priority="313"/>
  </conditionalFormatting>
  <conditionalFormatting sqref="B89">
    <cfRule type="duplicateValues" dxfId="325" priority="312"/>
  </conditionalFormatting>
  <conditionalFormatting sqref="B89">
    <cfRule type="duplicateValues" dxfId="324" priority="311"/>
  </conditionalFormatting>
  <conditionalFormatting sqref="B90">
    <cfRule type="cellIs" dxfId="323" priority="296" operator="equal">
      <formula>22099.125</formula>
    </cfRule>
  </conditionalFormatting>
  <conditionalFormatting sqref="E90">
    <cfRule type="duplicateValues" dxfId="322" priority="297"/>
  </conditionalFormatting>
  <conditionalFormatting sqref="E90">
    <cfRule type="duplicateValues" dxfId="321" priority="298"/>
    <cfRule type="duplicateValues" dxfId="320" priority="299"/>
    <cfRule type="duplicateValues" dxfId="319" priority="300"/>
  </conditionalFormatting>
  <conditionalFormatting sqref="E90">
    <cfRule type="duplicateValues" dxfId="318" priority="301"/>
    <cfRule type="duplicateValues" dxfId="317" priority="302"/>
  </conditionalFormatting>
  <conditionalFormatting sqref="B90">
    <cfRule type="duplicateValues" dxfId="316" priority="303"/>
  </conditionalFormatting>
  <conditionalFormatting sqref="B90">
    <cfRule type="duplicateValues" dxfId="315" priority="304"/>
  </conditionalFormatting>
  <conditionalFormatting sqref="B90">
    <cfRule type="duplicateValues" dxfId="314" priority="305"/>
  </conditionalFormatting>
  <conditionalFormatting sqref="B90">
    <cfRule type="duplicateValues" dxfId="313" priority="306"/>
    <cfRule type="duplicateValues" dxfId="312" priority="307"/>
  </conditionalFormatting>
  <conditionalFormatting sqref="B90">
    <cfRule type="duplicateValues" dxfId="311" priority="308"/>
    <cfRule type="duplicateValues" dxfId="310" priority="309"/>
    <cfRule type="duplicateValues" dxfId="309" priority="310"/>
  </conditionalFormatting>
  <conditionalFormatting sqref="B90">
    <cfRule type="duplicateValues" dxfId="308" priority="295"/>
  </conditionalFormatting>
  <conditionalFormatting sqref="B90">
    <cfRule type="duplicateValues" dxfId="307" priority="294"/>
  </conditionalFormatting>
  <conditionalFormatting sqref="B90">
    <cfRule type="duplicateValues" dxfId="306" priority="293"/>
  </conditionalFormatting>
  <conditionalFormatting sqref="B91">
    <cfRule type="cellIs" dxfId="305" priority="278" operator="equal">
      <formula>22099.125</formula>
    </cfRule>
  </conditionalFormatting>
  <conditionalFormatting sqref="E91">
    <cfRule type="duplicateValues" dxfId="304" priority="279"/>
  </conditionalFormatting>
  <conditionalFormatting sqref="E91">
    <cfRule type="duplicateValues" dxfId="303" priority="280"/>
    <cfRule type="duplicateValues" dxfId="302" priority="281"/>
    <cfRule type="duplicateValues" dxfId="301" priority="282"/>
  </conditionalFormatting>
  <conditionalFormatting sqref="E91">
    <cfRule type="duplicateValues" dxfId="300" priority="283"/>
    <cfRule type="duplicateValues" dxfId="299" priority="284"/>
  </conditionalFormatting>
  <conditionalFormatting sqref="B91">
    <cfRule type="duplicateValues" dxfId="298" priority="285"/>
  </conditionalFormatting>
  <conditionalFormatting sqref="B91">
    <cfRule type="duplicateValues" dxfId="297" priority="286"/>
  </conditionalFormatting>
  <conditionalFormatting sqref="B91">
    <cfRule type="duplicateValues" dxfId="296" priority="287"/>
  </conditionalFormatting>
  <conditionalFormatting sqref="B91">
    <cfRule type="duplicateValues" dxfId="295" priority="288"/>
    <cfRule type="duplicateValues" dxfId="294" priority="289"/>
  </conditionalFormatting>
  <conditionalFormatting sqref="B91">
    <cfRule type="duplicateValues" dxfId="293" priority="290"/>
    <cfRule type="duplicateValues" dxfId="292" priority="291"/>
    <cfRule type="duplicateValues" dxfId="291" priority="292"/>
  </conditionalFormatting>
  <conditionalFormatting sqref="B91">
    <cfRule type="duplicateValues" dxfId="290" priority="277"/>
  </conditionalFormatting>
  <conditionalFormatting sqref="B91">
    <cfRule type="duplicateValues" dxfId="289" priority="276"/>
  </conditionalFormatting>
  <conditionalFormatting sqref="B91">
    <cfRule type="duplicateValues" dxfId="288" priority="275"/>
  </conditionalFormatting>
  <conditionalFormatting sqref="B92">
    <cfRule type="cellIs" dxfId="287" priority="266" operator="equal">
      <formula>22099.125</formula>
    </cfRule>
  </conditionalFormatting>
  <conditionalFormatting sqref="E92">
    <cfRule type="duplicateValues" dxfId="286" priority="265"/>
  </conditionalFormatting>
  <conditionalFormatting sqref="E92">
    <cfRule type="duplicateValues" dxfId="285" priority="262"/>
    <cfRule type="duplicateValues" dxfId="284" priority="263"/>
    <cfRule type="duplicateValues" dxfId="283" priority="264"/>
  </conditionalFormatting>
  <conditionalFormatting sqref="E92">
    <cfRule type="duplicateValues" dxfId="282" priority="260"/>
    <cfRule type="duplicateValues" dxfId="281" priority="261"/>
  </conditionalFormatting>
  <conditionalFormatting sqref="B92">
    <cfRule type="duplicateValues" dxfId="280" priority="267"/>
  </conditionalFormatting>
  <conditionalFormatting sqref="B92">
    <cfRule type="duplicateValues" dxfId="279" priority="268"/>
  </conditionalFormatting>
  <conditionalFormatting sqref="B92">
    <cfRule type="duplicateValues" dxfId="278" priority="269"/>
  </conditionalFormatting>
  <conditionalFormatting sqref="B92">
    <cfRule type="duplicateValues" dxfId="277" priority="270"/>
    <cfRule type="duplicateValues" dxfId="276" priority="271"/>
  </conditionalFormatting>
  <conditionalFormatting sqref="B92">
    <cfRule type="duplicateValues" dxfId="275" priority="272"/>
    <cfRule type="duplicateValues" dxfId="274" priority="273"/>
    <cfRule type="duplicateValues" dxfId="273" priority="274"/>
  </conditionalFormatting>
  <conditionalFormatting sqref="B92">
    <cfRule type="duplicateValues" dxfId="272" priority="259"/>
  </conditionalFormatting>
  <conditionalFormatting sqref="B92">
    <cfRule type="duplicateValues" dxfId="271" priority="258"/>
  </conditionalFormatting>
  <conditionalFormatting sqref="B92">
    <cfRule type="duplicateValues" dxfId="270" priority="257"/>
  </conditionalFormatting>
  <conditionalFormatting sqref="B93">
    <cfRule type="cellIs" dxfId="269" priority="248" operator="equal">
      <formula>22099.125</formula>
    </cfRule>
  </conditionalFormatting>
  <conditionalFormatting sqref="E93">
    <cfRule type="duplicateValues" dxfId="268" priority="247"/>
  </conditionalFormatting>
  <conditionalFormatting sqref="E93">
    <cfRule type="duplicateValues" dxfId="267" priority="244"/>
    <cfRule type="duplicateValues" dxfId="266" priority="245"/>
    <cfRule type="duplicateValues" dxfId="265" priority="246"/>
  </conditionalFormatting>
  <conditionalFormatting sqref="E93">
    <cfRule type="duplicateValues" dxfId="264" priority="242"/>
    <cfRule type="duplicateValues" dxfId="263" priority="243"/>
  </conditionalFormatting>
  <conditionalFormatting sqref="B93">
    <cfRule type="duplicateValues" dxfId="262" priority="249"/>
  </conditionalFormatting>
  <conditionalFormatting sqref="B93">
    <cfRule type="duplicateValues" dxfId="261" priority="250"/>
  </conditionalFormatting>
  <conditionalFormatting sqref="B93">
    <cfRule type="duplicateValues" dxfId="260" priority="251"/>
  </conditionalFormatting>
  <conditionalFormatting sqref="B93">
    <cfRule type="duplicateValues" dxfId="259" priority="252"/>
    <cfRule type="duplicateValues" dxfId="258" priority="253"/>
  </conditionalFormatting>
  <conditionalFormatting sqref="B93">
    <cfRule type="duplicateValues" dxfId="257" priority="254"/>
    <cfRule type="duplicateValues" dxfId="256" priority="255"/>
    <cfRule type="duplicateValues" dxfId="255" priority="256"/>
  </conditionalFormatting>
  <conditionalFormatting sqref="B93">
    <cfRule type="duplicateValues" dxfId="254" priority="241"/>
  </conditionalFormatting>
  <conditionalFormatting sqref="B93">
    <cfRule type="duplicateValues" dxfId="253" priority="240"/>
  </conditionalFormatting>
  <conditionalFormatting sqref="B93">
    <cfRule type="duplicateValues" dxfId="252" priority="239"/>
  </conditionalFormatting>
  <conditionalFormatting sqref="B113">
    <cfRule type="cellIs" dxfId="251" priority="230" operator="equal">
      <formula>22099.125</formula>
    </cfRule>
  </conditionalFormatting>
  <conditionalFormatting sqref="E113">
    <cfRule type="duplicateValues" dxfId="250" priority="229"/>
  </conditionalFormatting>
  <conditionalFormatting sqref="E113">
    <cfRule type="duplicateValues" dxfId="249" priority="226"/>
    <cfRule type="duplicateValues" dxfId="248" priority="227"/>
    <cfRule type="duplicateValues" dxfId="247" priority="228"/>
  </conditionalFormatting>
  <conditionalFormatting sqref="E113">
    <cfRule type="duplicateValues" dxfId="246" priority="224"/>
    <cfRule type="duplicateValues" dxfId="245" priority="225"/>
  </conditionalFormatting>
  <conditionalFormatting sqref="B113">
    <cfRule type="duplicateValues" dxfId="244" priority="231"/>
  </conditionalFormatting>
  <conditionalFormatting sqref="B113">
    <cfRule type="duplicateValues" dxfId="243" priority="232"/>
  </conditionalFormatting>
  <conditionalFormatting sqref="B113">
    <cfRule type="duplicateValues" dxfId="242" priority="233"/>
  </conditionalFormatting>
  <conditionalFormatting sqref="B113">
    <cfRule type="duplicateValues" dxfId="241" priority="234"/>
    <cfRule type="duplicateValues" dxfId="240" priority="235"/>
  </conditionalFormatting>
  <conditionalFormatting sqref="B113">
    <cfRule type="duplicateValues" dxfId="239" priority="236"/>
    <cfRule type="duplicateValues" dxfId="238" priority="237"/>
    <cfRule type="duplicateValues" dxfId="237" priority="238"/>
  </conditionalFormatting>
  <conditionalFormatting sqref="B113">
    <cfRule type="duplicateValues" dxfId="236" priority="223"/>
  </conditionalFormatting>
  <conditionalFormatting sqref="B113">
    <cfRule type="duplicateValues" dxfId="235" priority="222"/>
  </conditionalFormatting>
  <conditionalFormatting sqref="B113">
    <cfRule type="duplicateValues" dxfId="234" priority="221"/>
  </conditionalFormatting>
  <conditionalFormatting sqref="B94">
    <cfRule type="cellIs" dxfId="233" priority="212" operator="equal">
      <formula>22099.125</formula>
    </cfRule>
  </conditionalFormatting>
  <conditionalFormatting sqref="E94">
    <cfRule type="duplicateValues" dxfId="232" priority="211"/>
  </conditionalFormatting>
  <conditionalFormatting sqref="E94">
    <cfRule type="duplicateValues" dxfId="231" priority="208"/>
    <cfRule type="duplicateValues" dxfId="230" priority="209"/>
    <cfRule type="duplicateValues" dxfId="229" priority="210"/>
  </conditionalFormatting>
  <conditionalFormatting sqref="E94">
    <cfRule type="duplicateValues" dxfId="228" priority="206"/>
    <cfRule type="duplicateValues" dxfId="227" priority="207"/>
  </conditionalFormatting>
  <conditionalFormatting sqref="B94">
    <cfRule type="duplicateValues" dxfId="226" priority="213"/>
  </conditionalFormatting>
  <conditionalFormatting sqref="B94">
    <cfRule type="duplicateValues" dxfId="225" priority="214"/>
  </conditionalFormatting>
  <conditionalFormatting sqref="B94">
    <cfRule type="duplicateValues" dxfId="224" priority="215"/>
  </conditionalFormatting>
  <conditionalFormatting sqref="B94">
    <cfRule type="duplicateValues" dxfId="223" priority="216"/>
    <cfRule type="duplicateValues" dxfId="222" priority="217"/>
  </conditionalFormatting>
  <conditionalFormatting sqref="B94">
    <cfRule type="duplicateValues" dxfId="221" priority="218"/>
    <cfRule type="duplicateValues" dxfId="220" priority="219"/>
    <cfRule type="duplicateValues" dxfId="219" priority="220"/>
  </conditionalFormatting>
  <conditionalFormatting sqref="B94">
    <cfRule type="duplicateValues" dxfId="218" priority="205"/>
  </conditionalFormatting>
  <conditionalFormatting sqref="B94">
    <cfRule type="duplicateValues" dxfId="217" priority="204"/>
  </conditionalFormatting>
  <conditionalFormatting sqref="B94">
    <cfRule type="duplicateValues" dxfId="216" priority="203"/>
  </conditionalFormatting>
  <conditionalFormatting sqref="B95">
    <cfRule type="cellIs" dxfId="215" priority="194" operator="equal">
      <formula>22099.125</formula>
    </cfRule>
  </conditionalFormatting>
  <conditionalFormatting sqref="E95">
    <cfRule type="duplicateValues" dxfId="214" priority="193"/>
  </conditionalFormatting>
  <conditionalFormatting sqref="E95">
    <cfRule type="duplicateValues" dxfId="213" priority="190"/>
    <cfRule type="duplicateValues" dxfId="212" priority="191"/>
    <cfRule type="duplicateValues" dxfId="211" priority="192"/>
  </conditionalFormatting>
  <conditionalFormatting sqref="E95">
    <cfRule type="duplicateValues" dxfId="210" priority="188"/>
    <cfRule type="duplicateValues" dxfId="209" priority="189"/>
  </conditionalFormatting>
  <conditionalFormatting sqref="B95">
    <cfRule type="duplicateValues" dxfId="208" priority="195"/>
  </conditionalFormatting>
  <conditionalFormatting sqref="B95">
    <cfRule type="duplicateValues" dxfId="207" priority="196"/>
  </conditionalFormatting>
  <conditionalFormatting sqref="B95">
    <cfRule type="duplicateValues" dxfId="206" priority="197"/>
  </conditionalFormatting>
  <conditionalFormatting sqref="B95">
    <cfRule type="duplicateValues" dxfId="205" priority="198"/>
    <cfRule type="duplicateValues" dxfId="204" priority="199"/>
  </conditionalFormatting>
  <conditionalFormatting sqref="B95">
    <cfRule type="duplicateValues" dxfId="203" priority="200"/>
    <cfRule type="duplicateValues" dxfId="202" priority="201"/>
    <cfRule type="duplicateValues" dxfId="201" priority="202"/>
  </conditionalFormatting>
  <conditionalFormatting sqref="B95">
    <cfRule type="duplicateValues" dxfId="200" priority="187"/>
  </conditionalFormatting>
  <conditionalFormatting sqref="B95">
    <cfRule type="duplicateValues" dxfId="199" priority="186"/>
  </conditionalFormatting>
  <conditionalFormatting sqref="B95">
    <cfRule type="duplicateValues" dxfId="198" priority="185"/>
  </conditionalFormatting>
  <conditionalFormatting sqref="B96">
    <cfRule type="cellIs" dxfId="197" priority="176" operator="equal">
      <formula>22099.125</formula>
    </cfRule>
  </conditionalFormatting>
  <conditionalFormatting sqref="E96">
    <cfRule type="duplicateValues" dxfId="196" priority="175"/>
  </conditionalFormatting>
  <conditionalFormatting sqref="E96">
    <cfRule type="duplicateValues" dxfId="195" priority="172"/>
    <cfRule type="duplicateValues" dxfId="194" priority="173"/>
    <cfRule type="duplicateValues" dxfId="193" priority="174"/>
  </conditionalFormatting>
  <conditionalFormatting sqref="E96">
    <cfRule type="duplicateValues" dxfId="192" priority="170"/>
    <cfRule type="duplicateValues" dxfId="191" priority="171"/>
  </conditionalFormatting>
  <conditionalFormatting sqref="B96">
    <cfRule type="duplicateValues" dxfId="190" priority="177"/>
  </conditionalFormatting>
  <conditionalFormatting sqref="B96">
    <cfRule type="duplicateValues" dxfId="189" priority="178"/>
  </conditionalFormatting>
  <conditionalFormatting sqref="B96">
    <cfRule type="duplicateValues" dxfId="188" priority="179"/>
  </conditionalFormatting>
  <conditionalFormatting sqref="B96">
    <cfRule type="duplicateValues" dxfId="187" priority="180"/>
    <cfRule type="duplicateValues" dxfId="186" priority="181"/>
  </conditionalFormatting>
  <conditionalFormatting sqref="B96">
    <cfRule type="duplicateValues" dxfId="185" priority="182"/>
    <cfRule type="duplicateValues" dxfId="184" priority="183"/>
    <cfRule type="duplicateValues" dxfId="183" priority="184"/>
  </conditionalFormatting>
  <conditionalFormatting sqref="B96">
    <cfRule type="duplicateValues" dxfId="182" priority="169"/>
  </conditionalFormatting>
  <conditionalFormatting sqref="B96">
    <cfRule type="duplicateValues" dxfId="181" priority="168"/>
  </conditionalFormatting>
  <conditionalFormatting sqref="B96">
    <cfRule type="duplicateValues" dxfId="180" priority="167"/>
  </conditionalFormatting>
  <conditionalFormatting sqref="B97">
    <cfRule type="cellIs" dxfId="179" priority="152" operator="equal">
      <formula>22099.125</formula>
    </cfRule>
  </conditionalFormatting>
  <conditionalFormatting sqref="B97">
    <cfRule type="duplicateValues" dxfId="178" priority="153"/>
  </conditionalFormatting>
  <conditionalFormatting sqref="B97">
    <cfRule type="duplicateValues" dxfId="177" priority="154"/>
  </conditionalFormatting>
  <conditionalFormatting sqref="E97">
    <cfRule type="duplicateValues" dxfId="176" priority="155"/>
  </conditionalFormatting>
  <conditionalFormatting sqref="E97">
    <cfRule type="duplicateValues" dxfId="175" priority="156"/>
    <cfRule type="duplicateValues" dxfId="174" priority="157"/>
    <cfRule type="duplicateValues" dxfId="173" priority="158"/>
  </conditionalFormatting>
  <conditionalFormatting sqref="E97">
    <cfRule type="duplicateValues" dxfId="172" priority="159"/>
    <cfRule type="duplicateValues" dxfId="171" priority="160"/>
  </conditionalFormatting>
  <conditionalFormatting sqref="B97">
    <cfRule type="duplicateValues" dxfId="170" priority="161"/>
  </conditionalFormatting>
  <conditionalFormatting sqref="B97">
    <cfRule type="duplicateValues" dxfId="169" priority="162"/>
    <cfRule type="duplicateValues" dxfId="168" priority="163"/>
  </conditionalFormatting>
  <conditionalFormatting sqref="B97">
    <cfRule type="duplicateValues" dxfId="167" priority="164"/>
    <cfRule type="duplicateValues" dxfId="166" priority="165"/>
    <cfRule type="duplicateValues" dxfId="165" priority="166"/>
  </conditionalFormatting>
  <conditionalFormatting sqref="B97">
    <cfRule type="duplicateValues" dxfId="164" priority="151"/>
  </conditionalFormatting>
  <conditionalFormatting sqref="B97">
    <cfRule type="duplicateValues" dxfId="163" priority="150"/>
  </conditionalFormatting>
  <conditionalFormatting sqref="B97">
    <cfRule type="duplicateValues" dxfId="162" priority="149"/>
  </conditionalFormatting>
  <conditionalFormatting sqref="B98">
    <cfRule type="cellIs" dxfId="161" priority="140" operator="equal">
      <formula>22099.125</formula>
    </cfRule>
  </conditionalFormatting>
  <conditionalFormatting sqref="B98">
    <cfRule type="duplicateValues" dxfId="160" priority="141"/>
  </conditionalFormatting>
  <conditionalFormatting sqref="B98">
    <cfRule type="duplicateValues" dxfId="159" priority="142"/>
  </conditionalFormatting>
  <conditionalFormatting sqref="B98">
    <cfRule type="duplicateValues" dxfId="158" priority="143"/>
  </conditionalFormatting>
  <conditionalFormatting sqref="B98">
    <cfRule type="duplicateValues" dxfId="157" priority="144"/>
    <cfRule type="duplicateValues" dxfId="156" priority="145"/>
  </conditionalFormatting>
  <conditionalFormatting sqref="B98">
    <cfRule type="duplicateValues" dxfId="155" priority="146"/>
    <cfRule type="duplicateValues" dxfId="154" priority="147"/>
    <cfRule type="duplicateValues" dxfId="153" priority="148"/>
  </conditionalFormatting>
  <conditionalFormatting sqref="E98">
    <cfRule type="duplicateValues" dxfId="152" priority="134"/>
  </conditionalFormatting>
  <conditionalFormatting sqref="E98">
    <cfRule type="duplicateValues" dxfId="151" priority="135"/>
    <cfRule type="duplicateValues" dxfId="150" priority="136"/>
    <cfRule type="duplicateValues" dxfId="149" priority="137"/>
  </conditionalFormatting>
  <conditionalFormatting sqref="E98">
    <cfRule type="duplicateValues" dxfId="148" priority="138"/>
    <cfRule type="duplicateValues" dxfId="147" priority="139"/>
  </conditionalFormatting>
  <conditionalFormatting sqref="B98">
    <cfRule type="duplicateValues" dxfId="146" priority="133"/>
  </conditionalFormatting>
  <conditionalFormatting sqref="B98">
    <cfRule type="duplicateValues" dxfId="145" priority="132"/>
  </conditionalFormatting>
  <conditionalFormatting sqref="B98">
    <cfRule type="duplicateValues" dxfId="144" priority="131"/>
  </conditionalFormatting>
  <conditionalFormatting sqref="B121">
    <cfRule type="cellIs" dxfId="143" priority="122" operator="equal">
      <formula>22099.125</formula>
    </cfRule>
  </conditionalFormatting>
  <conditionalFormatting sqref="B121">
    <cfRule type="duplicateValues" dxfId="142" priority="123"/>
  </conditionalFormatting>
  <conditionalFormatting sqref="B121">
    <cfRule type="duplicateValues" dxfId="141" priority="124"/>
  </conditionalFormatting>
  <conditionalFormatting sqref="B121">
    <cfRule type="duplicateValues" dxfId="140" priority="125"/>
  </conditionalFormatting>
  <conditionalFormatting sqref="B121">
    <cfRule type="duplicateValues" dxfId="139" priority="126"/>
    <cfRule type="duplicateValues" dxfId="138" priority="127"/>
  </conditionalFormatting>
  <conditionalFormatting sqref="B121">
    <cfRule type="duplicateValues" dxfId="137" priority="128"/>
    <cfRule type="duplicateValues" dxfId="136" priority="129"/>
    <cfRule type="duplicateValues" dxfId="135" priority="130"/>
  </conditionalFormatting>
  <conditionalFormatting sqref="E121">
    <cfRule type="duplicateValues" dxfId="134" priority="116"/>
  </conditionalFormatting>
  <conditionalFormatting sqref="E121">
    <cfRule type="duplicateValues" dxfId="133" priority="117"/>
    <cfRule type="duplicateValues" dxfId="132" priority="118"/>
    <cfRule type="duplicateValues" dxfId="131" priority="119"/>
  </conditionalFormatting>
  <conditionalFormatting sqref="E121">
    <cfRule type="duplicateValues" dxfId="130" priority="120"/>
    <cfRule type="duplicateValues" dxfId="129" priority="121"/>
  </conditionalFormatting>
  <conditionalFormatting sqref="B121">
    <cfRule type="duplicateValues" dxfId="128" priority="115"/>
  </conditionalFormatting>
  <conditionalFormatting sqref="B121">
    <cfRule type="duplicateValues" dxfId="127" priority="114"/>
  </conditionalFormatting>
  <conditionalFormatting sqref="B121">
    <cfRule type="duplicateValues" dxfId="126" priority="113"/>
  </conditionalFormatting>
  <conditionalFormatting sqref="B118">
    <cfRule type="cellIs" dxfId="125" priority="98" operator="equal">
      <formula>22099.125</formula>
    </cfRule>
  </conditionalFormatting>
  <conditionalFormatting sqref="B118">
    <cfRule type="duplicateValues" dxfId="124" priority="99"/>
  </conditionalFormatting>
  <conditionalFormatting sqref="B118">
    <cfRule type="duplicateValues" dxfId="123" priority="100"/>
  </conditionalFormatting>
  <conditionalFormatting sqref="E118">
    <cfRule type="duplicateValues" dxfId="122" priority="101"/>
  </conditionalFormatting>
  <conditionalFormatting sqref="E118">
    <cfRule type="duplicateValues" dxfId="121" priority="102"/>
    <cfRule type="duplicateValues" dxfId="120" priority="103"/>
    <cfRule type="duplicateValues" dxfId="119" priority="104"/>
  </conditionalFormatting>
  <conditionalFormatting sqref="E118">
    <cfRule type="duplicateValues" dxfId="118" priority="105"/>
    <cfRule type="duplicateValues" dxfId="117" priority="106"/>
  </conditionalFormatting>
  <conditionalFormatting sqref="B118">
    <cfRule type="duplicateValues" dxfId="116" priority="107"/>
  </conditionalFormatting>
  <conditionalFormatting sqref="B118">
    <cfRule type="duplicateValues" dxfId="115" priority="108"/>
    <cfRule type="duplicateValues" dxfId="114" priority="109"/>
  </conditionalFormatting>
  <conditionalFormatting sqref="B118">
    <cfRule type="duplicateValues" dxfId="113" priority="110"/>
    <cfRule type="duplicateValues" dxfId="112" priority="111"/>
    <cfRule type="duplicateValues" dxfId="111" priority="112"/>
  </conditionalFormatting>
  <conditionalFormatting sqref="B118">
    <cfRule type="duplicateValues" dxfId="110" priority="97"/>
  </conditionalFormatting>
  <conditionalFormatting sqref="B118">
    <cfRule type="duplicateValues" dxfId="109" priority="96"/>
  </conditionalFormatting>
  <conditionalFormatting sqref="B118">
    <cfRule type="duplicateValues" dxfId="108" priority="95"/>
  </conditionalFormatting>
  <conditionalFormatting sqref="B99">
    <cfRule type="cellIs" dxfId="107" priority="84" operator="equal">
      <formula>22099.125</formula>
    </cfRule>
  </conditionalFormatting>
  <conditionalFormatting sqref="E99">
    <cfRule type="duplicateValues" dxfId="106" priority="85"/>
  </conditionalFormatting>
  <conditionalFormatting sqref="E99">
    <cfRule type="duplicateValues" dxfId="105" priority="86"/>
    <cfRule type="duplicateValues" dxfId="104" priority="87"/>
    <cfRule type="duplicateValues" dxfId="103" priority="88"/>
  </conditionalFormatting>
  <conditionalFormatting sqref="E99">
    <cfRule type="duplicateValues" dxfId="102" priority="89"/>
    <cfRule type="duplicateValues" dxfId="101" priority="90"/>
  </conditionalFormatting>
  <conditionalFormatting sqref="B99">
    <cfRule type="duplicateValues" dxfId="100" priority="91"/>
  </conditionalFormatting>
  <conditionalFormatting sqref="B99">
    <cfRule type="duplicateValues" dxfId="99" priority="92"/>
  </conditionalFormatting>
  <conditionalFormatting sqref="B99">
    <cfRule type="duplicateValues" dxfId="98" priority="93"/>
  </conditionalFormatting>
  <conditionalFormatting sqref="B99">
    <cfRule type="duplicateValues" dxfId="97" priority="94"/>
  </conditionalFormatting>
  <conditionalFormatting sqref="B99">
    <cfRule type="duplicateValues" dxfId="96" priority="83"/>
  </conditionalFormatting>
  <conditionalFormatting sqref="B99">
    <cfRule type="duplicateValues" dxfId="95" priority="82"/>
  </conditionalFormatting>
  <conditionalFormatting sqref="B99">
    <cfRule type="duplicateValues" dxfId="94" priority="81"/>
  </conditionalFormatting>
  <conditionalFormatting sqref="B153 B128 B156 B22:B25 B141">
    <cfRule type="duplicateValues" dxfId="93" priority="6582"/>
  </conditionalFormatting>
  <conditionalFormatting sqref="E129 E110:E111 E33:E36">
    <cfRule type="duplicateValues" dxfId="92" priority="6649"/>
  </conditionalFormatting>
  <conditionalFormatting sqref="E129 E110:E111 E33:E36">
    <cfRule type="duplicateValues" dxfId="91" priority="6653"/>
    <cfRule type="duplicateValues" dxfId="90" priority="6654"/>
    <cfRule type="duplicateValues" dxfId="89" priority="6655"/>
  </conditionalFormatting>
  <conditionalFormatting sqref="E129 E110:E111 E33:E36">
    <cfRule type="duplicateValues" dxfId="88" priority="6665"/>
    <cfRule type="duplicateValues" dxfId="87" priority="6666"/>
  </conditionalFormatting>
  <conditionalFormatting sqref="B245:B1048576 B1:B60 B103:B112 B114:B117 B152:B153 B119:B120 B122:B142 B144:B145 B155:B242">
    <cfRule type="duplicateValues" dxfId="86" priority="6893"/>
  </conditionalFormatting>
  <conditionalFormatting sqref="B125:B127 B110:B112 B107:B108 B17:B21 B14:B15 B33:B39 B41:B59 B114:B117 B152 B119:B120 B155 B129:B140">
    <cfRule type="duplicateValues" dxfId="85" priority="6901"/>
  </conditionalFormatting>
  <conditionalFormatting sqref="E175:E176 E161 E16 E46:E51 E178:E183">
    <cfRule type="duplicateValues" dxfId="84" priority="6942"/>
  </conditionalFormatting>
  <conditionalFormatting sqref="E175:E176 E161 E16 E46:E51 E178:E183">
    <cfRule type="duplicateValues" dxfId="83" priority="6948"/>
    <cfRule type="duplicateValues" dxfId="82" priority="6949"/>
    <cfRule type="duplicateValues" dxfId="81" priority="6950"/>
  </conditionalFormatting>
  <conditionalFormatting sqref="E175:E176 E161 E16 E46:E51 E178:E183">
    <cfRule type="duplicateValues" dxfId="80" priority="6966"/>
    <cfRule type="duplicateValues" dxfId="79" priority="6967"/>
  </conditionalFormatting>
  <conditionalFormatting sqref="B155:B1048576 B144:B145 B1:B99 B103:B142 B152:B153">
    <cfRule type="duplicateValues" dxfId="78" priority="80"/>
  </conditionalFormatting>
  <conditionalFormatting sqref="B208 B194:B200 B205:B206 B202 B191:B192 B241:B242 B226:B236 B210:B224">
    <cfRule type="duplicateValues" dxfId="77" priority="6970"/>
  </conditionalFormatting>
  <conditionalFormatting sqref="B245:B1048576 B1:B60 B202 B103:B112 B114:B117 B152:B153 B119:B120 B125:B142 B205:B208 B241:B242 B226:B236 B210:B224 B144:B145 B155:B163 B166:B200">
    <cfRule type="duplicateValues" dxfId="76" priority="6977"/>
  </conditionalFormatting>
  <conditionalFormatting sqref="B245:B1048576 B110:B112 B157:B163 B202 B114:B117 B152 B119:B120 B129:B140 B205:B208 B241:B242 B226:B236 B210:B224 B166:B200">
    <cfRule type="duplicateValues" dxfId="75" priority="6989"/>
  </conditionalFormatting>
  <conditionalFormatting sqref="B245:B1048576 B1:B60 B202 B103:B112 B114:B117 B152:B153 B119:B120 B125:B142 B205:B208 B241:B242 B226:B237 B210:B224 B144:B145 B155:B163 B166:B200">
    <cfRule type="duplicateValues" dxfId="74" priority="7000"/>
  </conditionalFormatting>
  <conditionalFormatting sqref="B245:B1048576 B1:B60 B202 B103:B112 B114:B117 B152:B153 B122 B119:B120 B125:B142 B205:B208 B241:B242 B226:B237 B210:B224 B144:B145 B155:B163 B166:B200">
    <cfRule type="duplicateValues" dxfId="73" priority="7011"/>
  </conditionalFormatting>
  <conditionalFormatting sqref="B208 B194:B200 B205:B206 B202 B191:B192 B107:B108 B125:B127 B17:B21 B14:B15 B110:B112 B33:B39 B41:B59 B114:B117 B152 B119:B120 B155 B129:B140 B241:B242 B226:B236 B210:B224">
    <cfRule type="duplicateValues" dxfId="72" priority="7031"/>
  </conditionalFormatting>
  <conditionalFormatting sqref="B143">
    <cfRule type="cellIs" dxfId="71" priority="68" operator="equal">
      <formula>22099.125</formula>
    </cfRule>
  </conditionalFormatting>
  <conditionalFormatting sqref="B143">
    <cfRule type="duplicateValues" dxfId="70" priority="69"/>
  </conditionalFormatting>
  <conditionalFormatting sqref="B143">
    <cfRule type="duplicateValues" dxfId="69" priority="70"/>
    <cfRule type="duplicateValues" dxfId="68" priority="71"/>
  </conditionalFormatting>
  <conditionalFormatting sqref="B143">
    <cfRule type="duplicateValues" dxfId="67" priority="72"/>
    <cfRule type="duplicateValues" dxfId="66" priority="73"/>
    <cfRule type="duplicateValues" dxfId="65" priority="74"/>
  </conditionalFormatting>
  <conditionalFormatting sqref="E143">
    <cfRule type="duplicateValues" dxfId="64" priority="62"/>
  </conditionalFormatting>
  <conditionalFormatting sqref="E143">
    <cfRule type="duplicateValues" dxfId="63" priority="63"/>
    <cfRule type="duplicateValues" dxfId="62" priority="64"/>
    <cfRule type="duplicateValues" dxfId="61" priority="65"/>
  </conditionalFormatting>
  <conditionalFormatting sqref="E143">
    <cfRule type="duplicateValues" dxfId="60" priority="66"/>
    <cfRule type="duplicateValues" dxfId="59" priority="67"/>
  </conditionalFormatting>
  <conditionalFormatting sqref="B143">
    <cfRule type="duplicateValues" dxfId="58" priority="75"/>
  </conditionalFormatting>
  <conditionalFormatting sqref="B143">
    <cfRule type="duplicateValues" dxfId="57" priority="61"/>
  </conditionalFormatting>
  <conditionalFormatting sqref="B143">
    <cfRule type="duplicateValues" dxfId="56" priority="76"/>
  </conditionalFormatting>
  <conditionalFormatting sqref="B143">
    <cfRule type="duplicateValues" dxfId="55" priority="77"/>
  </conditionalFormatting>
  <conditionalFormatting sqref="B143">
    <cfRule type="duplicateValues" dxfId="54" priority="78"/>
  </conditionalFormatting>
  <conditionalFormatting sqref="B143">
    <cfRule type="duplicateValues" dxfId="53" priority="79"/>
  </conditionalFormatting>
  <conditionalFormatting sqref="B155:B1048576 B1:B99 B103:B145 B152:B153">
    <cfRule type="duplicateValues" dxfId="52" priority="60"/>
  </conditionalFormatting>
  <conditionalFormatting sqref="B146:B151 B154">
    <cfRule type="cellIs" dxfId="51" priority="53" operator="equal">
      <formula>22099.125</formula>
    </cfRule>
  </conditionalFormatting>
  <conditionalFormatting sqref="B146:B151 B154">
    <cfRule type="duplicateValues" dxfId="50" priority="54"/>
  </conditionalFormatting>
  <conditionalFormatting sqref="B100">
    <cfRule type="cellIs" dxfId="49" priority="39" operator="equal">
      <formula>22099.125</formula>
    </cfRule>
  </conditionalFormatting>
  <conditionalFormatting sqref="E100">
    <cfRule type="duplicateValues" dxfId="48" priority="40"/>
  </conditionalFormatting>
  <conditionalFormatting sqref="E100">
    <cfRule type="duplicateValues" dxfId="47" priority="41"/>
    <cfRule type="duplicateValues" dxfId="46" priority="42"/>
    <cfRule type="duplicateValues" dxfId="45" priority="43"/>
  </conditionalFormatting>
  <conditionalFormatting sqref="E100">
    <cfRule type="duplicateValues" dxfId="44" priority="44"/>
    <cfRule type="duplicateValues" dxfId="43" priority="45"/>
  </conditionalFormatting>
  <conditionalFormatting sqref="B100">
    <cfRule type="duplicateValues" dxfId="42" priority="46"/>
  </conditionalFormatting>
  <conditionalFormatting sqref="B100">
    <cfRule type="duplicateValues" dxfId="41" priority="47"/>
  </conditionalFormatting>
  <conditionalFormatting sqref="B100">
    <cfRule type="duplicateValues" dxfId="40" priority="38"/>
  </conditionalFormatting>
  <conditionalFormatting sqref="B100">
    <cfRule type="duplicateValues" dxfId="39" priority="48"/>
  </conditionalFormatting>
  <conditionalFormatting sqref="B100">
    <cfRule type="duplicateValues" dxfId="38" priority="49"/>
  </conditionalFormatting>
  <conditionalFormatting sqref="B100">
    <cfRule type="duplicateValues" dxfId="37" priority="50"/>
  </conditionalFormatting>
  <conditionalFormatting sqref="B100">
    <cfRule type="duplicateValues" dxfId="36" priority="37"/>
  </conditionalFormatting>
  <conditionalFormatting sqref="B101">
    <cfRule type="cellIs" dxfId="35" priority="23" operator="equal">
      <formula>22099.125</formula>
    </cfRule>
  </conditionalFormatting>
  <conditionalFormatting sqref="E101">
    <cfRule type="duplicateValues" dxfId="34" priority="24"/>
  </conditionalFormatting>
  <conditionalFormatting sqref="E101">
    <cfRule type="duplicateValues" dxfId="33" priority="25"/>
    <cfRule type="duplicateValues" dxfId="32" priority="26"/>
    <cfRule type="duplicateValues" dxfId="31" priority="27"/>
  </conditionalFormatting>
  <conditionalFormatting sqref="E101">
    <cfRule type="duplicateValues" dxfId="30" priority="28"/>
    <cfRule type="duplicateValues" dxfId="29" priority="29"/>
  </conditionalFormatting>
  <conditionalFormatting sqref="B101">
    <cfRule type="duplicateValues" dxfId="28" priority="30"/>
  </conditionalFormatting>
  <conditionalFormatting sqref="B101">
    <cfRule type="duplicateValues" dxfId="27" priority="31"/>
  </conditionalFormatting>
  <conditionalFormatting sqref="B101">
    <cfRule type="duplicateValues" dxfId="26" priority="22"/>
  </conditionalFormatting>
  <conditionalFormatting sqref="B101">
    <cfRule type="duplicateValues" dxfId="25" priority="32"/>
  </conditionalFormatting>
  <conditionalFormatting sqref="B101">
    <cfRule type="duplicateValues" dxfId="24" priority="33"/>
  </conditionalFormatting>
  <conditionalFormatting sqref="B101">
    <cfRule type="duplicateValues" dxfId="23" priority="34"/>
  </conditionalFormatting>
  <conditionalFormatting sqref="B101">
    <cfRule type="duplicateValues" dxfId="22" priority="35"/>
  </conditionalFormatting>
  <conditionalFormatting sqref="B101">
    <cfRule type="duplicateValues" dxfId="21" priority="36"/>
  </conditionalFormatting>
  <conditionalFormatting sqref="B101">
    <cfRule type="duplicateValues" dxfId="20" priority="21"/>
  </conditionalFormatting>
  <conditionalFormatting sqref="B102">
    <cfRule type="cellIs" dxfId="19" priority="9" operator="equal">
      <formula>22099.125</formula>
    </cfRule>
  </conditionalFormatting>
  <conditionalFormatting sqref="B102">
    <cfRule type="duplicateValues" dxfId="18" priority="10"/>
  </conditionalFormatting>
  <conditionalFormatting sqref="B102">
    <cfRule type="duplicateValues" dxfId="17" priority="11"/>
    <cfRule type="duplicateValues" dxfId="16" priority="12"/>
  </conditionalFormatting>
  <conditionalFormatting sqref="B102">
    <cfRule type="duplicateValues" dxfId="15" priority="13"/>
    <cfRule type="duplicateValues" dxfId="14" priority="14"/>
    <cfRule type="duplicateValues" dxfId="13" priority="15"/>
  </conditionalFormatting>
  <conditionalFormatting sqref="E102">
    <cfRule type="duplicateValues" dxfId="12" priority="3"/>
  </conditionalFormatting>
  <conditionalFormatting sqref="E102">
    <cfRule type="duplicateValues" dxfId="11" priority="4"/>
    <cfRule type="duplicateValues" dxfId="10" priority="5"/>
    <cfRule type="duplicateValues" dxfId="9" priority="6"/>
  </conditionalFormatting>
  <conditionalFormatting sqref="E102">
    <cfRule type="duplicateValues" dxfId="8" priority="7"/>
    <cfRule type="duplicateValues" dxfId="7" priority="8"/>
  </conditionalFormatting>
  <conditionalFormatting sqref="B102">
    <cfRule type="duplicateValues" dxfId="6" priority="16"/>
  </conditionalFormatting>
  <conditionalFormatting sqref="B102">
    <cfRule type="duplicateValues" dxfId="5" priority="2"/>
  </conditionalFormatting>
  <conditionalFormatting sqref="B102">
    <cfRule type="duplicateValues" dxfId="4" priority="17"/>
  </conditionalFormatting>
  <conditionalFormatting sqref="B102">
    <cfRule type="duplicateValues" dxfId="3" priority="18"/>
  </conditionalFormatting>
  <conditionalFormatting sqref="B102">
    <cfRule type="duplicateValues" dxfId="2" priority="19"/>
  </conditionalFormatting>
  <conditionalFormatting sqref="B102">
    <cfRule type="duplicateValues" dxfId="1" priority="20"/>
  </conditionalFormatting>
  <conditionalFormatting sqref="B10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2021-02-03T03:32:44Z</dcterms:modified>
</cp:coreProperties>
</file>