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04\"/>
    </mc:Choice>
  </mc:AlternateContent>
  <bookViews>
    <workbookView xWindow="0" yWindow="0" windowWidth="20370" windowHeight="762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A39" i="1"/>
  <c r="B40" i="1"/>
  <c r="C38" i="1"/>
  <c r="A38" i="1"/>
  <c r="C37" i="1"/>
  <c r="A37" i="1"/>
  <c r="B65" i="1"/>
  <c r="B102" i="1"/>
  <c r="C101" i="1"/>
  <c r="A101" i="1"/>
  <c r="C100" i="1"/>
  <c r="A100" i="1"/>
  <c r="C99" i="1"/>
  <c r="A99" i="1"/>
  <c r="C98" i="1"/>
  <c r="A98" i="1"/>
  <c r="C97" i="1"/>
  <c r="A97" i="1"/>
  <c r="A58" i="1"/>
  <c r="C58" i="1"/>
  <c r="A59" i="1"/>
  <c r="C59" i="1"/>
  <c r="A60" i="1"/>
  <c r="C60" i="1"/>
  <c r="A61" i="1"/>
  <c r="C61" i="1"/>
  <c r="A62" i="1"/>
  <c r="C62" i="1"/>
  <c r="A63" i="1"/>
  <c r="C63" i="1"/>
  <c r="A64" i="1"/>
  <c r="C64" i="1"/>
  <c r="C57" i="1" l="1"/>
  <c r="A57" i="1"/>
  <c r="B77" i="1"/>
  <c r="C56" i="1"/>
  <c r="A56" i="1"/>
  <c r="C76" i="1"/>
  <c r="A76" i="1"/>
  <c r="C55" i="1"/>
  <c r="A55" i="1"/>
  <c r="C54" i="1"/>
  <c r="A54" i="1"/>
  <c r="C93" i="1"/>
  <c r="A93" i="1"/>
  <c r="C75" i="1"/>
  <c r="A75" i="1"/>
  <c r="C92" i="1"/>
  <c r="A92" i="1"/>
  <c r="C95" i="1"/>
  <c r="A95" i="1"/>
  <c r="C94" i="1"/>
  <c r="A94" i="1"/>
  <c r="C74" i="1"/>
  <c r="A74" i="1"/>
  <c r="C73" i="1"/>
  <c r="A73" i="1"/>
  <c r="C53" i="1"/>
  <c r="A53" i="1"/>
  <c r="C52" i="1"/>
  <c r="A52" i="1"/>
  <c r="C91" i="1"/>
  <c r="A91" i="1"/>
  <c r="C90" i="1"/>
  <c r="A90" i="1"/>
  <c r="C89" i="1"/>
  <c r="A89" i="1"/>
  <c r="C51" i="1"/>
  <c r="A51" i="1"/>
  <c r="A88" i="1" l="1"/>
  <c r="C88" i="1"/>
  <c r="A71" i="1"/>
  <c r="A72" i="1"/>
  <c r="C71" i="1"/>
  <c r="C72" i="1"/>
  <c r="A50" i="1"/>
  <c r="C50" i="1"/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A11" i="1" l="1"/>
  <c r="A12" i="1"/>
  <c r="A13" i="1"/>
  <c r="A14" i="1"/>
  <c r="A15" i="1"/>
  <c r="A16" i="1"/>
  <c r="A17" i="1"/>
  <c r="A18" i="1"/>
  <c r="A19" i="1"/>
  <c r="C11" i="1"/>
  <c r="C12" i="1"/>
  <c r="C13" i="1"/>
  <c r="C14" i="1"/>
  <c r="C15" i="1"/>
  <c r="C16" i="1"/>
  <c r="C17" i="1"/>
  <c r="C18" i="1"/>
  <c r="C19" i="1"/>
  <c r="A87" i="1" l="1"/>
  <c r="C87" i="1"/>
  <c r="A70" i="1" l="1"/>
  <c r="C70" i="1"/>
  <c r="A86" i="1" l="1"/>
  <c r="C86" i="1"/>
  <c r="A84" i="1"/>
  <c r="C84" i="1"/>
  <c r="A85" i="1"/>
  <c r="C85" i="1"/>
  <c r="A49" i="1" l="1"/>
  <c r="C49" i="1"/>
  <c r="A48" i="1" l="1"/>
  <c r="C48" i="1"/>
  <c r="C96" i="1" l="1"/>
  <c r="A96" i="1"/>
  <c r="C69" i="1"/>
  <c r="A69" i="1"/>
  <c r="C47" i="1"/>
  <c r="A47" i="1"/>
  <c r="C46" i="1"/>
  <c r="A46" i="1"/>
  <c r="C45" i="1"/>
  <c r="A45" i="1"/>
  <c r="C44" i="1"/>
  <c r="A44" i="1"/>
  <c r="C10" i="1"/>
  <c r="A10" i="1"/>
  <c r="A80" i="1" l="1"/>
</calcChain>
</file>

<file path=xl/sharedStrings.xml><?xml version="1.0" encoding="utf-8"?>
<sst xmlns="http://schemas.openxmlformats.org/spreadsheetml/2006/main" count="113" uniqueCount="23">
  <si>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</si>
  <si>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</si>
  <si>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</si>
  <si>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</si>
  <si>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</si>
  <si>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</si>
  <si>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</si>
  <si>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</si>
  <si>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</si>
  <si>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</si>
  <si>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</si>
  <si>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</si>
  <si>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</si>
  <si>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</si>
  <si>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</si>
  <si>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</si>
  <si>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</si>
  <si>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</si>
  <si>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</si>
  <si>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335781426 </t>
  </si>
  <si>
    <t>2/3/2021  17:00 PM</t>
  </si>
  <si>
    <t>2/4/2021  6:00AM</t>
  </si>
  <si>
    <t>2 Gavetas Vacias y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</si>
</sst>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19" zoomScale="85" zoomScaleNormal="85" workbookViewId="0">
      <selection activeCell="C22" sqref="C22"/>
    </sheetView>
  </sheetViews>
  <sheetFormatPr baseColWidth="10" defaultColWidth="52.7109375" defaultRowHeight="15" x14ac:dyDescent="0.25"/>
  <cols>
    <col min="1" max="1" width="25.7109375" bestFit="1" customWidth="1"/>
    <col min="2" max="2" width="21" style="14" bestFit="1" customWidth="1"/>
    <col min="3" max="3" width="58.85546875" bestFit="1" customWidth="1"/>
    <col min="4" max="4" width="39.28515625" bestFit="1" customWidth="1"/>
    <col min="5" max="5" width="13" bestFit="1" customWidth="1"/>
  </cols>
  <sheetData>
    <row r="1" spans="1:5" ht="22.5" x14ac:dyDescent="0.25">
      <c r="A1" s="43" t="s">
        <v>0</v>
      </c>
      <c r="B1" s="44"/>
      <c r="C1" s="44"/>
      <c r="D1" s="44"/>
      <c r="E1" s="45"/>
    </row>
    <row r="2" spans="1:5" ht="22.5" x14ac:dyDescent="0.25">
      <c r="A2" s="43" t="s">
        <v>1</v>
      </c>
      <c r="B2" s="44"/>
      <c r="C2" s="44"/>
      <c r="D2" s="44"/>
      <c r="E2" s="45"/>
    </row>
    <row r="3" spans="1:5" ht="25.5" x14ac:dyDescent="0.25">
      <c r="A3" s="46" t="s">
        <v>0</v>
      </c>
      <c r="B3" s="47"/>
      <c r="C3" s="47"/>
      <c r="D3" s="47"/>
      <c r="E3" s="48"/>
    </row>
    <row r="4" spans="1:5" x14ac:dyDescent="0.25">
      <c r="E4" s="14"/>
    </row>
    <row r="5" spans="1:5" ht="18.75" thickBot="1" x14ac:dyDescent="0.3">
      <c r="A5" s="1" t="s">
        <v>2</v>
      </c>
      <c r="B5" s="2" t="s">
        <v>20</v>
      </c>
      <c r="C5" s="3"/>
      <c r="D5" s="4"/>
      <c r="E5" s="5"/>
    </row>
    <row r="6" spans="1:5" ht="18.75" thickBot="1" x14ac:dyDescent="0.3">
      <c r="A6" s="1" t="s">
        <v>3</v>
      </c>
      <c r="B6" s="2" t="s">
        <v>21</v>
      </c>
      <c r="C6" s="3"/>
      <c r="D6" s="4"/>
      <c r="E6" s="5"/>
    </row>
    <row r="7" spans="1:5" ht="15.75" thickBot="1" x14ac:dyDescent="0.3">
      <c r="E7" s="14"/>
    </row>
    <row r="8" spans="1:5" ht="18.75" thickBot="1" x14ac:dyDescent="0.3">
      <c r="A8" s="35" t="s">
        <v>4</v>
      </c>
      <c r="B8" s="36"/>
      <c r="C8" s="36"/>
      <c r="D8" s="36"/>
      <c r="E8" s="37"/>
    </row>
    <row r="9" spans="1:5" ht="18" x14ac:dyDescent="0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str">
        <f>VLOOKUP(B10,'[1]LISTADO ATM'!$A$2:$C$817,3,0)</f>
        <v>NORTE</v>
      </c>
      <c r="B10" s="8">
        <v>649</v>
      </c>
      <c r="C10" s="15" t="str">
        <f>VLOOKUP(B10,'[1]LISTADO ATM'!$A$2:$B$816,2,0)</f>
        <v xml:space="preserve">ATM Oficina Galería 56 (San Francisco de Macorís) </v>
      </c>
      <c r="D10" s="13" t="s">
        <v>18</v>
      </c>
      <c r="E10" s="21">
        <v>335781543</v>
      </c>
    </row>
    <row r="11" spans="1:5" ht="18" x14ac:dyDescent="0.25">
      <c r="A11" s="8" t="str">
        <f>VLOOKUP(B11,'[1]LISTADO ATM'!$A$2:$C$817,3,0)</f>
        <v>NORTE</v>
      </c>
      <c r="B11" s="8">
        <v>157</v>
      </c>
      <c r="C11" s="15" t="str">
        <f>VLOOKUP(B11,'[1]LISTADO ATM'!$A$2:$B$816,2,0)</f>
        <v xml:space="preserve">ATM Oficina Samaná </v>
      </c>
      <c r="D11" s="13" t="s">
        <v>18</v>
      </c>
      <c r="E11" s="21">
        <v>335781554</v>
      </c>
    </row>
    <row r="12" spans="1:5" ht="18" x14ac:dyDescent="0.25">
      <c r="A12" s="8" t="str">
        <f>VLOOKUP(B12,'[1]LISTADO ATM'!$A$2:$C$817,3,0)</f>
        <v>DISTRITO NACIONAL</v>
      </c>
      <c r="B12" s="8">
        <v>527</v>
      </c>
      <c r="C12" s="15" t="str">
        <f>VLOOKUP(B12,'[1]LISTADO ATM'!$A$2:$B$816,2,0)</f>
        <v>ATM Oficina Zona Oriental II</v>
      </c>
      <c r="D12" s="13" t="s">
        <v>18</v>
      </c>
      <c r="E12" s="19">
        <v>335780168</v>
      </c>
    </row>
    <row r="13" spans="1:5" ht="18" x14ac:dyDescent="0.25">
      <c r="A13" s="8" t="str">
        <f>VLOOKUP(B13,'[1]LISTADO ATM'!$A$2:$C$817,3,0)</f>
        <v>NORTE</v>
      </c>
      <c r="B13" s="8">
        <v>965</v>
      </c>
      <c r="C13" s="15" t="str">
        <f>VLOOKUP(B13,'[1]LISTADO ATM'!$A$2:$B$816,2,0)</f>
        <v xml:space="preserve">ATM S/M La Fuente FUN (Santiago) </v>
      </c>
      <c r="D13" s="13" t="s">
        <v>18</v>
      </c>
      <c r="E13" s="23">
        <v>335781261</v>
      </c>
    </row>
    <row r="14" spans="1:5" ht="18" x14ac:dyDescent="0.25">
      <c r="A14" s="8" t="str">
        <f>VLOOKUP(B14,'[1]LISTADO ATM'!$A$2:$C$817,3,0)</f>
        <v>ESTE</v>
      </c>
      <c r="B14" s="8">
        <v>609</v>
      </c>
      <c r="C14" s="15" t="str">
        <f>VLOOKUP(B14,'[1]LISTADO ATM'!$A$2:$B$816,2,0)</f>
        <v xml:space="preserve">ATM S/M Jumbo (San Pedro) </v>
      </c>
      <c r="D14" s="13" t="s">
        <v>18</v>
      </c>
      <c r="E14" s="21">
        <v>335781677</v>
      </c>
    </row>
    <row r="15" spans="1:5" ht="18" x14ac:dyDescent="0.25">
      <c r="A15" s="8" t="str">
        <f>VLOOKUP(B15,'[1]LISTADO ATM'!$A$2:$C$817,3,0)</f>
        <v>DISTRITO NACIONAL</v>
      </c>
      <c r="B15" s="8">
        <v>955</v>
      </c>
      <c r="C15" s="15" t="str">
        <f>VLOOKUP(B15,'[1]LISTADO ATM'!$A$2:$B$816,2,0)</f>
        <v xml:space="preserve">ATM Oficina Americana Independencia II </v>
      </c>
      <c r="D15" s="13" t="s">
        <v>18</v>
      </c>
      <c r="E15" s="21">
        <v>335781686</v>
      </c>
    </row>
    <row r="16" spans="1:5" ht="18" x14ac:dyDescent="0.25">
      <c r="A16" s="8" t="str">
        <f>VLOOKUP(B16,'[1]LISTADO ATM'!$A$2:$C$817,3,0)</f>
        <v>NORTE</v>
      </c>
      <c r="B16" s="8">
        <v>888</v>
      </c>
      <c r="C16" s="15" t="str">
        <f>VLOOKUP(B16,'[1]LISTADO ATM'!$A$2:$B$816,2,0)</f>
        <v>ATM Oficina galeria 56 II (SFM)</v>
      </c>
      <c r="D16" s="13" t="s">
        <v>18</v>
      </c>
      <c r="E16" s="20">
        <v>335781562</v>
      </c>
    </row>
    <row r="17" spans="1:5" ht="18" x14ac:dyDescent="0.25">
      <c r="A17" s="8" t="str">
        <f>VLOOKUP(B17,'[1]LISTADO ATM'!$A$2:$C$817,3,0)</f>
        <v>DISTRITO NACIONAL</v>
      </c>
      <c r="B17" s="8">
        <v>911</v>
      </c>
      <c r="C17" s="15" t="str">
        <f>VLOOKUP(B17,'[1]LISTADO ATM'!$A$2:$B$816,2,0)</f>
        <v xml:space="preserve">ATM Oficina Venezuela II </v>
      </c>
      <c r="D17" s="13" t="s">
        <v>18</v>
      </c>
      <c r="E17" s="20">
        <v>335781563</v>
      </c>
    </row>
    <row r="18" spans="1:5" ht="18" x14ac:dyDescent="0.25">
      <c r="A18" s="8" t="str">
        <f>VLOOKUP(B18,'[1]LISTADO ATM'!$A$2:$C$817,3,0)</f>
        <v>DISTRITO NACIONAL</v>
      </c>
      <c r="B18" s="8">
        <v>515</v>
      </c>
      <c r="C18" s="15" t="str">
        <f>VLOOKUP(B18,'[1]LISTADO ATM'!$A$2:$B$816,2,0)</f>
        <v xml:space="preserve">ATM Oficina Agora Mall I </v>
      </c>
      <c r="D18" s="13" t="s">
        <v>18</v>
      </c>
      <c r="E18" s="24" t="s">
        <v>19</v>
      </c>
    </row>
    <row r="19" spans="1:5" ht="18" x14ac:dyDescent="0.25">
      <c r="A19" s="8" t="str">
        <f>VLOOKUP(B19,'[1]LISTADO ATM'!$A$2:$C$817,3,0)</f>
        <v>DISTRITO NACIONAL</v>
      </c>
      <c r="B19" s="8">
        <v>476</v>
      </c>
      <c r="C19" s="15" t="str">
        <f>VLOOKUP(B19,'[1]LISTADO ATM'!$A$2:$B$816,2,0)</f>
        <v xml:space="preserve">ATM Multicentro La Sirena Las Caobas </v>
      </c>
      <c r="D19" s="13" t="s">
        <v>18</v>
      </c>
      <c r="E19" s="21">
        <v>335781685</v>
      </c>
    </row>
    <row r="20" spans="1:5" ht="18" x14ac:dyDescent="0.25">
      <c r="A20" s="8" t="str">
        <f>VLOOKUP(B20,'[1]LISTADO ATM'!$A$2:$C$817,3,0)</f>
        <v>DISTRITO NACIONAL</v>
      </c>
      <c r="B20" s="8">
        <v>554</v>
      </c>
      <c r="C20" s="15" t="str">
        <f>VLOOKUP(B20,'[1]LISTADO ATM'!$A$2:$B$816,2,0)</f>
        <v xml:space="preserve">ATM Oficina Isabel La Católica I </v>
      </c>
      <c r="D20" s="13" t="s">
        <v>18</v>
      </c>
      <c r="E20" s="19">
        <v>335776679</v>
      </c>
    </row>
    <row r="21" spans="1:5" ht="18" x14ac:dyDescent="0.25">
      <c r="A21" s="8" t="str">
        <f>VLOOKUP(B21,'[1]LISTADO ATM'!$A$2:$C$817,3,0)</f>
        <v>DISTRITO NACIONAL</v>
      </c>
      <c r="B21" s="8">
        <v>707</v>
      </c>
      <c r="C21" s="15" t="str">
        <f>VLOOKUP(B21,'[1]LISTADO ATM'!$A$2:$B$816,2,0)</f>
        <v xml:space="preserve">ATM IAD </v>
      </c>
      <c r="D21" s="13" t="s">
        <v>18</v>
      </c>
      <c r="E21" s="19">
        <v>335778674</v>
      </c>
    </row>
    <row r="22" spans="1:5" ht="18" x14ac:dyDescent="0.25">
      <c r="A22" s="8" t="str">
        <f>VLOOKUP(B22,'[1]LISTADO ATM'!$A$2:$C$817,3,0)</f>
        <v>DISTRITO NACIONAL</v>
      </c>
      <c r="B22" s="8">
        <v>745</v>
      </c>
      <c r="C22" s="15" t="str">
        <f>VLOOKUP(B22,'[1]LISTADO ATM'!$A$2:$B$816,2,0)</f>
        <v xml:space="preserve">ATM Oficina Ave. Duarte </v>
      </c>
      <c r="D22" s="13" t="s">
        <v>18</v>
      </c>
      <c r="E22" s="21">
        <v>335782216</v>
      </c>
    </row>
    <row r="23" spans="1:5" ht="18" x14ac:dyDescent="0.25">
      <c r="A23" s="8" t="str">
        <f>VLOOKUP(B23,'[1]LISTADO ATM'!$A$2:$C$817,3,0)</f>
        <v>DISTRITO NACIONAL</v>
      </c>
      <c r="B23" s="8">
        <v>835</v>
      </c>
      <c r="C23" s="15" t="str">
        <f>VLOOKUP(B23,'[1]LISTADO ATM'!$A$2:$B$816,2,0)</f>
        <v xml:space="preserve">ATM UNP Megacentro </v>
      </c>
      <c r="D23" s="13" t="s">
        <v>18</v>
      </c>
      <c r="E23" s="21">
        <v>335782219</v>
      </c>
    </row>
    <row r="24" spans="1:5" ht="18" x14ac:dyDescent="0.25">
      <c r="A24" s="8" t="str">
        <f>VLOOKUP(B24,'[1]LISTADO ATM'!$A$2:$C$817,3,0)</f>
        <v>DISTRITO NACIONAL</v>
      </c>
      <c r="B24" s="8">
        <v>671</v>
      </c>
      <c r="C24" s="15" t="str">
        <f>VLOOKUP(B24,'[1]LISTADO ATM'!$A$2:$B$816,2,0)</f>
        <v>ATM Ayuntamiento Sto. Dgo. Norte</v>
      </c>
      <c r="D24" s="13" t="s">
        <v>18</v>
      </c>
      <c r="E24" s="21">
        <v>335781557</v>
      </c>
    </row>
    <row r="25" spans="1:5" ht="18" x14ac:dyDescent="0.25">
      <c r="A25" s="8" t="str">
        <f>VLOOKUP(B25,'[1]LISTADO ATM'!$A$2:$C$817,3,0)</f>
        <v>DISTRITO NACIONAL</v>
      </c>
      <c r="B25" s="8">
        <v>562</v>
      </c>
      <c r="C25" s="15" t="str">
        <f>VLOOKUP(B25,'[1]LISTADO ATM'!$A$2:$B$816,2,0)</f>
        <v xml:space="preserve">ATM S/M Jumbo Carretera Mella </v>
      </c>
      <c r="D25" s="13" t="s">
        <v>18</v>
      </c>
      <c r="E25" s="19">
        <v>335780169</v>
      </c>
    </row>
    <row r="26" spans="1:5" ht="18" x14ac:dyDescent="0.25">
      <c r="A26" s="8" t="str">
        <f>VLOOKUP(B26,'[1]LISTADO ATM'!$A$2:$C$817,3,0)</f>
        <v>ESTE</v>
      </c>
      <c r="B26" s="8">
        <v>660</v>
      </c>
      <c r="C26" s="15" t="str">
        <f>VLOOKUP(B26,'[1]LISTADO ATM'!$A$2:$B$816,2,0)</f>
        <v>ATM Oficina Romana Norte II</v>
      </c>
      <c r="D26" s="13" t="s">
        <v>18</v>
      </c>
      <c r="E26" s="19">
        <v>335780184</v>
      </c>
    </row>
    <row r="27" spans="1:5" ht="18" x14ac:dyDescent="0.25">
      <c r="A27" s="8" t="str">
        <f>VLOOKUP(B27,'[1]LISTADO ATM'!$A$2:$C$817,3,0)</f>
        <v>DISTRITO NACIONAL</v>
      </c>
      <c r="B27" s="8">
        <v>422</v>
      </c>
      <c r="C27" s="15" t="str">
        <f>VLOOKUP(B27,'[1]LISTADO ATM'!$A$2:$B$816,2,0)</f>
        <v xml:space="preserve">ATM Olé Manoguayabo </v>
      </c>
      <c r="D27" s="13" t="s">
        <v>18</v>
      </c>
      <c r="E27" s="26">
        <v>335781599</v>
      </c>
    </row>
    <row r="28" spans="1:5" ht="18" x14ac:dyDescent="0.25">
      <c r="A28" s="8" t="str">
        <f>VLOOKUP(B28,'[1]LISTADO ATM'!$A$2:$C$817,3,0)</f>
        <v>ESTE</v>
      </c>
      <c r="B28" s="8">
        <v>630</v>
      </c>
      <c r="C28" s="15" t="str">
        <f>VLOOKUP(B28,'[1]LISTADO ATM'!$A$2:$B$816,2,0)</f>
        <v xml:space="preserve">ATM Oficina Plaza Zaglul (SPM) </v>
      </c>
      <c r="D28" s="13" t="s">
        <v>18</v>
      </c>
      <c r="E28" s="23">
        <v>335781187</v>
      </c>
    </row>
    <row r="29" spans="1:5" ht="18" x14ac:dyDescent="0.25">
      <c r="A29" s="8" t="str">
        <f>VLOOKUP(B29,'[1]LISTADO ATM'!$A$2:$C$817,3,0)</f>
        <v>DISTRITO NACIONAL</v>
      </c>
      <c r="B29" s="8">
        <v>331</v>
      </c>
      <c r="C29" s="15" t="str">
        <f>VLOOKUP(B29,'[1]LISTADO ATM'!$A$2:$B$816,2,0)</f>
        <v>ATM Ayuntamiento Sto. Dgo. Este</v>
      </c>
      <c r="D29" s="13" t="s">
        <v>18</v>
      </c>
      <c r="E29" s="22">
        <v>335781245</v>
      </c>
    </row>
    <row r="30" spans="1:5" ht="18" x14ac:dyDescent="0.25">
      <c r="A30" s="8" t="str">
        <f>VLOOKUP(B30,'[1]LISTADO ATM'!$A$2:$C$817,3,0)</f>
        <v>DISTRITO NACIONAL</v>
      </c>
      <c r="B30" s="8">
        <v>738</v>
      </c>
      <c r="C30" s="15" t="str">
        <f>VLOOKUP(B30,'[1]LISTADO ATM'!$A$2:$B$816,2,0)</f>
        <v xml:space="preserve">ATM Zona Franca Los Alcarrizos </v>
      </c>
      <c r="D30" s="13" t="s">
        <v>18</v>
      </c>
      <c r="E30" s="21">
        <v>335781436</v>
      </c>
    </row>
    <row r="31" spans="1:5" ht="18" x14ac:dyDescent="0.25">
      <c r="A31" s="8" t="str">
        <f>VLOOKUP(B31,'[1]LISTADO ATM'!$A$2:$C$817,3,0)</f>
        <v>SUR</v>
      </c>
      <c r="B31" s="8">
        <v>767</v>
      </c>
      <c r="C31" s="15" t="str">
        <f>VLOOKUP(B31,'[1]LISTADO ATM'!$A$2:$B$816,2,0)</f>
        <v xml:space="preserve">ATM S/M Diverso (Azua) </v>
      </c>
      <c r="D31" s="13" t="s">
        <v>18</v>
      </c>
      <c r="E31" s="21">
        <v>335782180</v>
      </c>
    </row>
    <row r="32" spans="1:5" ht="18" x14ac:dyDescent="0.25">
      <c r="A32" s="8" t="str">
        <f>VLOOKUP(B32,'[1]LISTADO ATM'!$A$2:$C$817,3,0)</f>
        <v>NORTE</v>
      </c>
      <c r="B32" s="8">
        <v>747</v>
      </c>
      <c r="C32" s="15" t="str">
        <f>VLOOKUP(B32,'[1]LISTADO ATM'!$A$2:$B$816,2,0)</f>
        <v xml:space="preserve">ATM Club BR (Santiago) </v>
      </c>
      <c r="D32" s="13" t="s">
        <v>18</v>
      </c>
      <c r="E32" s="21">
        <v>335782184</v>
      </c>
    </row>
    <row r="33" spans="1:5" ht="18" x14ac:dyDescent="0.25">
      <c r="A33" s="8" t="str">
        <f>VLOOKUP(B33,'[1]LISTADO ATM'!$A$2:$C$817,3,0)</f>
        <v>DISTRITO NACIONAL</v>
      </c>
      <c r="B33" s="8">
        <v>993</v>
      </c>
      <c r="C33" s="15" t="str">
        <f>VLOOKUP(B33,'[1]LISTADO ATM'!$A$2:$B$816,2,0)</f>
        <v xml:space="preserve">ATM Centro Medico Integral II </v>
      </c>
      <c r="D33" s="13" t="s">
        <v>18</v>
      </c>
      <c r="E33" s="19">
        <v>335777032</v>
      </c>
    </row>
    <row r="34" spans="1:5" ht="18" x14ac:dyDescent="0.25">
      <c r="A34" s="8" t="str">
        <f>VLOOKUP(B34,'[1]LISTADO ATM'!$A$2:$C$817,3,0)</f>
        <v>DISTRITO NACIONAL</v>
      </c>
      <c r="B34" s="8">
        <v>406</v>
      </c>
      <c r="C34" s="15" t="str">
        <f>VLOOKUP(B34,'[1]LISTADO ATM'!$A$2:$B$816,2,0)</f>
        <v xml:space="preserve">ATM UNP Plaza Lama Máximo Gómez </v>
      </c>
      <c r="D34" s="13" t="s">
        <v>18</v>
      </c>
      <c r="E34" s="20">
        <v>335781560</v>
      </c>
    </row>
    <row r="35" spans="1:5" ht="18" x14ac:dyDescent="0.25">
      <c r="A35" s="8" t="str">
        <f>VLOOKUP(B35,'[1]LISTADO ATM'!$A$2:$C$817,3,0)</f>
        <v>DISTRITO NACIONAL</v>
      </c>
      <c r="B35" s="8">
        <v>298</v>
      </c>
      <c r="C35" s="15" t="str">
        <f>VLOOKUP(B35,'[1]LISTADO ATM'!$A$2:$B$816,2,0)</f>
        <v xml:space="preserve">ATM S/M Aprezio Engombe </v>
      </c>
      <c r="D35" s="13" t="s">
        <v>18</v>
      </c>
      <c r="E35" s="20">
        <v>335780631</v>
      </c>
    </row>
    <row r="36" spans="1:5" ht="18" x14ac:dyDescent="0.25">
      <c r="A36" s="8" t="str">
        <f>VLOOKUP(B36,'[1]LISTADO ATM'!$A$2:$C$817,3,0)</f>
        <v>DISTRITO NACIONAL</v>
      </c>
      <c r="B36" s="8">
        <v>237</v>
      </c>
      <c r="C36" s="15" t="str">
        <f>VLOOKUP(B36,'[1]LISTADO ATM'!$A$2:$B$816,2,0)</f>
        <v xml:space="preserve">ATM UNP Plaza Vásquez </v>
      </c>
      <c r="D36" s="13" t="s">
        <v>18</v>
      </c>
      <c r="E36" s="20">
        <v>335782204</v>
      </c>
    </row>
    <row r="37" spans="1:5" ht="18" x14ac:dyDescent="0.25">
      <c r="A37" s="8" t="str">
        <f>VLOOKUP(B37,'[1]LISTADO ATM'!$A$2:$C$817,3,0)</f>
        <v>NORTE</v>
      </c>
      <c r="B37" s="8">
        <v>775</v>
      </c>
      <c r="C37" s="15" t="str">
        <f>VLOOKUP(B37,'[1]LISTADO ATM'!$A$2:$B$816,2,0)</f>
        <v xml:space="preserve">ATM S/M Lilo (Montecristi) </v>
      </c>
      <c r="D37" s="13" t="s">
        <v>18</v>
      </c>
      <c r="E37" s="20">
        <v>335782683</v>
      </c>
    </row>
    <row r="38" spans="1:5" ht="18" x14ac:dyDescent="0.25">
      <c r="A38" s="8" t="str">
        <f>VLOOKUP(B38,'[1]LISTADO ATM'!$A$2:$C$817,3,0)</f>
        <v>NORTE</v>
      </c>
      <c r="B38" s="8">
        <v>151</v>
      </c>
      <c r="C38" s="15" t="str">
        <f>VLOOKUP(B38,'[1]LISTADO ATM'!$A$2:$B$816,2,0)</f>
        <v xml:space="preserve">ATM Oficina Nagua </v>
      </c>
      <c r="D38" s="13" t="s">
        <v>18</v>
      </c>
      <c r="E38" s="30">
        <v>335782806</v>
      </c>
    </row>
    <row r="39" spans="1:5" ht="18.75" thickBot="1" x14ac:dyDescent="0.3">
      <c r="A39" s="15" t="str">
        <f>VLOOKUP(B39,'[1]LISTADO ATM'!$A$2:$C$817,3,0)</f>
        <v>SUR</v>
      </c>
      <c r="B39" s="8">
        <v>817</v>
      </c>
      <c r="C39" s="15" t="str">
        <f>VLOOKUP(B39,'[1]LISTADO ATM'!$A$2:$B$816,2,0)</f>
        <v xml:space="preserve">ATM Ayuntamiento Sabana Larga (San José de Ocoa) </v>
      </c>
      <c r="D39" s="13" t="s">
        <v>18</v>
      </c>
      <c r="E39" s="20">
        <v>335782688</v>
      </c>
    </row>
    <row r="40" spans="1:5" ht="18.75" thickBot="1" x14ac:dyDescent="0.3">
      <c r="A40" s="11" t="s">
        <v>12</v>
      </c>
      <c r="B40" s="25">
        <f>COUNT(B10:B38)</f>
        <v>29</v>
      </c>
      <c r="C40" s="49"/>
      <c r="D40" s="50"/>
      <c r="E40" s="51"/>
    </row>
    <row r="41" spans="1:5" ht="15.75" thickBot="1" x14ac:dyDescent="0.3">
      <c r="E41" s="14"/>
    </row>
    <row r="42" spans="1:5" ht="18.75" thickBot="1" x14ac:dyDescent="0.3">
      <c r="A42" s="35" t="s">
        <v>10</v>
      </c>
      <c r="B42" s="36"/>
      <c r="C42" s="36"/>
      <c r="D42" s="36"/>
      <c r="E42" s="37"/>
    </row>
    <row r="43" spans="1:5" ht="18" x14ac:dyDescent="0.25">
      <c r="A43" s="6" t="s">
        <v>5</v>
      </c>
      <c r="B43" s="6" t="s">
        <v>6</v>
      </c>
      <c r="C43" s="7" t="s">
        <v>7</v>
      </c>
      <c r="D43" s="7" t="s">
        <v>8</v>
      </c>
      <c r="E43" s="7" t="s">
        <v>9</v>
      </c>
    </row>
    <row r="44" spans="1:5" ht="18" x14ac:dyDescent="0.25">
      <c r="A44" s="8" t="str">
        <f>VLOOKUP(B44,'[1]LISTADO ATM'!$A$2:$C$817,3,0)</f>
        <v>ESTE</v>
      </c>
      <c r="B44" s="8">
        <v>963</v>
      </c>
      <c r="C44" s="15" t="str">
        <f>VLOOKUP(B44,'[1]LISTADO ATM'!$A$2:$B$816,2,0)</f>
        <v xml:space="preserve">ATM Multiplaza La Romana </v>
      </c>
      <c r="D44" s="16" t="s">
        <v>11</v>
      </c>
      <c r="E44" s="20">
        <v>335782679</v>
      </c>
    </row>
    <row r="45" spans="1:5" ht="18" x14ac:dyDescent="0.25">
      <c r="A45" s="8" t="str">
        <f>VLOOKUP(B45,'[1]LISTADO ATM'!$A$2:$C$817,3,0)</f>
        <v>DISTRITO NACIONAL</v>
      </c>
      <c r="B45" s="8">
        <v>355</v>
      </c>
      <c r="C45" s="15" t="str">
        <f>VLOOKUP(B45,'[1]LISTADO ATM'!$A$2:$B$816,2,0)</f>
        <v xml:space="preserve">ATM UNP Metro II </v>
      </c>
      <c r="D45" s="16" t="s">
        <v>11</v>
      </c>
      <c r="E45" s="20">
        <v>335778625</v>
      </c>
    </row>
    <row r="46" spans="1:5" ht="18" x14ac:dyDescent="0.25">
      <c r="A46" s="8" t="str">
        <f>VLOOKUP(B46,'[1]LISTADO ATM'!$A$2:$C$817,3,0)</f>
        <v>NORTE</v>
      </c>
      <c r="B46" s="8">
        <v>950</v>
      </c>
      <c r="C46" s="15" t="str">
        <f>VLOOKUP(B46,'[1]LISTADO ATM'!$A$2:$B$816,2,0)</f>
        <v xml:space="preserve">ATM Oficina Monterrico </v>
      </c>
      <c r="D46" s="16" t="s">
        <v>11</v>
      </c>
      <c r="E46" s="20">
        <v>335782680</v>
      </c>
    </row>
    <row r="47" spans="1:5" ht="18" x14ac:dyDescent="0.25">
      <c r="A47" s="8" t="str">
        <f>VLOOKUP(B47,'[1]LISTADO ATM'!$A$2:$C$817,3,0)</f>
        <v>DISTRITO NACIONAL</v>
      </c>
      <c r="B47" s="8">
        <v>559</v>
      </c>
      <c r="C47" s="15" t="str">
        <f>VLOOKUP(B47,'[1]LISTADO ATM'!$A$2:$B$816,2,0)</f>
        <v xml:space="preserve">ATM UNP Metro I </v>
      </c>
      <c r="D47" s="16" t="s">
        <v>11</v>
      </c>
      <c r="E47" s="20">
        <v>335780083</v>
      </c>
    </row>
    <row r="48" spans="1:5" ht="18" x14ac:dyDescent="0.25">
      <c r="A48" s="8" t="str">
        <f>VLOOKUP(B48,'[1]LISTADO ATM'!$A$2:$C$817,3,0)</f>
        <v>ESTE</v>
      </c>
      <c r="B48" s="8">
        <v>104</v>
      </c>
      <c r="C48" s="15" t="str">
        <f>VLOOKUP(B48,'[1]LISTADO ATM'!$A$2:$B$816,2,0)</f>
        <v xml:space="preserve">ATM Jumbo Higuey </v>
      </c>
      <c r="D48" s="16" t="s">
        <v>11</v>
      </c>
      <c r="E48" s="26">
        <v>335781674</v>
      </c>
    </row>
    <row r="49" spans="1:5" ht="18" x14ac:dyDescent="0.25">
      <c r="A49" s="8" t="str">
        <f>VLOOKUP(B49,'[1]LISTADO ATM'!$A$2:$C$817,3,0)</f>
        <v>DISTRITO NACIONAL</v>
      </c>
      <c r="B49" s="8">
        <v>793</v>
      </c>
      <c r="C49" s="15" t="str">
        <f>VLOOKUP(B49,'[1]LISTADO ATM'!$A$2:$B$816,2,0)</f>
        <v xml:space="preserve">ATM Centro de Caja Agora Mall </v>
      </c>
      <c r="D49" s="16" t="s">
        <v>11</v>
      </c>
      <c r="E49" s="23">
        <v>335781341</v>
      </c>
    </row>
    <row r="50" spans="1:5" ht="18" x14ac:dyDescent="0.25">
      <c r="A50" s="8" t="str">
        <f>VLOOKUP(B50,'[1]LISTADO ATM'!$A$2:$C$817,3,0)</f>
        <v>NORTE</v>
      </c>
      <c r="B50" s="8">
        <v>729</v>
      </c>
      <c r="C50" s="15" t="str">
        <f>VLOOKUP(B50,'[1]LISTADO ATM'!$A$2:$B$816,2,0)</f>
        <v xml:space="preserve">ATM Zona Franca (La Vega) </v>
      </c>
      <c r="D50" s="16" t="s">
        <v>11</v>
      </c>
      <c r="E50" s="28">
        <v>335782907</v>
      </c>
    </row>
    <row r="51" spans="1:5" ht="18" x14ac:dyDescent="0.25">
      <c r="A51" s="8" t="str">
        <f>VLOOKUP(B51,'[1]LISTADO ATM'!$A$2:$C$817,3,0)</f>
        <v>ESTE</v>
      </c>
      <c r="B51" s="8">
        <v>330</v>
      </c>
      <c r="C51" s="15" t="str">
        <f>VLOOKUP(B51,'[1]LISTADO ATM'!$A$2:$B$816,2,0)</f>
        <v xml:space="preserve">ATM Oficina Boulevard (Higuey) </v>
      </c>
      <c r="D51" s="16" t="s">
        <v>11</v>
      </c>
      <c r="E51" s="28">
        <v>335782820</v>
      </c>
    </row>
    <row r="52" spans="1:5" ht="18" x14ac:dyDescent="0.25">
      <c r="A52" s="8" t="str">
        <f>VLOOKUP(B52,'[1]LISTADO ATM'!$A$2:$C$817,3,0)</f>
        <v>DISTRITO NACIONAL</v>
      </c>
      <c r="B52" s="8">
        <v>461</v>
      </c>
      <c r="C52" s="15" t="str">
        <f>VLOOKUP(B52,'[1]LISTADO ATM'!$A$2:$B$816,2,0)</f>
        <v xml:space="preserve">ATM Autobanco Sarasota I </v>
      </c>
      <c r="D52" s="16" t="s">
        <v>11</v>
      </c>
      <c r="E52" s="28">
        <v>335782839</v>
      </c>
    </row>
    <row r="53" spans="1:5" ht="18" x14ac:dyDescent="0.25">
      <c r="A53" s="8" t="str">
        <f>VLOOKUP(B53,'[1]LISTADO ATM'!$A$2:$C$817,3,0)</f>
        <v>DISTRITO NACIONAL</v>
      </c>
      <c r="B53" s="8">
        <v>541</v>
      </c>
      <c r="C53" s="15" t="str">
        <f>VLOOKUP(B53,'[1]LISTADO ATM'!$A$2:$B$816,2,0)</f>
        <v xml:space="preserve">ATM Oficina Sambil II </v>
      </c>
      <c r="D53" s="16" t="s">
        <v>11</v>
      </c>
      <c r="E53" s="28">
        <v>335782848</v>
      </c>
    </row>
    <row r="54" spans="1:5" ht="18" x14ac:dyDescent="0.25">
      <c r="A54" s="8" t="str">
        <f>VLOOKUP(B54,'[1]LISTADO ATM'!$A$2:$C$817,3,0)</f>
        <v>SUR</v>
      </c>
      <c r="B54" s="8">
        <v>870</v>
      </c>
      <c r="C54" s="15" t="str">
        <f>VLOOKUP(B54,'[1]LISTADO ATM'!$A$2:$B$816,2,0)</f>
        <v xml:space="preserve">ATM Willbes Dominicana (Barahona) </v>
      </c>
      <c r="D54" s="16" t="s">
        <v>11</v>
      </c>
      <c r="E54" s="28">
        <v>335782890</v>
      </c>
    </row>
    <row r="55" spans="1:5" ht="18" x14ac:dyDescent="0.25">
      <c r="A55" s="8" t="str">
        <f>VLOOKUP(B55,'[1]LISTADO ATM'!$A$2:$C$817,3,0)</f>
        <v>NORTE</v>
      </c>
      <c r="B55" s="8">
        <v>687</v>
      </c>
      <c r="C55" s="15" t="str">
        <f>VLOOKUP(B55,'[1]LISTADO ATM'!$A$2:$B$816,2,0)</f>
        <v>ATM Oficina Monterrico II</v>
      </c>
      <c r="D55" s="16" t="s">
        <v>11</v>
      </c>
      <c r="E55" s="28">
        <v>335782918</v>
      </c>
    </row>
    <row r="56" spans="1:5" ht="18" x14ac:dyDescent="0.25">
      <c r="A56" s="8" t="str">
        <f>VLOOKUP(B56,'[1]LISTADO ATM'!$A$2:$C$817,3,0)</f>
        <v>DISTRITO NACIONAL</v>
      </c>
      <c r="B56" s="8">
        <v>26</v>
      </c>
      <c r="C56" s="15" t="str">
        <f>VLOOKUP(B56,'[1]LISTADO ATM'!$A$2:$B$816,2,0)</f>
        <v>ATM S/M Jumbo San Isidro</v>
      </c>
      <c r="D56" s="16" t="s">
        <v>11</v>
      </c>
      <c r="E56" s="28">
        <v>335782923</v>
      </c>
    </row>
    <row r="57" spans="1:5" ht="18" x14ac:dyDescent="0.25">
      <c r="A57" s="8" t="str">
        <f>VLOOKUP(B57,'[1]LISTADO ATM'!$A$2:$C$817,3,0)</f>
        <v>DISTRITO NACIONAL</v>
      </c>
      <c r="B57" s="8">
        <v>540</v>
      </c>
      <c r="C57" s="15" t="str">
        <f>VLOOKUP(B57,'[1]LISTADO ATM'!$A$2:$B$816,2,0)</f>
        <v xml:space="preserve">ATM Autoservicio Sambil I </v>
      </c>
      <c r="D57" s="16" t="s">
        <v>11</v>
      </c>
      <c r="E57" s="28">
        <v>335782974</v>
      </c>
    </row>
    <row r="58" spans="1:5" ht="18" x14ac:dyDescent="0.25">
      <c r="A58" s="8" t="str">
        <f>VLOOKUP(B58,'[1]LISTADO ATM'!$A$2:$C$817,3,0)</f>
        <v>SUR</v>
      </c>
      <c r="B58" s="8">
        <v>6</v>
      </c>
      <c r="C58" s="15" t="str">
        <f>VLOOKUP(B58,'[1]LISTADO ATM'!$A$2:$B$816,2,0)</f>
        <v xml:space="preserve">ATM Plaza WAO San Juan </v>
      </c>
      <c r="D58" s="16" t="s">
        <v>11</v>
      </c>
      <c r="E58" s="30">
        <v>335782992</v>
      </c>
    </row>
    <row r="59" spans="1:5" ht="18" x14ac:dyDescent="0.25">
      <c r="A59" s="8" t="str">
        <f>VLOOKUP(B59,'[1]LISTADO ATM'!$A$2:$C$817,3,0)</f>
        <v>ESTE</v>
      </c>
      <c r="B59" s="8">
        <v>117</v>
      </c>
      <c r="C59" s="15" t="str">
        <f>VLOOKUP(B59,'[1]LISTADO ATM'!$A$2:$B$816,2,0)</f>
        <v xml:space="preserve">ATM Oficina El Seybo </v>
      </c>
      <c r="D59" s="16" t="s">
        <v>11</v>
      </c>
      <c r="E59" s="30">
        <v>335782993</v>
      </c>
    </row>
    <row r="60" spans="1:5" ht="18" x14ac:dyDescent="0.25">
      <c r="A60" s="8" t="str">
        <f>VLOOKUP(B60,'[1]LISTADO ATM'!$A$2:$C$817,3,0)</f>
        <v>DISTRITO NACIONAL</v>
      </c>
      <c r="B60" s="8">
        <v>231</v>
      </c>
      <c r="C60" s="15" t="str">
        <f>VLOOKUP(B60,'[1]LISTADO ATM'!$A$2:$B$816,2,0)</f>
        <v xml:space="preserve">ATM Oficina Zona Oriental </v>
      </c>
      <c r="D60" s="16" t="s">
        <v>11</v>
      </c>
      <c r="E60" s="30">
        <v>335782994</v>
      </c>
    </row>
    <row r="61" spans="1:5" ht="18" x14ac:dyDescent="0.25">
      <c r="A61" s="8" t="str">
        <f>VLOOKUP(B61,'[1]LISTADO ATM'!$A$2:$C$817,3,0)</f>
        <v>SUR</v>
      </c>
      <c r="B61" s="8">
        <v>252</v>
      </c>
      <c r="C61" s="15" t="str">
        <f>VLOOKUP(B61,'[1]LISTADO ATM'!$A$2:$B$816,2,0)</f>
        <v xml:space="preserve">ATM Banco Agrícola (Barahona) </v>
      </c>
      <c r="D61" s="16" t="s">
        <v>11</v>
      </c>
      <c r="E61" s="30">
        <v>335782995</v>
      </c>
    </row>
    <row r="62" spans="1:5" ht="18" x14ac:dyDescent="0.25">
      <c r="A62" s="8" t="str">
        <f>VLOOKUP(B62,'[1]LISTADO ATM'!$A$2:$C$817,3,0)</f>
        <v>NORTE</v>
      </c>
      <c r="B62" s="8">
        <v>605</v>
      </c>
      <c r="C62" s="15" t="str">
        <f>VLOOKUP(B62,'[1]LISTADO ATM'!$A$2:$B$816,2,0)</f>
        <v xml:space="preserve">ATM Oficina Bonao I </v>
      </c>
      <c r="D62" s="16" t="s">
        <v>11</v>
      </c>
      <c r="E62" s="30">
        <v>335782996</v>
      </c>
    </row>
    <row r="63" spans="1:5" ht="18" x14ac:dyDescent="0.25">
      <c r="A63" s="8" t="str">
        <f>VLOOKUP(B63,'[1]LISTADO ATM'!$A$2:$C$817,3,0)</f>
        <v>NORTE</v>
      </c>
      <c r="B63" s="8">
        <v>990</v>
      </c>
      <c r="C63" s="15" t="str">
        <f>VLOOKUP(B63,'[1]LISTADO ATM'!$A$2:$B$816,2,0)</f>
        <v xml:space="preserve">ATM Autoservicio Bonao II </v>
      </c>
      <c r="D63" s="16" t="s">
        <v>11</v>
      </c>
      <c r="E63" s="30">
        <v>335782997</v>
      </c>
    </row>
    <row r="64" spans="1:5" ht="18" x14ac:dyDescent="0.25">
      <c r="A64" s="8" t="str">
        <f>VLOOKUP(B64,'[1]LISTADO ATM'!$A$2:$C$817,3,0)</f>
        <v>SUR</v>
      </c>
      <c r="B64" s="8">
        <v>995</v>
      </c>
      <c r="C64" s="15" t="e">
        <f>VLOOKUP(B64,'[1]LISTADO ATM'!$A$2:$B$816,2,0)</f>
        <v>#N/A</v>
      </c>
      <c r="D64" s="16" t="s">
        <v>11</v>
      </c>
      <c r="E64" s="30">
        <v>335782998</v>
      </c>
    </row>
    <row r="65" spans="1:5" ht="18.75" thickBot="1" x14ac:dyDescent="0.3">
      <c r="A65" s="17" t="s">
        <v>12</v>
      </c>
      <c r="B65" s="27">
        <f>COUNT(B44:B64)</f>
        <v>21</v>
      </c>
      <c r="C65" s="18"/>
      <c r="D65" s="18"/>
      <c r="E65" s="18"/>
    </row>
    <row r="66" spans="1:5" ht="15.75" thickBot="1" x14ac:dyDescent="0.3">
      <c r="E66" s="14"/>
    </row>
    <row r="67" spans="1:5" ht="18.75" thickBot="1" x14ac:dyDescent="0.3">
      <c r="A67" s="35" t="s">
        <v>13</v>
      </c>
      <c r="B67" s="36"/>
      <c r="C67" s="36"/>
      <c r="D67" s="36"/>
      <c r="E67" s="37"/>
    </row>
    <row r="68" spans="1:5" ht="18" x14ac:dyDescent="0.25">
      <c r="A68" s="6" t="s">
        <v>5</v>
      </c>
      <c r="B68" s="6" t="s">
        <v>6</v>
      </c>
      <c r="C68" s="7" t="s">
        <v>7</v>
      </c>
      <c r="D68" s="7" t="s">
        <v>8</v>
      </c>
      <c r="E68" s="7" t="s">
        <v>9</v>
      </c>
    </row>
    <row r="69" spans="1:5" ht="18" x14ac:dyDescent="0.25">
      <c r="A69" s="15" t="str">
        <f>VLOOKUP(B69,'[1]LISTADO ATM'!$A$2:$C$817,3,0)</f>
        <v>NORTE</v>
      </c>
      <c r="B69" s="8">
        <v>910</v>
      </c>
      <c r="C69" s="15" t="str">
        <f>VLOOKUP(B69,'[1]LISTADO ATM'!$A$2:$B$816,2,0)</f>
        <v xml:space="preserve">ATM Oficina El Sol II (Santiago) </v>
      </c>
      <c r="D69" s="15" t="s">
        <v>14</v>
      </c>
      <c r="E69" s="20">
        <v>335782686</v>
      </c>
    </row>
    <row r="70" spans="1:5" ht="18" x14ac:dyDescent="0.25">
      <c r="A70" s="15" t="str">
        <f>VLOOKUP(B70,'[1]LISTADO ATM'!$A$2:$C$817,3,0)</f>
        <v>DISTRITO NACIONAL</v>
      </c>
      <c r="B70" s="8">
        <v>580</v>
      </c>
      <c r="C70" s="15" t="str">
        <f>VLOOKUP(B70,'[1]LISTADO ATM'!$A$2:$B$816,2,0)</f>
        <v xml:space="preserve">ATM Edificio Propagas </v>
      </c>
      <c r="D70" s="15" t="s">
        <v>14</v>
      </c>
      <c r="E70" s="20">
        <v>335781676</v>
      </c>
    </row>
    <row r="71" spans="1:5" ht="18" x14ac:dyDescent="0.25">
      <c r="A71" s="15" t="str">
        <f>VLOOKUP(B71,'[1]LISTADO ATM'!$A$2:$C$817,3,0)</f>
        <v>SUR</v>
      </c>
      <c r="B71" s="8">
        <v>616</v>
      </c>
      <c r="C71" s="15" t="str">
        <f>VLOOKUP(B71,'[1]LISTADO ATM'!$A$2:$B$816,2,0)</f>
        <v xml:space="preserve">ATM 5ta. Brigada Barahona </v>
      </c>
      <c r="D71" s="15" t="s">
        <v>14</v>
      </c>
      <c r="E71" s="29">
        <v>335782905</v>
      </c>
    </row>
    <row r="72" spans="1:5" ht="18" x14ac:dyDescent="0.25">
      <c r="A72" s="15" t="e">
        <f>VLOOKUP(B72,'[1]LISTADO ATM'!$A$2:$C$817,3,0)</f>
        <v>#N/A</v>
      </c>
      <c r="B72" s="8">
        <v>600</v>
      </c>
      <c r="C72" s="15" t="e">
        <f>VLOOKUP(B72,'[1]LISTADO ATM'!$A$2:$B$816,2,0)</f>
        <v>#N/A</v>
      </c>
      <c r="D72" s="15" t="s">
        <v>14</v>
      </c>
      <c r="E72" s="29">
        <v>335782901</v>
      </c>
    </row>
    <row r="73" spans="1:5" ht="18" x14ac:dyDescent="0.25">
      <c r="A73" s="15" t="str">
        <f>VLOOKUP(B73,'[1]LISTADO ATM'!$A$2:$C$817,3,0)</f>
        <v>DISTRITO NACIONAL</v>
      </c>
      <c r="B73" s="8">
        <v>567</v>
      </c>
      <c r="C73" s="15" t="str">
        <f>VLOOKUP(B73,'[1]LISTADO ATM'!$A$2:$B$816,2,0)</f>
        <v xml:space="preserve">ATM Oficina Máximo Gómez </v>
      </c>
      <c r="D73" s="15" t="s">
        <v>14</v>
      </c>
      <c r="E73" s="29">
        <v>335782857</v>
      </c>
    </row>
    <row r="74" spans="1:5" ht="18" x14ac:dyDescent="0.25">
      <c r="A74" s="15" t="str">
        <f>VLOOKUP(B74,'[1]LISTADO ATM'!$A$2:$C$817,3,0)</f>
        <v>DISTRITO NACIONAL</v>
      </c>
      <c r="B74" s="8">
        <v>577</v>
      </c>
      <c r="C74" s="15" t="str">
        <f>VLOOKUP(B74,'[1]LISTADO ATM'!$A$2:$B$816,2,0)</f>
        <v xml:space="preserve">ATM Olé Ave. Duarte </v>
      </c>
      <c r="D74" s="15" t="s">
        <v>14</v>
      </c>
      <c r="E74" s="29">
        <v>335782862</v>
      </c>
    </row>
    <row r="75" spans="1:5" ht="18" x14ac:dyDescent="0.25">
      <c r="A75" s="15" t="str">
        <f>VLOOKUP(B75,'[1]LISTADO ATM'!$A$2:$C$817,3,0)</f>
        <v>DISTRITO NACIONAL</v>
      </c>
      <c r="B75" s="8">
        <v>810</v>
      </c>
      <c r="C75" s="15" t="str">
        <f>VLOOKUP(B75,'[1]LISTADO ATM'!$A$2:$B$816,2,0)</f>
        <v xml:space="preserve">ATM UNP Multicentro La Sirena José Contreras </v>
      </c>
      <c r="D75" s="15" t="s">
        <v>14</v>
      </c>
      <c r="E75" s="29">
        <v>335782879</v>
      </c>
    </row>
    <row r="76" spans="1:5" ht="18" x14ac:dyDescent="0.25">
      <c r="A76" s="15" t="str">
        <f>VLOOKUP(B76,'[1]LISTADO ATM'!$A$2:$C$817,3,0)</f>
        <v>DISTRITO NACIONAL</v>
      </c>
      <c r="B76" s="8">
        <v>761</v>
      </c>
      <c r="C76" s="15" t="str">
        <f>VLOOKUP(B76,'[1]LISTADO ATM'!$A$2:$B$816,2,0)</f>
        <v xml:space="preserve">ATM ISSPOL </v>
      </c>
      <c r="D76" s="15" t="s">
        <v>14</v>
      </c>
      <c r="E76" s="29">
        <v>335782920</v>
      </c>
    </row>
    <row r="77" spans="1:5" ht="18.75" thickBot="1" x14ac:dyDescent="0.3">
      <c r="A77" s="11" t="s">
        <v>12</v>
      </c>
      <c r="B77" s="27">
        <f>COUNT(B69:B76)</f>
        <v>8</v>
      </c>
      <c r="C77" s="18"/>
      <c r="D77" s="9"/>
      <c r="E77" s="10"/>
    </row>
    <row r="78" spans="1:5" ht="15.75" thickBot="1" x14ac:dyDescent="0.3">
      <c r="E78" s="14"/>
    </row>
    <row r="79" spans="1:5" ht="18.75" thickBot="1" x14ac:dyDescent="0.3">
      <c r="A79" s="38" t="s">
        <v>15</v>
      </c>
      <c r="B79" s="39"/>
      <c r="E79" s="14"/>
    </row>
    <row r="80" spans="1:5" ht="18.75" thickBot="1" x14ac:dyDescent="0.3">
      <c r="A80" s="40">
        <f>+B65+B77</f>
        <v>29</v>
      </c>
      <c r="B80" s="41"/>
      <c r="E80" s="14"/>
    </row>
    <row r="81" spans="1:5" ht="15.75" thickBot="1" x14ac:dyDescent="0.3">
      <c r="E81" s="14"/>
    </row>
    <row r="82" spans="1:5" ht="18.75" thickBot="1" x14ac:dyDescent="0.3">
      <c r="A82" s="35" t="s">
        <v>16</v>
      </c>
      <c r="B82" s="36"/>
      <c r="C82" s="36"/>
      <c r="D82" s="36"/>
      <c r="E82" s="37"/>
    </row>
    <row r="83" spans="1:5" ht="18" x14ac:dyDescent="0.25">
      <c r="A83" s="6" t="s">
        <v>5</v>
      </c>
      <c r="B83" s="6" t="s">
        <v>6</v>
      </c>
      <c r="C83" s="12" t="s">
        <v>7</v>
      </c>
      <c r="D83" s="31" t="s">
        <v>8</v>
      </c>
      <c r="E83" s="32"/>
    </row>
    <row r="84" spans="1:5" ht="18" x14ac:dyDescent="0.25">
      <c r="A84" s="8" t="str">
        <f>VLOOKUP(B84,'[1]LISTADO ATM'!$A$2:$C$817,3,0)</f>
        <v>DISTRITO NACIONAL</v>
      </c>
      <c r="B84" s="8">
        <v>24</v>
      </c>
      <c r="C84" s="15" t="str">
        <f>VLOOKUP(B84,'[1]LISTADO ATM'!$A$2:$B$816,2,0)</f>
        <v xml:space="preserve">ATM Oficina Eusebio Manzueta </v>
      </c>
      <c r="D84" s="33" t="s">
        <v>17</v>
      </c>
      <c r="E84" s="34"/>
    </row>
    <row r="85" spans="1:5" ht="18" x14ac:dyDescent="0.25">
      <c r="A85" s="8" t="str">
        <f>VLOOKUP(B85,'[1]LISTADO ATM'!$A$2:$C$817,3,0)</f>
        <v>NORTE</v>
      </c>
      <c r="B85" s="8">
        <v>882</v>
      </c>
      <c r="C85" s="15" t="str">
        <f>VLOOKUP(B85,'[1]LISTADO ATM'!$A$2:$B$816,2,0)</f>
        <v xml:space="preserve">ATM Oficina Moca II </v>
      </c>
      <c r="D85" s="33" t="s">
        <v>22</v>
      </c>
      <c r="E85" s="34"/>
    </row>
    <row r="86" spans="1:5" ht="18" x14ac:dyDescent="0.25">
      <c r="A86" s="8" t="str">
        <f>VLOOKUP(B86,'[1]LISTADO ATM'!$A$2:$C$817,3,0)</f>
        <v>ESTE</v>
      </c>
      <c r="B86" s="8">
        <v>824</v>
      </c>
      <c r="C86" s="15" t="str">
        <f>VLOOKUP(B86,'[1]LISTADO ATM'!$A$2:$B$816,2,0)</f>
        <v xml:space="preserve">ATM Multiplaza (Higuey) </v>
      </c>
      <c r="D86" s="33" t="s">
        <v>17</v>
      </c>
      <c r="E86" s="34"/>
    </row>
    <row r="87" spans="1:5" ht="18" x14ac:dyDescent="0.25">
      <c r="A87" s="8" t="str">
        <f>VLOOKUP(B87,'[1]LISTADO ATM'!$A$2:$C$817,3,0)</f>
        <v>DISTRITO NACIONAL</v>
      </c>
      <c r="B87" s="8">
        <v>812</v>
      </c>
      <c r="C87" s="15" t="str">
        <f>VLOOKUP(B87,'[1]LISTADO ATM'!$A$2:$B$816,2,0)</f>
        <v xml:space="preserve">ATM Canasta del Pueblo </v>
      </c>
      <c r="D87" s="33" t="s">
        <v>17</v>
      </c>
      <c r="E87" s="34"/>
    </row>
    <row r="88" spans="1:5" ht="18" x14ac:dyDescent="0.25">
      <c r="A88" s="8" t="str">
        <f>VLOOKUP(B88,'[1]LISTADO ATM'!$A$2:$C$817,3,0)</f>
        <v>DISTRITO NACIONAL</v>
      </c>
      <c r="B88" s="8">
        <v>620</v>
      </c>
      <c r="C88" s="15" t="str">
        <f>VLOOKUP(B88,'[1]LISTADO ATM'!$A$2:$B$816,2,0)</f>
        <v xml:space="preserve">ATM Ministerio de Medio Ambiente </v>
      </c>
      <c r="D88" s="33" t="s">
        <v>17</v>
      </c>
      <c r="E88" s="34"/>
    </row>
    <row r="89" spans="1:5" ht="18" x14ac:dyDescent="0.25">
      <c r="A89" s="8" t="str">
        <f>VLOOKUP(B89,'[1]LISTADO ATM'!$A$2:$C$817,3,0)</f>
        <v>ESTE</v>
      </c>
      <c r="B89" s="8">
        <v>366</v>
      </c>
      <c r="C89" s="15" t="str">
        <f>VLOOKUP(B89,'[1]LISTADO ATM'!$A$2:$B$816,2,0)</f>
        <v>ATM Oficina Boulevard (Higuey) II</v>
      </c>
      <c r="D89" s="33" t="s">
        <v>17</v>
      </c>
      <c r="E89" s="34"/>
    </row>
    <row r="90" spans="1:5" ht="18" x14ac:dyDescent="0.25">
      <c r="A90" s="8" t="str">
        <f>VLOOKUP(B90,'[1]LISTADO ATM'!$A$2:$C$817,3,0)</f>
        <v>DISTRITO NACIONAL</v>
      </c>
      <c r="B90" s="8">
        <v>382</v>
      </c>
      <c r="C90" s="15" t="str">
        <f>VLOOKUP(B90,'[1]LISTADO ATM'!$A$2:$B$816,2,0)</f>
        <v>ATM Estación del Metro María Montés</v>
      </c>
      <c r="D90" s="33" t="s">
        <v>17</v>
      </c>
      <c r="E90" s="34"/>
    </row>
    <row r="91" spans="1:5" ht="18" x14ac:dyDescent="0.25">
      <c r="A91" s="8" t="str">
        <f>VLOOKUP(B91,'[1]LISTADO ATM'!$A$2:$C$817,3,0)</f>
        <v>DISTRITO NACIONAL</v>
      </c>
      <c r="B91" s="8">
        <v>414</v>
      </c>
      <c r="C91" s="15" t="str">
        <f>VLOOKUP(B91,'[1]LISTADO ATM'!$A$2:$B$816,2,0)</f>
        <v>ATM Villa Francisca II</v>
      </c>
      <c r="D91" s="33" t="s">
        <v>17</v>
      </c>
      <c r="E91" s="34"/>
    </row>
    <row r="92" spans="1:5" ht="18" x14ac:dyDescent="0.25">
      <c r="A92" s="8" t="str">
        <f>VLOOKUP(B92,'[1]LISTADO ATM'!$A$2:$C$817,3,0)</f>
        <v>SUR</v>
      </c>
      <c r="B92" s="8">
        <v>765</v>
      </c>
      <c r="C92" s="15" t="str">
        <f>VLOOKUP(B92,'[1]LISTADO ATM'!$A$2:$B$816,2,0)</f>
        <v xml:space="preserve">ATM Oficina Azua I </v>
      </c>
      <c r="D92" s="33" t="s">
        <v>17</v>
      </c>
      <c r="E92" s="34"/>
    </row>
    <row r="93" spans="1:5" ht="18" x14ac:dyDescent="0.25">
      <c r="A93" s="8" t="str">
        <f>VLOOKUP(B93,'[1]LISTADO ATM'!$A$2:$C$817,3,0)</f>
        <v>DISTRITO NACIONAL</v>
      </c>
      <c r="B93" s="8">
        <v>815</v>
      </c>
      <c r="C93" s="15" t="str">
        <f>VLOOKUP(B93,'[1]LISTADO ATM'!$A$2:$B$816,2,0)</f>
        <v xml:space="preserve">ATM Oficina Atalaya del Mar </v>
      </c>
      <c r="D93" s="33" t="s">
        <v>17</v>
      </c>
      <c r="E93" s="34"/>
    </row>
    <row r="94" spans="1:5" ht="18" x14ac:dyDescent="0.25">
      <c r="A94" s="8" t="str">
        <f>VLOOKUP(B94,'[1]LISTADO ATM'!$A$2:$C$817,3,0)</f>
        <v>DISTRITO NACIONAL</v>
      </c>
      <c r="B94" s="8">
        <v>560</v>
      </c>
      <c r="C94" s="15" t="str">
        <f>VLOOKUP(B94,'[1]LISTADO ATM'!$A$2:$B$816,2,0)</f>
        <v xml:space="preserve">ATM Junta Central Electoral </v>
      </c>
      <c r="D94" s="33" t="s">
        <v>17</v>
      </c>
      <c r="E94" s="34"/>
    </row>
    <row r="95" spans="1:5" ht="18" x14ac:dyDescent="0.25">
      <c r="A95" s="8" t="str">
        <f>VLOOKUP(B95,'[1]LISTADO ATM'!$A$2:$C$817,3,0)</f>
        <v>DISTRITO NACIONAL</v>
      </c>
      <c r="B95" s="8">
        <v>149</v>
      </c>
      <c r="C95" s="15" t="str">
        <f>VLOOKUP(B95,'[1]LISTADO ATM'!$A$2:$B$816,2,0)</f>
        <v>ATM Estación Metro Concepción</v>
      </c>
      <c r="D95" s="33" t="s">
        <v>17</v>
      </c>
      <c r="E95" s="34"/>
    </row>
    <row r="96" spans="1:5" ht="18" x14ac:dyDescent="0.25">
      <c r="A96" s="8" t="str">
        <f>VLOOKUP(B96,'[1]LISTADO ATM'!$A$2:$C$817,3,0)</f>
        <v>DISTRITO NACIONAL</v>
      </c>
      <c r="B96" s="8">
        <v>13</v>
      </c>
      <c r="C96" s="15" t="str">
        <f>VLOOKUP(B96,'[1]LISTADO ATM'!$A$2:$B$816,2,0)</f>
        <v xml:space="preserve">ATM CDEEE </v>
      </c>
      <c r="D96" s="42" t="s">
        <v>17</v>
      </c>
      <c r="E96" s="42"/>
    </row>
    <row r="97" spans="1:5" ht="18" x14ac:dyDescent="0.25">
      <c r="A97" s="8" t="str">
        <f>VLOOKUP(B97,'[1]LISTADO ATM'!$A$2:$C$817,3,0)</f>
        <v>DISTRITO NACIONAL</v>
      </c>
      <c r="B97" s="8">
        <v>32</v>
      </c>
      <c r="C97" s="15" t="str">
        <f>VLOOKUP(B97,'[1]LISTADO ATM'!$A$2:$B$816,2,0)</f>
        <v xml:space="preserve">ATM Oficina San Martín II </v>
      </c>
      <c r="D97" s="33" t="s">
        <v>17</v>
      </c>
      <c r="E97" s="34"/>
    </row>
    <row r="98" spans="1:5" ht="18" x14ac:dyDescent="0.25">
      <c r="A98" s="8" t="str">
        <f>VLOOKUP(B98,'[1]LISTADO ATM'!$A$2:$C$817,3,0)</f>
        <v>ESTE</v>
      </c>
      <c r="B98" s="8">
        <v>480</v>
      </c>
      <c r="C98" s="15" t="str">
        <f>VLOOKUP(B98,'[1]LISTADO ATM'!$A$2:$B$816,2,0)</f>
        <v>ATM UNP Farmaconal Higuey</v>
      </c>
      <c r="D98" s="33" t="s">
        <v>17</v>
      </c>
      <c r="E98" s="34"/>
    </row>
    <row r="99" spans="1:5" ht="18" x14ac:dyDescent="0.25">
      <c r="A99" s="8" t="str">
        <f>VLOOKUP(B99,'[1]LISTADO ATM'!$A$2:$C$817,3,0)</f>
        <v>SUR</v>
      </c>
      <c r="B99" s="8">
        <v>783</v>
      </c>
      <c r="C99" s="15" t="str">
        <f>VLOOKUP(B99,'[1]LISTADO ATM'!$A$2:$B$816,2,0)</f>
        <v xml:space="preserve">ATM Autobanco Alfa y Omega (Barahona) </v>
      </c>
      <c r="D99" s="33" t="s">
        <v>17</v>
      </c>
      <c r="E99" s="34"/>
    </row>
    <row r="100" spans="1:5" ht="18" x14ac:dyDescent="0.25">
      <c r="A100" s="8" t="str">
        <f>VLOOKUP(B100,'[1]LISTADO ATM'!$A$2:$C$817,3,0)</f>
        <v>NORTE</v>
      </c>
      <c r="B100" s="8">
        <v>837</v>
      </c>
      <c r="C100" s="15" t="str">
        <f>VLOOKUP(B100,'[1]LISTADO ATM'!$A$2:$B$816,2,0)</f>
        <v>ATM Estación Next Canabacoa</v>
      </c>
      <c r="D100" s="33" t="s">
        <v>17</v>
      </c>
      <c r="E100" s="34"/>
    </row>
    <row r="101" spans="1:5" ht="18" x14ac:dyDescent="0.25">
      <c r="A101" s="8" t="str">
        <f>VLOOKUP(B101,'[1]LISTADO ATM'!$A$2:$C$817,3,0)</f>
        <v>NORTE</v>
      </c>
      <c r="B101" s="8">
        <v>878</v>
      </c>
      <c r="C101" s="15" t="str">
        <f>VLOOKUP(B101,'[1]LISTADO ATM'!$A$2:$B$816,2,0)</f>
        <v>ATM UNP Cabral Y Baez</v>
      </c>
      <c r="D101" s="33" t="s">
        <v>17</v>
      </c>
      <c r="E101" s="34"/>
    </row>
    <row r="102" spans="1:5" ht="18.75" thickBot="1" x14ac:dyDescent="0.3">
      <c r="A102" s="11" t="s">
        <v>12</v>
      </c>
      <c r="B102" s="27">
        <f>COUNT(B84:B101)</f>
        <v>18</v>
      </c>
      <c r="C102" s="18"/>
      <c r="D102" s="49"/>
      <c r="E102" s="51"/>
    </row>
  </sheetData>
  <mergeCells count="30">
    <mergeCell ref="D97:E97"/>
    <mergeCell ref="D98:E98"/>
    <mergeCell ref="D99:E99"/>
    <mergeCell ref="D100:E100"/>
    <mergeCell ref="D101:E101"/>
    <mergeCell ref="D102:E102"/>
    <mergeCell ref="D84:E84"/>
    <mergeCell ref="D85:E85"/>
    <mergeCell ref="D87:E87"/>
    <mergeCell ref="D88:E88"/>
    <mergeCell ref="D89:E89"/>
    <mergeCell ref="D90:E90"/>
    <mergeCell ref="D91:E91"/>
    <mergeCell ref="D94:E94"/>
    <mergeCell ref="D95:E95"/>
    <mergeCell ref="D92:E92"/>
    <mergeCell ref="D93:E93"/>
    <mergeCell ref="D96:E96"/>
    <mergeCell ref="A1:E1"/>
    <mergeCell ref="A8:E8"/>
    <mergeCell ref="A2:E2"/>
    <mergeCell ref="A3:E3"/>
    <mergeCell ref="C40:E40"/>
    <mergeCell ref="D83:E83"/>
    <mergeCell ref="D86:E86"/>
    <mergeCell ref="A42:E42"/>
    <mergeCell ref="A67:E67"/>
    <mergeCell ref="A79:B79"/>
    <mergeCell ref="A80:B80"/>
    <mergeCell ref="A82:E82"/>
  </mergeCells>
  <phoneticPr fontId="11" type="noConversion"/>
  <conditionalFormatting sqref="B66:B67 B78:B82 B41:B42 B1:B36 B96 B44:B50 B58:B64 B69:B72 B84:B88">
    <cfRule type="cellIs" dxfId="696" priority="1353" operator="equal">
      <formula>22099.125</formula>
    </cfRule>
  </conditionalFormatting>
  <conditionalFormatting sqref="B45 B10:B36">
    <cfRule type="duplicateValues" dxfId="695" priority="1310"/>
  </conditionalFormatting>
  <conditionalFormatting sqref="E96">
    <cfRule type="duplicateValues" dxfId="694" priority="1215"/>
    <cfRule type="duplicateValues" dxfId="693" priority="1216"/>
  </conditionalFormatting>
  <conditionalFormatting sqref="B103:B1048576 B66:B67 B78:B82 B41:B42 B1:B36 B44:B50 B69:B72 B84:B88 B96">
    <cfRule type="duplicateValues" dxfId="692" priority="1140"/>
  </conditionalFormatting>
  <conditionalFormatting sqref="E84">
    <cfRule type="duplicateValues" dxfId="691" priority="897"/>
    <cfRule type="duplicateValues" dxfId="690" priority="898"/>
  </conditionalFormatting>
  <conditionalFormatting sqref="E84">
    <cfRule type="duplicateValues" dxfId="689" priority="896"/>
  </conditionalFormatting>
  <conditionalFormatting sqref="E85">
    <cfRule type="duplicateValues" dxfId="688" priority="870"/>
    <cfRule type="duplicateValues" dxfId="687" priority="871"/>
  </conditionalFormatting>
  <conditionalFormatting sqref="E85">
    <cfRule type="duplicateValues" dxfId="686" priority="869"/>
  </conditionalFormatting>
  <conditionalFormatting sqref="E86">
    <cfRule type="duplicateValues" dxfId="685" priority="846"/>
    <cfRule type="duplicateValues" dxfId="684" priority="847"/>
  </conditionalFormatting>
  <conditionalFormatting sqref="E86">
    <cfRule type="duplicateValues" dxfId="683" priority="845"/>
  </conditionalFormatting>
  <conditionalFormatting sqref="E34 E16:E17">
    <cfRule type="duplicateValues" dxfId="682" priority="794"/>
  </conditionalFormatting>
  <conditionalFormatting sqref="E34 E16:E17">
    <cfRule type="duplicateValues" dxfId="681" priority="791"/>
    <cfRule type="duplicateValues" dxfId="680" priority="792"/>
    <cfRule type="duplicateValues" dxfId="679" priority="793"/>
  </conditionalFormatting>
  <conditionalFormatting sqref="E34 E16:E17">
    <cfRule type="duplicateValues" dxfId="678" priority="789"/>
    <cfRule type="duplicateValues" dxfId="677" priority="790"/>
  </conditionalFormatting>
  <conditionalFormatting sqref="E18">
    <cfRule type="duplicateValues" dxfId="676" priority="6032"/>
  </conditionalFormatting>
  <conditionalFormatting sqref="E18">
    <cfRule type="duplicateValues" dxfId="675" priority="6033"/>
    <cfRule type="duplicateValues" dxfId="674" priority="6034"/>
    <cfRule type="duplicateValues" dxfId="673" priority="6035"/>
  </conditionalFormatting>
  <conditionalFormatting sqref="E18">
    <cfRule type="duplicateValues" dxfId="672" priority="6036"/>
    <cfRule type="duplicateValues" dxfId="671" priority="6037"/>
  </conditionalFormatting>
  <conditionalFormatting sqref="E87">
    <cfRule type="duplicateValues" dxfId="670" priority="706"/>
    <cfRule type="duplicateValues" dxfId="669" priority="707"/>
  </conditionalFormatting>
  <conditionalFormatting sqref="E87">
    <cfRule type="duplicateValues" dxfId="668" priority="705"/>
  </conditionalFormatting>
  <conditionalFormatting sqref="E24 E10:E11">
    <cfRule type="duplicateValues" dxfId="667" priority="6220"/>
  </conditionalFormatting>
  <conditionalFormatting sqref="E24 E10:E11">
    <cfRule type="duplicateValues" dxfId="666" priority="6223"/>
    <cfRule type="duplicateValues" dxfId="665" priority="6224"/>
    <cfRule type="duplicateValues" dxfId="664" priority="6225"/>
  </conditionalFormatting>
  <conditionalFormatting sqref="E24 E10:E11">
    <cfRule type="duplicateValues" dxfId="663" priority="6232"/>
    <cfRule type="duplicateValues" dxfId="662" priority="6233"/>
  </conditionalFormatting>
  <conditionalFormatting sqref="E18">
    <cfRule type="duplicateValues" dxfId="661" priority="6328"/>
  </conditionalFormatting>
  <conditionalFormatting sqref="E18">
    <cfRule type="duplicateValues" dxfId="660" priority="6330"/>
    <cfRule type="duplicateValues" dxfId="659" priority="6331"/>
    <cfRule type="duplicateValues" dxfId="658" priority="6332"/>
  </conditionalFormatting>
  <conditionalFormatting sqref="E18">
    <cfRule type="duplicateValues" dxfId="657" priority="6336"/>
    <cfRule type="duplicateValues" dxfId="656" priority="6337"/>
  </conditionalFormatting>
  <conditionalFormatting sqref="E19">
    <cfRule type="duplicateValues" dxfId="655" priority="6388"/>
  </conditionalFormatting>
  <conditionalFormatting sqref="E19">
    <cfRule type="duplicateValues" dxfId="654" priority="6390"/>
    <cfRule type="duplicateValues" dxfId="653" priority="6391"/>
    <cfRule type="duplicateValues" dxfId="652" priority="6392"/>
  </conditionalFormatting>
  <conditionalFormatting sqref="E19">
    <cfRule type="duplicateValues" dxfId="651" priority="6396"/>
    <cfRule type="duplicateValues" dxfId="650" priority="6397"/>
  </conditionalFormatting>
  <conditionalFormatting sqref="E22">
    <cfRule type="duplicateValues" dxfId="649" priority="678"/>
  </conditionalFormatting>
  <conditionalFormatting sqref="E22">
    <cfRule type="duplicateValues" dxfId="648" priority="679"/>
    <cfRule type="duplicateValues" dxfId="647" priority="680"/>
    <cfRule type="duplicateValues" dxfId="646" priority="681"/>
  </conditionalFormatting>
  <conditionalFormatting sqref="E22">
    <cfRule type="duplicateValues" dxfId="645" priority="682"/>
    <cfRule type="duplicateValues" dxfId="644" priority="683"/>
  </conditionalFormatting>
  <conditionalFormatting sqref="E22">
    <cfRule type="duplicateValues" dxfId="643" priority="684"/>
  </conditionalFormatting>
  <conditionalFormatting sqref="E22">
    <cfRule type="duplicateValues" dxfId="642" priority="685"/>
    <cfRule type="duplicateValues" dxfId="641" priority="686"/>
    <cfRule type="duplicateValues" dxfId="640" priority="687"/>
  </conditionalFormatting>
  <conditionalFormatting sqref="E22">
    <cfRule type="duplicateValues" dxfId="639" priority="688"/>
    <cfRule type="duplicateValues" dxfId="638" priority="689"/>
  </conditionalFormatting>
  <conditionalFormatting sqref="E22">
    <cfRule type="duplicateValues" dxfId="637" priority="690"/>
  </conditionalFormatting>
  <conditionalFormatting sqref="E22">
    <cfRule type="duplicateValues" dxfId="636" priority="691"/>
    <cfRule type="duplicateValues" dxfId="635" priority="692"/>
  </conditionalFormatting>
  <conditionalFormatting sqref="E23">
    <cfRule type="duplicateValues" dxfId="634" priority="663"/>
  </conditionalFormatting>
  <conditionalFormatting sqref="E23">
    <cfRule type="duplicateValues" dxfId="633" priority="664"/>
    <cfRule type="duplicateValues" dxfId="632" priority="665"/>
    <cfRule type="duplicateValues" dxfId="631" priority="666"/>
  </conditionalFormatting>
  <conditionalFormatting sqref="E23">
    <cfRule type="duplicateValues" dxfId="630" priority="667"/>
    <cfRule type="duplicateValues" dxfId="629" priority="668"/>
  </conditionalFormatting>
  <conditionalFormatting sqref="E23">
    <cfRule type="duplicateValues" dxfId="628" priority="669"/>
  </conditionalFormatting>
  <conditionalFormatting sqref="E23">
    <cfRule type="duplicateValues" dxfId="627" priority="670"/>
    <cfRule type="duplicateValues" dxfId="626" priority="671"/>
    <cfRule type="duplicateValues" dxfId="625" priority="672"/>
  </conditionalFormatting>
  <conditionalFormatting sqref="E23">
    <cfRule type="duplicateValues" dxfId="624" priority="673"/>
    <cfRule type="duplicateValues" dxfId="623" priority="674"/>
  </conditionalFormatting>
  <conditionalFormatting sqref="E23">
    <cfRule type="duplicateValues" dxfId="622" priority="675"/>
  </conditionalFormatting>
  <conditionalFormatting sqref="E23">
    <cfRule type="duplicateValues" dxfId="621" priority="676"/>
    <cfRule type="duplicateValues" dxfId="620" priority="677"/>
  </conditionalFormatting>
  <conditionalFormatting sqref="E31:E32 E15">
    <cfRule type="duplicateValues" dxfId="619" priority="7237"/>
  </conditionalFormatting>
  <conditionalFormatting sqref="E31:E32 E15">
    <cfRule type="duplicateValues" dxfId="618" priority="7241"/>
    <cfRule type="duplicateValues" dxfId="617" priority="7242"/>
    <cfRule type="duplicateValues" dxfId="616" priority="7243"/>
  </conditionalFormatting>
  <conditionalFormatting sqref="E31:E32 E15">
    <cfRule type="duplicateValues" dxfId="615" priority="7253"/>
    <cfRule type="duplicateValues" dxfId="614" priority="7254"/>
  </conditionalFormatting>
  <conditionalFormatting sqref="E20">
    <cfRule type="duplicateValues" dxfId="613" priority="7548"/>
  </conditionalFormatting>
  <conditionalFormatting sqref="E20">
    <cfRule type="duplicateValues" dxfId="612" priority="7550"/>
    <cfRule type="duplicateValues" dxfId="611" priority="7551"/>
    <cfRule type="duplicateValues" dxfId="610" priority="7552"/>
  </conditionalFormatting>
  <conditionalFormatting sqref="E20">
    <cfRule type="duplicateValues" dxfId="609" priority="7556"/>
    <cfRule type="duplicateValues" dxfId="608" priority="7557"/>
  </conditionalFormatting>
  <conditionalFormatting sqref="E30">
    <cfRule type="duplicateValues" dxfId="607" priority="645"/>
  </conditionalFormatting>
  <conditionalFormatting sqref="E30">
    <cfRule type="duplicateValues" dxfId="606" priority="646"/>
    <cfRule type="duplicateValues" dxfId="605" priority="647"/>
    <cfRule type="duplicateValues" dxfId="604" priority="648"/>
  </conditionalFormatting>
  <conditionalFormatting sqref="E30">
    <cfRule type="duplicateValues" dxfId="603" priority="649"/>
    <cfRule type="duplicateValues" dxfId="602" priority="650"/>
  </conditionalFormatting>
  <conditionalFormatting sqref="E30">
    <cfRule type="duplicateValues" dxfId="601" priority="651"/>
  </conditionalFormatting>
  <conditionalFormatting sqref="E30">
    <cfRule type="duplicateValues" dxfId="600" priority="652"/>
    <cfRule type="duplicateValues" dxfId="599" priority="653"/>
    <cfRule type="duplicateValues" dxfId="598" priority="654"/>
  </conditionalFormatting>
  <conditionalFormatting sqref="E30">
    <cfRule type="duplicateValues" dxfId="597" priority="655"/>
    <cfRule type="duplicateValues" dxfId="596" priority="656"/>
  </conditionalFormatting>
  <conditionalFormatting sqref="E30">
    <cfRule type="duplicateValues" dxfId="595" priority="657"/>
  </conditionalFormatting>
  <conditionalFormatting sqref="E30">
    <cfRule type="duplicateValues" dxfId="594" priority="658"/>
    <cfRule type="duplicateValues" dxfId="593" priority="659"/>
    <cfRule type="duplicateValues" dxfId="592" priority="660"/>
  </conditionalFormatting>
  <conditionalFormatting sqref="E30">
    <cfRule type="duplicateValues" dxfId="591" priority="661"/>
    <cfRule type="duplicateValues" dxfId="590" priority="662"/>
  </conditionalFormatting>
  <conditionalFormatting sqref="E77:E83 E18 E1:E8 E48:E50 E12:E14 E20:E21 E25:E30 E33 E40:E43 E65:E67">
    <cfRule type="duplicateValues" dxfId="589" priority="8104"/>
    <cfRule type="duplicateValues" dxfId="588" priority="8105"/>
  </conditionalFormatting>
  <conditionalFormatting sqref="E14">
    <cfRule type="duplicateValues" dxfId="587" priority="8556"/>
  </conditionalFormatting>
  <conditionalFormatting sqref="E14">
    <cfRule type="duplicateValues" dxfId="586" priority="8557"/>
    <cfRule type="duplicateValues" dxfId="585" priority="8558"/>
    <cfRule type="duplicateValues" dxfId="584" priority="8559"/>
  </conditionalFormatting>
  <conditionalFormatting sqref="E14">
    <cfRule type="duplicateValues" dxfId="583" priority="8560"/>
    <cfRule type="duplicateValues" dxfId="582" priority="8561"/>
  </conditionalFormatting>
  <conditionalFormatting sqref="E21 E30">
    <cfRule type="duplicateValues" dxfId="581" priority="8886"/>
  </conditionalFormatting>
  <conditionalFormatting sqref="E21 E30">
    <cfRule type="duplicateValues" dxfId="580" priority="8888"/>
    <cfRule type="duplicateValues" dxfId="579" priority="8889"/>
    <cfRule type="duplicateValues" dxfId="578" priority="8890"/>
  </conditionalFormatting>
  <conditionalFormatting sqref="E21 E30">
    <cfRule type="duplicateValues" dxfId="577" priority="8894"/>
    <cfRule type="duplicateValues" dxfId="576" priority="8895"/>
  </conditionalFormatting>
  <conditionalFormatting sqref="E33">
    <cfRule type="duplicateValues" dxfId="575" priority="8910"/>
  </conditionalFormatting>
  <conditionalFormatting sqref="E33">
    <cfRule type="duplicateValues" dxfId="574" priority="8911"/>
    <cfRule type="duplicateValues" dxfId="573" priority="8912"/>
    <cfRule type="duplicateValues" dxfId="572" priority="8913"/>
  </conditionalFormatting>
  <conditionalFormatting sqref="E33">
    <cfRule type="duplicateValues" dxfId="571" priority="8914"/>
    <cfRule type="duplicateValues" dxfId="570" priority="8915"/>
  </conditionalFormatting>
  <conditionalFormatting sqref="E88">
    <cfRule type="duplicateValues" dxfId="569" priority="628"/>
    <cfRule type="duplicateValues" dxfId="568" priority="629"/>
  </conditionalFormatting>
  <conditionalFormatting sqref="E88">
    <cfRule type="duplicateValues" dxfId="567" priority="627"/>
  </conditionalFormatting>
  <conditionalFormatting sqref="B51">
    <cfRule type="cellIs" dxfId="566" priority="568" operator="equal">
      <formula>22099.125</formula>
    </cfRule>
  </conditionalFormatting>
  <conditionalFormatting sqref="B51">
    <cfRule type="duplicateValues" dxfId="565" priority="567"/>
  </conditionalFormatting>
  <conditionalFormatting sqref="E51">
    <cfRule type="duplicateValues" dxfId="564" priority="569"/>
  </conditionalFormatting>
  <conditionalFormatting sqref="E51">
    <cfRule type="duplicateValues" dxfId="563" priority="570"/>
    <cfRule type="duplicateValues" dxfId="562" priority="571"/>
  </conditionalFormatting>
  <conditionalFormatting sqref="E51">
    <cfRule type="duplicateValues" dxfId="561" priority="572"/>
  </conditionalFormatting>
  <conditionalFormatting sqref="E51">
    <cfRule type="duplicateValues" dxfId="560" priority="573"/>
    <cfRule type="duplicateValues" dxfId="559" priority="574"/>
    <cfRule type="duplicateValues" dxfId="558" priority="575"/>
  </conditionalFormatting>
  <conditionalFormatting sqref="E51">
    <cfRule type="duplicateValues" dxfId="557" priority="576"/>
    <cfRule type="duplicateValues" dxfId="556" priority="577"/>
  </conditionalFormatting>
  <conditionalFormatting sqref="E51">
    <cfRule type="duplicateValues" dxfId="555" priority="578"/>
  </conditionalFormatting>
  <conditionalFormatting sqref="E51">
    <cfRule type="duplicateValues" dxfId="554" priority="579"/>
    <cfRule type="duplicateValues" dxfId="553" priority="580"/>
    <cfRule type="duplicateValues" dxfId="552" priority="581"/>
  </conditionalFormatting>
  <conditionalFormatting sqref="E51">
    <cfRule type="duplicateValues" dxfId="551" priority="582"/>
    <cfRule type="duplicateValues" dxfId="550" priority="583"/>
  </conditionalFormatting>
  <conditionalFormatting sqref="B51">
    <cfRule type="duplicateValues" dxfId="549" priority="584"/>
  </conditionalFormatting>
  <conditionalFormatting sqref="B51">
    <cfRule type="duplicateValues" dxfId="548" priority="585"/>
    <cfRule type="duplicateValues" dxfId="547" priority="586"/>
  </conditionalFormatting>
  <conditionalFormatting sqref="B51">
    <cfRule type="duplicateValues" dxfId="546" priority="587"/>
    <cfRule type="duplicateValues" dxfId="545" priority="588"/>
    <cfRule type="duplicateValues" dxfId="544" priority="589"/>
  </conditionalFormatting>
  <conditionalFormatting sqref="B51">
    <cfRule type="duplicateValues" dxfId="543" priority="590"/>
  </conditionalFormatting>
  <conditionalFormatting sqref="B51">
    <cfRule type="duplicateValues" dxfId="542" priority="591"/>
    <cfRule type="duplicateValues" dxfId="541" priority="592"/>
    <cfRule type="duplicateValues" dxfId="540" priority="593"/>
    <cfRule type="duplicateValues" dxfId="539" priority="594"/>
  </conditionalFormatting>
  <conditionalFormatting sqref="B51">
    <cfRule type="duplicateValues" dxfId="538" priority="595"/>
  </conditionalFormatting>
  <conditionalFormatting sqref="B51">
    <cfRule type="duplicateValues" dxfId="537" priority="596"/>
  </conditionalFormatting>
  <conditionalFormatting sqref="B89">
    <cfRule type="cellIs" dxfId="536" priority="558" operator="equal">
      <formula>22099.125</formula>
    </cfRule>
  </conditionalFormatting>
  <conditionalFormatting sqref="B89">
    <cfRule type="duplicateValues" dxfId="535" priority="557"/>
  </conditionalFormatting>
  <conditionalFormatting sqref="B89">
    <cfRule type="duplicateValues" dxfId="534" priority="559"/>
  </conditionalFormatting>
  <conditionalFormatting sqref="B89">
    <cfRule type="duplicateValues" dxfId="533" priority="560"/>
  </conditionalFormatting>
  <conditionalFormatting sqref="B89">
    <cfRule type="duplicateValues" dxfId="532" priority="561"/>
    <cfRule type="duplicateValues" dxfId="531" priority="562"/>
    <cfRule type="duplicateValues" dxfId="530" priority="563"/>
    <cfRule type="duplicateValues" dxfId="529" priority="564"/>
  </conditionalFormatting>
  <conditionalFormatting sqref="B89">
    <cfRule type="duplicateValues" dxfId="528" priority="565"/>
  </conditionalFormatting>
  <conditionalFormatting sqref="B89">
    <cfRule type="duplicateValues" dxfId="527" priority="566"/>
  </conditionalFormatting>
  <conditionalFormatting sqref="E89">
    <cfRule type="duplicateValues" dxfId="526" priority="555"/>
    <cfRule type="duplicateValues" dxfId="525" priority="556"/>
  </conditionalFormatting>
  <conditionalFormatting sqref="E89">
    <cfRule type="duplicateValues" dxfId="524" priority="554"/>
  </conditionalFormatting>
  <conditionalFormatting sqref="B90">
    <cfRule type="cellIs" dxfId="523" priority="545" operator="equal">
      <formula>22099.125</formula>
    </cfRule>
  </conditionalFormatting>
  <conditionalFormatting sqref="B90">
    <cfRule type="duplicateValues" dxfId="522" priority="544"/>
  </conditionalFormatting>
  <conditionalFormatting sqref="B90">
    <cfRule type="duplicateValues" dxfId="521" priority="546"/>
  </conditionalFormatting>
  <conditionalFormatting sqref="B90">
    <cfRule type="duplicateValues" dxfId="520" priority="547"/>
  </conditionalFormatting>
  <conditionalFormatting sqref="B90">
    <cfRule type="duplicateValues" dxfId="519" priority="548"/>
    <cfRule type="duplicateValues" dxfId="518" priority="549"/>
    <cfRule type="duplicateValues" dxfId="517" priority="550"/>
    <cfRule type="duplicateValues" dxfId="516" priority="551"/>
  </conditionalFormatting>
  <conditionalFormatting sqref="B90">
    <cfRule type="duplicateValues" dxfId="515" priority="552"/>
  </conditionalFormatting>
  <conditionalFormatting sqref="B90">
    <cfRule type="duplicateValues" dxfId="514" priority="553"/>
  </conditionalFormatting>
  <conditionalFormatting sqref="E90">
    <cfRule type="duplicateValues" dxfId="513" priority="542"/>
    <cfRule type="duplicateValues" dxfId="512" priority="543"/>
  </conditionalFormatting>
  <conditionalFormatting sqref="E90">
    <cfRule type="duplicateValues" dxfId="511" priority="541"/>
  </conditionalFormatting>
  <conditionalFormatting sqref="B91">
    <cfRule type="cellIs" dxfId="510" priority="532" operator="equal">
      <formula>22099.125</formula>
    </cfRule>
  </conditionalFormatting>
  <conditionalFormatting sqref="B91">
    <cfRule type="duplicateValues" dxfId="509" priority="531"/>
  </conditionalFormatting>
  <conditionalFormatting sqref="B91">
    <cfRule type="duplicateValues" dxfId="508" priority="533"/>
  </conditionalFormatting>
  <conditionalFormatting sqref="B91">
    <cfRule type="duplicateValues" dxfId="507" priority="534"/>
  </conditionalFormatting>
  <conditionalFormatting sqref="B91">
    <cfRule type="duplicateValues" dxfId="506" priority="535"/>
    <cfRule type="duplicateValues" dxfId="505" priority="536"/>
    <cfRule type="duplicateValues" dxfId="504" priority="537"/>
    <cfRule type="duplicateValues" dxfId="503" priority="538"/>
  </conditionalFormatting>
  <conditionalFormatting sqref="B91">
    <cfRule type="duplicateValues" dxfId="502" priority="539"/>
  </conditionalFormatting>
  <conditionalFormatting sqref="B91">
    <cfRule type="duplicateValues" dxfId="501" priority="540"/>
  </conditionalFormatting>
  <conditionalFormatting sqref="E91">
    <cfRule type="duplicateValues" dxfId="500" priority="529"/>
    <cfRule type="duplicateValues" dxfId="499" priority="530"/>
  </conditionalFormatting>
  <conditionalFormatting sqref="E91">
    <cfRule type="duplicateValues" dxfId="498" priority="528"/>
  </conditionalFormatting>
  <conditionalFormatting sqref="B52">
    <cfRule type="cellIs" dxfId="497" priority="499" operator="equal">
      <formula>22099.125</formula>
    </cfRule>
  </conditionalFormatting>
  <conditionalFormatting sqref="B52">
    <cfRule type="duplicateValues" dxfId="496" priority="498"/>
  </conditionalFormatting>
  <conditionalFormatting sqref="E52">
    <cfRule type="duplicateValues" dxfId="495" priority="500"/>
  </conditionalFormatting>
  <conditionalFormatting sqref="E52">
    <cfRule type="duplicateValues" dxfId="494" priority="501"/>
    <cfRule type="duplicateValues" dxfId="493" priority="502"/>
  </conditionalFormatting>
  <conditionalFormatting sqref="E52">
    <cfRule type="duplicateValues" dxfId="492" priority="503"/>
  </conditionalFormatting>
  <conditionalFormatting sqref="E52">
    <cfRule type="duplicateValues" dxfId="491" priority="504"/>
    <cfRule type="duplicateValues" dxfId="490" priority="505"/>
    <cfRule type="duplicateValues" dxfId="489" priority="506"/>
  </conditionalFormatting>
  <conditionalFormatting sqref="E52">
    <cfRule type="duplicateValues" dxfId="488" priority="507"/>
    <cfRule type="duplicateValues" dxfId="487" priority="508"/>
  </conditionalFormatting>
  <conditionalFormatting sqref="E52">
    <cfRule type="duplicateValues" dxfId="486" priority="509"/>
  </conditionalFormatting>
  <conditionalFormatting sqref="E52">
    <cfRule type="duplicateValues" dxfId="485" priority="510"/>
    <cfRule type="duplicateValues" dxfId="484" priority="511"/>
    <cfRule type="duplicateValues" dxfId="483" priority="512"/>
  </conditionalFormatting>
  <conditionalFormatting sqref="E52">
    <cfRule type="duplicateValues" dxfId="482" priority="513"/>
    <cfRule type="duplicateValues" dxfId="481" priority="514"/>
  </conditionalFormatting>
  <conditionalFormatting sqref="B52">
    <cfRule type="duplicateValues" dxfId="480" priority="515"/>
  </conditionalFormatting>
  <conditionalFormatting sqref="B52">
    <cfRule type="duplicateValues" dxfId="479" priority="516"/>
    <cfRule type="duplicateValues" dxfId="478" priority="517"/>
  </conditionalFormatting>
  <conditionalFormatting sqref="B52">
    <cfRule type="duplicateValues" dxfId="477" priority="518"/>
    <cfRule type="duplicateValues" dxfId="476" priority="519"/>
    <cfRule type="duplicateValues" dxfId="475" priority="520"/>
  </conditionalFormatting>
  <conditionalFormatting sqref="B52">
    <cfRule type="duplicateValues" dxfId="474" priority="521"/>
  </conditionalFormatting>
  <conditionalFormatting sqref="B52">
    <cfRule type="duplicateValues" dxfId="473" priority="522"/>
    <cfRule type="duplicateValues" dxfId="472" priority="523"/>
    <cfRule type="duplicateValues" dxfId="471" priority="524"/>
    <cfRule type="duplicateValues" dxfId="470" priority="525"/>
  </conditionalFormatting>
  <conditionalFormatting sqref="B52">
    <cfRule type="duplicateValues" dxfId="469" priority="526"/>
  </conditionalFormatting>
  <conditionalFormatting sqref="B52">
    <cfRule type="duplicateValues" dxfId="468" priority="527"/>
  </conditionalFormatting>
  <conditionalFormatting sqref="B53">
    <cfRule type="cellIs" dxfId="467" priority="469" operator="equal">
      <formula>22099.125</formula>
    </cfRule>
  </conditionalFormatting>
  <conditionalFormatting sqref="B53">
    <cfRule type="duplicateValues" dxfId="466" priority="468"/>
  </conditionalFormatting>
  <conditionalFormatting sqref="E53">
    <cfRule type="duplicateValues" dxfId="465" priority="470"/>
  </conditionalFormatting>
  <conditionalFormatting sqref="E53">
    <cfRule type="duplicateValues" dxfId="464" priority="471"/>
    <cfRule type="duplicateValues" dxfId="463" priority="472"/>
  </conditionalFormatting>
  <conditionalFormatting sqref="E53">
    <cfRule type="duplicateValues" dxfId="462" priority="473"/>
  </conditionalFormatting>
  <conditionalFormatting sqref="E53">
    <cfRule type="duplicateValues" dxfId="461" priority="474"/>
    <cfRule type="duplicateValues" dxfId="460" priority="475"/>
    <cfRule type="duplicateValues" dxfId="459" priority="476"/>
  </conditionalFormatting>
  <conditionalFormatting sqref="E53">
    <cfRule type="duplicateValues" dxfId="458" priority="477"/>
    <cfRule type="duplicateValues" dxfId="457" priority="478"/>
  </conditionalFormatting>
  <conditionalFormatting sqref="E53">
    <cfRule type="duplicateValues" dxfId="456" priority="479"/>
  </conditionalFormatting>
  <conditionalFormatting sqref="E53">
    <cfRule type="duplicateValues" dxfId="455" priority="480"/>
    <cfRule type="duplicateValues" dxfId="454" priority="481"/>
    <cfRule type="duplicateValues" dxfId="453" priority="482"/>
  </conditionalFormatting>
  <conditionalFormatting sqref="E53">
    <cfRule type="duplicateValues" dxfId="452" priority="483"/>
    <cfRule type="duplicateValues" dxfId="451" priority="484"/>
  </conditionalFormatting>
  <conditionalFormatting sqref="B53">
    <cfRule type="duplicateValues" dxfId="450" priority="485"/>
  </conditionalFormatting>
  <conditionalFormatting sqref="B53">
    <cfRule type="duplicateValues" dxfId="449" priority="486"/>
    <cfRule type="duplicateValues" dxfId="448" priority="487"/>
  </conditionalFormatting>
  <conditionalFormatting sqref="B53">
    <cfRule type="duplicateValues" dxfId="447" priority="488"/>
    <cfRule type="duplicateValues" dxfId="446" priority="489"/>
    <cfRule type="duplicateValues" dxfId="445" priority="490"/>
  </conditionalFormatting>
  <conditionalFormatting sqref="B53">
    <cfRule type="duplicateValues" dxfId="444" priority="491"/>
  </conditionalFormatting>
  <conditionalFormatting sqref="B53">
    <cfRule type="duplicateValues" dxfId="443" priority="492"/>
    <cfRule type="duplicateValues" dxfId="442" priority="493"/>
    <cfRule type="duplicateValues" dxfId="441" priority="494"/>
    <cfRule type="duplicateValues" dxfId="440" priority="495"/>
  </conditionalFormatting>
  <conditionalFormatting sqref="B53">
    <cfRule type="duplicateValues" dxfId="439" priority="496"/>
  </conditionalFormatting>
  <conditionalFormatting sqref="B53">
    <cfRule type="duplicateValues" dxfId="438" priority="497"/>
  </conditionalFormatting>
  <conditionalFormatting sqref="B73">
    <cfRule type="cellIs" dxfId="437" priority="449" operator="equal">
      <formula>22099.125</formula>
    </cfRule>
  </conditionalFormatting>
  <conditionalFormatting sqref="B73">
    <cfRule type="duplicateValues" dxfId="436" priority="448"/>
  </conditionalFormatting>
  <conditionalFormatting sqref="E73">
    <cfRule type="duplicateValues" dxfId="435" priority="450"/>
  </conditionalFormatting>
  <conditionalFormatting sqref="E73">
    <cfRule type="duplicateValues" dxfId="434" priority="451"/>
    <cfRule type="duplicateValues" dxfId="433" priority="452"/>
    <cfRule type="duplicateValues" dxfId="432" priority="453"/>
  </conditionalFormatting>
  <conditionalFormatting sqref="E73">
    <cfRule type="duplicateValues" dxfId="431" priority="454"/>
    <cfRule type="duplicateValues" dxfId="430" priority="455"/>
  </conditionalFormatting>
  <conditionalFormatting sqref="B73">
    <cfRule type="duplicateValues" dxfId="429" priority="456"/>
  </conditionalFormatting>
  <conditionalFormatting sqref="B73">
    <cfRule type="duplicateValues" dxfId="428" priority="457"/>
    <cfRule type="duplicateValues" dxfId="427" priority="458"/>
  </conditionalFormatting>
  <conditionalFormatting sqref="B73">
    <cfRule type="duplicateValues" dxfId="426" priority="459"/>
    <cfRule type="duplicateValues" dxfId="425" priority="460"/>
    <cfRule type="duplicateValues" dxfId="424" priority="461"/>
  </conditionalFormatting>
  <conditionalFormatting sqref="B73">
    <cfRule type="duplicateValues" dxfId="423" priority="462"/>
    <cfRule type="duplicateValues" dxfId="422" priority="463"/>
    <cfRule type="duplicateValues" dxfId="421" priority="464"/>
    <cfRule type="duplicateValues" dxfId="420" priority="465"/>
  </conditionalFormatting>
  <conditionalFormatting sqref="B73">
    <cfRule type="duplicateValues" dxfId="419" priority="466"/>
  </conditionalFormatting>
  <conditionalFormatting sqref="B73">
    <cfRule type="duplicateValues" dxfId="418" priority="467"/>
  </conditionalFormatting>
  <conditionalFormatting sqref="B74">
    <cfRule type="cellIs" dxfId="417" priority="429" operator="equal">
      <formula>22099.125</formula>
    </cfRule>
  </conditionalFormatting>
  <conditionalFormatting sqref="B74">
    <cfRule type="duplicateValues" dxfId="416" priority="428"/>
  </conditionalFormatting>
  <conditionalFormatting sqref="E74">
    <cfRule type="duplicateValues" dxfId="415" priority="430"/>
  </conditionalFormatting>
  <conditionalFormatting sqref="E74">
    <cfRule type="duplicateValues" dxfId="414" priority="431"/>
    <cfRule type="duplicateValues" dxfId="413" priority="432"/>
    <cfRule type="duplicateValues" dxfId="412" priority="433"/>
  </conditionalFormatting>
  <conditionalFormatting sqref="E74">
    <cfRule type="duplicateValues" dxfId="411" priority="434"/>
    <cfRule type="duplicateValues" dxfId="410" priority="435"/>
  </conditionalFormatting>
  <conditionalFormatting sqref="B74">
    <cfRule type="duplicateValues" dxfId="409" priority="436"/>
  </conditionalFormatting>
  <conditionalFormatting sqref="B74">
    <cfRule type="duplicateValues" dxfId="408" priority="437"/>
    <cfRule type="duplicateValues" dxfId="407" priority="438"/>
  </conditionalFormatting>
  <conditionalFormatting sqref="B74">
    <cfRule type="duplicateValues" dxfId="406" priority="439"/>
    <cfRule type="duplicateValues" dxfId="405" priority="440"/>
    <cfRule type="duplicateValues" dxfId="404" priority="441"/>
  </conditionalFormatting>
  <conditionalFormatting sqref="B74">
    <cfRule type="duplicateValues" dxfId="403" priority="442"/>
    <cfRule type="duplicateValues" dxfId="402" priority="443"/>
    <cfRule type="duplicateValues" dxfId="401" priority="444"/>
    <cfRule type="duplicateValues" dxfId="400" priority="445"/>
  </conditionalFormatting>
  <conditionalFormatting sqref="B74">
    <cfRule type="duplicateValues" dxfId="399" priority="446"/>
  </conditionalFormatting>
  <conditionalFormatting sqref="B74">
    <cfRule type="duplicateValues" dxfId="398" priority="447"/>
  </conditionalFormatting>
  <conditionalFormatting sqref="B94">
    <cfRule type="cellIs" dxfId="397" priority="419" operator="equal">
      <formula>22099.125</formula>
    </cfRule>
  </conditionalFormatting>
  <conditionalFormatting sqref="B94">
    <cfRule type="duplicateValues" dxfId="396" priority="418"/>
  </conditionalFormatting>
  <conditionalFormatting sqref="B94">
    <cfRule type="duplicateValues" dxfId="395" priority="420"/>
  </conditionalFormatting>
  <conditionalFormatting sqref="B94">
    <cfRule type="duplicateValues" dxfId="394" priority="421"/>
  </conditionalFormatting>
  <conditionalFormatting sqref="B94">
    <cfRule type="duplicateValues" dxfId="393" priority="422"/>
    <cfRule type="duplicateValues" dxfId="392" priority="423"/>
    <cfRule type="duplicateValues" dxfId="391" priority="424"/>
    <cfRule type="duplicateValues" dxfId="390" priority="425"/>
  </conditionalFormatting>
  <conditionalFormatting sqref="B94">
    <cfRule type="duplicateValues" dxfId="389" priority="426"/>
  </conditionalFormatting>
  <conditionalFormatting sqref="B94">
    <cfRule type="duplicateValues" dxfId="388" priority="427"/>
  </conditionalFormatting>
  <conditionalFormatting sqref="E94">
    <cfRule type="duplicateValues" dxfId="387" priority="416"/>
    <cfRule type="duplicateValues" dxfId="386" priority="417"/>
  </conditionalFormatting>
  <conditionalFormatting sqref="E94">
    <cfRule type="duplicateValues" dxfId="385" priority="415"/>
  </conditionalFormatting>
  <conditionalFormatting sqref="B95">
    <cfRule type="cellIs" dxfId="384" priority="406" operator="equal">
      <formula>22099.125</formula>
    </cfRule>
  </conditionalFormatting>
  <conditionalFormatting sqref="B95">
    <cfRule type="duplicateValues" dxfId="383" priority="405"/>
  </conditionalFormatting>
  <conditionalFormatting sqref="B95">
    <cfRule type="duplicateValues" dxfId="382" priority="407"/>
  </conditionalFormatting>
  <conditionalFormatting sqref="B95">
    <cfRule type="duplicateValues" dxfId="381" priority="408"/>
  </conditionalFormatting>
  <conditionalFormatting sqref="B95">
    <cfRule type="duplicateValues" dxfId="380" priority="409"/>
    <cfRule type="duplicateValues" dxfId="379" priority="410"/>
    <cfRule type="duplicateValues" dxfId="378" priority="411"/>
    <cfRule type="duplicateValues" dxfId="377" priority="412"/>
  </conditionalFormatting>
  <conditionalFormatting sqref="B95">
    <cfRule type="duplicateValues" dxfId="376" priority="413"/>
  </conditionalFormatting>
  <conditionalFormatting sqref="B95">
    <cfRule type="duplicateValues" dxfId="375" priority="414"/>
  </conditionalFormatting>
  <conditionalFormatting sqref="E95">
    <cfRule type="duplicateValues" dxfId="374" priority="403"/>
    <cfRule type="duplicateValues" dxfId="373" priority="404"/>
  </conditionalFormatting>
  <conditionalFormatting sqref="E95">
    <cfRule type="duplicateValues" dxfId="372" priority="402"/>
  </conditionalFormatting>
  <conditionalFormatting sqref="B92">
    <cfRule type="cellIs" dxfId="371" priority="393" operator="equal">
      <formula>22099.125</formula>
    </cfRule>
  </conditionalFormatting>
  <conditionalFormatting sqref="B92">
    <cfRule type="duplicateValues" dxfId="370" priority="392"/>
  </conditionalFormatting>
  <conditionalFormatting sqref="B92">
    <cfRule type="duplicateValues" dxfId="369" priority="394"/>
  </conditionalFormatting>
  <conditionalFormatting sqref="B92">
    <cfRule type="duplicateValues" dxfId="368" priority="395"/>
  </conditionalFormatting>
  <conditionalFormatting sqref="B92">
    <cfRule type="duplicateValues" dxfId="367" priority="396"/>
    <cfRule type="duplicateValues" dxfId="366" priority="397"/>
    <cfRule type="duplicateValues" dxfId="365" priority="398"/>
    <cfRule type="duplicateValues" dxfId="364" priority="399"/>
  </conditionalFormatting>
  <conditionalFormatting sqref="B92">
    <cfRule type="duplicateValues" dxfId="363" priority="400"/>
  </conditionalFormatting>
  <conditionalFormatting sqref="B92">
    <cfRule type="duplicateValues" dxfId="362" priority="401"/>
  </conditionalFormatting>
  <conditionalFormatting sqref="E92">
    <cfRule type="duplicateValues" dxfId="361" priority="390"/>
    <cfRule type="duplicateValues" dxfId="360" priority="391"/>
  </conditionalFormatting>
  <conditionalFormatting sqref="E92">
    <cfRule type="duplicateValues" dxfId="359" priority="389"/>
  </conditionalFormatting>
  <conditionalFormatting sqref="B75">
    <cfRule type="cellIs" dxfId="358" priority="370" operator="equal">
      <formula>22099.125</formula>
    </cfRule>
  </conditionalFormatting>
  <conditionalFormatting sqref="B75">
    <cfRule type="duplicateValues" dxfId="357" priority="369"/>
  </conditionalFormatting>
  <conditionalFormatting sqref="E75">
    <cfRule type="duplicateValues" dxfId="356" priority="371"/>
  </conditionalFormatting>
  <conditionalFormatting sqref="E75">
    <cfRule type="duplicateValues" dxfId="355" priority="372"/>
    <cfRule type="duplicateValues" dxfId="354" priority="373"/>
    <cfRule type="duplicateValues" dxfId="353" priority="374"/>
  </conditionalFormatting>
  <conditionalFormatting sqref="E75">
    <cfRule type="duplicateValues" dxfId="352" priority="375"/>
    <cfRule type="duplicateValues" dxfId="351" priority="376"/>
  </conditionalFormatting>
  <conditionalFormatting sqref="B75">
    <cfRule type="duplicateValues" dxfId="350" priority="377"/>
  </conditionalFormatting>
  <conditionalFormatting sqref="B75">
    <cfRule type="duplicateValues" dxfId="349" priority="378"/>
    <cfRule type="duplicateValues" dxfId="348" priority="379"/>
  </conditionalFormatting>
  <conditionalFormatting sqref="B75">
    <cfRule type="duplicateValues" dxfId="347" priority="380"/>
    <cfRule type="duplicateValues" dxfId="346" priority="381"/>
    <cfRule type="duplicateValues" dxfId="345" priority="382"/>
  </conditionalFormatting>
  <conditionalFormatting sqref="B75">
    <cfRule type="duplicateValues" dxfId="344" priority="383"/>
    <cfRule type="duplicateValues" dxfId="343" priority="384"/>
    <cfRule type="duplicateValues" dxfId="342" priority="385"/>
    <cfRule type="duplicateValues" dxfId="341" priority="386"/>
  </conditionalFormatting>
  <conditionalFormatting sqref="B75">
    <cfRule type="duplicateValues" dxfId="340" priority="387"/>
  </conditionalFormatting>
  <conditionalFormatting sqref="B75">
    <cfRule type="duplicateValues" dxfId="339" priority="388"/>
  </conditionalFormatting>
  <conditionalFormatting sqref="B93">
    <cfRule type="cellIs" dxfId="338" priority="360" operator="equal">
      <formula>22099.125</formula>
    </cfRule>
  </conditionalFormatting>
  <conditionalFormatting sqref="B93">
    <cfRule type="duplicateValues" dxfId="337" priority="359"/>
  </conditionalFormatting>
  <conditionalFormatting sqref="B93">
    <cfRule type="duplicateValues" dxfId="336" priority="361"/>
  </conditionalFormatting>
  <conditionalFormatting sqref="B93">
    <cfRule type="duplicateValues" dxfId="335" priority="362"/>
  </conditionalFormatting>
  <conditionalFormatting sqref="B93">
    <cfRule type="duplicateValues" dxfId="334" priority="363"/>
    <cfRule type="duplicateValues" dxfId="333" priority="364"/>
    <cfRule type="duplicateValues" dxfId="332" priority="365"/>
    <cfRule type="duplicateValues" dxfId="331" priority="366"/>
  </conditionalFormatting>
  <conditionalFormatting sqref="B93">
    <cfRule type="duplicateValues" dxfId="330" priority="367"/>
  </conditionalFormatting>
  <conditionalFormatting sqref="B93">
    <cfRule type="duplicateValues" dxfId="329" priority="368"/>
  </conditionalFormatting>
  <conditionalFormatting sqref="E93">
    <cfRule type="duplicateValues" dxfId="328" priority="357"/>
    <cfRule type="duplicateValues" dxfId="327" priority="358"/>
  </conditionalFormatting>
  <conditionalFormatting sqref="E93">
    <cfRule type="duplicateValues" dxfId="326" priority="356"/>
  </conditionalFormatting>
  <conditionalFormatting sqref="B54">
    <cfRule type="cellIs" dxfId="325" priority="327" operator="equal">
      <formula>22099.125</formula>
    </cfRule>
  </conditionalFormatting>
  <conditionalFormatting sqref="B54">
    <cfRule type="duplicateValues" dxfId="324" priority="326"/>
  </conditionalFormatting>
  <conditionalFormatting sqref="E54">
    <cfRule type="duplicateValues" dxfId="323" priority="328"/>
  </conditionalFormatting>
  <conditionalFormatting sqref="E54">
    <cfRule type="duplicateValues" dxfId="322" priority="329"/>
    <cfRule type="duplicateValues" dxfId="321" priority="330"/>
  </conditionalFormatting>
  <conditionalFormatting sqref="E54">
    <cfRule type="duplicateValues" dxfId="320" priority="331"/>
  </conditionalFormatting>
  <conditionalFormatting sqref="E54">
    <cfRule type="duplicateValues" dxfId="319" priority="332"/>
    <cfRule type="duplicateValues" dxfId="318" priority="333"/>
    <cfRule type="duplicateValues" dxfId="317" priority="334"/>
  </conditionalFormatting>
  <conditionalFormatting sqref="E54">
    <cfRule type="duplicateValues" dxfId="316" priority="335"/>
    <cfRule type="duplicateValues" dxfId="315" priority="336"/>
  </conditionalFormatting>
  <conditionalFormatting sqref="E54">
    <cfRule type="duplicateValues" dxfId="314" priority="337"/>
  </conditionalFormatting>
  <conditionalFormatting sqref="E54">
    <cfRule type="duplicateValues" dxfId="313" priority="338"/>
    <cfRule type="duplicateValues" dxfId="312" priority="339"/>
    <cfRule type="duplicateValues" dxfId="311" priority="340"/>
  </conditionalFormatting>
  <conditionalFormatting sqref="E54">
    <cfRule type="duplicateValues" dxfId="310" priority="341"/>
    <cfRule type="duplicateValues" dxfId="309" priority="342"/>
  </conditionalFormatting>
  <conditionalFormatting sqref="B54">
    <cfRule type="duplicateValues" dxfId="308" priority="343"/>
  </conditionalFormatting>
  <conditionalFormatting sqref="B54">
    <cfRule type="duplicateValues" dxfId="307" priority="344"/>
    <cfRule type="duplicateValues" dxfId="306" priority="345"/>
  </conditionalFormatting>
  <conditionalFormatting sqref="B54">
    <cfRule type="duplicateValues" dxfId="305" priority="346"/>
    <cfRule type="duplicateValues" dxfId="304" priority="347"/>
    <cfRule type="duplicateValues" dxfId="303" priority="348"/>
  </conditionalFormatting>
  <conditionalFormatting sqref="B54">
    <cfRule type="duplicateValues" dxfId="302" priority="349"/>
  </conditionalFormatting>
  <conditionalFormatting sqref="B54">
    <cfRule type="duplicateValues" dxfId="301" priority="350"/>
    <cfRule type="duplicateValues" dxfId="300" priority="351"/>
    <cfRule type="duplicateValues" dxfId="299" priority="352"/>
    <cfRule type="duplicateValues" dxfId="298" priority="353"/>
  </conditionalFormatting>
  <conditionalFormatting sqref="B54">
    <cfRule type="duplicateValues" dxfId="297" priority="354"/>
  </conditionalFormatting>
  <conditionalFormatting sqref="B54">
    <cfRule type="duplicateValues" dxfId="296" priority="355"/>
  </conditionalFormatting>
  <conditionalFormatting sqref="E48:E50 E26:E29 E13:E14">
    <cfRule type="duplicateValues" dxfId="295" priority="9075"/>
  </conditionalFormatting>
  <conditionalFormatting sqref="E48:E50 E26:E29 E13:E14">
    <cfRule type="duplicateValues" dxfId="294" priority="9078"/>
    <cfRule type="duplicateValues" dxfId="293" priority="9079"/>
    <cfRule type="duplicateValues" dxfId="292" priority="9080"/>
  </conditionalFormatting>
  <conditionalFormatting sqref="E48:E50 E26:E29 E13:E14">
    <cfRule type="duplicateValues" dxfId="291" priority="9087"/>
    <cfRule type="duplicateValues" dxfId="290" priority="9088"/>
  </conditionalFormatting>
  <conditionalFormatting sqref="E48:E50 E25:E29 E12:E14">
    <cfRule type="duplicateValues" dxfId="289" priority="9093"/>
  </conditionalFormatting>
  <conditionalFormatting sqref="E48:E50 E25:E29 E12:E14">
    <cfRule type="duplicateValues" dxfId="288" priority="9096"/>
    <cfRule type="duplicateValues" dxfId="287" priority="9097"/>
    <cfRule type="duplicateValues" dxfId="286" priority="9098"/>
  </conditionalFormatting>
  <conditionalFormatting sqref="E48:E50 E25:E29 E12:E14">
    <cfRule type="duplicateValues" dxfId="285" priority="9105"/>
    <cfRule type="duplicateValues" dxfId="284" priority="9106"/>
  </conditionalFormatting>
  <conditionalFormatting sqref="B10:B36">
    <cfRule type="duplicateValues" dxfId="283" priority="9233"/>
  </conditionalFormatting>
  <conditionalFormatting sqref="B10:B36">
    <cfRule type="duplicateValues" dxfId="282" priority="9235"/>
    <cfRule type="duplicateValues" dxfId="281" priority="9236"/>
  </conditionalFormatting>
  <conditionalFormatting sqref="B10:B36">
    <cfRule type="duplicateValues" dxfId="280" priority="9239"/>
    <cfRule type="duplicateValues" dxfId="279" priority="9240"/>
    <cfRule type="duplicateValues" dxfId="278" priority="9241"/>
  </conditionalFormatting>
  <conditionalFormatting sqref="B55">
    <cfRule type="cellIs" dxfId="277" priority="270" operator="equal">
      <formula>22099.125</formula>
    </cfRule>
  </conditionalFormatting>
  <conditionalFormatting sqref="B55">
    <cfRule type="duplicateValues" dxfId="276" priority="269"/>
  </conditionalFormatting>
  <conditionalFormatting sqref="E55">
    <cfRule type="duplicateValues" dxfId="275" priority="271"/>
  </conditionalFormatting>
  <conditionalFormatting sqref="E55">
    <cfRule type="duplicateValues" dxfId="274" priority="272"/>
    <cfRule type="duplicateValues" dxfId="273" priority="273"/>
  </conditionalFormatting>
  <conditionalFormatting sqref="E55">
    <cfRule type="duplicateValues" dxfId="272" priority="274"/>
  </conditionalFormatting>
  <conditionalFormatting sqref="E55">
    <cfRule type="duplicateValues" dxfId="271" priority="275"/>
    <cfRule type="duplicateValues" dxfId="270" priority="276"/>
    <cfRule type="duplicateValues" dxfId="269" priority="277"/>
  </conditionalFormatting>
  <conditionalFormatting sqref="E55">
    <cfRule type="duplicateValues" dxfId="268" priority="278"/>
    <cfRule type="duplicateValues" dxfId="267" priority="279"/>
  </conditionalFormatting>
  <conditionalFormatting sqref="E55">
    <cfRule type="duplicateValues" dxfId="266" priority="280"/>
  </conditionalFormatting>
  <conditionalFormatting sqref="E55">
    <cfRule type="duplicateValues" dxfId="265" priority="281"/>
    <cfRule type="duplicateValues" dxfId="264" priority="282"/>
    <cfRule type="duplicateValues" dxfId="263" priority="283"/>
  </conditionalFormatting>
  <conditionalFormatting sqref="E55">
    <cfRule type="duplicateValues" dxfId="262" priority="284"/>
    <cfRule type="duplicateValues" dxfId="261" priority="285"/>
  </conditionalFormatting>
  <conditionalFormatting sqref="B55">
    <cfRule type="duplicateValues" dxfId="260" priority="286"/>
  </conditionalFormatting>
  <conditionalFormatting sqref="B55">
    <cfRule type="duplicateValues" dxfId="259" priority="287"/>
    <cfRule type="duplicateValues" dxfId="258" priority="288"/>
  </conditionalFormatting>
  <conditionalFormatting sqref="B55">
    <cfRule type="duplicateValues" dxfId="257" priority="289"/>
    <cfRule type="duplicateValues" dxfId="256" priority="290"/>
    <cfRule type="duplicateValues" dxfId="255" priority="291"/>
  </conditionalFormatting>
  <conditionalFormatting sqref="B55">
    <cfRule type="duplicateValues" dxfId="254" priority="292"/>
  </conditionalFormatting>
  <conditionalFormatting sqref="B55">
    <cfRule type="duplicateValues" dxfId="253" priority="293"/>
    <cfRule type="duplicateValues" dxfId="252" priority="294"/>
    <cfRule type="duplicateValues" dxfId="251" priority="295"/>
    <cfRule type="duplicateValues" dxfId="250" priority="296"/>
  </conditionalFormatting>
  <conditionalFormatting sqref="B55">
    <cfRule type="duplicateValues" dxfId="249" priority="297"/>
  </conditionalFormatting>
  <conditionalFormatting sqref="B55">
    <cfRule type="duplicateValues" dxfId="248" priority="298"/>
  </conditionalFormatting>
  <conditionalFormatting sqref="B55">
    <cfRule type="duplicateValues" dxfId="247" priority="268"/>
  </conditionalFormatting>
  <conditionalFormatting sqref="B76">
    <cfRule type="cellIs" dxfId="246" priority="248" operator="equal">
      <formula>22099.125</formula>
    </cfRule>
  </conditionalFormatting>
  <conditionalFormatting sqref="B76">
    <cfRule type="duplicateValues" dxfId="245" priority="247"/>
  </conditionalFormatting>
  <conditionalFormatting sqref="E76">
    <cfRule type="duplicateValues" dxfId="244" priority="249"/>
  </conditionalFormatting>
  <conditionalFormatting sqref="E76">
    <cfRule type="duplicateValues" dxfId="243" priority="250"/>
    <cfRule type="duplicateValues" dxfId="242" priority="251"/>
    <cfRule type="duplicateValues" dxfId="241" priority="252"/>
  </conditionalFormatting>
  <conditionalFormatting sqref="E76">
    <cfRule type="duplicateValues" dxfId="240" priority="253"/>
    <cfRule type="duplicateValues" dxfId="239" priority="254"/>
  </conditionalFormatting>
  <conditionalFormatting sqref="B76">
    <cfRule type="duplicateValues" dxfId="238" priority="255"/>
  </conditionalFormatting>
  <conditionalFormatting sqref="B76">
    <cfRule type="duplicateValues" dxfId="237" priority="256"/>
    <cfRule type="duplicateValues" dxfId="236" priority="257"/>
  </conditionalFormatting>
  <conditionalFormatting sqref="B76">
    <cfRule type="duplicateValues" dxfId="235" priority="258"/>
    <cfRule type="duplicateValues" dxfId="234" priority="259"/>
    <cfRule type="duplicateValues" dxfId="233" priority="260"/>
  </conditionalFormatting>
  <conditionalFormatting sqref="B76">
    <cfRule type="duplicateValues" dxfId="232" priority="261"/>
    <cfRule type="duplicateValues" dxfId="231" priority="262"/>
    <cfRule type="duplicateValues" dxfId="230" priority="263"/>
    <cfRule type="duplicateValues" dxfId="229" priority="264"/>
  </conditionalFormatting>
  <conditionalFormatting sqref="B76">
    <cfRule type="duplicateValues" dxfId="228" priority="265"/>
  </conditionalFormatting>
  <conditionalFormatting sqref="B76">
    <cfRule type="duplicateValues" dxfId="227" priority="266"/>
  </conditionalFormatting>
  <conditionalFormatting sqref="B76">
    <cfRule type="duplicateValues" dxfId="226" priority="246"/>
  </conditionalFormatting>
  <conditionalFormatting sqref="B76">
    <cfRule type="duplicateValues" dxfId="225" priority="245"/>
  </conditionalFormatting>
  <conditionalFormatting sqref="E102:E1048576 E1:E8 E18 E77:E83 E96 E48:E50 E12:E14 E20:E21 E25:E30 E33 E40:E43 E65:E67">
    <cfRule type="duplicateValues" dxfId="224" priority="9254"/>
  </conditionalFormatting>
  <conditionalFormatting sqref="B56">
    <cfRule type="cellIs" dxfId="223" priority="215" operator="equal">
      <formula>22099.125</formula>
    </cfRule>
  </conditionalFormatting>
  <conditionalFormatting sqref="B56">
    <cfRule type="duplicateValues" dxfId="222" priority="214"/>
  </conditionalFormatting>
  <conditionalFormatting sqref="E56">
    <cfRule type="duplicateValues" dxfId="221" priority="216"/>
  </conditionalFormatting>
  <conditionalFormatting sqref="E56">
    <cfRule type="duplicateValues" dxfId="220" priority="217"/>
    <cfRule type="duplicateValues" dxfId="219" priority="218"/>
  </conditionalFormatting>
  <conditionalFormatting sqref="E56">
    <cfRule type="duplicateValues" dxfId="218" priority="219"/>
  </conditionalFormatting>
  <conditionalFormatting sqref="E56">
    <cfRule type="duplicateValues" dxfId="217" priority="220"/>
    <cfRule type="duplicateValues" dxfId="216" priority="221"/>
    <cfRule type="duplicateValues" dxfId="215" priority="222"/>
  </conditionalFormatting>
  <conditionalFormatting sqref="E56">
    <cfRule type="duplicateValues" dxfId="214" priority="223"/>
    <cfRule type="duplicateValues" dxfId="213" priority="224"/>
  </conditionalFormatting>
  <conditionalFormatting sqref="E56">
    <cfRule type="duplicateValues" dxfId="212" priority="225"/>
  </conditionalFormatting>
  <conditionalFormatting sqref="E56">
    <cfRule type="duplicateValues" dxfId="211" priority="226"/>
    <cfRule type="duplicateValues" dxfId="210" priority="227"/>
    <cfRule type="duplicateValues" dxfId="209" priority="228"/>
  </conditionalFormatting>
  <conditionalFormatting sqref="E56">
    <cfRule type="duplicateValues" dxfId="208" priority="229"/>
    <cfRule type="duplicateValues" dxfId="207" priority="230"/>
  </conditionalFormatting>
  <conditionalFormatting sqref="B56">
    <cfRule type="duplicateValues" dxfId="206" priority="231"/>
  </conditionalFormatting>
  <conditionalFormatting sqref="B56">
    <cfRule type="duplicateValues" dxfId="205" priority="232"/>
    <cfRule type="duplicateValues" dxfId="204" priority="233"/>
  </conditionalFormatting>
  <conditionalFormatting sqref="B56">
    <cfRule type="duplicateValues" dxfId="203" priority="234"/>
    <cfRule type="duplicateValues" dxfId="202" priority="235"/>
    <cfRule type="duplicateValues" dxfId="201" priority="236"/>
  </conditionalFormatting>
  <conditionalFormatting sqref="B56">
    <cfRule type="duplicateValues" dxfId="200" priority="237"/>
  </conditionalFormatting>
  <conditionalFormatting sqref="B56">
    <cfRule type="duplicateValues" dxfId="199" priority="238"/>
    <cfRule type="duplicateValues" dxfId="198" priority="239"/>
    <cfRule type="duplicateValues" dxfId="197" priority="240"/>
    <cfRule type="duplicateValues" dxfId="196" priority="241"/>
  </conditionalFormatting>
  <conditionalFormatting sqref="B56">
    <cfRule type="duplicateValues" dxfId="195" priority="242"/>
  </conditionalFormatting>
  <conditionalFormatting sqref="B56">
    <cfRule type="duplicateValues" dxfId="194" priority="243"/>
  </conditionalFormatting>
  <conditionalFormatting sqref="B56">
    <cfRule type="duplicateValues" dxfId="193" priority="213"/>
  </conditionalFormatting>
  <conditionalFormatting sqref="B56">
    <cfRule type="duplicateValues" dxfId="192" priority="212"/>
  </conditionalFormatting>
  <conditionalFormatting sqref="B56">
    <cfRule type="duplicateValues" dxfId="191" priority="211"/>
  </conditionalFormatting>
  <conditionalFormatting sqref="B57">
    <cfRule type="cellIs" dxfId="190" priority="182" operator="equal">
      <formula>22099.125</formula>
    </cfRule>
  </conditionalFormatting>
  <conditionalFormatting sqref="B57">
    <cfRule type="duplicateValues" dxfId="189" priority="181"/>
  </conditionalFormatting>
  <conditionalFormatting sqref="E57">
    <cfRule type="duplicateValues" dxfId="188" priority="183"/>
  </conditionalFormatting>
  <conditionalFormatting sqref="E57">
    <cfRule type="duplicateValues" dxfId="187" priority="184"/>
    <cfRule type="duplicateValues" dxfId="186" priority="185"/>
  </conditionalFormatting>
  <conditionalFormatting sqref="E57">
    <cfRule type="duplicateValues" dxfId="185" priority="186"/>
  </conditionalFormatting>
  <conditionalFormatting sqref="E57">
    <cfRule type="duplicateValues" dxfId="184" priority="187"/>
    <cfRule type="duplicateValues" dxfId="183" priority="188"/>
    <cfRule type="duplicateValues" dxfId="182" priority="189"/>
  </conditionalFormatting>
  <conditionalFormatting sqref="E57">
    <cfRule type="duplicateValues" dxfId="181" priority="190"/>
    <cfRule type="duplicateValues" dxfId="180" priority="191"/>
  </conditionalFormatting>
  <conditionalFormatting sqref="E57">
    <cfRule type="duplicateValues" dxfId="179" priority="192"/>
  </conditionalFormatting>
  <conditionalFormatting sqref="E57">
    <cfRule type="duplicateValues" dxfId="178" priority="193"/>
    <cfRule type="duplicateValues" dxfId="177" priority="194"/>
    <cfRule type="duplicateValues" dxfId="176" priority="195"/>
  </conditionalFormatting>
  <conditionalFormatting sqref="E57">
    <cfRule type="duplicateValues" dxfId="175" priority="196"/>
    <cfRule type="duplicateValues" dxfId="174" priority="197"/>
  </conditionalFormatting>
  <conditionalFormatting sqref="B57">
    <cfRule type="duplicateValues" dxfId="173" priority="198"/>
  </conditionalFormatting>
  <conditionalFormatting sqref="B57">
    <cfRule type="duplicateValues" dxfId="172" priority="199"/>
    <cfRule type="duplicateValues" dxfId="171" priority="200"/>
  </conditionalFormatting>
  <conditionalFormatting sqref="B57">
    <cfRule type="duplicateValues" dxfId="170" priority="201"/>
    <cfRule type="duplicateValues" dxfId="169" priority="202"/>
    <cfRule type="duplicateValues" dxfId="168" priority="203"/>
  </conditionalFormatting>
  <conditionalFormatting sqref="B57">
    <cfRule type="duplicateValues" dxfId="167" priority="204"/>
  </conditionalFormatting>
  <conditionalFormatting sqref="B57">
    <cfRule type="duplicateValues" dxfId="166" priority="205"/>
    <cfRule type="duplicateValues" dxfId="165" priority="206"/>
    <cfRule type="duplicateValues" dxfId="164" priority="207"/>
    <cfRule type="duplicateValues" dxfId="163" priority="208"/>
  </conditionalFormatting>
  <conditionalFormatting sqref="B57">
    <cfRule type="duplicateValues" dxfId="162" priority="209"/>
  </conditionalFormatting>
  <conditionalFormatting sqref="B57">
    <cfRule type="duplicateValues" dxfId="161" priority="210"/>
  </conditionalFormatting>
  <conditionalFormatting sqref="B57">
    <cfRule type="duplicateValues" dxfId="160" priority="180"/>
  </conditionalFormatting>
  <conditionalFormatting sqref="B57">
    <cfRule type="duplicateValues" dxfId="159" priority="179"/>
  </conditionalFormatting>
  <conditionalFormatting sqref="B57">
    <cfRule type="duplicateValues" dxfId="158" priority="178"/>
  </conditionalFormatting>
  <conditionalFormatting sqref="B97:B101">
    <cfRule type="cellIs" dxfId="157" priority="97" operator="equal">
      <formula>22099.125</formula>
    </cfRule>
  </conditionalFormatting>
  <conditionalFormatting sqref="B40:B1048576 B1:B36">
    <cfRule type="duplicateValues" dxfId="156" priority="90"/>
    <cfRule type="duplicateValues" dxfId="155" priority="91"/>
  </conditionalFormatting>
  <conditionalFormatting sqref="B37">
    <cfRule type="cellIs" dxfId="154" priority="76" operator="equal">
      <formula>22099.125</formula>
    </cfRule>
  </conditionalFormatting>
  <conditionalFormatting sqref="B37">
    <cfRule type="duplicateValues" dxfId="153" priority="75"/>
  </conditionalFormatting>
  <conditionalFormatting sqref="E37">
    <cfRule type="duplicateValues" dxfId="152" priority="69"/>
  </conditionalFormatting>
  <conditionalFormatting sqref="E37">
    <cfRule type="duplicateValues" dxfId="151" priority="70"/>
    <cfRule type="duplicateValues" dxfId="150" priority="71"/>
    <cfRule type="duplicateValues" dxfId="149" priority="72"/>
  </conditionalFormatting>
  <conditionalFormatting sqref="E37">
    <cfRule type="duplicateValues" dxfId="148" priority="73"/>
    <cfRule type="duplicateValues" dxfId="147" priority="74"/>
  </conditionalFormatting>
  <conditionalFormatting sqref="B37">
    <cfRule type="duplicateValues" dxfId="146" priority="77"/>
  </conditionalFormatting>
  <conditionalFormatting sqref="B37">
    <cfRule type="duplicateValues" dxfId="145" priority="78"/>
    <cfRule type="duplicateValues" dxfId="144" priority="79"/>
  </conditionalFormatting>
  <conditionalFormatting sqref="B37">
    <cfRule type="duplicateValues" dxfId="143" priority="80"/>
    <cfRule type="duplicateValues" dxfId="142" priority="81"/>
    <cfRule type="duplicateValues" dxfId="141" priority="82"/>
  </conditionalFormatting>
  <conditionalFormatting sqref="B37">
    <cfRule type="duplicateValues" dxfId="140" priority="68"/>
  </conditionalFormatting>
  <conditionalFormatting sqref="B37">
    <cfRule type="duplicateValues" dxfId="139" priority="83"/>
  </conditionalFormatting>
  <conditionalFormatting sqref="B37">
    <cfRule type="duplicateValues" dxfId="138" priority="84"/>
    <cfRule type="duplicateValues" dxfId="137" priority="85"/>
    <cfRule type="duplicateValues" dxfId="136" priority="86"/>
    <cfRule type="duplicateValues" dxfId="135" priority="87"/>
  </conditionalFormatting>
  <conditionalFormatting sqref="B37">
    <cfRule type="duplicateValues" dxfId="134" priority="88"/>
  </conditionalFormatting>
  <conditionalFormatting sqref="B37">
    <cfRule type="duplicateValues" dxfId="133" priority="89"/>
  </conditionalFormatting>
  <conditionalFormatting sqref="B37">
    <cfRule type="duplicateValues" dxfId="132" priority="67"/>
  </conditionalFormatting>
  <conditionalFormatting sqref="B37">
    <cfRule type="duplicateValues" dxfId="131" priority="66"/>
  </conditionalFormatting>
  <conditionalFormatting sqref="B37">
    <cfRule type="duplicateValues" dxfId="130" priority="65"/>
  </conditionalFormatting>
  <conditionalFormatting sqref="B37">
    <cfRule type="duplicateValues" dxfId="129" priority="63"/>
    <cfRule type="duplicateValues" dxfId="128" priority="64"/>
  </conditionalFormatting>
  <conditionalFormatting sqref="B38">
    <cfRule type="cellIs" dxfId="127" priority="34" operator="equal">
      <formula>22099.125</formula>
    </cfRule>
  </conditionalFormatting>
  <conditionalFormatting sqref="B38">
    <cfRule type="duplicateValues" dxfId="126" priority="33"/>
  </conditionalFormatting>
  <conditionalFormatting sqref="E38">
    <cfRule type="duplicateValues" dxfId="125" priority="35"/>
  </conditionalFormatting>
  <conditionalFormatting sqref="E38">
    <cfRule type="duplicateValues" dxfId="124" priority="36"/>
    <cfRule type="duplicateValues" dxfId="123" priority="37"/>
  </conditionalFormatting>
  <conditionalFormatting sqref="E38">
    <cfRule type="duplicateValues" dxfId="122" priority="38"/>
  </conditionalFormatting>
  <conditionalFormatting sqref="E38">
    <cfRule type="duplicateValues" dxfId="121" priority="39"/>
    <cfRule type="duplicateValues" dxfId="120" priority="40"/>
    <cfRule type="duplicateValues" dxfId="119" priority="41"/>
  </conditionalFormatting>
  <conditionalFormatting sqref="E38">
    <cfRule type="duplicateValues" dxfId="118" priority="42"/>
    <cfRule type="duplicateValues" dxfId="117" priority="43"/>
  </conditionalFormatting>
  <conditionalFormatting sqref="E38">
    <cfRule type="duplicateValues" dxfId="116" priority="44"/>
  </conditionalFormatting>
  <conditionalFormatting sqref="E38">
    <cfRule type="duplicateValues" dxfId="115" priority="45"/>
    <cfRule type="duplicateValues" dxfId="114" priority="46"/>
    <cfRule type="duplicateValues" dxfId="113" priority="47"/>
  </conditionalFormatting>
  <conditionalFormatting sqref="E38">
    <cfRule type="duplicateValues" dxfId="112" priority="48"/>
    <cfRule type="duplicateValues" dxfId="111" priority="49"/>
  </conditionalFormatting>
  <conditionalFormatting sqref="B38">
    <cfRule type="duplicateValues" dxfId="110" priority="50"/>
  </conditionalFormatting>
  <conditionalFormatting sqref="B38">
    <cfRule type="duplicateValues" dxfId="109" priority="51"/>
    <cfRule type="duplicateValues" dxfId="108" priority="52"/>
  </conditionalFormatting>
  <conditionalFormatting sqref="B38">
    <cfRule type="duplicateValues" dxfId="107" priority="53"/>
    <cfRule type="duplicateValues" dxfId="106" priority="54"/>
    <cfRule type="duplicateValues" dxfId="105" priority="55"/>
  </conditionalFormatting>
  <conditionalFormatting sqref="B38">
    <cfRule type="duplicateValues" dxfId="104" priority="56"/>
  </conditionalFormatting>
  <conditionalFormatting sqref="B38">
    <cfRule type="duplicateValues" dxfId="103" priority="57"/>
    <cfRule type="duplicateValues" dxfId="102" priority="58"/>
    <cfRule type="duplicateValues" dxfId="101" priority="59"/>
    <cfRule type="duplicateValues" dxfId="100" priority="60"/>
  </conditionalFormatting>
  <conditionalFormatting sqref="B38">
    <cfRule type="duplicateValues" dxfId="99" priority="61"/>
  </conditionalFormatting>
  <conditionalFormatting sqref="B38">
    <cfRule type="duplicateValues" dxfId="98" priority="62"/>
  </conditionalFormatting>
  <conditionalFormatting sqref="B38">
    <cfRule type="duplicateValues" dxfId="97" priority="32"/>
  </conditionalFormatting>
  <conditionalFormatting sqref="B38">
    <cfRule type="duplicateValues" dxfId="96" priority="31"/>
  </conditionalFormatting>
  <conditionalFormatting sqref="B38">
    <cfRule type="duplicateValues" dxfId="95" priority="30"/>
  </conditionalFormatting>
  <conditionalFormatting sqref="B38">
    <cfRule type="duplicateValues" dxfId="94" priority="29"/>
  </conditionalFormatting>
  <conditionalFormatting sqref="B38">
    <cfRule type="duplicateValues" dxfId="93" priority="27"/>
    <cfRule type="duplicateValues" dxfId="92" priority="28"/>
  </conditionalFormatting>
  <conditionalFormatting sqref="B39">
    <cfRule type="cellIs" dxfId="91" priority="14" operator="equal">
      <formula>22099.125</formula>
    </cfRule>
  </conditionalFormatting>
  <conditionalFormatting sqref="B39">
    <cfRule type="duplicateValues" dxfId="90" priority="13"/>
  </conditionalFormatting>
  <conditionalFormatting sqref="B39">
    <cfRule type="duplicateValues" dxfId="89" priority="15"/>
  </conditionalFormatting>
  <conditionalFormatting sqref="B39">
    <cfRule type="duplicateValues" dxfId="88" priority="16"/>
    <cfRule type="duplicateValues" dxfId="87" priority="17"/>
  </conditionalFormatting>
  <conditionalFormatting sqref="B39">
    <cfRule type="duplicateValues" dxfId="86" priority="18"/>
    <cfRule type="duplicateValues" dxfId="85" priority="19"/>
    <cfRule type="duplicateValues" dxfId="84" priority="20"/>
  </conditionalFormatting>
  <conditionalFormatting sqref="E39">
    <cfRule type="duplicateValues" dxfId="83" priority="7"/>
  </conditionalFormatting>
  <conditionalFormatting sqref="E39">
    <cfRule type="duplicateValues" dxfId="82" priority="8"/>
    <cfRule type="duplicateValues" dxfId="81" priority="9"/>
    <cfRule type="duplicateValues" dxfId="80" priority="10"/>
  </conditionalFormatting>
  <conditionalFormatting sqref="E39">
    <cfRule type="duplicateValues" dxfId="79" priority="11"/>
    <cfRule type="duplicateValues" dxfId="78" priority="12"/>
  </conditionalFormatting>
  <conditionalFormatting sqref="B39">
    <cfRule type="duplicateValues" dxfId="77" priority="6"/>
  </conditionalFormatting>
  <conditionalFormatting sqref="B39">
    <cfRule type="duplicateValues" dxfId="76" priority="21"/>
    <cfRule type="duplicateValues" dxfId="75" priority="22"/>
    <cfRule type="duplicateValues" dxfId="74" priority="23"/>
    <cfRule type="duplicateValues" dxfId="73" priority="24"/>
  </conditionalFormatting>
  <conditionalFormatting sqref="B39">
    <cfRule type="duplicateValues" dxfId="72" priority="25"/>
  </conditionalFormatting>
  <conditionalFormatting sqref="B39">
    <cfRule type="duplicateValues" dxfId="71" priority="26"/>
  </conditionalFormatting>
  <conditionalFormatting sqref="B39">
    <cfRule type="duplicateValues" dxfId="70" priority="5"/>
  </conditionalFormatting>
  <conditionalFormatting sqref="B39">
    <cfRule type="duplicateValues" dxfId="69" priority="4"/>
  </conditionalFormatting>
  <conditionalFormatting sqref="B39">
    <cfRule type="duplicateValues" dxfId="68" priority="3"/>
  </conditionalFormatting>
  <conditionalFormatting sqref="B39">
    <cfRule type="duplicateValues" dxfId="67" priority="1"/>
    <cfRule type="duplicateValues" dxfId="66" priority="2"/>
  </conditionalFormatting>
  <conditionalFormatting sqref="B102:B1048576 B65:B75 B77:B96 B1:B36 B40:B54">
    <cfRule type="duplicateValues" dxfId="65" priority="9415"/>
  </conditionalFormatting>
  <conditionalFormatting sqref="B84:B88 B96">
    <cfRule type="duplicateValues" dxfId="64" priority="9422"/>
  </conditionalFormatting>
  <conditionalFormatting sqref="B84:B88 B96 B44:B50">
    <cfRule type="duplicateValues" dxfId="63" priority="9424"/>
  </conditionalFormatting>
  <conditionalFormatting sqref="B84:B88 B78:B82 B66:B67 B41:B42 B1:B36 B44:B50 B69:B72 B96">
    <cfRule type="duplicateValues" dxfId="62" priority="9428"/>
    <cfRule type="duplicateValues" dxfId="61" priority="9429"/>
    <cfRule type="duplicateValues" dxfId="60" priority="9430"/>
    <cfRule type="duplicateValues" dxfId="59" priority="9431"/>
  </conditionalFormatting>
  <conditionalFormatting sqref="B84:B88 B78:B82 B66:B67 B44:B50 B69:B72 B96">
    <cfRule type="duplicateValues" dxfId="58" priority="9468"/>
  </conditionalFormatting>
  <conditionalFormatting sqref="B84:B88 B78:B82 B66:B67 B41:B42 B1:B36 B44:B50 B69:B72 B96">
    <cfRule type="duplicateValues" dxfId="57" priority="9476"/>
  </conditionalFormatting>
  <conditionalFormatting sqref="B102:B1048576 B65:B75 B77:B96 B1:B36 B40:B55">
    <cfRule type="duplicateValues" dxfId="56" priority="9486"/>
  </conditionalFormatting>
  <conditionalFormatting sqref="B102:B1048576 B1:B36 B40:B55 B65:B96">
    <cfRule type="duplicateValues" dxfId="55" priority="9493"/>
  </conditionalFormatting>
  <conditionalFormatting sqref="B102:B1048576 B1:B36 B40:B57 B65:B96">
    <cfRule type="duplicateValues" dxfId="54" priority="9510"/>
  </conditionalFormatting>
  <conditionalFormatting sqref="B97:B101">
    <cfRule type="duplicateValues" dxfId="53" priority="9516"/>
  </conditionalFormatting>
  <conditionalFormatting sqref="E97:E101">
    <cfRule type="duplicateValues" dxfId="52" priority="9517"/>
    <cfRule type="duplicateValues" dxfId="51" priority="9518"/>
  </conditionalFormatting>
  <conditionalFormatting sqref="E97:E101">
    <cfRule type="duplicateValues" dxfId="50" priority="9519"/>
  </conditionalFormatting>
  <conditionalFormatting sqref="B97:B101">
    <cfRule type="duplicateValues" dxfId="49" priority="9520"/>
    <cfRule type="duplicateValues" dxfId="48" priority="9521"/>
    <cfRule type="duplicateValues" dxfId="47" priority="9522"/>
    <cfRule type="duplicateValues" dxfId="46" priority="9523"/>
  </conditionalFormatting>
  <conditionalFormatting sqref="E70:E72 E35:E36">
    <cfRule type="duplicateValues" dxfId="45" priority="9551"/>
  </conditionalFormatting>
  <conditionalFormatting sqref="E70:E72 E35:E36">
    <cfRule type="duplicateValues" dxfId="44" priority="9553"/>
    <cfRule type="duplicateValues" dxfId="43" priority="9554"/>
    <cfRule type="duplicateValues" dxfId="42" priority="9555"/>
  </conditionalFormatting>
  <conditionalFormatting sqref="E70:E72 E35:E36">
    <cfRule type="duplicateValues" dxfId="41" priority="9559"/>
    <cfRule type="duplicateValues" dxfId="40" priority="9560"/>
  </conditionalFormatting>
  <conditionalFormatting sqref="B69:B72">
    <cfRule type="duplicateValues" dxfId="39" priority="9563"/>
  </conditionalFormatting>
  <conditionalFormatting sqref="B69:B72">
    <cfRule type="duplicateValues" dxfId="38" priority="9564"/>
    <cfRule type="duplicateValues" dxfId="37" priority="9565"/>
  </conditionalFormatting>
  <conditionalFormatting sqref="B69:B72">
    <cfRule type="duplicateValues" dxfId="36" priority="9566"/>
    <cfRule type="duplicateValues" dxfId="35" priority="9567"/>
    <cfRule type="duplicateValues" dxfId="34" priority="9568"/>
  </conditionalFormatting>
  <conditionalFormatting sqref="E69">
    <cfRule type="duplicateValues" dxfId="33" priority="9588"/>
  </conditionalFormatting>
  <conditionalFormatting sqref="E69">
    <cfRule type="duplicateValues" dxfId="32" priority="9589"/>
    <cfRule type="duplicateValues" dxfId="31" priority="9590"/>
    <cfRule type="duplicateValues" dxfId="30" priority="9591"/>
  </conditionalFormatting>
  <conditionalFormatting sqref="E69">
    <cfRule type="duplicateValues" dxfId="29" priority="9592"/>
    <cfRule type="duplicateValues" dxfId="28" priority="9593"/>
  </conditionalFormatting>
  <conditionalFormatting sqref="B44:B50">
    <cfRule type="duplicateValues" dxfId="27" priority="9620"/>
  </conditionalFormatting>
  <conditionalFormatting sqref="B44:B50">
    <cfRule type="duplicateValues" dxfId="26" priority="9621"/>
    <cfRule type="duplicateValues" dxfId="25" priority="9622"/>
  </conditionalFormatting>
  <conditionalFormatting sqref="B44:B50">
    <cfRule type="duplicateValues" dxfId="24" priority="9623"/>
    <cfRule type="duplicateValues" dxfId="23" priority="9624"/>
    <cfRule type="duplicateValues" dxfId="22" priority="9625"/>
  </conditionalFormatting>
  <conditionalFormatting sqref="B58:B64">
    <cfRule type="duplicateValues" dxfId="21" priority="9637"/>
  </conditionalFormatting>
  <conditionalFormatting sqref="E58:E64">
    <cfRule type="duplicateValues" dxfId="20" priority="9638"/>
  </conditionalFormatting>
  <conditionalFormatting sqref="E58:E64">
    <cfRule type="duplicateValues" dxfId="19" priority="9639"/>
    <cfRule type="duplicateValues" dxfId="18" priority="9640"/>
  </conditionalFormatting>
  <conditionalFormatting sqref="E58:E64">
    <cfRule type="duplicateValues" dxfId="17" priority="9641"/>
    <cfRule type="duplicateValues" dxfId="16" priority="9642"/>
    <cfRule type="duplicateValues" dxfId="15" priority="9643"/>
  </conditionalFormatting>
  <conditionalFormatting sqref="B58:B64">
    <cfRule type="duplicateValues" dxfId="14" priority="9644"/>
    <cfRule type="duplicateValues" dxfId="13" priority="9645"/>
  </conditionalFormatting>
  <conditionalFormatting sqref="B58:B64">
    <cfRule type="duplicateValues" dxfId="12" priority="9646"/>
    <cfRule type="duplicateValues" dxfId="11" priority="9647"/>
    <cfRule type="duplicateValues" dxfId="10" priority="9648"/>
  </conditionalFormatting>
  <conditionalFormatting sqref="B58:B64">
    <cfRule type="duplicateValues" dxfId="9" priority="9649"/>
    <cfRule type="duplicateValues" dxfId="8" priority="9650"/>
    <cfRule type="duplicateValues" dxfId="7" priority="9651"/>
    <cfRule type="duplicateValues" dxfId="6" priority="9652"/>
  </conditionalFormatting>
  <conditionalFormatting sqref="E44:E47">
    <cfRule type="duplicateValues" dxfId="5" priority="9661"/>
  </conditionalFormatting>
  <conditionalFormatting sqref="E44:E47">
    <cfRule type="duplicateValues" dxfId="4" priority="9662"/>
    <cfRule type="duplicateValues" dxfId="3" priority="9663"/>
    <cfRule type="duplicateValues" dxfId="2" priority="9664"/>
  </conditionalFormatting>
  <conditionalFormatting sqref="E44:E47">
    <cfRule type="duplicateValues" dxfId="1" priority="9665"/>
    <cfRule type="duplicateValues" dxfId="0" priority="966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2021-02-05T03:07:59Z</dcterms:modified>
</cp:coreProperties>
</file>