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Z:\REPORTE STATUS AS400 - BROKER\"/>
    </mc:Choice>
  </mc:AlternateContent>
  <xr:revisionPtr revIDLastSave="0" documentId="13_ncr:1_{01FE6DCB-B0BD-40BA-857A-E2F3DF4090D8}" xr6:coauthVersionLast="45" xr6:coauthVersionMax="45" xr10:uidLastSave="{00000000-0000-0000-0000-000000000000}"/>
  <bookViews>
    <workbookView xWindow="-120" yWindow="-120" windowWidth="15600" windowHeight="11160" xr2:uid="{00000000-000D-0000-FFFF-FFFF00000000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2" i="1" l="1"/>
  <c r="A82" i="1"/>
  <c r="C81" i="1"/>
  <c r="A81" i="1"/>
  <c r="C35" i="1"/>
  <c r="A35" i="1"/>
  <c r="C34" i="1"/>
  <c r="A34" i="1"/>
  <c r="C33" i="1"/>
  <c r="A33" i="1"/>
  <c r="C32" i="1"/>
  <c r="A32" i="1"/>
  <c r="C64" i="1"/>
  <c r="A64" i="1"/>
  <c r="C65" i="1"/>
  <c r="A65" i="1"/>
  <c r="C63" i="1"/>
  <c r="A63" i="1"/>
  <c r="B49" i="1" l="1"/>
  <c r="B84" i="1"/>
  <c r="B72" i="1"/>
  <c r="C25" i="1"/>
  <c r="C27" i="1"/>
  <c r="C28" i="1"/>
  <c r="C29" i="1"/>
  <c r="C30" i="1"/>
  <c r="C31" i="1"/>
  <c r="A27" i="1"/>
  <c r="A28" i="1"/>
  <c r="A29" i="1"/>
  <c r="A30" i="1"/>
  <c r="A31" i="1"/>
  <c r="A71" i="1"/>
  <c r="C71" i="1"/>
  <c r="B66" i="1"/>
  <c r="C62" i="1"/>
  <c r="A62" i="1"/>
  <c r="A24" i="1"/>
  <c r="A25" i="1"/>
  <c r="A26" i="1"/>
  <c r="C24" i="1"/>
  <c r="C26" i="1"/>
  <c r="C60" i="1"/>
  <c r="C61" i="1"/>
  <c r="A60" i="1"/>
  <c r="A61" i="1"/>
  <c r="A16" i="1" l="1"/>
  <c r="A17" i="1"/>
  <c r="A18" i="1"/>
  <c r="A19" i="1"/>
  <c r="A20" i="1"/>
  <c r="A21" i="1"/>
  <c r="A22" i="1"/>
  <c r="A23" i="1"/>
  <c r="C16" i="1"/>
  <c r="C17" i="1"/>
  <c r="C18" i="1"/>
  <c r="C19" i="1"/>
  <c r="C20" i="1"/>
  <c r="C21" i="1"/>
  <c r="C22" i="1"/>
  <c r="C23" i="1"/>
  <c r="C15" i="1"/>
  <c r="A15" i="1"/>
  <c r="C13" i="1"/>
  <c r="C14" i="1"/>
  <c r="A13" i="1"/>
  <c r="A14" i="1"/>
  <c r="A11" i="1"/>
  <c r="A12" i="1"/>
  <c r="C11" i="1"/>
  <c r="C12" i="1"/>
  <c r="C59" i="1"/>
  <c r="A59" i="1"/>
  <c r="C58" i="1"/>
  <c r="A58" i="1"/>
  <c r="A57" i="1"/>
  <c r="C57" i="1"/>
  <c r="C10" i="1" l="1"/>
  <c r="A10" i="1"/>
  <c r="C56" i="1" l="1"/>
  <c r="A56" i="1"/>
  <c r="C80" i="1"/>
  <c r="A80" i="1"/>
  <c r="C83" i="1"/>
  <c r="A83" i="1"/>
  <c r="A79" i="1" l="1"/>
  <c r="C79" i="1"/>
  <c r="A70" i="1" l="1"/>
  <c r="C70" i="1"/>
  <c r="C55" i="1" l="1"/>
  <c r="A55" i="1"/>
  <c r="C54" i="1"/>
  <c r="A54" i="1"/>
  <c r="C53" i="1"/>
  <c r="A53" i="1"/>
  <c r="A75" i="1" l="1"/>
</calcChain>
</file>

<file path=xl/sharedStrings.xml><?xml version="1.0" encoding="utf-8"?>
<sst xmlns="http://schemas.openxmlformats.org/spreadsheetml/2006/main" count="118" uniqueCount="36">
  <si>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</si>
  <si>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</si>
  <si>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</si>
  <si>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</si>
  <si>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</si>
  <si>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</si>
  <si>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</si>
  <si>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</si>
  <si>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</si>
  <si>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</si>
  <si>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</si>
  <si>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</si>
  <si>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</si>
  <si>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</si>
  <si>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</si>
  <si>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</si>
  <si>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</si>
  <si>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</si>
  <si>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</si>
  <si>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S/M Bravo Hipica</t>
  </si>
  <si>
    <t>DISTRITO NACIONAL</t>
  </si>
  <si>
    <t>ESTE</t>
  </si>
  <si>
    <t xml:space="preserve">ATM Jumbo Higuey </t>
  </si>
  <si>
    <t xml:space="preserve">ATM Oficina Sambil II </t>
  </si>
  <si>
    <t xml:space="preserve">ATM Autoservicio Sambil I </t>
  </si>
  <si>
    <t xml:space="preserve">ATM Oficina Zona Oriental </t>
  </si>
  <si>
    <t>NORTE</t>
  </si>
  <si>
    <t xml:space="preserve">ATM Oficina Bonao I </t>
  </si>
  <si>
    <t xml:space="preserve">ATM Multiplaza (Higuey) </t>
  </si>
  <si>
    <t>SUR</t>
  </si>
  <si>
    <t xml:space="preserve">ATM Centro de Caja San Cristóbal II </t>
  </si>
  <si>
    <t xml:space="preserve">ATM Oficina Villa Tapia </t>
  </si>
  <si>
    <t>ATM Oficina Boulevard (Higuey) II</t>
  </si>
  <si>
    <t>ATM Villa Francisca II</t>
  </si>
  <si>
    <t xml:space="preserve">ATM S/M Bravo Av. Enriquillo </t>
  </si>
  <si>
    <t xml:space="preserve">ATM Almacenes Zaglul (La Altagracia)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</si>
</sst>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7" fillId="11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7" fillId="10" borderId="2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9" fillId="8" borderId="23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/>
    </xf>
    <xf numFmtId="0" fontId="6" fillId="6" borderId="13" xfId="0" applyNumberFormat="1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</cellXfs>
  <cellStyles count="1">
    <cellStyle name="Normal" xfId="0" builtinId="0"/>
  </cellStyles>
  <dxfs count="6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DCSTI\Gerencia%20Monitoreo%20TI\2020\Reporte%20Seguimiento%20Cajeros%20Automaticos\OCTUBRE\23-10-2020\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4"/>
  <sheetViews>
    <sheetView tabSelected="1" topLeftCell="A67" zoomScale="85" zoomScaleNormal="85" workbookViewId="0">
      <selection activeCell="C74" sqref="C74"/>
    </sheetView>
  </sheetViews>
  <sheetFormatPr defaultColWidth="52.7109375" defaultRowHeight="15" x14ac:dyDescent="0.25"/>
  <cols>
    <col min="1" max="1" width="27.140625" bestFit="1" customWidth="1"/>
    <col min="2" max="2" width="21" style="14" bestFit="1" customWidth="1"/>
    <col min="3" max="3" width="58.85546875" bestFit="1" customWidth="1"/>
    <col min="4" max="4" width="37.140625" bestFit="1" customWidth="1"/>
    <col min="5" max="5" width="13" bestFit="1" customWidth="1"/>
    <col min="6" max="6" width="9" bestFit="1" customWidth="1"/>
  </cols>
  <sheetData>
    <row r="1" spans="1:5" ht="22.5" x14ac:dyDescent="0.25">
      <c r="A1" s="31" t="s">
        <v>0</v>
      </c>
      <c r="B1" s="32"/>
      <c r="C1" s="32"/>
      <c r="D1" s="32"/>
      <c r="E1" s="33"/>
    </row>
    <row r="2" spans="1:5" ht="22.5" x14ac:dyDescent="0.25">
      <c r="A2" s="31" t="s">
        <v>1</v>
      </c>
      <c r="B2" s="32"/>
      <c r="C2" s="32"/>
      <c r="D2" s="32"/>
      <c r="E2" s="33"/>
    </row>
    <row r="3" spans="1:5" ht="25.5" x14ac:dyDescent="0.25">
      <c r="A3" s="37" t="s">
        <v>0</v>
      </c>
      <c r="B3" s="38"/>
      <c r="C3" s="38"/>
      <c r="D3" s="38"/>
      <c r="E3" s="39"/>
    </row>
    <row r="4" spans="1:5" x14ac:dyDescent="0.25">
      <c r="E4" s="14"/>
    </row>
    <row r="5" spans="1:5" ht="18.75" thickBot="1" x14ac:dyDescent="0.3">
      <c r="A5" s="1" t="s">
        <v>2</v>
      </c>
      <c r="B5" s="2">
        <v>44232.25</v>
      </c>
      <c r="C5" s="3"/>
      <c r="D5" s="4"/>
      <c r="E5" s="5"/>
    </row>
    <row r="6" spans="1:5" ht="18.75" thickBot="1" x14ac:dyDescent="0.3">
      <c r="A6" s="1" t="s">
        <v>3</v>
      </c>
      <c r="B6" s="2">
        <v>44232.708333333336</v>
      </c>
      <c r="C6" s="3"/>
      <c r="D6" s="4"/>
      <c r="E6" s="5"/>
    </row>
    <row r="7" spans="1:5" ht="15.75" thickBot="1" x14ac:dyDescent="0.3">
      <c r="E7" s="14"/>
    </row>
    <row r="8" spans="1:5" ht="18.75" thickBot="1" x14ac:dyDescent="0.3">
      <c r="A8" s="34" t="s">
        <v>4</v>
      </c>
      <c r="B8" s="35"/>
      <c r="C8" s="35"/>
      <c r="D8" s="35"/>
      <c r="E8" s="36"/>
    </row>
    <row r="9" spans="1:5" ht="18" x14ac:dyDescent="0.25">
      <c r="A9" s="6" t="s">
        <v>5</v>
      </c>
      <c r="B9" s="6" t="s">
        <v>6</v>
      </c>
      <c r="C9" s="7" t="s">
        <v>7</v>
      </c>
      <c r="D9" s="7" t="s">
        <v>8</v>
      </c>
      <c r="E9" s="7" t="s">
        <v>9</v>
      </c>
    </row>
    <row r="10" spans="1:5" ht="18" x14ac:dyDescent="0.25">
      <c r="A10" s="15" t="str">
        <f>VLOOKUP(B10,'[1]LISTADO ATM'!$A$2:$C$817,3,0)</f>
        <v>DISTRITO NACIONAL</v>
      </c>
      <c r="B10" s="8">
        <v>793</v>
      </c>
      <c r="C10" s="15" t="str">
        <f>VLOOKUP(B10,'[1]LISTADO ATM'!$A$2:$B$816,2,0)</f>
        <v xml:space="preserve">ATM Centro de Caja Agora Mall </v>
      </c>
      <c r="D10" s="13" t="s">
        <v>18</v>
      </c>
      <c r="E10" s="24">
        <v>335781341</v>
      </c>
    </row>
    <row r="11" spans="1:5" ht="18" x14ac:dyDescent="0.25">
      <c r="A11" s="15" t="str">
        <f>VLOOKUP(B11,'[1]LISTADO ATM'!$A$2:$C$817,3,0)</f>
        <v>NORTE</v>
      </c>
      <c r="B11" s="8">
        <v>950</v>
      </c>
      <c r="C11" s="15" t="str">
        <f>VLOOKUP(B11,'[1]LISTADO ATM'!$A$2:$B$816,2,0)</f>
        <v xml:space="preserve">ATM Oficina Monterrico </v>
      </c>
      <c r="D11" s="13" t="s">
        <v>18</v>
      </c>
      <c r="E11" s="19">
        <v>335782680</v>
      </c>
    </row>
    <row r="12" spans="1:5" ht="18" x14ac:dyDescent="0.25">
      <c r="A12" s="15" t="str">
        <f>VLOOKUP(B12,'[1]LISTADO ATM'!$A$2:$C$817,3,0)</f>
        <v>NORTE</v>
      </c>
      <c r="B12" s="8">
        <v>729</v>
      </c>
      <c r="C12" s="15" t="str">
        <f>VLOOKUP(B12,'[1]LISTADO ATM'!$A$2:$B$816,2,0)</f>
        <v xml:space="preserve">ATM Zona Franca (La Vega) </v>
      </c>
      <c r="D12" s="13" t="s">
        <v>18</v>
      </c>
      <c r="E12" s="24">
        <v>335782907</v>
      </c>
    </row>
    <row r="13" spans="1:5" ht="18" x14ac:dyDescent="0.25">
      <c r="A13" s="15" t="str">
        <f>VLOOKUP(B13,'[1]LISTADO ATM'!$A$2:$C$817,3,0)</f>
        <v>DISTRITO NACIONAL</v>
      </c>
      <c r="B13" s="8">
        <v>461</v>
      </c>
      <c r="C13" s="15" t="str">
        <f>VLOOKUP(B13,'[1]LISTADO ATM'!$A$2:$B$816,2,0)</f>
        <v xml:space="preserve">ATM Autobanco Sarasota I </v>
      </c>
      <c r="D13" s="13" t="s">
        <v>18</v>
      </c>
      <c r="E13" s="21">
        <v>335782839</v>
      </c>
    </row>
    <row r="14" spans="1:5" ht="18" x14ac:dyDescent="0.25">
      <c r="A14" s="15" t="str">
        <f>VLOOKUP(B14,'[1]LISTADO ATM'!$A$2:$C$817,3,0)</f>
        <v>NORTE</v>
      </c>
      <c r="B14" s="8">
        <v>687</v>
      </c>
      <c r="C14" s="15" t="str">
        <f>VLOOKUP(B14,'[1]LISTADO ATM'!$A$2:$B$816,2,0)</f>
        <v>ATM Oficina Monterrico II</v>
      </c>
      <c r="D14" s="13" t="s">
        <v>18</v>
      </c>
      <c r="E14" s="21">
        <v>335782918</v>
      </c>
    </row>
    <row r="15" spans="1:5" ht="18" x14ac:dyDescent="0.25">
      <c r="A15" s="15" t="str">
        <f>VLOOKUP(B15,'[1]LISTADO ATM'!$A$2:$C$817,3,0)</f>
        <v>DISTRITO NACIONAL</v>
      </c>
      <c r="B15" s="8">
        <v>26</v>
      </c>
      <c r="C15" s="15" t="str">
        <f>VLOOKUP(B15,'[1]LISTADO ATM'!$A$2:$B$816,2,0)</f>
        <v>ATM S/M Jumbo San Isidro</v>
      </c>
      <c r="D15" s="13" t="s">
        <v>18</v>
      </c>
      <c r="E15" s="24">
        <v>335782923</v>
      </c>
    </row>
    <row r="16" spans="1:5" ht="18" x14ac:dyDescent="0.25">
      <c r="A16" s="15" t="str">
        <f>VLOOKUP(B16,'[1]LISTADO ATM'!$A$2:$C$817,3,0)</f>
        <v>SUR</v>
      </c>
      <c r="B16" s="8">
        <v>6</v>
      </c>
      <c r="C16" s="15" t="str">
        <f>VLOOKUP(B16,'[1]LISTADO ATM'!$A$2:$B$816,2,0)</f>
        <v xml:space="preserve">ATM Plaza WAO San Juan </v>
      </c>
      <c r="D16" s="13" t="s">
        <v>18</v>
      </c>
      <c r="E16" s="23">
        <v>335782992</v>
      </c>
    </row>
    <row r="17" spans="1:5" ht="18" x14ac:dyDescent="0.25">
      <c r="A17" s="15" t="str">
        <f>VLOOKUP(B17,'[1]LISTADO ATM'!$A$2:$C$817,3,0)</f>
        <v>ESTE</v>
      </c>
      <c r="B17" s="8">
        <v>117</v>
      </c>
      <c r="C17" s="15" t="str">
        <f>VLOOKUP(B17,'[1]LISTADO ATM'!$A$2:$B$816,2,0)</f>
        <v xml:space="preserve">ATM Oficina El Seybo </v>
      </c>
      <c r="D17" s="13" t="s">
        <v>18</v>
      </c>
      <c r="E17" s="23">
        <v>335782993</v>
      </c>
    </row>
    <row r="18" spans="1:5" ht="18" x14ac:dyDescent="0.25">
      <c r="A18" s="15" t="str">
        <f>VLOOKUP(B18,'[1]LISTADO ATM'!$A$2:$C$817,3,0)</f>
        <v>SUR</v>
      </c>
      <c r="B18" s="8">
        <v>252</v>
      </c>
      <c r="C18" s="15" t="str">
        <f>VLOOKUP(B18,'[1]LISTADO ATM'!$A$2:$B$816,2,0)</f>
        <v xml:space="preserve">ATM Banco Agrícola (Barahona) </v>
      </c>
      <c r="D18" s="13" t="s">
        <v>18</v>
      </c>
      <c r="E18" s="23">
        <v>335782995</v>
      </c>
    </row>
    <row r="19" spans="1:5" ht="18" x14ac:dyDescent="0.25">
      <c r="A19" s="15" t="str">
        <f>VLOOKUP(B19,'[1]LISTADO ATM'!$A$2:$C$817,3,0)</f>
        <v>NORTE</v>
      </c>
      <c r="B19" s="8">
        <v>990</v>
      </c>
      <c r="C19" s="15" t="str">
        <f>VLOOKUP(B19,'[1]LISTADO ATM'!$A$2:$B$816,2,0)</f>
        <v xml:space="preserve">ATM Autoservicio Bonao II </v>
      </c>
      <c r="D19" s="13" t="s">
        <v>18</v>
      </c>
      <c r="E19" s="25">
        <v>335782997</v>
      </c>
    </row>
    <row r="20" spans="1:5" ht="18" x14ac:dyDescent="0.25">
      <c r="A20" s="15" t="str">
        <f>VLOOKUP(B20,'[1]LISTADO ATM'!$A$2:$C$817,3,0)</f>
        <v>DISTRITO NACIONAL</v>
      </c>
      <c r="B20" s="8">
        <v>620</v>
      </c>
      <c r="C20" s="15" t="str">
        <f>VLOOKUP(B20,'[1]LISTADO ATM'!$A$2:$B$816,2,0)</f>
        <v xml:space="preserve">ATM Ministerio de Medio Ambiente </v>
      </c>
      <c r="D20" s="13" t="s">
        <v>18</v>
      </c>
      <c r="E20" s="25">
        <v>335783252</v>
      </c>
    </row>
    <row r="21" spans="1:5" ht="18" x14ac:dyDescent="0.25">
      <c r="A21" s="15" t="str">
        <f>VLOOKUP(B21,'[1]LISTADO ATM'!$A$2:$C$817,3,0)</f>
        <v>NORTE</v>
      </c>
      <c r="B21" s="8">
        <v>910</v>
      </c>
      <c r="C21" s="15" t="str">
        <f>VLOOKUP(B21,'[1]LISTADO ATM'!$A$2:$B$816,2,0)</f>
        <v xml:space="preserve">ATM Oficina El Sol II (Santiago) </v>
      </c>
      <c r="D21" s="13" t="s">
        <v>18</v>
      </c>
      <c r="E21" s="25">
        <v>335782686</v>
      </c>
    </row>
    <row r="22" spans="1:5" ht="18" x14ac:dyDescent="0.25">
      <c r="A22" s="15" t="str">
        <f>VLOOKUP(B22,'[1]LISTADO ATM'!$A$2:$C$817,3,0)</f>
        <v>SUR</v>
      </c>
      <c r="B22" s="8">
        <v>616</v>
      </c>
      <c r="C22" s="15" t="str">
        <f>VLOOKUP(B22,'[1]LISTADO ATM'!$A$2:$B$816,2,0)</f>
        <v xml:space="preserve">ATM 5ta. Brigada Barahona </v>
      </c>
      <c r="D22" s="13" t="s">
        <v>18</v>
      </c>
      <c r="E22" s="25">
        <v>335782905</v>
      </c>
    </row>
    <row r="23" spans="1:5" ht="18" x14ac:dyDescent="0.25">
      <c r="A23" s="15" t="str">
        <f>VLOOKUP(B23,'[1]LISTADO ATM'!$A$2:$C$817,3,0)</f>
        <v>DISTRITO NACIONAL</v>
      </c>
      <c r="B23" s="8">
        <v>577</v>
      </c>
      <c r="C23" s="15" t="str">
        <f>VLOOKUP(B23,'[1]LISTADO ATM'!$A$2:$B$816,2,0)</f>
        <v xml:space="preserve">ATM Olé Ave. Duarte </v>
      </c>
      <c r="D23" s="13" t="s">
        <v>18</v>
      </c>
      <c r="E23" s="25">
        <v>335782862</v>
      </c>
    </row>
    <row r="24" spans="1:5" ht="18" x14ac:dyDescent="0.25">
      <c r="A24" s="15" t="str">
        <f>VLOOKUP(B24,'[1]LISTADO ATM'!$A$2:$C$817,3,0)</f>
        <v>ESTE</v>
      </c>
      <c r="B24" s="8">
        <v>330</v>
      </c>
      <c r="C24" s="15" t="str">
        <f>VLOOKUP(B24,'[1]LISTADO ATM'!$A$2:$B$816,2,0)</f>
        <v xml:space="preserve">ATM Oficina Boulevard (Higuey) </v>
      </c>
      <c r="D24" s="13" t="s">
        <v>18</v>
      </c>
      <c r="E24" s="25">
        <v>335782820</v>
      </c>
    </row>
    <row r="25" spans="1:5" ht="18" x14ac:dyDescent="0.25">
      <c r="A25" s="15" t="str">
        <f>VLOOKUP(B25,'[1]LISTADO ATM'!$A$2:$C$817,3,0)</f>
        <v>SUR</v>
      </c>
      <c r="B25" s="8">
        <v>995</v>
      </c>
      <c r="C25" s="15" t="str">
        <f>VLOOKUP(B25,'[1]LISTADO ATM'!$A$2:$B$916,2,0)</f>
        <v xml:space="preserve">ATM Oficina San Cristobal III (Lobby) </v>
      </c>
      <c r="D25" s="13" t="s">
        <v>18</v>
      </c>
      <c r="E25" s="25">
        <v>335782998</v>
      </c>
    </row>
    <row r="26" spans="1:5" ht="18" x14ac:dyDescent="0.25">
      <c r="A26" s="15" t="str">
        <f>VLOOKUP(B26,'[1]LISTADO ATM'!$A$2:$C$817,3,0)</f>
        <v>DISTRITO NACIONAL</v>
      </c>
      <c r="B26" s="8">
        <v>32</v>
      </c>
      <c r="C26" s="15" t="str">
        <f>VLOOKUP(B26,'[1]LISTADO ATM'!$A$2:$B$816,2,0)</f>
        <v xml:space="preserve">ATM Oficina San Martín II </v>
      </c>
      <c r="D26" s="13" t="s">
        <v>18</v>
      </c>
      <c r="E26" s="25">
        <v>335783154</v>
      </c>
    </row>
    <row r="27" spans="1:5" ht="18" x14ac:dyDescent="0.25">
      <c r="A27" s="15" t="str">
        <f>VLOOKUP(B27,'[1]LISTADO ATM'!$A$2:$C$817,3,0)</f>
        <v>NORTE</v>
      </c>
      <c r="B27" s="8">
        <v>878</v>
      </c>
      <c r="C27" s="15" t="str">
        <f>VLOOKUP(B27,'[1]LISTADO ATM'!$A$2:$B$816,2,0)</f>
        <v>ATM UNP Cabral Y Baez</v>
      </c>
      <c r="D27" s="13" t="s">
        <v>18</v>
      </c>
      <c r="E27" s="25">
        <v>335783269</v>
      </c>
    </row>
    <row r="28" spans="1:5" ht="18" x14ac:dyDescent="0.25">
      <c r="A28" s="15" t="str">
        <f>VLOOKUP(B28,'[1]LISTADO ATM'!$A$2:$C$817,3,0)</f>
        <v>DISTRITO NACIONAL</v>
      </c>
      <c r="B28" s="8">
        <v>879</v>
      </c>
      <c r="C28" s="15" t="str">
        <f>VLOOKUP(B28,'[1]LISTADO ATM'!$A$2:$B$816,2,0)</f>
        <v xml:space="preserve">ATM Plaza Metropolitana </v>
      </c>
      <c r="D28" s="13" t="s">
        <v>18</v>
      </c>
      <c r="E28" s="25">
        <v>335783179</v>
      </c>
    </row>
    <row r="29" spans="1:5" ht="18" x14ac:dyDescent="0.25">
      <c r="A29" s="15" t="str">
        <f>VLOOKUP(B29,'[1]LISTADO ATM'!$A$2:$C$817,3,0)</f>
        <v>SUR</v>
      </c>
      <c r="B29" s="8">
        <v>592</v>
      </c>
      <c r="C29" s="15" t="str">
        <f>VLOOKUP(B29,'[1]LISTADO ATM'!$A$2:$B$816,2,0)</f>
        <v xml:space="preserve">ATM Centro de Caja San Cristóbal I </v>
      </c>
      <c r="D29" s="13" t="s">
        <v>18</v>
      </c>
      <c r="E29" s="25">
        <v>335783455</v>
      </c>
    </row>
    <row r="30" spans="1:5" ht="18" x14ac:dyDescent="0.25">
      <c r="A30" s="15" t="str">
        <f>VLOOKUP(B30,'[1]LISTADO ATM'!$A$2:$C$817,3,0)</f>
        <v>NORTE</v>
      </c>
      <c r="B30" s="8">
        <v>799</v>
      </c>
      <c r="C30" s="15" t="str">
        <f>VLOOKUP(B30,'[1]LISTADO ATM'!$A$2:$B$816,2,0)</f>
        <v xml:space="preserve">ATM Clínica Corominas (Santiago) </v>
      </c>
      <c r="D30" s="13" t="s">
        <v>18</v>
      </c>
      <c r="E30" s="25">
        <v>335783560</v>
      </c>
    </row>
    <row r="31" spans="1:5" ht="18" x14ac:dyDescent="0.25">
      <c r="A31" s="15" t="str">
        <f>VLOOKUP(B31,'[1]LISTADO ATM'!$A$2:$C$817,3,0)</f>
        <v>DISTRITO NACIONAL</v>
      </c>
      <c r="B31" s="8">
        <v>706</v>
      </c>
      <c r="C31" s="15" t="str">
        <f>VLOOKUP(B31,'[1]LISTADO ATM'!$A$2:$B$816,2,0)</f>
        <v xml:space="preserve">ATM S/M Pristine </v>
      </c>
      <c r="D31" s="13" t="s">
        <v>18</v>
      </c>
      <c r="E31" s="25">
        <v>335783591</v>
      </c>
    </row>
    <row r="32" spans="1:5" ht="18" x14ac:dyDescent="0.25">
      <c r="A32" s="15" t="str">
        <f>VLOOKUP(B32,'[1]LISTADO ATM'!$A$2:$C$817,3,0)</f>
        <v>DISTRITO NACIONAL</v>
      </c>
      <c r="B32" s="8">
        <v>567</v>
      </c>
      <c r="C32" s="15" t="str">
        <f>VLOOKUP(B32,'[1]LISTADO ATM'!$A$2:$B$816,2,0)</f>
        <v xml:space="preserve">ATM Oficina Máximo Gómez </v>
      </c>
      <c r="D32" s="13" t="s">
        <v>18</v>
      </c>
      <c r="E32" s="26">
        <v>335782857</v>
      </c>
    </row>
    <row r="33" spans="1:5" ht="18" x14ac:dyDescent="0.25">
      <c r="A33" s="15" t="str">
        <f>VLOOKUP(B33,'[1]LISTADO ATM'!$A$2:$C$817,3,0)</f>
        <v>DISTRITO NACIONAL</v>
      </c>
      <c r="B33" s="8">
        <v>240</v>
      </c>
      <c r="C33" s="15" t="str">
        <f>VLOOKUP(B33,'[1]LISTADO ATM'!$A$2:$B$816,2,0)</f>
        <v xml:space="preserve">ATM Oficina Carrefour I </v>
      </c>
      <c r="D33" s="13" t="s">
        <v>18</v>
      </c>
      <c r="E33" s="26">
        <v>335783007</v>
      </c>
    </row>
    <row r="34" spans="1:5" ht="18" x14ac:dyDescent="0.25">
      <c r="A34" s="15" t="str">
        <f>VLOOKUP(B34,'[1]LISTADO ATM'!$A$2:$C$817,3,0)</f>
        <v>DISTRITO NACIONAL</v>
      </c>
      <c r="B34" s="8">
        <v>810</v>
      </c>
      <c r="C34" s="15" t="str">
        <f>VLOOKUP(B34,'[1]LISTADO ATM'!$A$2:$B$816,2,0)</f>
        <v xml:space="preserve">ATM UNP Multicentro La Sirena José Contreras </v>
      </c>
      <c r="D34" s="13" t="s">
        <v>18</v>
      </c>
      <c r="E34" s="26">
        <v>335782879</v>
      </c>
    </row>
    <row r="35" spans="1:5" ht="18" x14ac:dyDescent="0.25">
      <c r="A35" s="15" t="str">
        <f>VLOOKUP(B35,'[1]LISTADO ATM'!$A$2:$C$817,3,0)</f>
        <v>DISTRITO NACIONAL</v>
      </c>
      <c r="B35" s="8">
        <v>761</v>
      </c>
      <c r="C35" s="15" t="str">
        <f>VLOOKUP(B35,'[1]LISTADO ATM'!$A$2:$B$816,2,0)</f>
        <v xml:space="preserve">ATM ISSPOL </v>
      </c>
      <c r="D35" s="13" t="s">
        <v>18</v>
      </c>
      <c r="E35" s="26">
        <v>335782920</v>
      </c>
    </row>
    <row r="36" spans="1:5" ht="18" x14ac:dyDescent="0.25">
      <c r="A36" s="8" t="s">
        <v>21</v>
      </c>
      <c r="B36" s="8">
        <v>104</v>
      </c>
      <c r="C36" s="15" t="s">
        <v>22</v>
      </c>
      <c r="D36" s="13" t="s">
        <v>18</v>
      </c>
      <c r="E36" s="26">
        <v>335781674</v>
      </c>
    </row>
    <row r="37" spans="1:5" ht="18" x14ac:dyDescent="0.25">
      <c r="A37" s="8" t="s">
        <v>20</v>
      </c>
      <c r="B37" s="8">
        <v>541</v>
      </c>
      <c r="C37" s="15" t="s">
        <v>23</v>
      </c>
      <c r="D37" s="13" t="s">
        <v>18</v>
      </c>
      <c r="E37" s="26">
        <v>335782848</v>
      </c>
    </row>
    <row r="38" spans="1:5" ht="18" x14ac:dyDescent="0.25">
      <c r="A38" s="8" t="s">
        <v>20</v>
      </c>
      <c r="B38" s="8">
        <v>540</v>
      </c>
      <c r="C38" s="15" t="s">
        <v>24</v>
      </c>
      <c r="D38" s="13" t="s">
        <v>18</v>
      </c>
      <c r="E38" s="26">
        <v>335782974</v>
      </c>
    </row>
    <row r="39" spans="1:5" ht="18" x14ac:dyDescent="0.25">
      <c r="A39" s="8" t="s">
        <v>20</v>
      </c>
      <c r="B39" s="8">
        <v>231</v>
      </c>
      <c r="C39" s="15" t="s">
        <v>25</v>
      </c>
      <c r="D39" s="13" t="s">
        <v>18</v>
      </c>
      <c r="E39" s="26">
        <v>335782994</v>
      </c>
    </row>
    <row r="40" spans="1:5" ht="18" x14ac:dyDescent="0.25">
      <c r="A40" s="8" t="s">
        <v>26</v>
      </c>
      <c r="B40" s="8">
        <v>605</v>
      </c>
      <c r="C40" s="15" t="s">
        <v>27</v>
      </c>
      <c r="D40" s="13" t="s">
        <v>18</v>
      </c>
      <c r="E40" s="26">
        <v>335782996</v>
      </c>
    </row>
    <row r="41" spans="1:5" ht="18" x14ac:dyDescent="0.25">
      <c r="A41" s="8" t="s">
        <v>21</v>
      </c>
      <c r="B41" s="8">
        <v>824</v>
      </c>
      <c r="C41" s="15" t="s">
        <v>28</v>
      </c>
      <c r="D41" s="13" t="s">
        <v>18</v>
      </c>
      <c r="E41" s="26">
        <v>335783116</v>
      </c>
    </row>
    <row r="42" spans="1:5" ht="18" x14ac:dyDescent="0.25">
      <c r="A42" s="8" t="s">
        <v>29</v>
      </c>
      <c r="B42" s="8">
        <v>873</v>
      </c>
      <c r="C42" s="15" t="s">
        <v>30</v>
      </c>
      <c r="D42" s="13" t="s">
        <v>18</v>
      </c>
      <c r="E42" s="26">
        <v>335783300</v>
      </c>
    </row>
    <row r="43" spans="1:5" ht="18" x14ac:dyDescent="0.25">
      <c r="A43" s="8" t="s">
        <v>26</v>
      </c>
      <c r="B43" s="8">
        <v>350</v>
      </c>
      <c r="C43" s="15" t="s">
        <v>31</v>
      </c>
      <c r="D43" s="13" t="s">
        <v>18</v>
      </c>
      <c r="E43" s="26">
        <v>335783312</v>
      </c>
    </row>
    <row r="44" spans="1:5" ht="18" x14ac:dyDescent="0.25">
      <c r="A44" s="8" t="s">
        <v>21</v>
      </c>
      <c r="B44" s="8">
        <v>366</v>
      </c>
      <c r="C44" s="15" t="s">
        <v>32</v>
      </c>
      <c r="D44" s="13" t="s">
        <v>18</v>
      </c>
      <c r="E44" s="26">
        <v>335783448</v>
      </c>
    </row>
    <row r="45" spans="1:5" ht="18" x14ac:dyDescent="0.25">
      <c r="A45" s="8" t="s">
        <v>20</v>
      </c>
      <c r="B45" s="8">
        <v>414</v>
      </c>
      <c r="C45" s="15" t="s">
        <v>33</v>
      </c>
      <c r="D45" s="13" t="s">
        <v>18</v>
      </c>
      <c r="E45" s="26">
        <v>335783567</v>
      </c>
    </row>
    <row r="46" spans="1:5" ht="18" x14ac:dyDescent="0.25">
      <c r="A46" s="8" t="s">
        <v>20</v>
      </c>
      <c r="B46" s="8">
        <v>227</v>
      </c>
      <c r="C46" s="15" t="s">
        <v>34</v>
      </c>
      <c r="D46" s="13" t="s">
        <v>18</v>
      </c>
      <c r="E46" s="26">
        <v>335783860</v>
      </c>
    </row>
    <row r="47" spans="1:5" ht="18" x14ac:dyDescent="0.25">
      <c r="A47" s="8" t="s">
        <v>21</v>
      </c>
      <c r="B47" s="8">
        <v>613</v>
      </c>
      <c r="C47" s="15" t="s">
        <v>35</v>
      </c>
      <c r="D47" s="13" t="s">
        <v>18</v>
      </c>
      <c r="E47" s="26">
        <v>335783895</v>
      </c>
    </row>
    <row r="48" spans="1:5" ht="18" x14ac:dyDescent="0.25">
      <c r="A48" s="15" t="s">
        <v>20</v>
      </c>
      <c r="B48" s="8">
        <v>600</v>
      </c>
      <c r="C48" s="15" t="s">
        <v>19</v>
      </c>
      <c r="D48" s="13" t="s">
        <v>18</v>
      </c>
      <c r="E48" s="22">
        <v>335782901</v>
      </c>
    </row>
    <row r="49" spans="1:5" ht="18.75" thickBot="1" x14ac:dyDescent="0.3">
      <c r="A49" s="11" t="s">
        <v>12</v>
      </c>
      <c r="B49" s="20">
        <f>COUNT(B10:B48)</f>
        <v>39</v>
      </c>
      <c r="C49" s="27"/>
      <c r="D49" s="40"/>
      <c r="E49" s="28"/>
    </row>
    <row r="50" spans="1:5" ht="15.75" thickBot="1" x14ac:dyDescent="0.3">
      <c r="E50" s="14"/>
    </row>
    <row r="51" spans="1:5" ht="18.75" thickBot="1" x14ac:dyDescent="0.3">
      <c r="A51" s="34" t="s">
        <v>10</v>
      </c>
      <c r="B51" s="35"/>
      <c r="C51" s="35"/>
      <c r="D51" s="35"/>
      <c r="E51" s="36"/>
    </row>
    <row r="52" spans="1:5" ht="18" x14ac:dyDescent="0.25">
      <c r="A52" s="6" t="s">
        <v>5</v>
      </c>
      <c r="B52" s="6" t="s">
        <v>6</v>
      </c>
      <c r="C52" s="7" t="s">
        <v>7</v>
      </c>
      <c r="D52" s="7" t="s">
        <v>8</v>
      </c>
      <c r="E52" s="7" t="s">
        <v>9</v>
      </c>
    </row>
    <row r="53" spans="1:5" ht="18" x14ac:dyDescent="0.25">
      <c r="A53" s="8" t="str">
        <f>VLOOKUP(B53,'[1]LISTADO ATM'!$A$2:$C$817,3,0)</f>
        <v>ESTE</v>
      </c>
      <c r="B53" s="8">
        <v>963</v>
      </c>
      <c r="C53" s="15" t="str">
        <f>VLOOKUP(B53,'[1]LISTADO ATM'!$A$2:$B$816,2,0)</f>
        <v xml:space="preserve">ATM Multiplaza La Romana </v>
      </c>
      <c r="D53" s="16" t="s">
        <v>11</v>
      </c>
      <c r="E53" s="19">
        <v>335782679</v>
      </c>
    </row>
    <row r="54" spans="1:5" ht="18" x14ac:dyDescent="0.25">
      <c r="A54" s="8" t="str">
        <f>VLOOKUP(B54,'[1]LISTADO ATM'!$A$2:$C$817,3,0)</f>
        <v>DISTRITO NACIONAL</v>
      </c>
      <c r="B54" s="8">
        <v>355</v>
      </c>
      <c r="C54" s="15" t="str">
        <f>VLOOKUP(B54,'[1]LISTADO ATM'!$A$2:$B$816,2,0)</f>
        <v xml:space="preserve">ATM UNP Metro II </v>
      </c>
      <c r="D54" s="16" t="s">
        <v>11</v>
      </c>
      <c r="E54" s="19">
        <v>335778625</v>
      </c>
    </row>
    <row r="55" spans="1:5" ht="18" x14ac:dyDescent="0.25">
      <c r="A55" s="8" t="str">
        <f>VLOOKUP(B55,'[1]LISTADO ATM'!$A$2:$C$817,3,0)</f>
        <v>DISTRITO NACIONAL</v>
      </c>
      <c r="B55" s="8">
        <v>559</v>
      </c>
      <c r="C55" s="15" t="str">
        <f>VLOOKUP(B55,'[1]LISTADO ATM'!$A$2:$B$816,2,0)</f>
        <v xml:space="preserve">ATM UNP Metro I </v>
      </c>
      <c r="D55" s="16" t="s">
        <v>11</v>
      </c>
      <c r="E55" s="19">
        <v>335780083</v>
      </c>
    </row>
    <row r="56" spans="1:5" ht="18" x14ac:dyDescent="0.25">
      <c r="A56" s="8" t="str">
        <f>VLOOKUP(B56,'[1]LISTADO ATM'!$A$2:$C$817,3,0)</f>
        <v>SUR</v>
      </c>
      <c r="B56" s="8">
        <v>870</v>
      </c>
      <c r="C56" s="15" t="str">
        <f>VLOOKUP(B56,'[1]LISTADO ATM'!$A$2:$B$816,2,0)</f>
        <v xml:space="preserve">ATM Willbes Dominicana (Barahona) </v>
      </c>
      <c r="D56" s="16" t="s">
        <v>11</v>
      </c>
      <c r="E56" s="21">
        <v>335782890</v>
      </c>
    </row>
    <row r="57" spans="1:5" ht="18" x14ac:dyDescent="0.25">
      <c r="A57" s="8" t="str">
        <f>VLOOKUP(B57,'[1]LISTADO ATM'!$A$2:$C$817,3,0)</f>
        <v>NORTE</v>
      </c>
      <c r="B57" s="8">
        <v>288</v>
      </c>
      <c r="C57" s="15" t="str">
        <f>VLOOKUP(B57,'[1]LISTADO ATM'!$A$2:$B$816,2,0)</f>
        <v xml:space="preserve">ATM Oficina Camino Real II (Puerto Plata) </v>
      </c>
      <c r="D57" s="16" t="s">
        <v>11</v>
      </c>
      <c r="E57" s="24">
        <v>335783193</v>
      </c>
    </row>
    <row r="58" spans="1:5" ht="18" x14ac:dyDescent="0.25">
      <c r="A58" s="8" t="str">
        <f>VLOOKUP(B58,'[1]LISTADO ATM'!$A$2:$C$817,3,0)</f>
        <v>DISTRITO NACIONAL</v>
      </c>
      <c r="B58" s="8">
        <v>823</v>
      </c>
      <c r="C58" s="15" t="str">
        <f>VLOOKUP(B58,'[1]LISTADO ATM'!$A$2:$B$816,2,0)</f>
        <v xml:space="preserve">ATM UNP El Carril (Haina) </v>
      </c>
      <c r="D58" s="16" t="s">
        <v>11</v>
      </c>
      <c r="E58" s="24">
        <v>335783419</v>
      </c>
    </row>
    <row r="59" spans="1:5" ht="18" x14ac:dyDescent="0.25">
      <c r="A59" s="8" t="str">
        <f>VLOOKUP(B59,'[1]LISTADO ATM'!$A$2:$C$817,3,0)</f>
        <v>DISTRITO NACIONAL</v>
      </c>
      <c r="B59" s="8">
        <v>734</v>
      </c>
      <c r="C59" s="15" t="str">
        <f>VLOOKUP(B59,'[1]LISTADO ATM'!$A$2:$B$816,2,0)</f>
        <v xml:space="preserve">ATM Oficina Independencia I </v>
      </c>
      <c r="D59" s="16" t="s">
        <v>11</v>
      </c>
      <c r="E59" s="25">
        <v>335783564</v>
      </c>
    </row>
    <row r="60" spans="1:5" ht="18" x14ac:dyDescent="0.25">
      <c r="A60" s="8" t="str">
        <f>VLOOKUP(B60,'[1]LISTADO ATM'!$A$2:$C$817,3,0)</f>
        <v>ESTE</v>
      </c>
      <c r="B60" s="8">
        <v>742</v>
      </c>
      <c r="C60" s="15" t="str">
        <f>VLOOKUP(B60,'[1]LISTADO ATM'!$A$2:$B$816,2,0)</f>
        <v xml:space="preserve">ATM Oficina Plaza del Rey (La Romana) </v>
      </c>
      <c r="D60" s="16" t="s">
        <v>11</v>
      </c>
      <c r="E60" s="25">
        <v>335783855</v>
      </c>
    </row>
    <row r="61" spans="1:5" ht="18" x14ac:dyDescent="0.25">
      <c r="A61" s="8" t="str">
        <f>VLOOKUP(B61,'[1]LISTADO ATM'!$A$2:$C$817,3,0)</f>
        <v>ESTE</v>
      </c>
      <c r="B61" s="8">
        <v>429</v>
      </c>
      <c r="C61" s="15" t="str">
        <f>VLOOKUP(B61,'[1]LISTADO ATM'!$A$2:$B$816,2,0)</f>
        <v xml:space="preserve">ATM Oficina Jumbo La Romana </v>
      </c>
      <c r="D61" s="16" t="s">
        <v>11</v>
      </c>
      <c r="E61" s="25">
        <v>335783880</v>
      </c>
    </row>
    <row r="62" spans="1:5" ht="18" x14ac:dyDescent="0.25">
      <c r="A62" s="8" t="str">
        <f>VLOOKUP(B62,'[1]LISTADO ATM'!$A$2:$C$817,3,0)</f>
        <v>DISTRITO NACIONAL</v>
      </c>
      <c r="B62" s="8">
        <v>559</v>
      </c>
      <c r="C62" s="15" t="str">
        <f>VLOOKUP(B62,'[1]LISTADO ATM'!$A$2:$B$816,2,0)</f>
        <v xml:space="preserve">ATM UNP Metro I </v>
      </c>
      <c r="D62" s="16" t="s">
        <v>11</v>
      </c>
      <c r="E62" s="25">
        <v>335780083</v>
      </c>
    </row>
    <row r="63" spans="1:5" ht="18" x14ac:dyDescent="0.25">
      <c r="A63" s="8" t="str">
        <f>VLOOKUP(B63,'[1]LISTADO ATM'!$A$2:$C$817,3,0)</f>
        <v>DISTRITO NACIONAL</v>
      </c>
      <c r="B63" s="8">
        <v>494</v>
      </c>
      <c r="C63" s="15" t="str">
        <f>VLOOKUP(B63,'[1]LISTADO ATM'!$A$2:$B$816,2,0)</f>
        <v xml:space="preserve">ATM Oficina Blue Mall </v>
      </c>
      <c r="D63" s="16" t="s">
        <v>11</v>
      </c>
      <c r="E63" s="26">
        <v>335783925</v>
      </c>
    </row>
    <row r="64" spans="1:5" ht="18" x14ac:dyDescent="0.25">
      <c r="A64" s="8" t="str">
        <f>VLOOKUP(B64,'[1]LISTADO ATM'!$A$2:$C$817,3,0)</f>
        <v>NORTE</v>
      </c>
      <c r="B64" s="8">
        <v>372</v>
      </c>
      <c r="C64" s="15" t="str">
        <f>VLOOKUP(B64,'[1]LISTADO ATM'!$A$2:$B$816,2,0)</f>
        <v>ATM Oficina Sánchez II</v>
      </c>
      <c r="D64" s="16" t="s">
        <v>11</v>
      </c>
      <c r="E64" s="26">
        <v>335784096</v>
      </c>
    </row>
    <row r="65" spans="1:5" ht="18" x14ac:dyDescent="0.25">
      <c r="A65" s="8" t="str">
        <f>VLOOKUP(B65,'[1]LISTADO ATM'!$A$2:$C$817,3,0)</f>
        <v>DISTRITO NACIONAL</v>
      </c>
      <c r="B65" s="8">
        <v>697</v>
      </c>
      <c r="C65" s="15" t="str">
        <f>VLOOKUP(B65,'[1]LISTADO ATM'!$A$2:$B$816,2,0)</f>
        <v>ATM Hipermercado Olé Ciudad Juan Bosch</v>
      </c>
      <c r="D65" s="16" t="s">
        <v>11</v>
      </c>
      <c r="E65" s="26">
        <v>335784130</v>
      </c>
    </row>
    <row r="66" spans="1:5" ht="18.75" thickBot="1" x14ac:dyDescent="0.3">
      <c r="A66" s="17" t="s">
        <v>12</v>
      </c>
      <c r="B66" s="20">
        <f>COUNT(B53:B65)</f>
        <v>13</v>
      </c>
      <c r="C66" s="18"/>
      <c r="D66" s="18"/>
      <c r="E66" s="18"/>
    </row>
    <row r="67" spans="1:5" ht="15.75" thickBot="1" x14ac:dyDescent="0.3">
      <c r="E67" s="14"/>
    </row>
    <row r="68" spans="1:5" ht="18.75" thickBot="1" x14ac:dyDescent="0.3">
      <c r="A68" s="34" t="s">
        <v>13</v>
      </c>
      <c r="B68" s="35"/>
      <c r="C68" s="35"/>
      <c r="D68" s="35"/>
      <c r="E68" s="36"/>
    </row>
    <row r="69" spans="1:5" ht="18" x14ac:dyDescent="0.25">
      <c r="A69" s="6" t="s">
        <v>5</v>
      </c>
      <c r="B69" s="6" t="s">
        <v>6</v>
      </c>
      <c r="C69" s="7" t="s">
        <v>7</v>
      </c>
      <c r="D69" s="7" t="s">
        <v>8</v>
      </c>
      <c r="E69" s="7" t="s">
        <v>9</v>
      </c>
    </row>
    <row r="70" spans="1:5" ht="18" x14ac:dyDescent="0.25">
      <c r="A70" s="15" t="str">
        <f>VLOOKUP(B70,'[1]LISTADO ATM'!$A$2:$C$817,3,0)</f>
        <v>DISTRITO NACIONAL</v>
      </c>
      <c r="B70" s="8">
        <v>580</v>
      </c>
      <c r="C70" s="15" t="str">
        <f>VLOOKUP(B70,'[1]LISTADO ATM'!$A$2:$B$816,2,0)</f>
        <v xml:space="preserve">ATM Edificio Propagas </v>
      </c>
      <c r="D70" s="15" t="s">
        <v>14</v>
      </c>
      <c r="E70" s="19">
        <v>335781676</v>
      </c>
    </row>
    <row r="71" spans="1:5" ht="18" x14ac:dyDescent="0.25">
      <c r="A71" s="15" t="str">
        <f>VLOOKUP(B71,'[1]LISTADO ATM'!$A$2:$C$817,3,0)</f>
        <v>SUR</v>
      </c>
      <c r="B71" s="8">
        <v>182</v>
      </c>
      <c r="C71" s="15" t="str">
        <f>VLOOKUP(B71,'[1]LISTADO ATM'!$A$2:$B$816,2,0)</f>
        <v xml:space="preserve">ATM Barahona Comb </v>
      </c>
      <c r="D71" s="15" t="s">
        <v>14</v>
      </c>
      <c r="E71" s="22">
        <v>335783920</v>
      </c>
    </row>
    <row r="72" spans="1:5" ht="18.75" thickBot="1" x14ac:dyDescent="0.3">
      <c r="A72" s="11" t="s">
        <v>12</v>
      </c>
      <c r="B72" s="20">
        <f>COUNT(B70:B71)</f>
        <v>2</v>
      </c>
      <c r="C72" s="18"/>
      <c r="D72" s="9"/>
      <c r="E72" s="10"/>
    </row>
    <row r="73" spans="1:5" ht="15.75" thickBot="1" x14ac:dyDescent="0.3">
      <c r="E73" s="14"/>
    </row>
    <row r="74" spans="1:5" ht="18.75" thickBot="1" x14ac:dyDescent="0.3">
      <c r="A74" s="43" t="s">
        <v>15</v>
      </c>
      <c r="B74" s="44"/>
      <c r="E74" s="14"/>
    </row>
    <row r="75" spans="1:5" ht="18.75" thickBot="1" x14ac:dyDescent="0.3">
      <c r="A75" s="45">
        <f>+B66+B72</f>
        <v>15</v>
      </c>
      <c r="B75" s="46"/>
      <c r="E75" s="14"/>
    </row>
    <row r="76" spans="1:5" ht="15.75" thickBot="1" x14ac:dyDescent="0.3">
      <c r="E76" s="14"/>
    </row>
    <row r="77" spans="1:5" ht="18.75" thickBot="1" x14ac:dyDescent="0.3">
      <c r="A77" s="34" t="s">
        <v>16</v>
      </c>
      <c r="B77" s="35"/>
      <c r="C77" s="35"/>
      <c r="D77" s="35"/>
      <c r="E77" s="36"/>
    </row>
    <row r="78" spans="1:5" ht="18" x14ac:dyDescent="0.25">
      <c r="A78" s="6" t="s">
        <v>5</v>
      </c>
      <c r="B78" s="6" t="s">
        <v>6</v>
      </c>
      <c r="C78" s="12" t="s">
        <v>7</v>
      </c>
      <c r="D78" s="41" t="s">
        <v>8</v>
      </c>
      <c r="E78" s="42"/>
    </row>
    <row r="79" spans="1:5" ht="18" x14ac:dyDescent="0.25">
      <c r="A79" s="8" t="str">
        <f>VLOOKUP(B79,'[1]LISTADO ATM'!$A$2:$C$817,3,0)</f>
        <v>DISTRITO NACIONAL</v>
      </c>
      <c r="B79" s="8">
        <v>812</v>
      </c>
      <c r="C79" s="15" t="str">
        <f>VLOOKUP(B79,'[1]LISTADO ATM'!$A$2:$B$816,2,0)</f>
        <v xml:space="preserve">ATM Canasta del Pueblo </v>
      </c>
      <c r="D79" s="29" t="s">
        <v>17</v>
      </c>
      <c r="E79" s="30"/>
    </row>
    <row r="80" spans="1:5" ht="18" x14ac:dyDescent="0.25">
      <c r="A80" s="8" t="str">
        <f>VLOOKUP(B80,'[1]LISTADO ATM'!$A$2:$C$817,3,0)</f>
        <v>DISTRITO NACIONAL</v>
      </c>
      <c r="B80" s="8">
        <v>815</v>
      </c>
      <c r="C80" s="15" t="str">
        <f>VLOOKUP(B80,'[1]LISTADO ATM'!$A$2:$B$816,2,0)</f>
        <v xml:space="preserve">ATM Oficina Atalaya del Mar </v>
      </c>
      <c r="D80" s="29" t="s">
        <v>17</v>
      </c>
      <c r="E80" s="30"/>
    </row>
    <row r="81" spans="1:5" ht="18" x14ac:dyDescent="0.25">
      <c r="A81" s="8" t="str">
        <f>VLOOKUP(B81,'[1]LISTADO ATM'!$A$2:$C$817,3,0)</f>
        <v>DISTRITO NACIONAL</v>
      </c>
      <c r="B81" s="8">
        <v>149</v>
      </c>
      <c r="C81" s="15" t="str">
        <f>VLOOKUP(B81,'[1]LISTADO ATM'!$A$2:$B$816,2,0)</f>
        <v>ATM Estación Metro Concepción</v>
      </c>
      <c r="D81" s="29" t="s">
        <v>17</v>
      </c>
      <c r="E81" s="30"/>
    </row>
    <row r="82" spans="1:5" ht="18" x14ac:dyDescent="0.25">
      <c r="A82" s="8" t="str">
        <f>VLOOKUP(B82,'[1]LISTADO ATM'!$A$2:$C$817,3,0)</f>
        <v>DISTRITO NACIONAL</v>
      </c>
      <c r="B82" s="8">
        <v>336</v>
      </c>
      <c r="C82" s="15" t="str">
        <f>VLOOKUP(B82,'[1]LISTADO ATM'!$A$2:$B$816,2,0)</f>
        <v>ATM Instituto Nacional de Cancer (incart)</v>
      </c>
      <c r="D82" s="29" t="s">
        <v>17</v>
      </c>
      <c r="E82" s="30"/>
    </row>
    <row r="83" spans="1:5" ht="18" x14ac:dyDescent="0.25">
      <c r="A83" s="8" t="str">
        <f>VLOOKUP(B83,'[1]LISTADO ATM'!$A$2:$C$817,3,0)</f>
        <v>ESTE</v>
      </c>
      <c r="B83" s="8">
        <v>353</v>
      </c>
      <c r="C83" s="15" t="str">
        <f>VLOOKUP(B83,'[1]LISTADO ATM'!$A$2:$B$816,2,0)</f>
        <v xml:space="preserve">ATM Estación Boulevard Juan Dolio </v>
      </c>
      <c r="D83" s="29" t="s">
        <v>17</v>
      </c>
      <c r="E83" s="30"/>
    </row>
    <row r="84" spans="1:5" ht="18.75" thickBot="1" x14ac:dyDescent="0.3">
      <c r="A84" s="11" t="s">
        <v>12</v>
      </c>
      <c r="B84" s="20">
        <f>COUNT(B79:B83)</f>
        <v>5</v>
      </c>
      <c r="C84" s="18"/>
      <c r="D84" s="27"/>
      <c r="E84" s="28"/>
    </row>
  </sheetData>
  <mergeCells count="17">
    <mergeCell ref="D78:E78"/>
    <mergeCell ref="A51:E51"/>
    <mergeCell ref="A68:E68"/>
    <mergeCell ref="A74:B74"/>
    <mergeCell ref="A75:B75"/>
    <mergeCell ref="A77:E77"/>
    <mergeCell ref="A1:E1"/>
    <mergeCell ref="A8:E8"/>
    <mergeCell ref="A2:E2"/>
    <mergeCell ref="A3:E3"/>
    <mergeCell ref="C49:E49"/>
    <mergeCell ref="D84:E84"/>
    <mergeCell ref="D79:E79"/>
    <mergeCell ref="D83:E83"/>
    <mergeCell ref="D80:E80"/>
    <mergeCell ref="D81:E81"/>
    <mergeCell ref="D82:E82"/>
  </mergeCells>
  <phoneticPr fontId="11" type="noConversion"/>
  <conditionalFormatting sqref="B67:B68 B73:B77 B50:B51 B1:B8 B53:B55 B16 B18 B70 B79 B57:B62 B36:B48">
    <cfRule type="cellIs" dxfId="621" priority="2300" operator="equal">
      <formula>22099.125</formula>
    </cfRule>
  </conditionalFormatting>
  <conditionalFormatting sqref="B54">
    <cfRule type="duplicateValues" dxfId="620" priority="2257"/>
  </conditionalFormatting>
  <conditionalFormatting sqref="B85:B1048576 B67:B68 B73:B77 B50:B51 B53:B55 B70 B79 B1:B8">
    <cfRule type="duplicateValues" dxfId="619" priority="2087"/>
  </conditionalFormatting>
  <conditionalFormatting sqref="E79">
    <cfRule type="duplicateValues" dxfId="618" priority="1653"/>
    <cfRule type="duplicateValues" dxfId="617" priority="1654"/>
  </conditionalFormatting>
  <conditionalFormatting sqref="E79">
    <cfRule type="duplicateValues" dxfId="616" priority="1652"/>
  </conditionalFormatting>
  <conditionalFormatting sqref="E72:E78 E1:E8 E49:E51 E66:E68">
    <cfRule type="duplicateValues" dxfId="615" priority="9051"/>
    <cfRule type="duplicateValues" dxfId="614" priority="9052"/>
  </conditionalFormatting>
  <conditionalFormatting sqref="B13">
    <cfRule type="cellIs" dxfId="613" priority="1446" operator="equal">
      <formula>22099.125</formula>
    </cfRule>
  </conditionalFormatting>
  <conditionalFormatting sqref="B13">
    <cfRule type="duplicateValues" dxfId="612" priority="1445"/>
  </conditionalFormatting>
  <conditionalFormatting sqref="E13">
    <cfRule type="duplicateValues" dxfId="611" priority="1447"/>
  </conditionalFormatting>
  <conditionalFormatting sqref="E13">
    <cfRule type="duplicateValues" dxfId="610" priority="1448"/>
    <cfRule type="duplicateValues" dxfId="609" priority="1449"/>
  </conditionalFormatting>
  <conditionalFormatting sqref="E13">
    <cfRule type="duplicateValues" dxfId="608" priority="1450"/>
  </conditionalFormatting>
  <conditionalFormatting sqref="E13">
    <cfRule type="duplicateValues" dxfId="607" priority="1451"/>
    <cfRule type="duplicateValues" dxfId="606" priority="1452"/>
    <cfRule type="duplicateValues" dxfId="605" priority="1453"/>
  </conditionalFormatting>
  <conditionalFormatting sqref="E13">
    <cfRule type="duplicateValues" dxfId="604" priority="1454"/>
    <cfRule type="duplicateValues" dxfId="603" priority="1455"/>
  </conditionalFormatting>
  <conditionalFormatting sqref="E13">
    <cfRule type="duplicateValues" dxfId="602" priority="1456"/>
  </conditionalFormatting>
  <conditionalFormatting sqref="E13">
    <cfRule type="duplicateValues" dxfId="601" priority="1457"/>
    <cfRule type="duplicateValues" dxfId="600" priority="1458"/>
    <cfRule type="duplicateValues" dxfId="599" priority="1459"/>
  </conditionalFormatting>
  <conditionalFormatting sqref="E13">
    <cfRule type="duplicateValues" dxfId="598" priority="1460"/>
    <cfRule type="duplicateValues" dxfId="597" priority="1461"/>
  </conditionalFormatting>
  <conditionalFormatting sqref="B13">
    <cfRule type="duplicateValues" dxfId="596" priority="1462"/>
  </conditionalFormatting>
  <conditionalFormatting sqref="B13">
    <cfRule type="duplicateValues" dxfId="595" priority="1463"/>
    <cfRule type="duplicateValues" dxfId="594" priority="1464"/>
  </conditionalFormatting>
  <conditionalFormatting sqref="B13">
    <cfRule type="duplicateValues" dxfId="593" priority="1465"/>
    <cfRule type="duplicateValues" dxfId="592" priority="1466"/>
    <cfRule type="duplicateValues" dxfId="591" priority="1467"/>
  </conditionalFormatting>
  <conditionalFormatting sqref="B13">
    <cfRule type="duplicateValues" dxfId="590" priority="1468"/>
  </conditionalFormatting>
  <conditionalFormatting sqref="B13">
    <cfRule type="duplicateValues" dxfId="589" priority="1469"/>
    <cfRule type="duplicateValues" dxfId="588" priority="1470"/>
    <cfRule type="duplicateValues" dxfId="587" priority="1471"/>
    <cfRule type="duplicateValues" dxfId="586" priority="1472"/>
  </conditionalFormatting>
  <conditionalFormatting sqref="B13">
    <cfRule type="duplicateValues" dxfId="585" priority="1473"/>
  </conditionalFormatting>
  <conditionalFormatting sqref="B13">
    <cfRule type="duplicateValues" dxfId="584" priority="1474"/>
  </conditionalFormatting>
  <conditionalFormatting sqref="B83">
    <cfRule type="cellIs" dxfId="583" priority="1353" operator="equal">
      <formula>22099.125</formula>
    </cfRule>
  </conditionalFormatting>
  <conditionalFormatting sqref="B83">
    <cfRule type="duplicateValues" dxfId="582" priority="1352"/>
  </conditionalFormatting>
  <conditionalFormatting sqref="B83">
    <cfRule type="duplicateValues" dxfId="581" priority="1354"/>
  </conditionalFormatting>
  <conditionalFormatting sqref="B83">
    <cfRule type="duplicateValues" dxfId="580" priority="1355"/>
  </conditionalFormatting>
  <conditionalFormatting sqref="B83">
    <cfRule type="duplicateValues" dxfId="579" priority="1356"/>
    <cfRule type="duplicateValues" dxfId="578" priority="1357"/>
    <cfRule type="duplicateValues" dxfId="577" priority="1358"/>
    <cfRule type="duplicateValues" dxfId="576" priority="1359"/>
  </conditionalFormatting>
  <conditionalFormatting sqref="B83">
    <cfRule type="duplicateValues" dxfId="575" priority="1360"/>
  </conditionalFormatting>
  <conditionalFormatting sqref="B83">
    <cfRule type="duplicateValues" dxfId="574" priority="1361"/>
  </conditionalFormatting>
  <conditionalFormatting sqref="E83">
    <cfRule type="duplicateValues" dxfId="573" priority="1350"/>
    <cfRule type="duplicateValues" dxfId="572" priority="1351"/>
  </conditionalFormatting>
  <conditionalFormatting sqref="E83">
    <cfRule type="duplicateValues" dxfId="571" priority="1349"/>
  </conditionalFormatting>
  <conditionalFormatting sqref="B80">
    <cfRule type="cellIs" dxfId="570" priority="1307" operator="equal">
      <formula>22099.125</formula>
    </cfRule>
  </conditionalFormatting>
  <conditionalFormatting sqref="B80">
    <cfRule type="duplicateValues" dxfId="569" priority="1306"/>
  </conditionalFormatting>
  <conditionalFormatting sqref="B80">
    <cfRule type="duplicateValues" dxfId="568" priority="1308"/>
  </conditionalFormatting>
  <conditionalFormatting sqref="B80">
    <cfRule type="duplicateValues" dxfId="567" priority="1309"/>
  </conditionalFormatting>
  <conditionalFormatting sqref="B80">
    <cfRule type="duplicateValues" dxfId="566" priority="1310"/>
    <cfRule type="duplicateValues" dxfId="565" priority="1311"/>
    <cfRule type="duplicateValues" dxfId="564" priority="1312"/>
    <cfRule type="duplicateValues" dxfId="563" priority="1313"/>
  </conditionalFormatting>
  <conditionalFormatting sqref="B80">
    <cfRule type="duplicateValues" dxfId="562" priority="1314"/>
  </conditionalFormatting>
  <conditionalFormatting sqref="B80">
    <cfRule type="duplicateValues" dxfId="561" priority="1315"/>
  </conditionalFormatting>
  <conditionalFormatting sqref="E80">
    <cfRule type="duplicateValues" dxfId="560" priority="1304"/>
    <cfRule type="duplicateValues" dxfId="559" priority="1305"/>
  </conditionalFormatting>
  <conditionalFormatting sqref="E80">
    <cfRule type="duplicateValues" dxfId="558" priority="1303"/>
  </conditionalFormatting>
  <conditionalFormatting sqref="B56">
    <cfRule type="cellIs" dxfId="557" priority="1274" operator="equal">
      <formula>22099.125</formula>
    </cfRule>
  </conditionalFormatting>
  <conditionalFormatting sqref="B56">
    <cfRule type="duplicateValues" dxfId="556" priority="1273"/>
  </conditionalFormatting>
  <conditionalFormatting sqref="E56">
    <cfRule type="duplicateValues" dxfId="555" priority="1275"/>
  </conditionalFormatting>
  <conditionalFormatting sqref="E56">
    <cfRule type="duplicateValues" dxfId="554" priority="1276"/>
    <cfRule type="duplicateValues" dxfId="553" priority="1277"/>
  </conditionalFormatting>
  <conditionalFormatting sqref="E56">
    <cfRule type="duplicateValues" dxfId="552" priority="1278"/>
  </conditionalFormatting>
  <conditionalFormatting sqref="E56">
    <cfRule type="duplicateValues" dxfId="551" priority="1279"/>
    <cfRule type="duplicateValues" dxfId="550" priority="1280"/>
    <cfRule type="duplicateValues" dxfId="549" priority="1281"/>
  </conditionalFormatting>
  <conditionalFormatting sqref="E56">
    <cfRule type="duplicateValues" dxfId="548" priority="1282"/>
    <cfRule type="duplicateValues" dxfId="547" priority="1283"/>
  </conditionalFormatting>
  <conditionalFormatting sqref="E56">
    <cfRule type="duplicateValues" dxfId="546" priority="1284"/>
  </conditionalFormatting>
  <conditionalFormatting sqref="E56">
    <cfRule type="duplicateValues" dxfId="545" priority="1285"/>
    <cfRule type="duplicateValues" dxfId="544" priority="1286"/>
    <cfRule type="duplicateValues" dxfId="543" priority="1287"/>
  </conditionalFormatting>
  <conditionalFormatting sqref="E56">
    <cfRule type="duplicateValues" dxfId="542" priority="1288"/>
    <cfRule type="duplicateValues" dxfId="541" priority="1289"/>
  </conditionalFormatting>
  <conditionalFormatting sqref="B56">
    <cfRule type="duplicateValues" dxfId="540" priority="1290"/>
  </conditionalFormatting>
  <conditionalFormatting sqref="B56">
    <cfRule type="duplicateValues" dxfId="539" priority="1291"/>
    <cfRule type="duplicateValues" dxfId="538" priority="1292"/>
  </conditionalFormatting>
  <conditionalFormatting sqref="B56">
    <cfRule type="duplicateValues" dxfId="537" priority="1293"/>
    <cfRule type="duplicateValues" dxfId="536" priority="1294"/>
    <cfRule type="duplicateValues" dxfId="535" priority="1295"/>
  </conditionalFormatting>
  <conditionalFormatting sqref="B56">
    <cfRule type="duplicateValues" dxfId="534" priority="1296"/>
  </conditionalFormatting>
  <conditionalFormatting sqref="B56">
    <cfRule type="duplicateValues" dxfId="533" priority="1297"/>
    <cfRule type="duplicateValues" dxfId="532" priority="1298"/>
    <cfRule type="duplicateValues" dxfId="531" priority="1299"/>
    <cfRule type="duplicateValues" dxfId="530" priority="1300"/>
  </conditionalFormatting>
  <conditionalFormatting sqref="B56">
    <cfRule type="duplicateValues" dxfId="529" priority="1301"/>
  </conditionalFormatting>
  <conditionalFormatting sqref="B56">
    <cfRule type="duplicateValues" dxfId="528" priority="1302"/>
  </conditionalFormatting>
  <conditionalFormatting sqref="B14">
    <cfRule type="cellIs" dxfId="527" priority="1217" operator="equal">
      <formula>22099.125</formula>
    </cfRule>
  </conditionalFormatting>
  <conditionalFormatting sqref="B14">
    <cfRule type="duplicateValues" dxfId="526" priority="1216"/>
  </conditionalFormatting>
  <conditionalFormatting sqref="E14">
    <cfRule type="duplicateValues" dxfId="525" priority="1218"/>
  </conditionalFormatting>
  <conditionalFormatting sqref="E14">
    <cfRule type="duplicateValues" dxfId="524" priority="1219"/>
    <cfRule type="duplicateValues" dxfId="523" priority="1220"/>
  </conditionalFormatting>
  <conditionalFormatting sqref="E14">
    <cfRule type="duplicateValues" dxfId="522" priority="1221"/>
  </conditionalFormatting>
  <conditionalFormatting sqref="E14">
    <cfRule type="duplicateValues" dxfId="521" priority="1222"/>
    <cfRule type="duplicateValues" dxfId="520" priority="1223"/>
    <cfRule type="duplicateValues" dxfId="519" priority="1224"/>
  </conditionalFormatting>
  <conditionalFormatting sqref="E14">
    <cfRule type="duplicateValues" dxfId="518" priority="1225"/>
    <cfRule type="duplicateValues" dxfId="517" priority="1226"/>
  </conditionalFormatting>
  <conditionalFormatting sqref="E14">
    <cfRule type="duplicateValues" dxfId="516" priority="1227"/>
  </conditionalFormatting>
  <conditionalFormatting sqref="E14">
    <cfRule type="duplicateValues" dxfId="515" priority="1228"/>
    <cfRule type="duplicateValues" dxfId="514" priority="1229"/>
    <cfRule type="duplicateValues" dxfId="513" priority="1230"/>
  </conditionalFormatting>
  <conditionalFormatting sqref="E14">
    <cfRule type="duplicateValues" dxfId="512" priority="1231"/>
    <cfRule type="duplicateValues" dxfId="511" priority="1232"/>
  </conditionalFormatting>
  <conditionalFormatting sqref="B14">
    <cfRule type="duplicateValues" dxfId="510" priority="1233"/>
  </conditionalFormatting>
  <conditionalFormatting sqref="B14">
    <cfRule type="duplicateValues" dxfId="509" priority="1234"/>
    <cfRule type="duplicateValues" dxfId="508" priority="1235"/>
  </conditionalFormatting>
  <conditionalFormatting sqref="B14">
    <cfRule type="duplicateValues" dxfId="507" priority="1236"/>
    <cfRule type="duplicateValues" dxfId="506" priority="1237"/>
    <cfRule type="duplicateValues" dxfId="505" priority="1238"/>
  </conditionalFormatting>
  <conditionalFormatting sqref="B14">
    <cfRule type="duplicateValues" dxfId="504" priority="1239"/>
  </conditionalFormatting>
  <conditionalFormatting sqref="B14">
    <cfRule type="duplicateValues" dxfId="503" priority="1240"/>
    <cfRule type="duplicateValues" dxfId="502" priority="1241"/>
    <cfRule type="duplicateValues" dxfId="501" priority="1242"/>
    <cfRule type="duplicateValues" dxfId="500" priority="1243"/>
  </conditionalFormatting>
  <conditionalFormatting sqref="B14">
    <cfRule type="duplicateValues" dxfId="499" priority="1244"/>
  </conditionalFormatting>
  <conditionalFormatting sqref="B14">
    <cfRule type="duplicateValues" dxfId="498" priority="1245"/>
  </conditionalFormatting>
  <conditionalFormatting sqref="B14">
    <cfRule type="duplicateValues" dxfId="497" priority="1215"/>
  </conditionalFormatting>
  <conditionalFormatting sqref="E84:E1048576 E1:E8 E72:E78 E49:E51 E66:E68">
    <cfRule type="duplicateValues" dxfId="496" priority="10201"/>
  </conditionalFormatting>
  <conditionalFormatting sqref="B83:B1048576 B72:B80 B66:B68 B53:B56 B16 B18 B1:B8 B13:B14 B70 B49:B51">
    <cfRule type="duplicateValues" dxfId="495" priority="1037"/>
    <cfRule type="duplicateValues" dxfId="494" priority="1038"/>
  </conditionalFormatting>
  <conditionalFormatting sqref="B10:B12">
    <cfRule type="cellIs" dxfId="493" priority="961" operator="equal">
      <formula>22099.125</formula>
    </cfRule>
  </conditionalFormatting>
  <conditionalFormatting sqref="B10:B12">
    <cfRule type="duplicateValues" dxfId="492" priority="960"/>
  </conditionalFormatting>
  <conditionalFormatting sqref="B10:B12">
    <cfRule type="duplicateValues" dxfId="491" priority="963"/>
    <cfRule type="duplicateValues" dxfId="490" priority="964"/>
  </conditionalFormatting>
  <conditionalFormatting sqref="B10:B12">
    <cfRule type="duplicateValues" dxfId="489" priority="965"/>
    <cfRule type="duplicateValues" dxfId="488" priority="966"/>
    <cfRule type="duplicateValues" dxfId="487" priority="967"/>
  </conditionalFormatting>
  <conditionalFormatting sqref="E10:E12">
    <cfRule type="duplicateValues" dxfId="486" priority="954"/>
  </conditionalFormatting>
  <conditionalFormatting sqref="E10:E12">
    <cfRule type="duplicateValues" dxfId="485" priority="955"/>
    <cfRule type="duplicateValues" dxfId="484" priority="956"/>
    <cfRule type="duplicateValues" dxfId="483" priority="957"/>
  </conditionalFormatting>
  <conditionalFormatting sqref="E10:E12">
    <cfRule type="duplicateValues" dxfId="482" priority="958"/>
    <cfRule type="duplicateValues" dxfId="481" priority="959"/>
  </conditionalFormatting>
  <conditionalFormatting sqref="B10:B12">
    <cfRule type="duplicateValues" dxfId="480" priority="968"/>
    <cfRule type="duplicateValues" dxfId="479" priority="969"/>
    <cfRule type="duplicateValues" dxfId="478" priority="970"/>
    <cfRule type="duplicateValues" dxfId="477" priority="971"/>
  </conditionalFormatting>
  <conditionalFormatting sqref="B83:B1048576 B72:B80 B66:B68 B53:B56 B13 B70 B1:B8 B49:B51">
    <cfRule type="duplicateValues" dxfId="476" priority="10362"/>
  </conditionalFormatting>
  <conditionalFormatting sqref="B83:B1048576 B72:B80 B66:B68 B53:B56 B70 B1:B8 B13:B14 B49:B51">
    <cfRule type="duplicateValues" dxfId="475" priority="10433"/>
  </conditionalFormatting>
  <conditionalFormatting sqref="B83:B1048576 B72:B80 B66:B68 B53:B56 B1:B8 B13:B14 B70 B49:B51">
    <cfRule type="duplicateValues" dxfId="474" priority="10440"/>
  </conditionalFormatting>
  <conditionalFormatting sqref="B66:B68">
    <cfRule type="duplicateValues" dxfId="473" priority="10457"/>
  </conditionalFormatting>
  <conditionalFormatting sqref="B83:B1048576 B72:B80 B66:B68 B53:B56 B16 B18 B1:B8 B70 B10:B14 B49:B51">
    <cfRule type="duplicateValues" dxfId="472" priority="947"/>
  </conditionalFormatting>
  <conditionalFormatting sqref="B11">
    <cfRule type="cellIs" dxfId="471" priority="720" operator="equal">
      <formula>22099.125</formula>
    </cfRule>
  </conditionalFormatting>
  <conditionalFormatting sqref="B11">
    <cfRule type="duplicateValues" dxfId="470" priority="719"/>
  </conditionalFormatting>
  <conditionalFormatting sqref="B11">
    <cfRule type="duplicateValues" dxfId="469" priority="717"/>
    <cfRule type="duplicateValues" dxfId="468" priority="718"/>
  </conditionalFormatting>
  <conditionalFormatting sqref="B11">
    <cfRule type="duplicateValues" dxfId="467" priority="721"/>
  </conditionalFormatting>
  <conditionalFormatting sqref="B11">
    <cfRule type="duplicateValues" dxfId="466" priority="722"/>
  </conditionalFormatting>
  <conditionalFormatting sqref="B11">
    <cfRule type="duplicateValues" dxfId="465" priority="723"/>
    <cfRule type="duplicateValues" dxfId="464" priority="724"/>
    <cfRule type="duplicateValues" dxfId="463" priority="725"/>
    <cfRule type="duplicateValues" dxfId="462" priority="726"/>
  </conditionalFormatting>
  <conditionalFormatting sqref="B11">
    <cfRule type="duplicateValues" dxfId="461" priority="727"/>
  </conditionalFormatting>
  <conditionalFormatting sqref="B11">
    <cfRule type="duplicateValues" dxfId="460" priority="728"/>
  </conditionalFormatting>
  <conditionalFormatting sqref="B11">
    <cfRule type="duplicateValues" dxfId="459" priority="729"/>
  </conditionalFormatting>
  <conditionalFormatting sqref="B11">
    <cfRule type="duplicateValues" dxfId="458" priority="730"/>
  </conditionalFormatting>
  <conditionalFormatting sqref="B11">
    <cfRule type="duplicateValues" dxfId="457" priority="731"/>
  </conditionalFormatting>
  <conditionalFormatting sqref="B11">
    <cfRule type="duplicateValues" dxfId="456" priority="732"/>
  </conditionalFormatting>
  <conditionalFormatting sqref="B11">
    <cfRule type="duplicateValues" dxfId="455" priority="733"/>
    <cfRule type="duplicateValues" dxfId="454" priority="734"/>
  </conditionalFormatting>
  <conditionalFormatting sqref="B11">
    <cfRule type="duplicateValues" dxfId="453" priority="735"/>
    <cfRule type="duplicateValues" dxfId="452" priority="736"/>
    <cfRule type="duplicateValues" dxfId="451" priority="737"/>
  </conditionalFormatting>
  <conditionalFormatting sqref="E11">
    <cfRule type="duplicateValues" dxfId="450" priority="711"/>
  </conditionalFormatting>
  <conditionalFormatting sqref="E11">
    <cfRule type="duplicateValues" dxfId="449" priority="712"/>
    <cfRule type="duplicateValues" dxfId="448" priority="713"/>
    <cfRule type="duplicateValues" dxfId="447" priority="714"/>
  </conditionalFormatting>
  <conditionalFormatting sqref="E11">
    <cfRule type="duplicateValues" dxfId="446" priority="715"/>
    <cfRule type="duplicateValues" dxfId="445" priority="716"/>
  </conditionalFormatting>
  <conditionalFormatting sqref="E53:E55">
    <cfRule type="duplicateValues" dxfId="444" priority="11317"/>
  </conditionalFormatting>
  <conditionalFormatting sqref="E53:E55">
    <cfRule type="duplicateValues" dxfId="443" priority="11319"/>
    <cfRule type="duplicateValues" dxfId="442" priority="11320"/>
    <cfRule type="duplicateValues" dxfId="441" priority="11321"/>
  </conditionalFormatting>
  <conditionalFormatting sqref="E53:E55">
    <cfRule type="duplicateValues" dxfId="440" priority="11325"/>
    <cfRule type="duplicateValues" dxfId="439" priority="11326"/>
  </conditionalFormatting>
  <conditionalFormatting sqref="B12">
    <cfRule type="cellIs" dxfId="438" priority="693" operator="equal">
      <formula>22099.125</formula>
    </cfRule>
  </conditionalFormatting>
  <conditionalFormatting sqref="B12">
    <cfRule type="duplicateValues" dxfId="437" priority="692"/>
  </conditionalFormatting>
  <conditionalFormatting sqref="B12">
    <cfRule type="duplicateValues" dxfId="436" priority="690"/>
    <cfRule type="duplicateValues" dxfId="435" priority="691"/>
  </conditionalFormatting>
  <conditionalFormatting sqref="B12">
    <cfRule type="duplicateValues" dxfId="434" priority="694"/>
  </conditionalFormatting>
  <conditionalFormatting sqref="B12">
    <cfRule type="duplicateValues" dxfId="433" priority="695"/>
  </conditionalFormatting>
  <conditionalFormatting sqref="B12">
    <cfRule type="duplicateValues" dxfId="432" priority="696"/>
    <cfRule type="duplicateValues" dxfId="431" priority="697"/>
    <cfRule type="duplicateValues" dxfId="430" priority="698"/>
    <cfRule type="duplicateValues" dxfId="429" priority="699"/>
  </conditionalFormatting>
  <conditionalFormatting sqref="B12">
    <cfRule type="duplicateValues" dxfId="428" priority="700"/>
  </conditionalFormatting>
  <conditionalFormatting sqref="B12">
    <cfRule type="duplicateValues" dxfId="427" priority="701"/>
  </conditionalFormatting>
  <conditionalFormatting sqref="B12">
    <cfRule type="duplicateValues" dxfId="426" priority="702"/>
  </conditionalFormatting>
  <conditionalFormatting sqref="B12">
    <cfRule type="duplicateValues" dxfId="425" priority="703"/>
  </conditionalFormatting>
  <conditionalFormatting sqref="B12">
    <cfRule type="duplicateValues" dxfId="424" priority="704"/>
  </conditionalFormatting>
  <conditionalFormatting sqref="B12">
    <cfRule type="duplicateValues" dxfId="423" priority="705"/>
  </conditionalFormatting>
  <conditionalFormatting sqref="B12">
    <cfRule type="duplicateValues" dxfId="422" priority="706"/>
    <cfRule type="duplicateValues" dxfId="421" priority="707"/>
  </conditionalFormatting>
  <conditionalFormatting sqref="B12">
    <cfRule type="duplicateValues" dxfId="420" priority="708"/>
    <cfRule type="duplicateValues" dxfId="419" priority="709"/>
    <cfRule type="duplicateValues" dxfId="418" priority="710"/>
  </conditionalFormatting>
  <conditionalFormatting sqref="E12">
    <cfRule type="duplicateValues" dxfId="417" priority="681"/>
    <cfRule type="duplicateValues" dxfId="416" priority="682"/>
  </conditionalFormatting>
  <conditionalFormatting sqref="E12">
    <cfRule type="duplicateValues" dxfId="415" priority="683"/>
  </conditionalFormatting>
  <conditionalFormatting sqref="E12">
    <cfRule type="duplicateValues" dxfId="414" priority="684"/>
  </conditionalFormatting>
  <conditionalFormatting sqref="E12">
    <cfRule type="duplicateValues" dxfId="413" priority="685"/>
    <cfRule type="duplicateValues" dxfId="412" priority="686"/>
    <cfRule type="duplicateValues" dxfId="411" priority="687"/>
  </conditionalFormatting>
  <conditionalFormatting sqref="E12">
    <cfRule type="duplicateValues" dxfId="410" priority="688"/>
    <cfRule type="duplicateValues" dxfId="409" priority="689"/>
  </conditionalFormatting>
  <conditionalFormatting sqref="B15">
    <cfRule type="cellIs" dxfId="408" priority="628" operator="equal">
      <formula>22099.125</formula>
    </cfRule>
  </conditionalFormatting>
  <conditionalFormatting sqref="B15">
    <cfRule type="duplicateValues" dxfId="407" priority="627"/>
  </conditionalFormatting>
  <conditionalFormatting sqref="B15">
    <cfRule type="duplicateValues" dxfId="406" priority="629"/>
  </conditionalFormatting>
  <conditionalFormatting sqref="B15">
    <cfRule type="duplicateValues" dxfId="405" priority="630"/>
    <cfRule type="duplicateValues" dxfId="404" priority="631"/>
  </conditionalFormatting>
  <conditionalFormatting sqref="B15">
    <cfRule type="duplicateValues" dxfId="403" priority="632"/>
    <cfRule type="duplicateValues" dxfId="402" priority="633"/>
    <cfRule type="duplicateValues" dxfId="401" priority="634"/>
  </conditionalFormatting>
  <conditionalFormatting sqref="B15">
    <cfRule type="duplicateValues" dxfId="400" priority="635"/>
  </conditionalFormatting>
  <conditionalFormatting sqref="B15">
    <cfRule type="duplicateValues" dxfId="399" priority="636"/>
    <cfRule type="duplicateValues" dxfId="398" priority="637"/>
    <cfRule type="duplicateValues" dxfId="397" priority="638"/>
    <cfRule type="duplicateValues" dxfId="396" priority="639"/>
  </conditionalFormatting>
  <conditionalFormatting sqref="B15">
    <cfRule type="duplicateValues" dxfId="395" priority="640"/>
  </conditionalFormatting>
  <conditionalFormatting sqref="B15">
    <cfRule type="duplicateValues" dxfId="394" priority="641"/>
  </conditionalFormatting>
  <conditionalFormatting sqref="B15">
    <cfRule type="duplicateValues" dxfId="393" priority="626"/>
  </conditionalFormatting>
  <conditionalFormatting sqref="B15">
    <cfRule type="duplicateValues" dxfId="392" priority="625"/>
  </conditionalFormatting>
  <conditionalFormatting sqref="B15">
    <cfRule type="duplicateValues" dxfId="391" priority="624"/>
  </conditionalFormatting>
  <conditionalFormatting sqref="B15">
    <cfRule type="duplicateValues" dxfId="390" priority="622"/>
    <cfRule type="duplicateValues" dxfId="389" priority="623"/>
  </conditionalFormatting>
  <conditionalFormatting sqref="B15">
    <cfRule type="duplicateValues" dxfId="388" priority="642"/>
  </conditionalFormatting>
  <conditionalFormatting sqref="B15">
    <cfRule type="duplicateValues" dxfId="387" priority="621"/>
  </conditionalFormatting>
  <conditionalFormatting sqref="E15">
    <cfRule type="duplicateValues" dxfId="386" priority="606"/>
  </conditionalFormatting>
  <conditionalFormatting sqref="E15">
    <cfRule type="duplicateValues" dxfId="385" priority="607"/>
    <cfRule type="duplicateValues" dxfId="384" priority="608"/>
  </conditionalFormatting>
  <conditionalFormatting sqref="E15">
    <cfRule type="duplicateValues" dxfId="383" priority="609"/>
  </conditionalFormatting>
  <conditionalFormatting sqref="E15">
    <cfRule type="duplicateValues" dxfId="382" priority="610"/>
    <cfRule type="duplicateValues" dxfId="381" priority="611"/>
    <cfRule type="duplicateValues" dxfId="380" priority="612"/>
  </conditionalFormatting>
  <conditionalFormatting sqref="E15">
    <cfRule type="duplicateValues" dxfId="379" priority="613"/>
    <cfRule type="duplicateValues" dxfId="378" priority="614"/>
  </conditionalFormatting>
  <conditionalFormatting sqref="E15">
    <cfRule type="duplicateValues" dxfId="377" priority="615"/>
  </conditionalFormatting>
  <conditionalFormatting sqref="E15">
    <cfRule type="duplicateValues" dxfId="376" priority="616"/>
    <cfRule type="duplicateValues" dxfId="375" priority="617"/>
    <cfRule type="duplicateValues" dxfId="374" priority="618"/>
  </conditionalFormatting>
  <conditionalFormatting sqref="E15">
    <cfRule type="duplicateValues" dxfId="373" priority="619"/>
    <cfRule type="duplicateValues" dxfId="372" priority="620"/>
  </conditionalFormatting>
  <conditionalFormatting sqref="E15">
    <cfRule type="duplicateValues" dxfId="371" priority="605"/>
  </conditionalFormatting>
  <conditionalFormatting sqref="B17">
    <cfRule type="cellIs" dxfId="370" priority="594" operator="equal">
      <formula>22099.125</formula>
    </cfRule>
  </conditionalFormatting>
  <conditionalFormatting sqref="B17">
    <cfRule type="duplicateValues" dxfId="369" priority="592"/>
    <cfRule type="duplicateValues" dxfId="368" priority="593"/>
  </conditionalFormatting>
  <conditionalFormatting sqref="B17">
    <cfRule type="duplicateValues" dxfId="367" priority="591"/>
  </conditionalFormatting>
  <conditionalFormatting sqref="B17">
    <cfRule type="duplicateValues" dxfId="366" priority="595"/>
  </conditionalFormatting>
  <conditionalFormatting sqref="B17">
    <cfRule type="duplicateValues" dxfId="365" priority="596"/>
    <cfRule type="duplicateValues" dxfId="364" priority="597"/>
  </conditionalFormatting>
  <conditionalFormatting sqref="B17">
    <cfRule type="duplicateValues" dxfId="363" priority="598"/>
    <cfRule type="duplicateValues" dxfId="362" priority="599"/>
    <cfRule type="duplicateValues" dxfId="361" priority="600"/>
  </conditionalFormatting>
  <conditionalFormatting sqref="B17">
    <cfRule type="duplicateValues" dxfId="360" priority="601"/>
    <cfRule type="duplicateValues" dxfId="359" priority="602"/>
    <cfRule type="duplicateValues" dxfId="358" priority="603"/>
    <cfRule type="duplicateValues" dxfId="357" priority="604"/>
  </conditionalFormatting>
  <conditionalFormatting sqref="E83:E1048576 E72:E80 E66:E70 E53:E56 E1:E8 E16:E18 E10:E14 E49:E51">
    <cfRule type="duplicateValues" dxfId="356" priority="11820"/>
  </conditionalFormatting>
  <conditionalFormatting sqref="B71">
    <cfRule type="cellIs" dxfId="355" priority="478" operator="equal">
      <formula>22099.125</formula>
    </cfRule>
  </conditionalFormatting>
  <conditionalFormatting sqref="B71">
    <cfRule type="duplicateValues" dxfId="354" priority="476"/>
    <cfRule type="duplicateValues" dxfId="353" priority="477"/>
  </conditionalFormatting>
  <conditionalFormatting sqref="B71">
    <cfRule type="duplicateValues" dxfId="352" priority="479"/>
  </conditionalFormatting>
  <conditionalFormatting sqref="B71">
    <cfRule type="duplicateValues" dxfId="351" priority="480"/>
  </conditionalFormatting>
  <conditionalFormatting sqref="B71">
    <cfRule type="duplicateValues" dxfId="350" priority="475"/>
  </conditionalFormatting>
  <conditionalFormatting sqref="B71">
    <cfRule type="duplicateValues" dxfId="349" priority="481"/>
  </conditionalFormatting>
  <conditionalFormatting sqref="E71">
    <cfRule type="duplicateValues" dxfId="348" priority="482"/>
  </conditionalFormatting>
  <conditionalFormatting sqref="E71">
    <cfRule type="duplicateValues" dxfId="347" priority="483"/>
    <cfRule type="duplicateValues" dxfId="346" priority="484"/>
    <cfRule type="duplicateValues" dxfId="345" priority="485"/>
  </conditionalFormatting>
  <conditionalFormatting sqref="E71">
    <cfRule type="duplicateValues" dxfId="344" priority="486"/>
    <cfRule type="duplicateValues" dxfId="343" priority="487"/>
  </conditionalFormatting>
  <conditionalFormatting sqref="B71">
    <cfRule type="duplicateValues" dxfId="342" priority="488"/>
    <cfRule type="duplicateValues" dxfId="341" priority="489"/>
  </conditionalFormatting>
  <conditionalFormatting sqref="B71">
    <cfRule type="duplicateValues" dxfId="340" priority="490"/>
    <cfRule type="duplicateValues" dxfId="339" priority="491"/>
    <cfRule type="duplicateValues" dxfId="338" priority="492"/>
  </conditionalFormatting>
  <conditionalFormatting sqref="B71">
    <cfRule type="duplicateValues" dxfId="337" priority="493"/>
    <cfRule type="duplicateValues" dxfId="336" priority="494"/>
    <cfRule type="duplicateValues" dxfId="335" priority="495"/>
    <cfRule type="duplicateValues" dxfId="334" priority="496"/>
  </conditionalFormatting>
  <conditionalFormatting sqref="E71">
    <cfRule type="duplicateValues" dxfId="333" priority="497"/>
  </conditionalFormatting>
  <conditionalFormatting sqref="B19:B31">
    <cfRule type="cellIs" dxfId="332" priority="412" operator="equal">
      <formula>22099.125</formula>
    </cfRule>
  </conditionalFormatting>
  <conditionalFormatting sqref="B19:B31">
    <cfRule type="duplicateValues" dxfId="331" priority="413"/>
  </conditionalFormatting>
  <conditionalFormatting sqref="B19:B31">
    <cfRule type="duplicateValues" dxfId="330" priority="414"/>
    <cfRule type="duplicateValues" dxfId="329" priority="415"/>
  </conditionalFormatting>
  <conditionalFormatting sqref="E19:E31">
    <cfRule type="duplicateValues" dxfId="328" priority="424"/>
  </conditionalFormatting>
  <conditionalFormatting sqref="B63">
    <cfRule type="cellIs" dxfId="327" priority="392" operator="equal">
      <formula>22099.125</formula>
    </cfRule>
  </conditionalFormatting>
  <conditionalFormatting sqref="B63">
    <cfRule type="duplicateValues" dxfId="326" priority="393"/>
    <cfRule type="duplicateValues" dxfId="325" priority="394"/>
  </conditionalFormatting>
  <conditionalFormatting sqref="B63">
    <cfRule type="duplicateValues" dxfId="324" priority="395"/>
  </conditionalFormatting>
  <conditionalFormatting sqref="E63">
    <cfRule type="duplicateValues" dxfId="323" priority="396"/>
  </conditionalFormatting>
  <conditionalFormatting sqref="E63">
    <cfRule type="duplicateValues" dxfId="322" priority="397"/>
    <cfRule type="duplicateValues" dxfId="321" priority="398"/>
  </conditionalFormatting>
  <conditionalFormatting sqref="E63">
    <cfRule type="duplicateValues" dxfId="320" priority="399"/>
    <cfRule type="duplicateValues" dxfId="319" priority="400"/>
    <cfRule type="duplicateValues" dxfId="318" priority="401"/>
  </conditionalFormatting>
  <conditionalFormatting sqref="B63">
    <cfRule type="duplicateValues" dxfId="317" priority="402"/>
    <cfRule type="duplicateValues" dxfId="316" priority="403"/>
    <cfRule type="duplicateValues" dxfId="315" priority="404"/>
  </conditionalFormatting>
  <conditionalFormatting sqref="B63">
    <cfRule type="duplicateValues" dxfId="314" priority="405"/>
    <cfRule type="duplicateValues" dxfId="313" priority="406"/>
    <cfRule type="duplicateValues" dxfId="312" priority="407"/>
    <cfRule type="duplicateValues" dxfId="311" priority="408"/>
  </conditionalFormatting>
  <conditionalFormatting sqref="B65">
    <cfRule type="cellIs" dxfId="310" priority="375" operator="equal">
      <formula>22099.125</formula>
    </cfRule>
  </conditionalFormatting>
  <conditionalFormatting sqref="B65">
    <cfRule type="duplicateValues" dxfId="309" priority="376"/>
    <cfRule type="duplicateValues" dxfId="308" priority="377"/>
  </conditionalFormatting>
  <conditionalFormatting sqref="B65">
    <cfRule type="duplicateValues" dxfId="307" priority="378"/>
  </conditionalFormatting>
  <conditionalFormatting sqref="B65">
    <cfRule type="duplicateValues" dxfId="306" priority="385"/>
    <cfRule type="duplicateValues" dxfId="305" priority="386"/>
    <cfRule type="duplicateValues" dxfId="304" priority="387"/>
  </conditionalFormatting>
  <conditionalFormatting sqref="B65">
    <cfRule type="duplicateValues" dxfId="303" priority="388"/>
    <cfRule type="duplicateValues" dxfId="302" priority="389"/>
    <cfRule type="duplicateValues" dxfId="301" priority="390"/>
    <cfRule type="duplicateValues" dxfId="300" priority="391"/>
  </conditionalFormatting>
  <conditionalFormatting sqref="B64">
    <cfRule type="cellIs" dxfId="299" priority="358" operator="equal">
      <formula>22099.125</formula>
    </cfRule>
  </conditionalFormatting>
  <conditionalFormatting sqref="B64">
    <cfRule type="duplicateValues" dxfId="298" priority="359"/>
    <cfRule type="duplicateValues" dxfId="297" priority="360"/>
  </conditionalFormatting>
  <conditionalFormatting sqref="B64">
    <cfRule type="duplicateValues" dxfId="296" priority="361"/>
  </conditionalFormatting>
  <conditionalFormatting sqref="B64">
    <cfRule type="duplicateValues" dxfId="295" priority="368"/>
    <cfRule type="duplicateValues" dxfId="294" priority="369"/>
    <cfRule type="duplicateValues" dxfId="293" priority="370"/>
  </conditionalFormatting>
  <conditionalFormatting sqref="B64">
    <cfRule type="duplicateValues" dxfId="292" priority="371"/>
    <cfRule type="duplicateValues" dxfId="291" priority="372"/>
    <cfRule type="duplicateValues" dxfId="290" priority="373"/>
    <cfRule type="duplicateValues" dxfId="289" priority="374"/>
  </conditionalFormatting>
  <conditionalFormatting sqref="E64">
    <cfRule type="duplicateValues" dxfId="288" priority="335"/>
  </conditionalFormatting>
  <conditionalFormatting sqref="E64">
    <cfRule type="duplicateValues" dxfId="287" priority="336"/>
    <cfRule type="duplicateValues" dxfId="286" priority="337"/>
  </conditionalFormatting>
  <conditionalFormatting sqref="E64">
    <cfRule type="duplicateValues" dxfId="285" priority="338"/>
    <cfRule type="duplicateValues" dxfId="284" priority="339"/>
    <cfRule type="duplicateValues" dxfId="283" priority="340"/>
  </conditionalFormatting>
  <conditionalFormatting sqref="B32:B35">
    <cfRule type="cellIs" dxfId="282" priority="317" operator="equal">
      <formula>22099.125</formula>
    </cfRule>
  </conditionalFormatting>
  <conditionalFormatting sqref="B32:B35">
    <cfRule type="duplicateValues" dxfId="281" priority="315"/>
    <cfRule type="duplicateValues" dxfId="280" priority="316"/>
  </conditionalFormatting>
  <conditionalFormatting sqref="B32:B35">
    <cfRule type="duplicateValues" dxfId="279" priority="314"/>
  </conditionalFormatting>
  <conditionalFormatting sqref="B32:B35">
    <cfRule type="duplicateValues" dxfId="278" priority="318"/>
  </conditionalFormatting>
  <conditionalFormatting sqref="B32:B35">
    <cfRule type="duplicateValues" dxfId="277" priority="319"/>
    <cfRule type="duplicateValues" dxfId="276" priority="320"/>
  </conditionalFormatting>
  <conditionalFormatting sqref="B32:B35">
    <cfRule type="duplicateValues" dxfId="275" priority="321"/>
    <cfRule type="duplicateValues" dxfId="274" priority="322"/>
    <cfRule type="duplicateValues" dxfId="273" priority="323"/>
  </conditionalFormatting>
  <conditionalFormatting sqref="B32:B35">
    <cfRule type="duplicateValues" dxfId="272" priority="324"/>
    <cfRule type="duplicateValues" dxfId="271" priority="325"/>
    <cfRule type="duplicateValues" dxfId="270" priority="326"/>
    <cfRule type="duplicateValues" dxfId="269" priority="327"/>
  </conditionalFormatting>
  <conditionalFormatting sqref="E32:E35">
    <cfRule type="duplicateValues" dxfId="268" priority="328"/>
  </conditionalFormatting>
  <conditionalFormatting sqref="E32:E35">
    <cfRule type="duplicateValues" dxfId="267" priority="329"/>
  </conditionalFormatting>
  <conditionalFormatting sqref="E32:E35">
    <cfRule type="duplicateValues" dxfId="266" priority="330"/>
    <cfRule type="duplicateValues" dxfId="265" priority="331"/>
  </conditionalFormatting>
  <conditionalFormatting sqref="E32:E35">
    <cfRule type="duplicateValues" dxfId="264" priority="332"/>
    <cfRule type="duplicateValues" dxfId="263" priority="333"/>
    <cfRule type="duplicateValues" dxfId="262" priority="334"/>
  </conditionalFormatting>
  <conditionalFormatting sqref="B79">
    <cfRule type="duplicateValues" dxfId="261" priority="13829"/>
  </conditionalFormatting>
  <conditionalFormatting sqref="B79 B53:B55">
    <cfRule type="duplicateValues" dxfId="260" priority="13830"/>
  </conditionalFormatting>
  <conditionalFormatting sqref="B79 B73:B77 B67:B68 B50:B51 B53:B55 B70 B1:B8">
    <cfRule type="duplicateValues" dxfId="259" priority="13832"/>
    <cfRule type="duplicateValues" dxfId="258" priority="13833"/>
    <cfRule type="duplicateValues" dxfId="257" priority="13834"/>
    <cfRule type="duplicateValues" dxfId="256" priority="13835"/>
  </conditionalFormatting>
  <conditionalFormatting sqref="B79 B73:B77 B67:B68 B53:B55 B70">
    <cfRule type="duplicateValues" dxfId="255" priority="13860"/>
  </conditionalFormatting>
  <conditionalFormatting sqref="B79 B73:B77 B67:B68 B50:B51 B53:B55 B70 B1:B8">
    <cfRule type="duplicateValues" dxfId="254" priority="13865"/>
  </conditionalFormatting>
  <conditionalFormatting sqref="B83">
    <cfRule type="cellIs" dxfId="253" priority="305" operator="equal">
      <formula>22099.125</formula>
    </cfRule>
  </conditionalFormatting>
  <conditionalFormatting sqref="B83">
    <cfRule type="duplicateValues" dxfId="252" priority="304"/>
  </conditionalFormatting>
  <conditionalFormatting sqref="B83">
    <cfRule type="duplicateValues" dxfId="251" priority="306"/>
  </conditionalFormatting>
  <conditionalFormatting sqref="B83">
    <cfRule type="duplicateValues" dxfId="250" priority="307"/>
  </conditionalFormatting>
  <conditionalFormatting sqref="B83">
    <cfRule type="duplicateValues" dxfId="249" priority="308"/>
    <cfRule type="duplicateValues" dxfId="248" priority="309"/>
    <cfRule type="duplicateValues" dxfId="247" priority="310"/>
    <cfRule type="duplicateValues" dxfId="246" priority="311"/>
  </conditionalFormatting>
  <conditionalFormatting sqref="B83">
    <cfRule type="duplicateValues" dxfId="245" priority="312"/>
  </conditionalFormatting>
  <conditionalFormatting sqref="B83">
    <cfRule type="duplicateValues" dxfId="244" priority="313"/>
  </conditionalFormatting>
  <conditionalFormatting sqref="E36">
    <cfRule type="duplicateValues" dxfId="243" priority="226"/>
    <cfRule type="duplicateValues" dxfId="242" priority="227"/>
  </conditionalFormatting>
  <conditionalFormatting sqref="E36">
    <cfRule type="duplicateValues" dxfId="241" priority="228"/>
  </conditionalFormatting>
  <conditionalFormatting sqref="E36">
    <cfRule type="duplicateValues" dxfId="240" priority="233"/>
  </conditionalFormatting>
  <conditionalFormatting sqref="E36">
    <cfRule type="duplicateValues" dxfId="239" priority="234"/>
    <cfRule type="duplicateValues" dxfId="238" priority="235"/>
    <cfRule type="duplicateValues" dxfId="237" priority="236"/>
  </conditionalFormatting>
  <conditionalFormatting sqref="E36">
    <cfRule type="duplicateValues" dxfId="236" priority="237"/>
    <cfRule type="duplicateValues" dxfId="235" priority="238"/>
  </conditionalFormatting>
  <conditionalFormatting sqref="E48 E36:E40">
    <cfRule type="duplicateValues" dxfId="234" priority="245"/>
  </conditionalFormatting>
  <conditionalFormatting sqref="E37">
    <cfRule type="duplicateValues" dxfId="233" priority="193"/>
  </conditionalFormatting>
  <conditionalFormatting sqref="E37">
    <cfRule type="duplicateValues" dxfId="232" priority="194"/>
    <cfRule type="duplicateValues" dxfId="231" priority="195"/>
  </conditionalFormatting>
  <conditionalFormatting sqref="E37">
    <cfRule type="duplicateValues" dxfId="230" priority="196"/>
  </conditionalFormatting>
  <conditionalFormatting sqref="E37">
    <cfRule type="duplicateValues" dxfId="229" priority="197"/>
    <cfRule type="duplicateValues" dxfId="228" priority="198"/>
    <cfRule type="duplicateValues" dxfId="227" priority="199"/>
  </conditionalFormatting>
  <conditionalFormatting sqref="E37">
    <cfRule type="duplicateValues" dxfId="226" priority="200"/>
    <cfRule type="duplicateValues" dxfId="225" priority="201"/>
  </conditionalFormatting>
  <conditionalFormatting sqref="E37">
    <cfRule type="duplicateValues" dxfId="224" priority="202"/>
  </conditionalFormatting>
  <conditionalFormatting sqref="E37">
    <cfRule type="duplicateValues" dxfId="223" priority="203"/>
    <cfRule type="duplicateValues" dxfId="222" priority="204"/>
    <cfRule type="duplicateValues" dxfId="221" priority="205"/>
  </conditionalFormatting>
  <conditionalFormatting sqref="E37">
    <cfRule type="duplicateValues" dxfId="220" priority="206"/>
    <cfRule type="duplicateValues" dxfId="219" priority="207"/>
  </conditionalFormatting>
  <conditionalFormatting sqref="E38">
    <cfRule type="duplicateValues" dxfId="218" priority="163"/>
  </conditionalFormatting>
  <conditionalFormatting sqref="E38">
    <cfRule type="duplicateValues" dxfId="217" priority="164"/>
    <cfRule type="duplicateValues" dxfId="216" priority="165"/>
  </conditionalFormatting>
  <conditionalFormatting sqref="E38">
    <cfRule type="duplicateValues" dxfId="215" priority="166"/>
  </conditionalFormatting>
  <conditionalFormatting sqref="E38">
    <cfRule type="duplicateValues" dxfId="214" priority="167"/>
    <cfRule type="duplicateValues" dxfId="213" priority="168"/>
    <cfRule type="duplicateValues" dxfId="212" priority="169"/>
  </conditionalFormatting>
  <conditionalFormatting sqref="E38">
    <cfRule type="duplicateValues" dxfId="211" priority="170"/>
    <cfRule type="duplicateValues" dxfId="210" priority="171"/>
  </conditionalFormatting>
  <conditionalFormatting sqref="E38">
    <cfRule type="duplicateValues" dxfId="209" priority="172"/>
  </conditionalFormatting>
  <conditionalFormatting sqref="E38">
    <cfRule type="duplicateValues" dxfId="208" priority="173"/>
    <cfRule type="duplicateValues" dxfId="207" priority="174"/>
    <cfRule type="duplicateValues" dxfId="206" priority="175"/>
  </conditionalFormatting>
  <conditionalFormatting sqref="E38">
    <cfRule type="duplicateValues" dxfId="205" priority="176"/>
    <cfRule type="duplicateValues" dxfId="204" priority="177"/>
  </conditionalFormatting>
  <conditionalFormatting sqref="E39:E40">
    <cfRule type="duplicateValues" dxfId="203" priority="152"/>
  </conditionalFormatting>
  <conditionalFormatting sqref="E39:E40">
    <cfRule type="duplicateValues" dxfId="202" priority="153"/>
    <cfRule type="duplicateValues" dxfId="201" priority="154"/>
  </conditionalFormatting>
  <conditionalFormatting sqref="E39:E40">
    <cfRule type="duplicateValues" dxfId="200" priority="155"/>
    <cfRule type="duplicateValues" dxfId="199" priority="156"/>
    <cfRule type="duplicateValues" dxfId="198" priority="157"/>
  </conditionalFormatting>
  <conditionalFormatting sqref="E41:E44">
    <cfRule type="duplicateValues" dxfId="197" priority="136"/>
  </conditionalFormatting>
  <conditionalFormatting sqref="E41:E44">
    <cfRule type="duplicateValues" dxfId="196" priority="137"/>
    <cfRule type="duplicateValues" dxfId="195" priority="138"/>
  </conditionalFormatting>
  <conditionalFormatting sqref="E41:E44">
    <cfRule type="duplicateValues" dxfId="194" priority="139"/>
    <cfRule type="duplicateValues" dxfId="193" priority="140"/>
    <cfRule type="duplicateValues" dxfId="192" priority="141"/>
  </conditionalFormatting>
  <conditionalFormatting sqref="E45:E46">
    <cfRule type="duplicateValues" dxfId="191" priority="110"/>
  </conditionalFormatting>
  <conditionalFormatting sqref="E45:E46">
    <cfRule type="duplicateValues" dxfId="190" priority="111"/>
    <cfRule type="duplicateValues" dxfId="189" priority="112"/>
  </conditionalFormatting>
  <conditionalFormatting sqref="E45:E46">
    <cfRule type="duplicateValues" dxfId="188" priority="113"/>
    <cfRule type="duplicateValues" dxfId="187" priority="114"/>
    <cfRule type="duplicateValues" dxfId="186" priority="115"/>
  </conditionalFormatting>
  <conditionalFormatting sqref="E47">
    <cfRule type="duplicateValues" dxfId="185" priority="97"/>
  </conditionalFormatting>
  <conditionalFormatting sqref="E47">
    <cfRule type="duplicateValues" dxfId="184" priority="98"/>
    <cfRule type="duplicateValues" dxfId="183" priority="99"/>
  </conditionalFormatting>
  <conditionalFormatting sqref="E47">
    <cfRule type="duplicateValues" dxfId="182" priority="100"/>
    <cfRule type="duplicateValues" dxfId="181" priority="101"/>
    <cfRule type="duplicateValues" dxfId="180" priority="102"/>
  </conditionalFormatting>
  <conditionalFormatting sqref="E48">
    <cfRule type="duplicateValues" dxfId="179" priority="81"/>
  </conditionalFormatting>
  <conditionalFormatting sqref="E48">
    <cfRule type="duplicateValues" dxfId="178" priority="82"/>
    <cfRule type="duplicateValues" dxfId="177" priority="83"/>
    <cfRule type="duplicateValues" dxfId="176" priority="84"/>
  </conditionalFormatting>
  <conditionalFormatting sqref="E48">
    <cfRule type="duplicateValues" dxfId="175" priority="85"/>
    <cfRule type="duplicateValues" dxfId="174" priority="86"/>
  </conditionalFormatting>
  <conditionalFormatting sqref="B53:B55">
    <cfRule type="duplicateValues" dxfId="173" priority="13938"/>
  </conditionalFormatting>
  <conditionalFormatting sqref="B53:B55">
    <cfRule type="duplicateValues" dxfId="172" priority="13939"/>
    <cfRule type="duplicateValues" dxfId="171" priority="13940"/>
  </conditionalFormatting>
  <conditionalFormatting sqref="B53:B55">
    <cfRule type="duplicateValues" dxfId="170" priority="13941"/>
    <cfRule type="duplicateValues" dxfId="169" priority="13942"/>
    <cfRule type="duplicateValues" dxfId="168" priority="13943"/>
  </conditionalFormatting>
  <conditionalFormatting sqref="B18 B16">
    <cfRule type="duplicateValues" dxfId="167" priority="14010"/>
  </conditionalFormatting>
  <conditionalFormatting sqref="B18 B16">
    <cfRule type="duplicateValues" dxfId="166" priority="14012"/>
    <cfRule type="duplicateValues" dxfId="165" priority="14013"/>
  </conditionalFormatting>
  <conditionalFormatting sqref="B18 B16">
    <cfRule type="duplicateValues" dxfId="164" priority="14016"/>
    <cfRule type="duplicateValues" dxfId="163" priority="14017"/>
    <cfRule type="duplicateValues" dxfId="162" priority="14018"/>
  </conditionalFormatting>
  <conditionalFormatting sqref="B18 B16">
    <cfRule type="duplicateValues" dxfId="161" priority="14022"/>
    <cfRule type="duplicateValues" dxfId="160" priority="14023"/>
    <cfRule type="duplicateValues" dxfId="159" priority="14024"/>
    <cfRule type="duplicateValues" dxfId="158" priority="14025"/>
  </conditionalFormatting>
  <conditionalFormatting sqref="E16:E18">
    <cfRule type="duplicateValues" dxfId="157" priority="14036"/>
  </conditionalFormatting>
  <conditionalFormatting sqref="E16:E18">
    <cfRule type="duplicateValues" dxfId="156" priority="14037"/>
    <cfRule type="duplicateValues" dxfId="155" priority="14038"/>
  </conditionalFormatting>
  <conditionalFormatting sqref="E16:E18">
    <cfRule type="duplicateValues" dxfId="154" priority="14039"/>
    <cfRule type="duplicateValues" dxfId="153" priority="14040"/>
    <cfRule type="duplicateValues" dxfId="152" priority="14041"/>
  </conditionalFormatting>
  <conditionalFormatting sqref="B57:B58">
    <cfRule type="duplicateValues" dxfId="151" priority="14323"/>
    <cfRule type="duplicateValues" dxfId="150" priority="14324"/>
  </conditionalFormatting>
  <conditionalFormatting sqref="B57:B58">
    <cfRule type="duplicateValues" dxfId="149" priority="14325"/>
  </conditionalFormatting>
  <conditionalFormatting sqref="B57:B58">
    <cfRule type="duplicateValues" dxfId="148" priority="14326"/>
    <cfRule type="duplicateValues" dxfId="147" priority="14327"/>
    <cfRule type="duplicateValues" dxfId="146" priority="14328"/>
  </conditionalFormatting>
  <conditionalFormatting sqref="B57:B58">
    <cfRule type="duplicateValues" dxfId="145" priority="14329"/>
    <cfRule type="duplicateValues" dxfId="144" priority="14330"/>
    <cfRule type="duplicateValues" dxfId="143" priority="14331"/>
    <cfRule type="duplicateValues" dxfId="142" priority="14332"/>
  </conditionalFormatting>
  <conditionalFormatting sqref="E57:E58">
    <cfRule type="duplicateValues" dxfId="141" priority="14333"/>
  </conditionalFormatting>
  <conditionalFormatting sqref="E57:E58">
    <cfRule type="duplicateValues" dxfId="140" priority="14334"/>
    <cfRule type="duplicateValues" dxfId="139" priority="14335"/>
  </conditionalFormatting>
  <conditionalFormatting sqref="E57:E58">
    <cfRule type="duplicateValues" dxfId="138" priority="14336"/>
    <cfRule type="duplicateValues" dxfId="137" priority="14337"/>
    <cfRule type="duplicateValues" dxfId="136" priority="14338"/>
  </conditionalFormatting>
  <conditionalFormatting sqref="E59:E61">
    <cfRule type="duplicateValues" dxfId="135" priority="14568"/>
  </conditionalFormatting>
  <conditionalFormatting sqref="E59:E61">
    <cfRule type="duplicateValues" dxfId="134" priority="14570"/>
    <cfRule type="duplicateValues" dxfId="133" priority="14571"/>
  </conditionalFormatting>
  <conditionalFormatting sqref="E59:E61">
    <cfRule type="duplicateValues" dxfId="132" priority="14574"/>
    <cfRule type="duplicateValues" dxfId="131" priority="14575"/>
    <cfRule type="duplicateValues" dxfId="130" priority="14576"/>
  </conditionalFormatting>
  <conditionalFormatting sqref="B59:B61">
    <cfRule type="duplicateValues" dxfId="129" priority="14580"/>
    <cfRule type="duplicateValues" dxfId="128" priority="14581"/>
  </conditionalFormatting>
  <conditionalFormatting sqref="B59:B61">
    <cfRule type="duplicateValues" dxfId="127" priority="14584"/>
  </conditionalFormatting>
  <conditionalFormatting sqref="B59:B61">
    <cfRule type="duplicateValues" dxfId="126" priority="14586"/>
    <cfRule type="duplicateValues" dxfId="125" priority="14587"/>
    <cfRule type="duplicateValues" dxfId="124" priority="14588"/>
  </conditionalFormatting>
  <conditionalFormatting sqref="B59:B61">
    <cfRule type="duplicateValues" dxfId="123" priority="14592"/>
    <cfRule type="duplicateValues" dxfId="122" priority="14593"/>
    <cfRule type="duplicateValues" dxfId="121" priority="14594"/>
    <cfRule type="duplicateValues" dxfId="120" priority="14595"/>
  </conditionalFormatting>
  <conditionalFormatting sqref="E70">
    <cfRule type="duplicateValues" dxfId="119" priority="14647"/>
  </conditionalFormatting>
  <conditionalFormatting sqref="E70">
    <cfRule type="duplicateValues" dxfId="118" priority="14648"/>
    <cfRule type="duplicateValues" dxfId="117" priority="14649"/>
    <cfRule type="duplicateValues" dxfId="116" priority="14650"/>
  </conditionalFormatting>
  <conditionalFormatting sqref="E70">
    <cfRule type="duplicateValues" dxfId="115" priority="14651"/>
    <cfRule type="duplicateValues" dxfId="114" priority="14652"/>
  </conditionalFormatting>
  <conditionalFormatting sqref="B70">
    <cfRule type="duplicateValues" dxfId="113" priority="14667"/>
  </conditionalFormatting>
  <conditionalFormatting sqref="B70">
    <cfRule type="duplicateValues" dxfId="112" priority="14668"/>
    <cfRule type="duplicateValues" dxfId="111" priority="14669"/>
  </conditionalFormatting>
  <conditionalFormatting sqref="B70">
    <cfRule type="duplicateValues" dxfId="110" priority="14670"/>
    <cfRule type="duplicateValues" dxfId="109" priority="14671"/>
    <cfRule type="duplicateValues" dxfId="108" priority="14672"/>
  </conditionalFormatting>
  <conditionalFormatting sqref="E65">
    <cfRule type="duplicateValues" dxfId="107" priority="61"/>
  </conditionalFormatting>
  <conditionalFormatting sqref="E65">
    <cfRule type="duplicateValues" dxfId="106" priority="62"/>
    <cfRule type="duplicateValues" dxfId="105" priority="63"/>
  </conditionalFormatting>
  <conditionalFormatting sqref="E65">
    <cfRule type="duplicateValues" dxfId="104" priority="64"/>
    <cfRule type="duplicateValues" dxfId="103" priority="65"/>
    <cfRule type="duplicateValues" dxfId="102" priority="66"/>
  </conditionalFormatting>
  <conditionalFormatting sqref="B19:B31">
    <cfRule type="duplicateValues" dxfId="101" priority="14901"/>
    <cfRule type="duplicateValues" dxfId="100" priority="14902"/>
  </conditionalFormatting>
  <conditionalFormatting sqref="B19:B31">
    <cfRule type="duplicateValues" dxfId="99" priority="14903"/>
  </conditionalFormatting>
  <conditionalFormatting sqref="B19:B31">
    <cfRule type="duplicateValues" dxfId="98" priority="14904"/>
    <cfRule type="duplicateValues" dxfId="97" priority="14905"/>
    <cfRule type="duplicateValues" dxfId="96" priority="14906"/>
  </conditionalFormatting>
  <conditionalFormatting sqref="B19:B31">
    <cfRule type="duplicateValues" dxfId="95" priority="14907"/>
    <cfRule type="duplicateValues" dxfId="94" priority="14908"/>
    <cfRule type="duplicateValues" dxfId="93" priority="14909"/>
    <cfRule type="duplicateValues" dxfId="92" priority="14910"/>
  </conditionalFormatting>
  <conditionalFormatting sqref="E19:E31">
    <cfRule type="duplicateValues" dxfId="91" priority="14911"/>
  </conditionalFormatting>
  <conditionalFormatting sqref="E19:E31">
    <cfRule type="duplicateValues" dxfId="90" priority="14912"/>
    <cfRule type="duplicateValues" dxfId="89" priority="14913"/>
  </conditionalFormatting>
  <conditionalFormatting sqref="E19:E31">
    <cfRule type="duplicateValues" dxfId="88" priority="14914"/>
    <cfRule type="duplicateValues" dxfId="87" priority="14915"/>
    <cfRule type="duplicateValues" dxfId="86" priority="14916"/>
  </conditionalFormatting>
  <conditionalFormatting sqref="B36:B48">
    <cfRule type="duplicateValues" dxfId="85" priority="14952"/>
    <cfRule type="duplicateValues" dxfId="84" priority="14953"/>
  </conditionalFormatting>
  <conditionalFormatting sqref="B36:B48">
    <cfRule type="duplicateValues" dxfId="83" priority="14954"/>
  </conditionalFormatting>
  <conditionalFormatting sqref="B36:B48">
    <cfRule type="duplicateValues" dxfId="82" priority="14955"/>
    <cfRule type="duplicateValues" dxfId="81" priority="14956"/>
    <cfRule type="duplicateValues" dxfId="80" priority="14957"/>
  </conditionalFormatting>
  <conditionalFormatting sqref="B36:B48">
    <cfRule type="duplicateValues" dxfId="79" priority="14958"/>
    <cfRule type="duplicateValues" dxfId="78" priority="14959"/>
    <cfRule type="duplicateValues" dxfId="77" priority="14960"/>
    <cfRule type="duplicateValues" dxfId="76" priority="14961"/>
  </conditionalFormatting>
  <conditionalFormatting sqref="B62">
    <cfRule type="duplicateValues" dxfId="75" priority="15027"/>
    <cfRule type="duplicateValues" dxfId="74" priority="15028"/>
  </conditionalFormatting>
  <conditionalFormatting sqref="B62">
    <cfRule type="duplicateValues" dxfId="73" priority="15029"/>
  </conditionalFormatting>
  <conditionalFormatting sqref="E62">
    <cfRule type="duplicateValues" dxfId="72" priority="15030"/>
  </conditionalFormatting>
  <conditionalFormatting sqref="E62">
    <cfRule type="duplicateValues" dxfId="71" priority="15031"/>
    <cfRule type="duplicateValues" dxfId="70" priority="15032"/>
  </conditionalFormatting>
  <conditionalFormatting sqref="E62">
    <cfRule type="duplicateValues" dxfId="69" priority="15033"/>
    <cfRule type="duplicateValues" dxfId="68" priority="15034"/>
    <cfRule type="duplicateValues" dxfId="67" priority="15035"/>
  </conditionalFormatting>
  <conditionalFormatting sqref="B62">
    <cfRule type="duplicateValues" dxfId="66" priority="15036"/>
    <cfRule type="duplicateValues" dxfId="65" priority="15037"/>
    <cfRule type="duplicateValues" dxfId="64" priority="15038"/>
  </conditionalFormatting>
  <conditionalFormatting sqref="B62">
    <cfRule type="duplicateValues" dxfId="63" priority="15039"/>
    <cfRule type="duplicateValues" dxfId="62" priority="15040"/>
    <cfRule type="duplicateValues" dxfId="61" priority="15041"/>
    <cfRule type="duplicateValues" dxfId="60" priority="15042"/>
  </conditionalFormatting>
  <conditionalFormatting sqref="B81">
    <cfRule type="cellIs" dxfId="59" priority="48" operator="equal">
      <formula>22099.125</formula>
    </cfRule>
  </conditionalFormatting>
  <conditionalFormatting sqref="B81">
    <cfRule type="duplicateValues" dxfId="58" priority="47"/>
  </conditionalFormatting>
  <conditionalFormatting sqref="B81">
    <cfRule type="duplicateValues" dxfId="57" priority="49"/>
  </conditionalFormatting>
  <conditionalFormatting sqref="B81">
    <cfRule type="duplicateValues" dxfId="56" priority="50"/>
  </conditionalFormatting>
  <conditionalFormatting sqref="B81">
    <cfRule type="duplicateValues" dxfId="55" priority="51"/>
    <cfRule type="duplicateValues" dxfId="54" priority="52"/>
    <cfRule type="duplicateValues" dxfId="53" priority="53"/>
    <cfRule type="duplicateValues" dxfId="52" priority="54"/>
  </conditionalFormatting>
  <conditionalFormatting sqref="B81">
    <cfRule type="duplicateValues" dxfId="51" priority="55"/>
  </conditionalFormatting>
  <conditionalFormatting sqref="B81">
    <cfRule type="duplicateValues" dxfId="50" priority="56"/>
  </conditionalFormatting>
  <conditionalFormatting sqref="E81">
    <cfRule type="duplicateValues" dxfId="49" priority="45"/>
    <cfRule type="duplicateValues" dxfId="48" priority="46"/>
  </conditionalFormatting>
  <conditionalFormatting sqref="E81">
    <cfRule type="duplicateValues" dxfId="47" priority="44"/>
  </conditionalFormatting>
  <conditionalFormatting sqref="B81">
    <cfRule type="duplicateValues" dxfId="46" priority="42"/>
    <cfRule type="duplicateValues" dxfId="45" priority="43"/>
  </conditionalFormatting>
  <conditionalFormatting sqref="B81">
    <cfRule type="duplicateValues" dxfId="44" priority="57"/>
  </conditionalFormatting>
  <conditionalFormatting sqref="B81">
    <cfRule type="duplicateValues" dxfId="43" priority="58"/>
  </conditionalFormatting>
  <conditionalFormatting sqref="B81">
    <cfRule type="duplicateValues" dxfId="42" priority="59"/>
  </conditionalFormatting>
  <conditionalFormatting sqref="B81">
    <cfRule type="duplicateValues" dxfId="41" priority="41"/>
  </conditionalFormatting>
  <conditionalFormatting sqref="E81">
    <cfRule type="duplicateValues" dxfId="40" priority="60"/>
  </conditionalFormatting>
  <conditionalFormatting sqref="B81">
    <cfRule type="cellIs" dxfId="39" priority="32" operator="equal">
      <formula>22099.125</formula>
    </cfRule>
  </conditionalFormatting>
  <conditionalFormatting sqref="B81">
    <cfRule type="duplicateValues" dxfId="38" priority="31"/>
  </conditionalFormatting>
  <conditionalFormatting sqref="B81">
    <cfRule type="duplicateValues" dxfId="37" priority="33"/>
  </conditionalFormatting>
  <conditionalFormatting sqref="B81">
    <cfRule type="duplicateValues" dxfId="36" priority="34"/>
  </conditionalFormatting>
  <conditionalFormatting sqref="B81">
    <cfRule type="duplicateValues" dxfId="35" priority="35"/>
    <cfRule type="duplicateValues" dxfId="34" priority="36"/>
    <cfRule type="duplicateValues" dxfId="33" priority="37"/>
    <cfRule type="duplicateValues" dxfId="32" priority="38"/>
  </conditionalFormatting>
  <conditionalFormatting sqref="B81">
    <cfRule type="duplicateValues" dxfId="31" priority="39"/>
  </conditionalFormatting>
  <conditionalFormatting sqref="B81">
    <cfRule type="duplicateValues" dxfId="30" priority="40"/>
  </conditionalFormatting>
  <conditionalFormatting sqref="B82">
    <cfRule type="cellIs" dxfId="29" priority="18" operator="equal">
      <formula>22099.125</formula>
    </cfRule>
  </conditionalFormatting>
  <conditionalFormatting sqref="B82">
    <cfRule type="duplicateValues" dxfId="28" priority="17"/>
  </conditionalFormatting>
  <conditionalFormatting sqref="B82">
    <cfRule type="duplicateValues" dxfId="27" priority="19"/>
  </conditionalFormatting>
  <conditionalFormatting sqref="B82">
    <cfRule type="duplicateValues" dxfId="26" priority="20"/>
  </conditionalFormatting>
  <conditionalFormatting sqref="B82">
    <cfRule type="duplicateValues" dxfId="25" priority="21"/>
    <cfRule type="duplicateValues" dxfId="24" priority="22"/>
    <cfRule type="duplicateValues" dxfId="23" priority="23"/>
    <cfRule type="duplicateValues" dxfId="22" priority="24"/>
  </conditionalFormatting>
  <conditionalFormatting sqref="B82">
    <cfRule type="duplicateValues" dxfId="21" priority="25"/>
  </conditionalFormatting>
  <conditionalFormatting sqref="B82">
    <cfRule type="duplicateValues" dxfId="20" priority="26"/>
  </conditionalFormatting>
  <conditionalFormatting sqref="E82">
    <cfRule type="duplicateValues" dxfId="19" priority="15"/>
    <cfRule type="duplicateValues" dxfId="18" priority="16"/>
  </conditionalFormatting>
  <conditionalFormatting sqref="E82">
    <cfRule type="duplicateValues" dxfId="17" priority="14"/>
  </conditionalFormatting>
  <conditionalFormatting sqref="B82">
    <cfRule type="duplicateValues" dxfId="16" priority="12"/>
    <cfRule type="duplicateValues" dxfId="15" priority="13"/>
  </conditionalFormatting>
  <conditionalFormatting sqref="B82">
    <cfRule type="duplicateValues" dxfId="14" priority="27"/>
  </conditionalFormatting>
  <conditionalFormatting sqref="B82">
    <cfRule type="duplicateValues" dxfId="13" priority="28"/>
  </conditionalFormatting>
  <conditionalFormatting sqref="B82">
    <cfRule type="duplicateValues" dxfId="12" priority="29"/>
  </conditionalFormatting>
  <conditionalFormatting sqref="B82">
    <cfRule type="duplicateValues" dxfId="11" priority="11"/>
  </conditionalFormatting>
  <conditionalFormatting sqref="E82">
    <cfRule type="duplicateValues" dxfId="10" priority="30"/>
  </conditionalFormatting>
  <conditionalFormatting sqref="B82">
    <cfRule type="cellIs" dxfId="9" priority="2" operator="equal">
      <formula>22099.125</formula>
    </cfRule>
  </conditionalFormatting>
  <conditionalFormatting sqref="B82">
    <cfRule type="duplicateValues" dxfId="8" priority="1"/>
  </conditionalFormatting>
  <conditionalFormatting sqref="B82">
    <cfRule type="duplicateValues" dxfId="7" priority="3"/>
  </conditionalFormatting>
  <conditionalFormatting sqref="B82">
    <cfRule type="duplicateValues" dxfId="6" priority="4"/>
  </conditionalFormatting>
  <conditionalFormatting sqref="B82">
    <cfRule type="duplicateValues" dxfId="5" priority="5"/>
    <cfRule type="duplicateValues" dxfId="4" priority="6"/>
    <cfRule type="duplicateValues" dxfId="3" priority="7"/>
    <cfRule type="duplicateValues" dxfId="2" priority="8"/>
  </conditionalFormatting>
  <conditionalFormatting sqref="B82">
    <cfRule type="duplicateValues" dxfId="1" priority="9"/>
  </conditionalFormatting>
  <conditionalFormatting sqref="B82">
    <cfRule type="duplicateValues" dxfId="0" priority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Wilfredy Leandro Morales Payano</cp:lastModifiedBy>
  <dcterms:created xsi:type="dcterms:W3CDTF">2020-12-19T20:17:28Z</dcterms:created>
  <dcterms:modified xsi:type="dcterms:W3CDTF">2021-02-05T21:02:39Z</dcterms:modified>
</cp:coreProperties>
</file>