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Febrero\05\"/>
    </mc:Choice>
  </mc:AlternateContent>
  <bookViews>
    <workbookView xWindow="0" yWindow="0" windowWidth="19200" windowHeight="11592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5" i="1" l="1"/>
  <c r="B49" i="1"/>
  <c r="A45" i="1"/>
  <c r="A46" i="1"/>
  <c r="C45" i="1"/>
  <c r="C10" i="1" l="1"/>
  <c r="A10" i="1"/>
  <c r="B11" i="1"/>
  <c r="B36" i="1"/>
  <c r="B72" i="1"/>
  <c r="C71" i="1"/>
  <c r="A71" i="1"/>
  <c r="C70" i="1"/>
  <c r="A70" i="1"/>
  <c r="C69" i="1"/>
  <c r="A69" i="1"/>
  <c r="C68" i="1"/>
  <c r="A68" i="1"/>
  <c r="A29" i="1"/>
  <c r="C29" i="1"/>
  <c r="A30" i="1"/>
  <c r="C30" i="1"/>
  <c r="A31" i="1"/>
  <c r="C31" i="1"/>
  <c r="A32" i="1"/>
  <c r="C32" i="1"/>
  <c r="A33" i="1"/>
  <c r="C33" i="1"/>
  <c r="A34" i="1"/>
  <c r="C34" i="1"/>
  <c r="C28" i="1" l="1"/>
  <c r="A28" i="1"/>
  <c r="C27" i="1"/>
  <c r="A27" i="1"/>
  <c r="C48" i="1"/>
  <c r="A48" i="1"/>
  <c r="C26" i="1"/>
  <c r="A26" i="1"/>
  <c r="C25" i="1"/>
  <c r="A25" i="1"/>
  <c r="C65" i="1"/>
  <c r="A65" i="1"/>
  <c r="C47" i="1"/>
  <c r="A47" i="1"/>
  <c r="C64" i="1"/>
  <c r="A64" i="1"/>
  <c r="C66" i="1"/>
  <c r="A66" i="1"/>
  <c r="C46" i="1"/>
  <c r="C44" i="1"/>
  <c r="A44" i="1"/>
  <c r="C24" i="1"/>
  <c r="A24" i="1"/>
  <c r="C23" i="1"/>
  <c r="A23" i="1"/>
  <c r="C63" i="1"/>
  <c r="A63" i="1"/>
  <c r="C62" i="1"/>
  <c r="A62" i="1"/>
  <c r="C61" i="1"/>
  <c r="A61" i="1"/>
  <c r="C22" i="1"/>
  <c r="A22" i="1"/>
  <c r="A60" i="1" l="1"/>
  <c r="C60" i="1"/>
  <c r="A42" i="1"/>
  <c r="C42" i="1"/>
  <c r="A21" i="1"/>
  <c r="C21" i="1"/>
  <c r="A59" i="1" l="1"/>
  <c r="C59" i="1"/>
  <c r="A41" i="1" l="1"/>
  <c r="C41" i="1"/>
  <c r="A58" i="1" l="1"/>
  <c r="C58" i="1"/>
  <c r="A56" i="1"/>
  <c r="C56" i="1"/>
  <c r="A57" i="1"/>
  <c r="C57" i="1"/>
  <c r="A20" i="1" l="1"/>
  <c r="C20" i="1"/>
  <c r="A19" i="1" l="1"/>
  <c r="C19" i="1"/>
  <c r="C67" i="1" l="1"/>
  <c r="A67" i="1"/>
  <c r="C40" i="1"/>
  <c r="A40" i="1"/>
  <c r="C18" i="1"/>
  <c r="A18" i="1"/>
  <c r="C17" i="1"/>
  <c r="A17" i="1"/>
  <c r="C16" i="1"/>
  <c r="A16" i="1"/>
  <c r="C15" i="1"/>
  <c r="A15" i="1"/>
  <c r="A52" i="1" l="1"/>
</calcChain>
</file>

<file path=xl/sharedStrings.xml><?xml version="1.0" encoding="utf-8"?>
<sst xmlns="http://schemas.openxmlformats.org/spreadsheetml/2006/main" count="83" uniqueCount="23">
  <si>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</si>
  <si>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</si>
  <si>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</si>
  <si>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</si>
  <si>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</si>
  <si>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</si>
  <si>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</si>
  <si>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</si>
  <si>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</si>
  <si>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</si>
  <si>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</si>
  <si>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</si>
  <si>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</si>
  <si>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</si>
  <si>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</si>
  <si>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</si>
  <si>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</si>
  <si>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</si>
  <si>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</si>
  <si>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 Gavetas Vacias y 1 fallando</t>
  </si>
  <si>
    <t>S/M Bravo Hipica</t>
  </si>
  <si>
    <t>DISTRITO NACIONAL</t>
  </si>
  <si>
    <t>ATM San Cristobl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</si>
</sst>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12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9" fillId="8" borderId="2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  <xf numFmtId="0" fontId="6" fillId="6" borderId="13" xfId="0" applyNumberFormat="1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6" fillId="6" borderId="12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/>
    </xf>
  </cellXfs>
  <cellStyles count="1">
    <cellStyle name="Normal" xfId="0" builtinId="0"/>
  </cellStyles>
  <dxfs count="5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zoomScale="85" zoomScaleNormal="85" workbookViewId="0">
      <selection activeCell="C17" sqref="C17"/>
    </sheetView>
  </sheetViews>
  <sheetFormatPr baseColWidth="10" defaultColWidth="52.6640625" defaultRowHeight="14.4" x14ac:dyDescent="0.3"/>
  <cols>
    <col min="1" max="1" width="25.6640625" bestFit="1" customWidth="1"/>
    <col min="2" max="2" width="21" style="14" bestFit="1" customWidth="1"/>
    <col min="3" max="3" width="58.88671875" bestFit="1" customWidth="1"/>
    <col min="4" max="4" width="39.33203125" bestFit="1" customWidth="1"/>
    <col min="5" max="5" width="13" bestFit="1" customWidth="1"/>
    <col min="6" max="6" width="9" bestFit="1" customWidth="1"/>
  </cols>
  <sheetData>
    <row r="1" spans="1:5" ht="23.4" x14ac:dyDescent="0.3">
      <c r="A1" s="39" t="s">
        <v>0</v>
      </c>
      <c r="B1" s="40"/>
      <c r="C1" s="40"/>
      <c r="D1" s="40"/>
      <c r="E1" s="41"/>
    </row>
    <row r="2" spans="1:5" ht="23.4" x14ac:dyDescent="0.3">
      <c r="A2" s="39" t="s">
        <v>1</v>
      </c>
      <c r="B2" s="40"/>
      <c r="C2" s="40"/>
      <c r="D2" s="40"/>
      <c r="E2" s="41"/>
    </row>
    <row r="3" spans="1:5" ht="26.4" x14ac:dyDescent="0.3">
      <c r="A3" s="42" t="s">
        <v>0</v>
      </c>
      <c r="B3" s="43"/>
      <c r="C3" s="43"/>
      <c r="D3" s="43"/>
      <c r="E3" s="44"/>
    </row>
    <row r="4" spans="1:5" x14ac:dyDescent="0.3">
      <c r="E4" s="14"/>
    </row>
    <row r="5" spans="1:5" ht="18" thickBot="1" x14ac:dyDescent="0.35">
      <c r="A5" s="1" t="s">
        <v>2</v>
      </c>
      <c r="B5" s="2">
        <v>44231.708333333336</v>
      </c>
      <c r="C5" s="3"/>
      <c r="D5" s="4"/>
      <c r="E5" s="5"/>
    </row>
    <row r="6" spans="1:5" ht="18" thickBot="1" x14ac:dyDescent="0.35">
      <c r="A6" s="1" t="s">
        <v>3</v>
      </c>
      <c r="B6" s="2">
        <v>44232.25</v>
      </c>
      <c r="C6" s="3"/>
      <c r="D6" s="4"/>
      <c r="E6" s="5"/>
    </row>
    <row r="7" spans="1:5" ht="15" thickBot="1" x14ac:dyDescent="0.35">
      <c r="E7" s="14"/>
    </row>
    <row r="8" spans="1:5" ht="18" thickBot="1" x14ac:dyDescent="0.35">
      <c r="A8" s="32" t="s">
        <v>4</v>
      </c>
      <c r="B8" s="33"/>
      <c r="C8" s="33"/>
      <c r="D8" s="33"/>
      <c r="E8" s="34"/>
    </row>
    <row r="9" spans="1:5" ht="17.399999999999999" x14ac:dyDescent="0.3">
      <c r="A9" s="6" t="s">
        <v>5</v>
      </c>
      <c r="B9" s="6" t="s">
        <v>6</v>
      </c>
      <c r="C9" s="7" t="s">
        <v>7</v>
      </c>
      <c r="D9" s="7" t="s">
        <v>8</v>
      </c>
      <c r="E9" s="7" t="s">
        <v>9</v>
      </c>
    </row>
    <row r="10" spans="1:5" ht="18" thickBot="1" x14ac:dyDescent="0.35">
      <c r="A10" s="15" t="e">
        <f>VLOOKUP(B10,'[1]LISTADO ATM'!$A$2:$C$817,3,0)</f>
        <v>#N/A</v>
      </c>
      <c r="B10" s="8"/>
      <c r="C10" s="15" t="e">
        <f>VLOOKUP(B10,'[1]LISTADO ATM'!$A$2:$B$816,2,0)</f>
        <v>#N/A</v>
      </c>
      <c r="D10" s="13" t="s">
        <v>18</v>
      </c>
      <c r="E10" s="19"/>
    </row>
    <row r="11" spans="1:5" ht="18" thickBot="1" x14ac:dyDescent="0.35">
      <c r="A11" s="11" t="s">
        <v>12</v>
      </c>
      <c r="B11" s="21">
        <f>COUNT(#REF!)</f>
        <v>0</v>
      </c>
      <c r="C11" s="45"/>
      <c r="D11" s="46"/>
      <c r="E11" s="47"/>
    </row>
    <row r="12" spans="1:5" ht="15" thickBot="1" x14ac:dyDescent="0.35">
      <c r="E12" s="14"/>
    </row>
    <row r="13" spans="1:5" ht="18" thickBot="1" x14ac:dyDescent="0.35">
      <c r="A13" s="32" t="s">
        <v>10</v>
      </c>
      <c r="B13" s="33"/>
      <c r="C13" s="33"/>
      <c r="D13" s="33"/>
      <c r="E13" s="34"/>
    </row>
    <row r="14" spans="1:5" ht="17.399999999999999" x14ac:dyDescent="0.3">
      <c r="A14" s="6" t="s">
        <v>5</v>
      </c>
      <c r="B14" s="6" t="s">
        <v>6</v>
      </c>
      <c r="C14" s="7" t="s">
        <v>7</v>
      </c>
      <c r="D14" s="7" t="s">
        <v>8</v>
      </c>
      <c r="E14" s="7" t="s">
        <v>9</v>
      </c>
    </row>
    <row r="15" spans="1:5" ht="17.399999999999999" x14ac:dyDescent="0.3">
      <c r="A15" s="8" t="str">
        <f>VLOOKUP(B15,'[1]LISTADO ATM'!$A$2:$C$817,3,0)</f>
        <v>ESTE</v>
      </c>
      <c r="B15" s="8">
        <v>963</v>
      </c>
      <c r="C15" s="15" t="str">
        <f>VLOOKUP(B15,'[1]LISTADO ATM'!$A$2:$B$816,2,0)</f>
        <v xml:space="preserve">ATM Multiplaza La Romana </v>
      </c>
      <c r="D15" s="16" t="s">
        <v>11</v>
      </c>
      <c r="E15" s="19">
        <v>335782679</v>
      </c>
    </row>
    <row r="16" spans="1:5" ht="17.399999999999999" x14ac:dyDescent="0.3">
      <c r="A16" s="8" t="str">
        <f>VLOOKUP(B16,'[1]LISTADO ATM'!$A$2:$C$817,3,0)</f>
        <v>DISTRITO NACIONAL</v>
      </c>
      <c r="B16" s="8">
        <v>355</v>
      </c>
      <c r="C16" s="15" t="str">
        <f>VLOOKUP(B16,'[1]LISTADO ATM'!$A$2:$B$816,2,0)</f>
        <v xml:space="preserve">ATM UNP Metro II </v>
      </c>
      <c r="D16" s="16" t="s">
        <v>11</v>
      </c>
      <c r="E16" s="19">
        <v>335778625</v>
      </c>
    </row>
    <row r="17" spans="1:5" ht="17.399999999999999" x14ac:dyDescent="0.3">
      <c r="A17" s="8" t="str">
        <f>VLOOKUP(B17,'[1]LISTADO ATM'!$A$2:$C$817,3,0)</f>
        <v>NORTE</v>
      </c>
      <c r="B17" s="8">
        <v>950</v>
      </c>
      <c r="C17" s="15" t="str">
        <f>VLOOKUP(B17,'[1]LISTADO ATM'!$A$2:$B$816,2,0)</f>
        <v xml:space="preserve">ATM Oficina Monterrico </v>
      </c>
      <c r="D17" s="16" t="s">
        <v>11</v>
      </c>
      <c r="E17" s="19">
        <v>335782680</v>
      </c>
    </row>
    <row r="18" spans="1:5" ht="17.399999999999999" x14ac:dyDescent="0.3">
      <c r="A18" s="8" t="str">
        <f>VLOOKUP(B18,'[1]LISTADO ATM'!$A$2:$C$817,3,0)</f>
        <v>DISTRITO NACIONAL</v>
      </c>
      <c r="B18" s="8">
        <v>559</v>
      </c>
      <c r="C18" s="15" t="str">
        <f>VLOOKUP(B18,'[1]LISTADO ATM'!$A$2:$B$816,2,0)</f>
        <v xml:space="preserve">ATM UNP Metro I </v>
      </c>
      <c r="D18" s="16" t="s">
        <v>11</v>
      </c>
      <c r="E18" s="19">
        <v>335780083</v>
      </c>
    </row>
    <row r="19" spans="1:5" ht="17.399999999999999" x14ac:dyDescent="0.3">
      <c r="A19" s="8" t="str">
        <f>VLOOKUP(B19,'[1]LISTADO ATM'!$A$2:$C$817,3,0)</f>
        <v>ESTE</v>
      </c>
      <c r="B19" s="8">
        <v>104</v>
      </c>
      <c r="C19" s="15" t="str">
        <f>VLOOKUP(B19,'[1]LISTADO ATM'!$A$2:$B$816,2,0)</f>
        <v xml:space="preserve">ATM Jumbo Higuey </v>
      </c>
      <c r="D19" s="16" t="s">
        <v>11</v>
      </c>
      <c r="E19" s="22">
        <v>335781674</v>
      </c>
    </row>
    <row r="20" spans="1:5" ht="17.399999999999999" x14ac:dyDescent="0.3">
      <c r="A20" s="8" t="str">
        <f>VLOOKUP(B20,'[1]LISTADO ATM'!$A$2:$C$817,3,0)</f>
        <v>DISTRITO NACIONAL</v>
      </c>
      <c r="B20" s="8">
        <v>793</v>
      </c>
      <c r="C20" s="15" t="str">
        <f>VLOOKUP(B20,'[1]LISTADO ATM'!$A$2:$B$816,2,0)</f>
        <v xml:space="preserve">ATM Centro de Caja Agora Mall </v>
      </c>
      <c r="D20" s="16" t="s">
        <v>11</v>
      </c>
      <c r="E20" s="20">
        <v>335781341</v>
      </c>
    </row>
    <row r="21" spans="1:5" ht="17.399999999999999" x14ac:dyDescent="0.3">
      <c r="A21" s="8" t="str">
        <f>VLOOKUP(B21,'[1]LISTADO ATM'!$A$2:$C$817,3,0)</f>
        <v>NORTE</v>
      </c>
      <c r="B21" s="8">
        <v>729</v>
      </c>
      <c r="C21" s="15" t="str">
        <f>VLOOKUP(B21,'[1]LISTADO ATM'!$A$2:$B$816,2,0)</f>
        <v xml:space="preserve">ATM Zona Franca (La Vega) </v>
      </c>
      <c r="D21" s="16" t="s">
        <v>11</v>
      </c>
      <c r="E21" s="24">
        <v>335782907</v>
      </c>
    </row>
    <row r="22" spans="1:5" ht="17.399999999999999" x14ac:dyDescent="0.3">
      <c r="A22" s="8" t="str">
        <f>VLOOKUP(B22,'[1]LISTADO ATM'!$A$2:$C$817,3,0)</f>
        <v>ESTE</v>
      </c>
      <c r="B22" s="8">
        <v>330</v>
      </c>
      <c r="C22" s="15" t="str">
        <f>VLOOKUP(B22,'[1]LISTADO ATM'!$A$2:$B$816,2,0)</f>
        <v xml:space="preserve">ATM Oficina Boulevard (Higuey) </v>
      </c>
      <c r="D22" s="16" t="s">
        <v>11</v>
      </c>
      <c r="E22" s="24">
        <v>335782820</v>
      </c>
    </row>
    <row r="23" spans="1:5" ht="17.399999999999999" x14ac:dyDescent="0.3">
      <c r="A23" s="8" t="str">
        <f>VLOOKUP(B23,'[1]LISTADO ATM'!$A$2:$C$817,3,0)</f>
        <v>DISTRITO NACIONAL</v>
      </c>
      <c r="B23" s="8">
        <v>461</v>
      </c>
      <c r="C23" s="15" t="str">
        <f>VLOOKUP(B23,'[1]LISTADO ATM'!$A$2:$B$816,2,0)</f>
        <v xml:space="preserve">ATM Autobanco Sarasota I </v>
      </c>
      <c r="D23" s="16" t="s">
        <v>11</v>
      </c>
      <c r="E23" s="24">
        <v>335782839</v>
      </c>
    </row>
    <row r="24" spans="1:5" ht="17.399999999999999" x14ac:dyDescent="0.3">
      <c r="A24" s="8" t="str">
        <f>VLOOKUP(B24,'[1]LISTADO ATM'!$A$2:$C$817,3,0)</f>
        <v>DISTRITO NACIONAL</v>
      </c>
      <c r="B24" s="8">
        <v>541</v>
      </c>
      <c r="C24" s="15" t="str">
        <f>VLOOKUP(B24,'[1]LISTADO ATM'!$A$2:$B$816,2,0)</f>
        <v xml:space="preserve">ATM Oficina Sambil II </v>
      </c>
      <c r="D24" s="16" t="s">
        <v>11</v>
      </c>
      <c r="E24" s="24">
        <v>335782848</v>
      </c>
    </row>
    <row r="25" spans="1:5" ht="17.399999999999999" x14ac:dyDescent="0.3">
      <c r="A25" s="8" t="str">
        <f>VLOOKUP(B25,'[1]LISTADO ATM'!$A$2:$C$817,3,0)</f>
        <v>SUR</v>
      </c>
      <c r="B25" s="8">
        <v>870</v>
      </c>
      <c r="C25" s="15" t="str">
        <f>VLOOKUP(B25,'[1]LISTADO ATM'!$A$2:$B$816,2,0)</f>
        <v xml:space="preserve">ATM Willbes Dominicana (Barahona) </v>
      </c>
      <c r="D25" s="16" t="s">
        <v>11</v>
      </c>
      <c r="E25" s="24">
        <v>335782890</v>
      </c>
    </row>
    <row r="26" spans="1:5" ht="17.399999999999999" x14ac:dyDescent="0.3">
      <c r="A26" s="8" t="str">
        <f>VLOOKUP(B26,'[1]LISTADO ATM'!$A$2:$C$817,3,0)</f>
        <v>NORTE</v>
      </c>
      <c r="B26" s="8">
        <v>687</v>
      </c>
      <c r="C26" s="15" t="str">
        <f>VLOOKUP(B26,'[1]LISTADO ATM'!$A$2:$B$816,2,0)</f>
        <v>ATM Oficina Monterrico II</v>
      </c>
      <c r="D26" s="16" t="s">
        <v>11</v>
      </c>
      <c r="E26" s="24">
        <v>335782918</v>
      </c>
    </row>
    <row r="27" spans="1:5" ht="17.399999999999999" x14ac:dyDescent="0.3">
      <c r="A27" s="8" t="str">
        <f>VLOOKUP(B27,'[1]LISTADO ATM'!$A$2:$C$817,3,0)</f>
        <v>DISTRITO NACIONAL</v>
      </c>
      <c r="B27" s="8">
        <v>26</v>
      </c>
      <c r="C27" s="15" t="str">
        <f>VLOOKUP(B27,'[1]LISTADO ATM'!$A$2:$B$816,2,0)</f>
        <v>ATM S/M Jumbo San Isidro</v>
      </c>
      <c r="D27" s="16" t="s">
        <v>11</v>
      </c>
      <c r="E27" s="24">
        <v>335782923</v>
      </c>
    </row>
    <row r="28" spans="1:5" ht="17.399999999999999" x14ac:dyDescent="0.3">
      <c r="A28" s="8" t="str">
        <f>VLOOKUP(B28,'[1]LISTADO ATM'!$A$2:$C$817,3,0)</f>
        <v>DISTRITO NACIONAL</v>
      </c>
      <c r="B28" s="8">
        <v>540</v>
      </c>
      <c r="C28" s="15" t="str">
        <f>VLOOKUP(B28,'[1]LISTADO ATM'!$A$2:$B$816,2,0)</f>
        <v xml:space="preserve">ATM Autoservicio Sambil I </v>
      </c>
      <c r="D28" s="16" t="s">
        <v>11</v>
      </c>
      <c r="E28" s="24">
        <v>335782974</v>
      </c>
    </row>
    <row r="29" spans="1:5" ht="17.399999999999999" x14ac:dyDescent="0.3">
      <c r="A29" s="8" t="str">
        <f>VLOOKUP(B29,'[1]LISTADO ATM'!$A$2:$C$817,3,0)</f>
        <v>SUR</v>
      </c>
      <c r="B29" s="8">
        <v>6</v>
      </c>
      <c r="C29" s="15" t="str">
        <f>VLOOKUP(B29,'[1]LISTADO ATM'!$A$2:$B$816,2,0)</f>
        <v xml:space="preserve">ATM Plaza WAO San Juan </v>
      </c>
      <c r="D29" s="16" t="s">
        <v>11</v>
      </c>
      <c r="E29" s="26">
        <v>335782992</v>
      </c>
    </row>
    <row r="30" spans="1:5" ht="17.399999999999999" x14ac:dyDescent="0.3">
      <c r="A30" s="8" t="str">
        <f>VLOOKUP(B30,'[1]LISTADO ATM'!$A$2:$C$817,3,0)</f>
        <v>ESTE</v>
      </c>
      <c r="B30" s="8">
        <v>117</v>
      </c>
      <c r="C30" s="15" t="str">
        <f>VLOOKUP(B30,'[1]LISTADO ATM'!$A$2:$B$816,2,0)</f>
        <v xml:space="preserve">ATM Oficina El Seybo </v>
      </c>
      <c r="D30" s="16" t="s">
        <v>11</v>
      </c>
      <c r="E30" s="26">
        <v>335782993</v>
      </c>
    </row>
    <row r="31" spans="1:5" ht="17.399999999999999" x14ac:dyDescent="0.3">
      <c r="A31" s="8" t="str">
        <f>VLOOKUP(B31,'[1]LISTADO ATM'!$A$2:$C$817,3,0)</f>
        <v>DISTRITO NACIONAL</v>
      </c>
      <c r="B31" s="8">
        <v>231</v>
      </c>
      <c r="C31" s="15" t="str">
        <f>VLOOKUP(B31,'[1]LISTADO ATM'!$A$2:$B$816,2,0)</f>
        <v xml:space="preserve">ATM Oficina Zona Oriental </v>
      </c>
      <c r="D31" s="16" t="s">
        <v>11</v>
      </c>
      <c r="E31" s="26">
        <v>335782994</v>
      </c>
    </row>
    <row r="32" spans="1:5" ht="17.399999999999999" x14ac:dyDescent="0.3">
      <c r="A32" s="8" t="str">
        <f>VLOOKUP(B32,'[1]LISTADO ATM'!$A$2:$C$817,3,0)</f>
        <v>SUR</v>
      </c>
      <c r="B32" s="8">
        <v>252</v>
      </c>
      <c r="C32" s="15" t="str">
        <f>VLOOKUP(B32,'[1]LISTADO ATM'!$A$2:$B$816,2,0)</f>
        <v xml:space="preserve">ATM Banco Agrícola (Barahona) </v>
      </c>
      <c r="D32" s="16" t="s">
        <v>11</v>
      </c>
      <c r="E32" s="26">
        <v>335782995</v>
      </c>
    </row>
    <row r="33" spans="1:5" ht="17.399999999999999" x14ac:dyDescent="0.3">
      <c r="A33" s="8" t="str">
        <f>VLOOKUP(B33,'[1]LISTADO ATM'!$A$2:$C$817,3,0)</f>
        <v>NORTE</v>
      </c>
      <c r="B33" s="8">
        <v>605</v>
      </c>
      <c r="C33" s="15" t="str">
        <f>VLOOKUP(B33,'[1]LISTADO ATM'!$A$2:$B$816,2,0)</f>
        <v xml:space="preserve">ATM Oficina Bonao I </v>
      </c>
      <c r="D33" s="16" t="s">
        <v>11</v>
      </c>
      <c r="E33" s="26">
        <v>335782996</v>
      </c>
    </row>
    <row r="34" spans="1:5" ht="17.399999999999999" x14ac:dyDescent="0.3">
      <c r="A34" s="8" t="str">
        <f>VLOOKUP(B34,'[1]LISTADO ATM'!$A$2:$C$817,3,0)</f>
        <v>NORTE</v>
      </c>
      <c r="B34" s="8">
        <v>990</v>
      </c>
      <c r="C34" s="15" t="str">
        <f>VLOOKUP(B34,'[1]LISTADO ATM'!$A$2:$B$816,2,0)</f>
        <v xml:space="preserve">ATM Autoservicio Bonao II </v>
      </c>
      <c r="D34" s="16" t="s">
        <v>11</v>
      </c>
      <c r="E34" s="26">
        <v>335782997</v>
      </c>
    </row>
    <row r="35" spans="1:5" ht="17.399999999999999" x14ac:dyDescent="0.3">
      <c r="A35" s="8" t="str">
        <f>VLOOKUP(B35,'[1]LISTADO ATM'!$A$2:$C$817,3,0)</f>
        <v>SUR</v>
      </c>
      <c r="B35" s="8">
        <v>995</v>
      </c>
      <c r="C35" s="15" t="s">
        <v>22</v>
      </c>
      <c r="D35" s="16" t="s">
        <v>11</v>
      </c>
      <c r="E35" s="27">
        <v>335782998</v>
      </c>
    </row>
    <row r="36" spans="1:5" ht="18" thickBot="1" x14ac:dyDescent="0.35">
      <c r="A36" s="17" t="s">
        <v>12</v>
      </c>
      <c r="B36" s="23">
        <f>COUNT(B15:B35)</f>
        <v>21</v>
      </c>
      <c r="C36" s="18"/>
      <c r="D36" s="18"/>
      <c r="E36" s="18"/>
    </row>
    <row r="37" spans="1:5" ht="15" thickBot="1" x14ac:dyDescent="0.35">
      <c r="E37" s="14"/>
    </row>
    <row r="38" spans="1:5" ht="18" thickBot="1" x14ac:dyDescent="0.35">
      <c r="A38" s="32" t="s">
        <v>13</v>
      </c>
      <c r="B38" s="33"/>
      <c r="C38" s="33"/>
      <c r="D38" s="33"/>
      <c r="E38" s="34"/>
    </row>
    <row r="39" spans="1:5" ht="17.399999999999999" x14ac:dyDescent="0.3">
      <c r="A39" s="6" t="s">
        <v>5</v>
      </c>
      <c r="B39" s="6" t="s">
        <v>6</v>
      </c>
      <c r="C39" s="7" t="s">
        <v>7</v>
      </c>
      <c r="D39" s="7" t="s">
        <v>8</v>
      </c>
      <c r="E39" s="7" t="s">
        <v>9</v>
      </c>
    </row>
    <row r="40" spans="1:5" ht="17.399999999999999" x14ac:dyDescent="0.3">
      <c r="A40" s="15" t="str">
        <f>VLOOKUP(B40,'[1]LISTADO ATM'!$A$2:$C$817,3,0)</f>
        <v>NORTE</v>
      </c>
      <c r="B40" s="8">
        <v>910</v>
      </c>
      <c r="C40" s="15" t="str">
        <f>VLOOKUP(B40,'[1]LISTADO ATM'!$A$2:$B$816,2,0)</f>
        <v xml:space="preserve">ATM Oficina El Sol II (Santiago) </v>
      </c>
      <c r="D40" s="15" t="s">
        <v>14</v>
      </c>
      <c r="E40" s="19">
        <v>335782686</v>
      </c>
    </row>
    <row r="41" spans="1:5" ht="17.399999999999999" x14ac:dyDescent="0.3">
      <c r="A41" s="15" t="str">
        <f>VLOOKUP(B41,'[1]LISTADO ATM'!$A$2:$C$817,3,0)</f>
        <v>DISTRITO NACIONAL</v>
      </c>
      <c r="B41" s="8">
        <v>580</v>
      </c>
      <c r="C41" s="15" t="str">
        <f>VLOOKUP(B41,'[1]LISTADO ATM'!$A$2:$B$816,2,0)</f>
        <v xml:space="preserve">ATM Edificio Propagas </v>
      </c>
      <c r="D41" s="15" t="s">
        <v>14</v>
      </c>
      <c r="E41" s="19">
        <v>335781676</v>
      </c>
    </row>
    <row r="42" spans="1:5" ht="17.399999999999999" x14ac:dyDescent="0.3">
      <c r="A42" s="15" t="str">
        <f>VLOOKUP(B42,'[1]LISTADO ATM'!$A$2:$C$817,3,0)</f>
        <v>SUR</v>
      </c>
      <c r="B42" s="8">
        <v>616</v>
      </c>
      <c r="C42" s="15" t="str">
        <f>VLOOKUP(B42,'[1]LISTADO ATM'!$A$2:$B$816,2,0)</f>
        <v xml:space="preserve">ATM 5ta. Brigada Barahona </v>
      </c>
      <c r="D42" s="15" t="s">
        <v>14</v>
      </c>
      <c r="E42" s="25">
        <v>335782905</v>
      </c>
    </row>
    <row r="43" spans="1:5" ht="17.399999999999999" x14ac:dyDescent="0.3">
      <c r="A43" s="15" t="s">
        <v>21</v>
      </c>
      <c r="B43" s="8">
        <v>600</v>
      </c>
      <c r="C43" s="15" t="s">
        <v>20</v>
      </c>
      <c r="D43" s="15" t="s">
        <v>14</v>
      </c>
      <c r="E43" s="25">
        <v>335782901</v>
      </c>
    </row>
    <row r="44" spans="1:5" ht="17.399999999999999" x14ac:dyDescent="0.3">
      <c r="A44" s="15" t="str">
        <f>VLOOKUP(B44,'[1]LISTADO ATM'!$A$2:$C$817,3,0)</f>
        <v>DISTRITO NACIONAL</v>
      </c>
      <c r="B44" s="8">
        <v>567</v>
      </c>
      <c r="C44" s="15" t="str">
        <f>VLOOKUP(B44,'[1]LISTADO ATM'!$A$2:$B$816,2,0)</f>
        <v xml:space="preserve">ATM Oficina Máximo Gómez </v>
      </c>
      <c r="D44" s="15" t="s">
        <v>14</v>
      </c>
      <c r="E44" s="25">
        <v>335782857</v>
      </c>
    </row>
    <row r="45" spans="1:5" ht="17.399999999999999" x14ac:dyDescent="0.3">
      <c r="A45" s="15" t="str">
        <f>VLOOKUP(B45,'[1]LISTADO ATM'!$A$2:$C$817,3,0)</f>
        <v>DISTRITO NACIONAL</v>
      </c>
      <c r="B45" s="8">
        <v>240</v>
      </c>
      <c r="C45" s="15" t="str">
        <f>VLOOKUP(B45,'[1]LISTADO ATM'!$A$2:$B$816,2,0)</f>
        <v xml:space="preserve">ATM Oficina Carrefour I </v>
      </c>
      <c r="D45" s="15" t="s">
        <v>14</v>
      </c>
      <c r="E45" s="25">
        <v>335783007</v>
      </c>
    </row>
    <row r="46" spans="1:5" ht="17.399999999999999" x14ac:dyDescent="0.3">
      <c r="A46" s="15" t="str">
        <f>VLOOKUP(B46,'[1]LISTADO ATM'!$A$2:$C$817,3,0)</f>
        <v>DISTRITO NACIONAL</v>
      </c>
      <c r="B46" s="8">
        <v>577</v>
      </c>
      <c r="C46" s="15" t="str">
        <f>VLOOKUP(B46,'[1]LISTADO ATM'!$A$2:$B$816,2,0)</f>
        <v xml:space="preserve">ATM Olé Ave. Duarte </v>
      </c>
      <c r="D46" s="15" t="s">
        <v>14</v>
      </c>
      <c r="E46" s="25">
        <v>335782862</v>
      </c>
    </row>
    <row r="47" spans="1:5" ht="17.399999999999999" x14ac:dyDescent="0.3">
      <c r="A47" s="15" t="str">
        <f>VLOOKUP(B47,'[1]LISTADO ATM'!$A$2:$C$817,3,0)</f>
        <v>DISTRITO NACIONAL</v>
      </c>
      <c r="B47" s="8">
        <v>810</v>
      </c>
      <c r="C47" s="15" t="str">
        <f>VLOOKUP(B47,'[1]LISTADO ATM'!$A$2:$B$816,2,0)</f>
        <v xml:space="preserve">ATM UNP Multicentro La Sirena José Contreras </v>
      </c>
      <c r="D47" s="15" t="s">
        <v>14</v>
      </c>
      <c r="E47" s="25">
        <v>335782879</v>
      </c>
    </row>
    <row r="48" spans="1:5" ht="17.399999999999999" x14ac:dyDescent="0.3">
      <c r="A48" s="15" t="str">
        <f>VLOOKUP(B48,'[1]LISTADO ATM'!$A$2:$C$817,3,0)</f>
        <v>DISTRITO NACIONAL</v>
      </c>
      <c r="B48" s="8">
        <v>761</v>
      </c>
      <c r="C48" s="15" t="str">
        <f>VLOOKUP(B48,'[1]LISTADO ATM'!$A$2:$B$816,2,0)</f>
        <v xml:space="preserve">ATM ISSPOL </v>
      </c>
      <c r="D48" s="15" t="s">
        <v>14</v>
      </c>
      <c r="E48" s="25">
        <v>335782920</v>
      </c>
    </row>
    <row r="49" spans="1:5" ht="18" thickBot="1" x14ac:dyDescent="0.35">
      <c r="A49" s="11" t="s">
        <v>12</v>
      </c>
      <c r="B49" s="23">
        <f>COUNT(B40:B48)</f>
        <v>9</v>
      </c>
      <c r="C49" s="18"/>
      <c r="D49" s="9"/>
      <c r="E49" s="10"/>
    </row>
    <row r="50" spans="1:5" ht="15" thickBot="1" x14ac:dyDescent="0.35">
      <c r="E50" s="14"/>
    </row>
    <row r="51" spans="1:5" ht="18" thickBot="1" x14ac:dyDescent="0.35">
      <c r="A51" s="35" t="s">
        <v>15</v>
      </c>
      <c r="B51" s="36"/>
      <c r="E51" s="14"/>
    </row>
    <row r="52" spans="1:5" ht="18" thickBot="1" x14ac:dyDescent="0.35">
      <c r="A52" s="37">
        <f>+B36+B49</f>
        <v>30</v>
      </c>
      <c r="B52" s="38"/>
      <c r="E52" s="14"/>
    </row>
    <row r="53" spans="1:5" ht="15" thickBot="1" x14ac:dyDescent="0.35">
      <c r="E53" s="14"/>
    </row>
    <row r="54" spans="1:5" ht="18" thickBot="1" x14ac:dyDescent="0.35">
      <c r="A54" s="32" t="s">
        <v>16</v>
      </c>
      <c r="B54" s="33"/>
      <c r="C54" s="33"/>
      <c r="D54" s="33"/>
      <c r="E54" s="34"/>
    </row>
    <row r="55" spans="1:5" ht="17.399999999999999" x14ac:dyDescent="0.3">
      <c r="A55" s="6" t="s">
        <v>5</v>
      </c>
      <c r="B55" s="6" t="s">
        <v>6</v>
      </c>
      <c r="C55" s="12" t="s">
        <v>7</v>
      </c>
      <c r="D55" s="28" t="s">
        <v>8</v>
      </c>
      <c r="E55" s="29"/>
    </row>
    <row r="56" spans="1:5" ht="17.399999999999999" x14ac:dyDescent="0.3">
      <c r="A56" s="8" t="str">
        <f>VLOOKUP(B56,'[1]LISTADO ATM'!$A$2:$C$817,3,0)</f>
        <v>DISTRITO NACIONAL</v>
      </c>
      <c r="B56" s="8">
        <v>24</v>
      </c>
      <c r="C56" s="15" t="str">
        <f>VLOOKUP(B56,'[1]LISTADO ATM'!$A$2:$B$816,2,0)</f>
        <v xml:space="preserve">ATM Oficina Eusebio Manzueta </v>
      </c>
      <c r="D56" s="30" t="s">
        <v>17</v>
      </c>
      <c r="E56" s="31"/>
    </row>
    <row r="57" spans="1:5" ht="17.399999999999999" x14ac:dyDescent="0.3">
      <c r="A57" s="8" t="str">
        <f>VLOOKUP(B57,'[1]LISTADO ATM'!$A$2:$C$817,3,0)</f>
        <v>NORTE</v>
      </c>
      <c r="B57" s="8">
        <v>882</v>
      </c>
      <c r="C57" s="15" t="str">
        <f>VLOOKUP(B57,'[1]LISTADO ATM'!$A$2:$B$816,2,0)</f>
        <v xml:space="preserve">ATM Oficina Moca II </v>
      </c>
      <c r="D57" s="30" t="s">
        <v>19</v>
      </c>
      <c r="E57" s="31"/>
    </row>
    <row r="58" spans="1:5" ht="17.399999999999999" x14ac:dyDescent="0.3">
      <c r="A58" s="8" t="str">
        <f>VLOOKUP(B58,'[1]LISTADO ATM'!$A$2:$C$817,3,0)</f>
        <v>ESTE</v>
      </c>
      <c r="B58" s="8">
        <v>824</v>
      </c>
      <c r="C58" s="15" t="str">
        <f>VLOOKUP(B58,'[1]LISTADO ATM'!$A$2:$B$816,2,0)</f>
        <v xml:space="preserve">ATM Multiplaza (Higuey) </v>
      </c>
      <c r="D58" s="30" t="s">
        <v>17</v>
      </c>
      <c r="E58" s="31"/>
    </row>
    <row r="59" spans="1:5" ht="17.399999999999999" x14ac:dyDescent="0.3">
      <c r="A59" s="8" t="str">
        <f>VLOOKUP(B59,'[1]LISTADO ATM'!$A$2:$C$817,3,0)</f>
        <v>DISTRITO NACIONAL</v>
      </c>
      <c r="B59" s="8">
        <v>812</v>
      </c>
      <c r="C59" s="15" t="str">
        <f>VLOOKUP(B59,'[1]LISTADO ATM'!$A$2:$B$816,2,0)</f>
        <v xml:space="preserve">ATM Canasta del Pueblo </v>
      </c>
      <c r="D59" s="30" t="s">
        <v>17</v>
      </c>
      <c r="E59" s="31"/>
    </row>
    <row r="60" spans="1:5" ht="17.399999999999999" x14ac:dyDescent="0.3">
      <c r="A60" s="8" t="str">
        <f>VLOOKUP(B60,'[1]LISTADO ATM'!$A$2:$C$817,3,0)</f>
        <v>DISTRITO NACIONAL</v>
      </c>
      <c r="B60" s="8">
        <v>620</v>
      </c>
      <c r="C60" s="15" t="str">
        <f>VLOOKUP(B60,'[1]LISTADO ATM'!$A$2:$B$816,2,0)</f>
        <v xml:space="preserve">ATM Ministerio de Medio Ambiente </v>
      </c>
      <c r="D60" s="30" t="s">
        <v>17</v>
      </c>
      <c r="E60" s="31"/>
    </row>
    <row r="61" spans="1:5" ht="17.399999999999999" x14ac:dyDescent="0.3">
      <c r="A61" s="8" t="str">
        <f>VLOOKUP(B61,'[1]LISTADO ATM'!$A$2:$C$817,3,0)</f>
        <v>ESTE</v>
      </c>
      <c r="B61" s="8">
        <v>366</v>
      </c>
      <c r="C61" s="15" t="str">
        <f>VLOOKUP(B61,'[1]LISTADO ATM'!$A$2:$B$816,2,0)</f>
        <v>ATM Oficina Boulevard (Higuey) II</v>
      </c>
      <c r="D61" s="30" t="s">
        <v>17</v>
      </c>
      <c r="E61" s="31"/>
    </row>
    <row r="62" spans="1:5" ht="17.399999999999999" x14ac:dyDescent="0.3">
      <c r="A62" s="8" t="str">
        <f>VLOOKUP(B62,'[1]LISTADO ATM'!$A$2:$C$817,3,0)</f>
        <v>DISTRITO NACIONAL</v>
      </c>
      <c r="B62" s="8">
        <v>382</v>
      </c>
      <c r="C62" s="15" t="str">
        <f>VLOOKUP(B62,'[1]LISTADO ATM'!$A$2:$B$816,2,0)</f>
        <v>ATM Estación del Metro María Montés</v>
      </c>
      <c r="D62" s="30" t="s">
        <v>17</v>
      </c>
      <c r="E62" s="31"/>
    </row>
    <row r="63" spans="1:5" ht="17.399999999999999" x14ac:dyDescent="0.3">
      <c r="A63" s="8" t="str">
        <f>VLOOKUP(B63,'[1]LISTADO ATM'!$A$2:$C$817,3,0)</f>
        <v>DISTRITO NACIONAL</v>
      </c>
      <c r="B63" s="8">
        <v>414</v>
      </c>
      <c r="C63" s="15" t="str">
        <f>VLOOKUP(B63,'[1]LISTADO ATM'!$A$2:$B$816,2,0)</f>
        <v>ATM Villa Francisca II</v>
      </c>
      <c r="D63" s="30" t="s">
        <v>17</v>
      </c>
      <c r="E63" s="31"/>
    </row>
    <row r="64" spans="1:5" ht="17.399999999999999" x14ac:dyDescent="0.3">
      <c r="A64" s="8" t="str">
        <f>VLOOKUP(B64,'[1]LISTADO ATM'!$A$2:$C$817,3,0)</f>
        <v>SUR</v>
      </c>
      <c r="B64" s="8">
        <v>765</v>
      </c>
      <c r="C64" s="15" t="str">
        <f>VLOOKUP(B64,'[1]LISTADO ATM'!$A$2:$B$816,2,0)</f>
        <v xml:space="preserve">ATM Oficina Azua I </v>
      </c>
      <c r="D64" s="30" t="s">
        <v>19</v>
      </c>
      <c r="E64" s="31"/>
    </row>
    <row r="65" spans="1:5" ht="17.399999999999999" x14ac:dyDescent="0.3">
      <c r="A65" s="8" t="str">
        <f>VLOOKUP(B65,'[1]LISTADO ATM'!$A$2:$C$817,3,0)</f>
        <v>DISTRITO NACIONAL</v>
      </c>
      <c r="B65" s="8">
        <v>815</v>
      </c>
      <c r="C65" s="15" t="str">
        <f>VLOOKUP(B65,'[1]LISTADO ATM'!$A$2:$B$816,2,0)</f>
        <v xml:space="preserve">ATM Oficina Atalaya del Mar </v>
      </c>
      <c r="D65" s="30" t="s">
        <v>17</v>
      </c>
      <c r="E65" s="31"/>
    </row>
    <row r="66" spans="1:5" ht="17.399999999999999" x14ac:dyDescent="0.3">
      <c r="A66" s="8" t="str">
        <f>VLOOKUP(B66,'[1]LISTADO ATM'!$A$2:$C$817,3,0)</f>
        <v>DISTRITO NACIONAL</v>
      </c>
      <c r="B66" s="8">
        <v>149</v>
      </c>
      <c r="C66" s="15" t="str">
        <f>VLOOKUP(B66,'[1]LISTADO ATM'!$A$2:$B$816,2,0)</f>
        <v>ATM Estación Metro Concepción</v>
      </c>
      <c r="D66" s="30" t="s">
        <v>17</v>
      </c>
      <c r="E66" s="31"/>
    </row>
    <row r="67" spans="1:5" ht="17.399999999999999" x14ac:dyDescent="0.3">
      <c r="A67" s="8" t="str">
        <f>VLOOKUP(B67,'[1]LISTADO ATM'!$A$2:$C$817,3,0)</f>
        <v>DISTRITO NACIONAL</v>
      </c>
      <c r="B67" s="8">
        <v>13</v>
      </c>
      <c r="C67" s="15" t="str">
        <f>VLOOKUP(B67,'[1]LISTADO ATM'!$A$2:$B$816,2,0)</f>
        <v xml:space="preserve">ATM CDEEE </v>
      </c>
      <c r="D67" s="48" t="s">
        <v>17</v>
      </c>
      <c r="E67" s="48"/>
    </row>
    <row r="68" spans="1:5" ht="17.399999999999999" x14ac:dyDescent="0.3">
      <c r="A68" s="8" t="str">
        <f>VLOOKUP(B68,'[1]LISTADO ATM'!$A$2:$C$817,3,0)</f>
        <v>DISTRITO NACIONAL</v>
      </c>
      <c r="B68" s="8">
        <v>32</v>
      </c>
      <c r="C68" s="15" t="str">
        <f>VLOOKUP(B68,'[1]LISTADO ATM'!$A$2:$B$816,2,0)</f>
        <v xml:space="preserve">ATM Oficina San Martín II </v>
      </c>
      <c r="D68" s="30" t="s">
        <v>17</v>
      </c>
      <c r="E68" s="31"/>
    </row>
    <row r="69" spans="1:5" ht="17.399999999999999" x14ac:dyDescent="0.3">
      <c r="A69" s="8" t="str">
        <f>VLOOKUP(B69,'[1]LISTADO ATM'!$A$2:$C$817,3,0)</f>
        <v>ESTE</v>
      </c>
      <c r="B69" s="8">
        <v>480</v>
      </c>
      <c r="C69" s="15" t="str">
        <f>VLOOKUP(B69,'[1]LISTADO ATM'!$A$2:$B$816,2,0)</f>
        <v>ATM UNP Farmaconal Higuey</v>
      </c>
      <c r="D69" s="30" t="s">
        <v>17</v>
      </c>
      <c r="E69" s="31"/>
    </row>
    <row r="70" spans="1:5" ht="17.399999999999999" x14ac:dyDescent="0.3">
      <c r="A70" s="8" t="str">
        <f>VLOOKUP(B70,'[1]LISTADO ATM'!$A$2:$C$817,3,0)</f>
        <v>SUR</v>
      </c>
      <c r="B70" s="8">
        <v>783</v>
      </c>
      <c r="C70" s="15" t="str">
        <f>VLOOKUP(B70,'[1]LISTADO ATM'!$A$2:$B$816,2,0)</f>
        <v xml:space="preserve">ATM Autobanco Alfa y Omega (Barahona) </v>
      </c>
      <c r="D70" s="30" t="s">
        <v>17</v>
      </c>
      <c r="E70" s="31"/>
    </row>
    <row r="71" spans="1:5" ht="17.399999999999999" x14ac:dyDescent="0.3">
      <c r="A71" s="8" t="str">
        <f>VLOOKUP(B71,'[1]LISTADO ATM'!$A$2:$C$817,3,0)</f>
        <v>NORTE</v>
      </c>
      <c r="B71" s="8">
        <v>878</v>
      </c>
      <c r="C71" s="15" t="str">
        <f>VLOOKUP(B71,'[1]LISTADO ATM'!$A$2:$B$816,2,0)</f>
        <v>ATM UNP Cabral Y Baez</v>
      </c>
      <c r="D71" s="30" t="s">
        <v>17</v>
      </c>
      <c r="E71" s="31"/>
    </row>
    <row r="72" spans="1:5" ht="18" thickBot="1" x14ac:dyDescent="0.35">
      <c r="A72" s="11" t="s">
        <v>12</v>
      </c>
      <c r="B72" s="23">
        <f>COUNT(B56:B71)</f>
        <v>16</v>
      </c>
      <c r="C72" s="18"/>
      <c r="D72" s="45"/>
      <c r="E72" s="47"/>
    </row>
  </sheetData>
  <mergeCells count="28">
    <mergeCell ref="D72:E72"/>
    <mergeCell ref="D56:E56"/>
    <mergeCell ref="D57:E57"/>
    <mergeCell ref="D59:E59"/>
    <mergeCell ref="D60:E60"/>
    <mergeCell ref="D61:E61"/>
    <mergeCell ref="D62:E62"/>
    <mergeCell ref="D63:E63"/>
    <mergeCell ref="D66:E66"/>
    <mergeCell ref="D64:E64"/>
    <mergeCell ref="D65:E65"/>
    <mergeCell ref="D67:E67"/>
    <mergeCell ref="D68:E68"/>
    <mergeCell ref="D69:E69"/>
    <mergeCell ref="D70:E70"/>
    <mergeCell ref="D71:E71"/>
    <mergeCell ref="A1:E1"/>
    <mergeCell ref="A8:E8"/>
    <mergeCell ref="A2:E2"/>
    <mergeCell ref="A3:E3"/>
    <mergeCell ref="C11:E11"/>
    <mergeCell ref="D55:E55"/>
    <mergeCell ref="D58:E58"/>
    <mergeCell ref="A13:E13"/>
    <mergeCell ref="A38:E38"/>
    <mergeCell ref="A51:B51"/>
    <mergeCell ref="A52:B52"/>
    <mergeCell ref="A54:E54"/>
  </mergeCells>
  <phoneticPr fontId="11" type="noConversion"/>
  <conditionalFormatting sqref="B37:B38 B50:B54 B12:B13 B15:B21 B40:B43 B56:B60 B29:B35 B67:B71 B1:B8">
    <cfRule type="cellIs" dxfId="508" priority="1359" operator="equal">
      <formula>22099.125</formula>
    </cfRule>
  </conditionalFormatting>
  <conditionalFormatting sqref="B16">
    <cfRule type="duplicateValues" dxfId="507" priority="1316"/>
  </conditionalFormatting>
  <conditionalFormatting sqref="E67">
    <cfRule type="duplicateValues" dxfId="506" priority="1221"/>
    <cfRule type="duplicateValues" dxfId="505" priority="1222"/>
  </conditionalFormatting>
  <conditionalFormatting sqref="B73:B1048576 B37:B38 B50:B54 B12:B13 B15:B21 B40:B43 B56:B60 B67 B1:B8">
    <cfRule type="duplicateValues" dxfId="504" priority="1146"/>
  </conditionalFormatting>
  <conditionalFormatting sqref="E56">
    <cfRule type="duplicateValues" dxfId="503" priority="903"/>
    <cfRule type="duplicateValues" dxfId="502" priority="904"/>
  </conditionalFormatting>
  <conditionalFormatting sqref="E56">
    <cfRule type="duplicateValues" dxfId="501" priority="902"/>
  </conditionalFormatting>
  <conditionalFormatting sqref="E57">
    <cfRule type="duplicateValues" dxfId="500" priority="876"/>
    <cfRule type="duplicateValues" dxfId="499" priority="877"/>
  </conditionalFormatting>
  <conditionalFormatting sqref="E57">
    <cfRule type="duplicateValues" dxfId="498" priority="875"/>
  </conditionalFormatting>
  <conditionalFormatting sqref="E58">
    <cfRule type="duplicateValues" dxfId="497" priority="852"/>
    <cfRule type="duplicateValues" dxfId="496" priority="853"/>
  </conditionalFormatting>
  <conditionalFormatting sqref="E58">
    <cfRule type="duplicateValues" dxfId="495" priority="851"/>
  </conditionalFormatting>
  <conditionalFormatting sqref="E59">
    <cfRule type="duplicateValues" dxfId="494" priority="712"/>
    <cfRule type="duplicateValues" dxfId="493" priority="713"/>
  </conditionalFormatting>
  <conditionalFormatting sqref="E59">
    <cfRule type="duplicateValues" dxfId="492" priority="711"/>
  </conditionalFormatting>
  <conditionalFormatting sqref="E49:E55 E1:E8 E19:E21 E11:E13 E36:E38">
    <cfRule type="duplicateValues" dxfId="491" priority="8110"/>
    <cfRule type="duplicateValues" dxfId="490" priority="8111"/>
  </conditionalFormatting>
  <conditionalFormatting sqref="E60">
    <cfRule type="duplicateValues" dxfId="489" priority="634"/>
    <cfRule type="duplicateValues" dxfId="488" priority="635"/>
  </conditionalFormatting>
  <conditionalFormatting sqref="E60">
    <cfRule type="duplicateValues" dxfId="487" priority="633"/>
  </conditionalFormatting>
  <conditionalFormatting sqref="B22">
    <cfRule type="cellIs" dxfId="486" priority="574" operator="equal">
      <formula>22099.125</formula>
    </cfRule>
  </conditionalFormatting>
  <conditionalFormatting sqref="B22">
    <cfRule type="duplicateValues" dxfId="485" priority="573"/>
  </conditionalFormatting>
  <conditionalFormatting sqref="E22">
    <cfRule type="duplicateValues" dxfId="484" priority="575"/>
  </conditionalFormatting>
  <conditionalFormatting sqref="E22">
    <cfRule type="duplicateValues" dxfId="483" priority="576"/>
    <cfRule type="duplicateValues" dxfId="482" priority="577"/>
  </conditionalFormatting>
  <conditionalFormatting sqref="E22">
    <cfRule type="duplicateValues" dxfId="481" priority="578"/>
  </conditionalFormatting>
  <conditionalFormatting sqref="E22">
    <cfRule type="duplicateValues" dxfId="480" priority="579"/>
    <cfRule type="duplicateValues" dxfId="479" priority="580"/>
    <cfRule type="duplicateValues" dxfId="478" priority="581"/>
  </conditionalFormatting>
  <conditionalFormatting sqref="E22">
    <cfRule type="duplicateValues" dxfId="477" priority="582"/>
    <cfRule type="duplicateValues" dxfId="476" priority="583"/>
  </conditionalFormatting>
  <conditionalFormatting sqref="E22">
    <cfRule type="duplicateValues" dxfId="475" priority="584"/>
  </conditionalFormatting>
  <conditionalFormatting sqref="E22">
    <cfRule type="duplicateValues" dxfId="474" priority="585"/>
    <cfRule type="duplicateValues" dxfId="473" priority="586"/>
    <cfRule type="duplicateValues" dxfId="472" priority="587"/>
  </conditionalFormatting>
  <conditionalFormatting sqref="E22">
    <cfRule type="duplicateValues" dxfId="471" priority="588"/>
    <cfRule type="duplicateValues" dxfId="470" priority="589"/>
  </conditionalFormatting>
  <conditionalFormatting sqref="B22">
    <cfRule type="duplicateValues" dxfId="469" priority="590"/>
  </conditionalFormatting>
  <conditionalFormatting sqref="B22">
    <cfRule type="duplicateValues" dxfId="468" priority="591"/>
    <cfRule type="duplicateValues" dxfId="467" priority="592"/>
  </conditionalFormatting>
  <conditionalFormatting sqref="B22">
    <cfRule type="duplicateValues" dxfId="466" priority="593"/>
    <cfRule type="duplicateValues" dxfId="465" priority="594"/>
    <cfRule type="duplicateValues" dxfId="464" priority="595"/>
  </conditionalFormatting>
  <conditionalFormatting sqref="B22">
    <cfRule type="duplicateValues" dxfId="463" priority="596"/>
  </conditionalFormatting>
  <conditionalFormatting sqref="B22">
    <cfRule type="duplicateValues" dxfId="462" priority="597"/>
    <cfRule type="duplicateValues" dxfId="461" priority="598"/>
    <cfRule type="duplicateValues" dxfId="460" priority="599"/>
    <cfRule type="duplicateValues" dxfId="459" priority="600"/>
  </conditionalFormatting>
  <conditionalFormatting sqref="B22">
    <cfRule type="duplicateValues" dxfId="458" priority="601"/>
  </conditionalFormatting>
  <conditionalFormatting sqref="B22">
    <cfRule type="duplicateValues" dxfId="457" priority="602"/>
  </conditionalFormatting>
  <conditionalFormatting sqref="B61">
    <cfRule type="cellIs" dxfId="456" priority="564" operator="equal">
      <formula>22099.125</formula>
    </cfRule>
  </conditionalFormatting>
  <conditionalFormatting sqref="B61">
    <cfRule type="duplicateValues" dxfId="455" priority="563"/>
  </conditionalFormatting>
  <conditionalFormatting sqref="B61">
    <cfRule type="duplicateValues" dxfId="454" priority="565"/>
  </conditionalFormatting>
  <conditionalFormatting sqref="B61">
    <cfRule type="duplicateValues" dxfId="453" priority="566"/>
  </conditionalFormatting>
  <conditionalFormatting sqref="B61">
    <cfRule type="duplicateValues" dxfId="452" priority="567"/>
    <cfRule type="duplicateValues" dxfId="451" priority="568"/>
    <cfRule type="duplicateValues" dxfId="450" priority="569"/>
    <cfRule type="duplicateValues" dxfId="449" priority="570"/>
  </conditionalFormatting>
  <conditionalFormatting sqref="B61">
    <cfRule type="duplicateValues" dxfId="448" priority="571"/>
  </conditionalFormatting>
  <conditionalFormatting sqref="B61">
    <cfRule type="duplicateValues" dxfId="447" priority="572"/>
  </conditionalFormatting>
  <conditionalFormatting sqref="E61">
    <cfRule type="duplicateValues" dxfId="446" priority="561"/>
    <cfRule type="duplicateValues" dxfId="445" priority="562"/>
  </conditionalFormatting>
  <conditionalFormatting sqref="E61">
    <cfRule type="duplicateValues" dxfId="444" priority="560"/>
  </conditionalFormatting>
  <conditionalFormatting sqref="B62">
    <cfRule type="cellIs" dxfId="443" priority="551" operator="equal">
      <formula>22099.125</formula>
    </cfRule>
  </conditionalFormatting>
  <conditionalFormatting sqref="B62">
    <cfRule type="duplicateValues" dxfId="442" priority="550"/>
  </conditionalFormatting>
  <conditionalFormatting sqref="B62">
    <cfRule type="duplicateValues" dxfId="441" priority="552"/>
  </conditionalFormatting>
  <conditionalFormatting sqref="B62">
    <cfRule type="duplicateValues" dxfId="440" priority="553"/>
  </conditionalFormatting>
  <conditionalFormatting sqref="B62">
    <cfRule type="duplicateValues" dxfId="439" priority="554"/>
    <cfRule type="duplicateValues" dxfId="438" priority="555"/>
    <cfRule type="duplicateValues" dxfId="437" priority="556"/>
    <cfRule type="duplicateValues" dxfId="436" priority="557"/>
  </conditionalFormatting>
  <conditionalFormatting sqref="B62">
    <cfRule type="duplicateValues" dxfId="435" priority="558"/>
  </conditionalFormatting>
  <conditionalFormatting sqref="B62">
    <cfRule type="duplicateValues" dxfId="434" priority="559"/>
  </conditionalFormatting>
  <conditionalFormatting sqref="E62">
    <cfRule type="duplicateValues" dxfId="433" priority="548"/>
    <cfRule type="duplicateValues" dxfId="432" priority="549"/>
  </conditionalFormatting>
  <conditionalFormatting sqref="E62">
    <cfRule type="duplicateValues" dxfId="431" priority="547"/>
  </conditionalFormatting>
  <conditionalFormatting sqref="B63">
    <cfRule type="cellIs" dxfId="430" priority="538" operator="equal">
      <formula>22099.125</formula>
    </cfRule>
  </conditionalFormatting>
  <conditionalFormatting sqref="B63">
    <cfRule type="duplicateValues" dxfId="429" priority="537"/>
  </conditionalFormatting>
  <conditionalFormatting sqref="B63">
    <cfRule type="duplicateValues" dxfId="428" priority="539"/>
  </conditionalFormatting>
  <conditionalFormatting sqref="B63">
    <cfRule type="duplicateValues" dxfId="427" priority="540"/>
  </conditionalFormatting>
  <conditionalFormatting sqref="B63">
    <cfRule type="duplicateValues" dxfId="426" priority="541"/>
    <cfRule type="duplicateValues" dxfId="425" priority="542"/>
    <cfRule type="duplicateValues" dxfId="424" priority="543"/>
    <cfRule type="duplicateValues" dxfId="423" priority="544"/>
  </conditionalFormatting>
  <conditionalFormatting sqref="B63">
    <cfRule type="duplicateValues" dxfId="422" priority="545"/>
  </conditionalFormatting>
  <conditionalFormatting sqref="B63">
    <cfRule type="duplicateValues" dxfId="421" priority="546"/>
  </conditionalFormatting>
  <conditionalFormatting sqref="E63">
    <cfRule type="duplicateValues" dxfId="420" priority="535"/>
    <cfRule type="duplicateValues" dxfId="419" priority="536"/>
  </conditionalFormatting>
  <conditionalFormatting sqref="E63">
    <cfRule type="duplicateValues" dxfId="418" priority="534"/>
  </conditionalFormatting>
  <conditionalFormatting sqref="B23">
    <cfRule type="cellIs" dxfId="417" priority="505" operator="equal">
      <formula>22099.125</formula>
    </cfRule>
  </conditionalFormatting>
  <conditionalFormatting sqref="B23">
    <cfRule type="duplicateValues" dxfId="416" priority="504"/>
  </conditionalFormatting>
  <conditionalFormatting sqref="E23">
    <cfRule type="duplicateValues" dxfId="415" priority="506"/>
  </conditionalFormatting>
  <conditionalFormatting sqref="E23">
    <cfRule type="duplicateValues" dxfId="414" priority="507"/>
    <cfRule type="duplicateValues" dxfId="413" priority="508"/>
  </conditionalFormatting>
  <conditionalFormatting sqref="E23">
    <cfRule type="duplicateValues" dxfId="412" priority="509"/>
  </conditionalFormatting>
  <conditionalFormatting sqref="E23">
    <cfRule type="duplicateValues" dxfId="411" priority="510"/>
    <cfRule type="duplicateValues" dxfId="410" priority="511"/>
    <cfRule type="duplicateValues" dxfId="409" priority="512"/>
  </conditionalFormatting>
  <conditionalFormatting sqref="E23">
    <cfRule type="duplicateValues" dxfId="408" priority="513"/>
    <cfRule type="duplicateValues" dxfId="407" priority="514"/>
  </conditionalFormatting>
  <conditionalFormatting sqref="E23">
    <cfRule type="duplicateValues" dxfId="406" priority="515"/>
  </conditionalFormatting>
  <conditionalFormatting sqref="E23">
    <cfRule type="duplicateValues" dxfId="405" priority="516"/>
    <cfRule type="duplicateValues" dxfId="404" priority="517"/>
    <cfRule type="duplicateValues" dxfId="403" priority="518"/>
  </conditionalFormatting>
  <conditionalFormatting sqref="E23">
    <cfRule type="duplicateValues" dxfId="402" priority="519"/>
    <cfRule type="duplicateValues" dxfId="401" priority="520"/>
  </conditionalFormatting>
  <conditionalFormatting sqref="B23">
    <cfRule type="duplicateValues" dxfId="400" priority="521"/>
  </conditionalFormatting>
  <conditionalFormatting sqref="B23">
    <cfRule type="duplicateValues" dxfId="399" priority="522"/>
    <cfRule type="duplicateValues" dxfId="398" priority="523"/>
  </conditionalFormatting>
  <conditionalFormatting sqref="B23">
    <cfRule type="duplicateValues" dxfId="397" priority="524"/>
    <cfRule type="duplicateValues" dxfId="396" priority="525"/>
    <cfRule type="duplicateValues" dxfId="395" priority="526"/>
  </conditionalFormatting>
  <conditionalFormatting sqref="B23">
    <cfRule type="duplicateValues" dxfId="394" priority="527"/>
  </conditionalFormatting>
  <conditionalFormatting sqref="B23">
    <cfRule type="duplicateValues" dxfId="393" priority="528"/>
    <cfRule type="duplicateValues" dxfId="392" priority="529"/>
    <cfRule type="duplicateValues" dxfId="391" priority="530"/>
    <cfRule type="duplicateValues" dxfId="390" priority="531"/>
  </conditionalFormatting>
  <conditionalFormatting sqref="B23">
    <cfRule type="duplicateValues" dxfId="389" priority="532"/>
  </conditionalFormatting>
  <conditionalFormatting sqref="B23">
    <cfRule type="duplicateValues" dxfId="388" priority="533"/>
  </conditionalFormatting>
  <conditionalFormatting sqref="B24">
    <cfRule type="cellIs" dxfId="387" priority="475" operator="equal">
      <formula>22099.125</formula>
    </cfRule>
  </conditionalFormatting>
  <conditionalFormatting sqref="B24">
    <cfRule type="duplicateValues" dxfId="386" priority="474"/>
  </conditionalFormatting>
  <conditionalFormatting sqref="E24">
    <cfRule type="duplicateValues" dxfId="385" priority="476"/>
  </conditionalFormatting>
  <conditionalFormatting sqref="E24">
    <cfRule type="duplicateValues" dxfId="384" priority="477"/>
    <cfRule type="duplicateValues" dxfId="383" priority="478"/>
  </conditionalFormatting>
  <conditionalFormatting sqref="E24">
    <cfRule type="duplicateValues" dxfId="382" priority="479"/>
  </conditionalFormatting>
  <conditionalFormatting sqref="E24">
    <cfRule type="duplicateValues" dxfId="381" priority="480"/>
    <cfRule type="duplicateValues" dxfId="380" priority="481"/>
    <cfRule type="duplicateValues" dxfId="379" priority="482"/>
  </conditionalFormatting>
  <conditionalFormatting sqref="E24">
    <cfRule type="duplicateValues" dxfId="378" priority="483"/>
    <cfRule type="duplicateValues" dxfId="377" priority="484"/>
  </conditionalFormatting>
  <conditionalFormatting sqref="E24">
    <cfRule type="duplicateValues" dxfId="376" priority="485"/>
  </conditionalFormatting>
  <conditionalFormatting sqref="E24">
    <cfRule type="duplicateValues" dxfId="375" priority="486"/>
    <cfRule type="duplicateValues" dxfId="374" priority="487"/>
    <cfRule type="duplicateValues" dxfId="373" priority="488"/>
  </conditionalFormatting>
  <conditionalFormatting sqref="E24">
    <cfRule type="duplicateValues" dxfId="372" priority="489"/>
    <cfRule type="duplicateValues" dxfId="371" priority="490"/>
  </conditionalFormatting>
  <conditionalFormatting sqref="B24">
    <cfRule type="duplicateValues" dxfId="370" priority="491"/>
  </conditionalFormatting>
  <conditionalFormatting sqref="B24">
    <cfRule type="duplicateValues" dxfId="369" priority="492"/>
    <cfRule type="duplicateValues" dxfId="368" priority="493"/>
  </conditionalFormatting>
  <conditionalFormatting sqref="B24">
    <cfRule type="duplicateValues" dxfId="367" priority="494"/>
    <cfRule type="duplicateValues" dxfId="366" priority="495"/>
    <cfRule type="duplicateValues" dxfId="365" priority="496"/>
  </conditionalFormatting>
  <conditionalFormatting sqref="B24">
    <cfRule type="duplicateValues" dxfId="364" priority="497"/>
  </conditionalFormatting>
  <conditionalFormatting sqref="B24">
    <cfRule type="duplicateValues" dxfId="363" priority="498"/>
    <cfRule type="duplicateValues" dxfId="362" priority="499"/>
    <cfRule type="duplicateValues" dxfId="361" priority="500"/>
    <cfRule type="duplicateValues" dxfId="360" priority="501"/>
  </conditionalFormatting>
  <conditionalFormatting sqref="B24">
    <cfRule type="duplicateValues" dxfId="359" priority="502"/>
  </conditionalFormatting>
  <conditionalFormatting sqref="B24">
    <cfRule type="duplicateValues" dxfId="358" priority="503"/>
  </conditionalFormatting>
  <conditionalFormatting sqref="B44:B45">
    <cfRule type="cellIs" dxfId="357" priority="455" operator="equal">
      <formula>22099.125</formula>
    </cfRule>
  </conditionalFormatting>
  <conditionalFormatting sqref="B44:B45">
    <cfRule type="duplicateValues" dxfId="356" priority="454"/>
  </conditionalFormatting>
  <conditionalFormatting sqref="E44:E45">
    <cfRule type="duplicateValues" dxfId="355" priority="456"/>
  </conditionalFormatting>
  <conditionalFormatting sqref="E44:E45">
    <cfRule type="duplicateValues" dxfId="354" priority="457"/>
    <cfRule type="duplicateValues" dxfId="353" priority="458"/>
    <cfRule type="duplicateValues" dxfId="352" priority="459"/>
  </conditionalFormatting>
  <conditionalFormatting sqref="E44:E45">
    <cfRule type="duplicateValues" dxfId="351" priority="460"/>
    <cfRule type="duplicateValues" dxfId="350" priority="461"/>
  </conditionalFormatting>
  <conditionalFormatting sqref="B44:B45">
    <cfRule type="duplicateValues" dxfId="349" priority="462"/>
  </conditionalFormatting>
  <conditionalFormatting sqref="B44:B45">
    <cfRule type="duplicateValues" dxfId="348" priority="463"/>
    <cfRule type="duplicateValues" dxfId="347" priority="464"/>
  </conditionalFormatting>
  <conditionalFormatting sqref="B44:B45">
    <cfRule type="duplicateValues" dxfId="346" priority="465"/>
    <cfRule type="duplicateValues" dxfId="345" priority="466"/>
    <cfRule type="duplicateValues" dxfId="344" priority="467"/>
  </conditionalFormatting>
  <conditionalFormatting sqref="B44:B45">
    <cfRule type="duplicateValues" dxfId="343" priority="468"/>
    <cfRule type="duplicateValues" dxfId="342" priority="469"/>
    <cfRule type="duplicateValues" dxfId="341" priority="470"/>
    <cfRule type="duplicateValues" dxfId="340" priority="471"/>
  </conditionalFormatting>
  <conditionalFormatting sqref="B44:B45">
    <cfRule type="duplicateValues" dxfId="339" priority="472"/>
  </conditionalFormatting>
  <conditionalFormatting sqref="B44:B45">
    <cfRule type="duplicateValues" dxfId="338" priority="473"/>
  </conditionalFormatting>
  <conditionalFormatting sqref="B46">
    <cfRule type="cellIs" dxfId="337" priority="435" operator="equal">
      <formula>22099.125</formula>
    </cfRule>
  </conditionalFormatting>
  <conditionalFormatting sqref="B46">
    <cfRule type="duplicateValues" dxfId="336" priority="434"/>
  </conditionalFormatting>
  <conditionalFormatting sqref="E46">
    <cfRule type="duplicateValues" dxfId="335" priority="436"/>
  </conditionalFormatting>
  <conditionalFormatting sqref="E46">
    <cfRule type="duplicateValues" dxfId="334" priority="437"/>
    <cfRule type="duplicateValues" dxfId="333" priority="438"/>
    <cfRule type="duplicateValues" dxfId="332" priority="439"/>
  </conditionalFormatting>
  <conditionalFormatting sqref="E46">
    <cfRule type="duplicateValues" dxfId="331" priority="440"/>
    <cfRule type="duplicateValues" dxfId="330" priority="441"/>
  </conditionalFormatting>
  <conditionalFormatting sqref="B46">
    <cfRule type="duplicateValues" dxfId="329" priority="442"/>
  </conditionalFormatting>
  <conditionalFormatting sqref="B46">
    <cfRule type="duplicateValues" dxfId="328" priority="443"/>
    <cfRule type="duplicateValues" dxfId="327" priority="444"/>
  </conditionalFormatting>
  <conditionalFormatting sqref="B46">
    <cfRule type="duplicateValues" dxfId="326" priority="445"/>
    <cfRule type="duplicateValues" dxfId="325" priority="446"/>
    <cfRule type="duplicateValues" dxfId="324" priority="447"/>
  </conditionalFormatting>
  <conditionalFormatting sqref="B46">
    <cfRule type="duplicateValues" dxfId="323" priority="448"/>
    <cfRule type="duplicateValues" dxfId="322" priority="449"/>
    <cfRule type="duplicateValues" dxfId="321" priority="450"/>
    <cfRule type="duplicateValues" dxfId="320" priority="451"/>
  </conditionalFormatting>
  <conditionalFormatting sqref="B46">
    <cfRule type="duplicateValues" dxfId="319" priority="452"/>
  </conditionalFormatting>
  <conditionalFormatting sqref="B46">
    <cfRule type="duplicateValues" dxfId="318" priority="453"/>
  </conditionalFormatting>
  <conditionalFormatting sqref="B66">
    <cfRule type="cellIs" dxfId="317" priority="412" operator="equal">
      <formula>22099.125</formula>
    </cfRule>
  </conditionalFormatting>
  <conditionalFormatting sqref="B66">
    <cfRule type="duplicateValues" dxfId="316" priority="411"/>
  </conditionalFormatting>
  <conditionalFormatting sqref="B66">
    <cfRule type="duplicateValues" dxfId="315" priority="413"/>
  </conditionalFormatting>
  <conditionalFormatting sqref="B66">
    <cfRule type="duplicateValues" dxfId="314" priority="414"/>
  </conditionalFormatting>
  <conditionalFormatting sqref="B66">
    <cfRule type="duplicateValues" dxfId="313" priority="415"/>
    <cfRule type="duplicateValues" dxfId="312" priority="416"/>
    <cfRule type="duplicateValues" dxfId="311" priority="417"/>
    <cfRule type="duplicateValues" dxfId="310" priority="418"/>
  </conditionalFormatting>
  <conditionalFormatting sqref="B66">
    <cfRule type="duplicateValues" dxfId="309" priority="419"/>
  </conditionalFormatting>
  <conditionalFormatting sqref="B66">
    <cfRule type="duplicateValues" dxfId="308" priority="420"/>
  </conditionalFormatting>
  <conditionalFormatting sqref="E66">
    <cfRule type="duplicateValues" dxfId="307" priority="409"/>
    <cfRule type="duplicateValues" dxfId="306" priority="410"/>
  </conditionalFormatting>
  <conditionalFormatting sqref="E66">
    <cfRule type="duplicateValues" dxfId="305" priority="408"/>
  </conditionalFormatting>
  <conditionalFormatting sqref="B64">
    <cfRule type="cellIs" dxfId="304" priority="399" operator="equal">
      <formula>22099.125</formula>
    </cfRule>
  </conditionalFormatting>
  <conditionalFormatting sqref="B64">
    <cfRule type="duplicateValues" dxfId="303" priority="398"/>
  </conditionalFormatting>
  <conditionalFormatting sqref="B64">
    <cfRule type="duplicateValues" dxfId="302" priority="400"/>
  </conditionalFormatting>
  <conditionalFormatting sqref="B64">
    <cfRule type="duplicateValues" dxfId="301" priority="401"/>
  </conditionalFormatting>
  <conditionalFormatting sqref="B64">
    <cfRule type="duplicateValues" dxfId="300" priority="402"/>
    <cfRule type="duplicateValues" dxfId="299" priority="403"/>
    <cfRule type="duplicateValues" dxfId="298" priority="404"/>
    <cfRule type="duplicateValues" dxfId="297" priority="405"/>
  </conditionalFormatting>
  <conditionalFormatting sqref="B64">
    <cfRule type="duplicateValues" dxfId="296" priority="406"/>
  </conditionalFormatting>
  <conditionalFormatting sqref="B64">
    <cfRule type="duplicateValues" dxfId="295" priority="407"/>
  </conditionalFormatting>
  <conditionalFormatting sqref="B47">
    <cfRule type="cellIs" dxfId="294" priority="376" operator="equal">
      <formula>22099.125</formula>
    </cfRule>
  </conditionalFormatting>
  <conditionalFormatting sqref="B47">
    <cfRule type="duplicateValues" dxfId="293" priority="375"/>
  </conditionalFormatting>
  <conditionalFormatting sqref="E47">
    <cfRule type="duplicateValues" dxfId="292" priority="377"/>
  </conditionalFormatting>
  <conditionalFormatting sqref="E47">
    <cfRule type="duplicateValues" dxfId="291" priority="378"/>
    <cfRule type="duplicateValues" dxfId="290" priority="379"/>
    <cfRule type="duplicateValues" dxfId="289" priority="380"/>
  </conditionalFormatting>
  <conditionalFormatting sqref="E47">
    <cfRule type="duplicateValues" dxfId="288" priority="381"/>
    <cfRule type="duplicateValues" dxfId="287" priority="382"/>
  </conditionalFormatting>
  <conditionalFormatting sqref="B47">
    <cfRule type="duplicateValues" dxfId="286" priority="383"/>
  </conditionalFormatting>
  <conditionalFormatting sqref="B47">
    <cfRule type="duplicateValues" dxfId="285" priority="384"/>
    <cfRule type="duplicateValues" dxfId="284" priority="385"/>
  </conditionalFormatting>
  <conditionalFormatting sqref="B47">
    <cfRule type="duplicateValues" dxfId="283" priority="386"/>
    <cfRule type="duplicateValues" dxfId="282" priority="387"/>
    <cfRule type="duplicateValues" dxfId="281" priority="388"/>
  </conditionalFormatting>
  <conditionalFormatting sqref="B47">
    <cfRule type="duplicateValues" dxfId="280" priority="389"/>
    <cfRule type="duplicateValues" dxfId="279" priority="390"/>
    <cfRule type="duplicateValues" dxfId="278" priority="391"/>
    <cfRule type="duplicateValues" dxfId="277" priority="392"/>
  </conditionalFormatting>
  <conditionalFormatting sqref="B47">
    <cfRule type="duplicateValues" dxfId="276" priority="393"/>
  </conditionalFormatting>
  <conditionalFormatting sqref="B47">
    <cfRule type="duplicateValues" dxfId="275" priority="394"/>
  </conditionalFormatting>
  <conditionalFormatting sqref="B65">
    <cfRule type="cellIs" dxfId="274" priority="366" operator="equal">
      <formula>22099.125</formula>
    </cfRule>
  </conditionalFormatting>
  <conditionalFormatting sqref="B65">
    <cfRule type="duplicateValues" dxfId="273" priority="365"/>
  </conditionalFormatting>
  <conditionalFormatting sqref="B65">
    <cfRule type="duplicateValues" dxfId="272" priority="367"/>
  </conditionalFormatting>
  <conditionalFormatting sqref="B65">
    <cfRule type="duplicateValues" dxfId="271" priority="368"/>
  </conditionalFormatting>
  <conditionalFormatting sqref="B65">
    <cfRule type="duplicateValues" dxfId="270" priority="369"/>
    <cfRule type="duplicateValues" dxfId="269" priority="370"/>
    <cfRule type="duplicateValues" dxfId="268" priority="371"/>
    <cfRule type="duplicateValues" dxfId="267" priority="372"/>
  </conditionalFormatting>
  <conditionalFormatting sqref="B65">
    <cfRule type="duplicateValues" dxfId="266" priority="373"/>
  </conditionalFormatting>
  <conditionalFormatting sqref="B65">
    <cfRule type="duplicateValues" dxfId="265" priority="374"/>
  </conditionalFormatting>
  <conditionalFormatting sqref="E65">
    <cfRule type="duplicateValues" dxfId="264" priority="363"/>
    <cfRule type="duplicateValues" dxfId="263" priority="364"/>
  </conditionalFormatting>
  <conditionalFormatting sqref="E65">
    <cfRule type="duplicateValues" dxfId="262" priority="362"/>
  </conditionalFormatting>
  <conditionalFormatting sqref="B25">
    <cfRule type="cellIs" dxfId="261" priority="333" operator="equal">
      <formula>22099.125</formula>
    </cfRule>
  </conditionalFormatting>
  <conditionalFormatting sqref="B25">
    <cfRule type="duplicateValues" dxfId="260" priority="332"/>
  </conditionalFormatting>
  <conditionalFormatting sqref="E25">
    <cfRule type="duplicateValues" dxfId="259" priority="334"/>
  </conditionalFormatting>
  <conditionalFormatting sqref="E25">
    <cfRule type="duplicateValues" dxfId="258" priority="335"/>
    <cfRule type="duplicateValues" dxfId="257" priority="336"/>
  </conditionalFormatting>
  <conditionalFormatting sqref="E25">
    <cfRule type="duplicateValues" dxfId="256" priority="337"/>
  </conditionalFormatting>
  <conditionalFormatting sqref="E25">
    <cfRule type="duplicateValues" dxfId="255" priority="338"/>
    <cfRule type="duplicateValues" dxfId="254" priority="339"/>
    <cfRule type="duplicateValues" dxfId="253" priority="340"/>
  </conditionalFormatting>
  <conditionalFormatting sqref="E25">
    <cfRule type="duplicateValues" dxfId="252" priority="341"/>
    <cfRule type="duplicateValues" dxfId="251" priority="342"/>
  </conditionalFormatting>
  <conditionalFormatting sqref="E25">
    <cfRule type="duplicateValues" dxfId="250" priority="343"/>
  </conditionalFormatting>
  <conditionalFormatting sqref="E25">
    <cfRule type="duplicateValues" dxfId="249" priority="344"/>
    <cfRule type="duplicateValues" dxfId="248" priority="345"/>
    <cfRule type="duplicateValues" dxfId="247" priority="346"/>
  </conditionalFormatting>
  <conditionalFormatting sqref="E25">
    <cfRule type="duplicateValues" dxfId="246" priority="347"/>
    <cfRule type="duplicateValues" dxfId="245" priority="348"/>
  </conditionalFormatting>
  <conditionalFormatting sqref="B25">
    <cfRule type="duplicateValues" dxfId="244" priority="349"/>
  </conditionalFormatting>
  <conditionalFormatting sqref="B25">
    <cfRule type="duplicateValues" dxfId="243" priority="350"/>
    <cfRule type="duplicateValues" dxfId="242" priority="351"/>
  </conditionalFormatting>
  <conditionalFormatting sqref="B25">
    <cfRule type="duplicateValues" dxfId="241" priority="352"/>
    <cfRule type="duplicateValues" dxfId="240" priority="353"/>
    <cfRule type="duplicateValues" dxfId="239" priority="354"/>
  </conditionalFormatting>
  <conditionalFormatting sqref="B25">
    <cfRule type="duplicateValues" dxfId="238" priority="355"/>
  </conditionalFormatting>
  <conditionalFormatting sqref="B25">
    <cfRule type="duplicateValues" dxfId="237" priority="356"/>
    <cfRule type="duplicateValues" dxfId="236" priority="357"/>
    <cfRule type="duplicateValues" dxfId="235" priority="358"/>
    <cfRule type="duplicateValues" dxfId="234" priority="359"/>
  </conditionalFormatting>
  <conditionalFormatting sqref="B25">
    <cfRule type="duplicateValues" dxfId="233" priority="360"/>
  </conditionalFormatting>
  <conditionalFormatting sqref="B25">
    <cfRule type="duplicateValues" dxfId="232" priority="361"/>
  </conditionalFormatting>
  <conditionalFormatting sqref="E19:E21">
    <cfRule type="duplicateValues" dxfId="231" priority="9081"/>
  </conditionalFormatting>
  <conditionalFormatting sqref="E19:E21">
    <cfRule type="duplicateValues" dxfId="230" priority="9084"/>
    <cfRule type="duplicateValues" dxfId="229" priority="9085"/>
    <cfRule type="duplicateValues" dxfId="228" priority="9086"/>
  </conditionalFormatting>
  <conditionalFormatting sqref="E19:E21">
    <cfRule type="duplicateValues" dxfId="227" priority="9093"/>
    <cfRule type="duplicateValues" dxfId="226" priority="9094"/>
  </conditionalFormatting>
  <conditionalFormatting sqref="E19:E21">
    <cfRule type="duplicateValues" dxfId="225" priority="9099"/>
  </conditionalFormatting>
  <conditionalFormatting sqref="E19:E21">
    <cfRule type="duplicateValues" dxfId="224" priority="9102"/>
    <cfRule type="duplicateValues" dxfId="223" priority="9103"/>
    <cfRule type="duplicateValues" dxfId="222" priority="9104"/>
  </conditionalFormatting>
  <conditionalFormatting sqref="E19:E21">
    <cfRule type="duplicateValues" dxfId="221" priority="9111"/>
    <cfRule type="duplicateValues" dxfId="220" priority="9112"/>
  </conditionalFormatting>
  <conditionalFormatting sqref="B26">
    <cfRule type="cellIs" dxfId="219" priority="276" operator="equal">
      <formula>22099.125</formula>
    </cfRule>
  </conditionalFormatting>
  <conditionalFormatting sqref="B26">
    <cfRule type="duplicateValues" dxfId="218" priority="275"/>
  </conditionalFormatting>
  <conditionalFormatting sqref="E26">
    <cfRule type="duplicateValues" dxfId="217" priority="277"/>
  </conditionalFormatting>
  <conditionalFormatting sqref="E26">
    <cfRule type="duplicateValues" dxfId="216" priority="278"/>
    <cfRule type="duplicateValues" dxfId="215" priority="279"/>
  </conditionalFormatting>
  <conditionalFormatting sqref="E26">
    <cfRule type="duplicateValues" dxfId="214" priority="280"/>
  </conditionalFormatting>
  <conditionalFormatting sqref="E26">
    <cfRule type="duplicateValues" dxfId="213" priority="281"/>
    <cfRule type="duplicateValues" dxfId="212" priority="282"/>
    <cfRule type="duplicateValues" dxfId="211" priority="283"/>
  </conditionalFormatting>
  <conditionalFormatting sqref="E26">
    <cfRule type="duplicateValues" dxfId="210" priority="284"/>
    <cfRule type="duplicateValues" dxfId="209" priority="285"/>
  </conditionalFormatting>
  <conditionalFormatting sqref="E26">
    <cfRule type="duplicateValues" dxfId="208" priority="286"/>
  </conditionalFormatting>
  <conditionalFormatting sqref="E26">
    <cfRule type="duplicateValues" dxfId="207" priority="287"/>
    <cfRule type="duplicateValues" dxfId="206" priority="288"/>
    <cfRule type="duplicateValues" dxfId="205" priority="289"/>
  </conditionalFormatting>
  <conditionalFormatting sqref="E26">
    <cfRule type="duplicateValues" dxfId="204" priority="290"/>
    <cfRule type="duplicateValues" dxfId="203" priority="291"/>
  </conditionalFormatting>
  <conditionalFormatting sqref="B26">
    <cfRule type="duplicateValues" dxfId="202" priority="292"/>
  </conditionalFormatting>
  <conditionalFormatting sqref="B26">
    <cfRule type="duplicateValues" dxfId="201" priority="293"/>
    <cfRule type="duplicateValues" dxfId="200" priority="294"/>
  </conditionalFormatting>
  <conditionalFormatting sqref="B26">
    <cfRule type="duplicateValues" dxfId="199" priority="295"/>
    <cfRule type="duplicateValues" dxfId="198" priority="296"/>
    <cfRule type="duplicateValues" dxfId="197" priority="297"/>
  </conditionalFormatting>
  <conditionalFormatting sqref="B26">
    <cfRule type="duplicateValues" dxfId="196" priority="298"/>
  </conditionalFormatting>
  <conditionalFormatting sqref="B26">
    <cfRule type="duplicateValues" dxfId="195" priority="299"/>
    <cfRule type="duplicateValues" dxfId="194" priority="300"/>
    <cfRule type="duplicateValues" dxfId="193" priority="301"/>
    <cfRule type="duplicateValues" dxfId="192" priority="302"/>
  </conditionalFormatting>
  <conditionalFormatting sqref="B26">
    <cfRule type="duplicateValues" dxfId="191" priority="303"/>
  </conditionalFormatting>
  <conditionalFormatting sqref="B26">
    <cfRule type="duplicateValues" dxfId="190" priority="304"/>
  </conditionalFormatting>
  <conditionalFormatting sqref="B26">
    <cfRule type="duplicateValues" dxfId="189" priority="274"/>
  </conditionalFormatting>
  <conditionalFormatting sqref="B48">
    <cfRule type="cellIs" dxfId="188" priority="254" operator="equal">
      <formula>22099.125</formula>
    </cfRule>
  </conditionalFormatting>
  <conditionalFormatting sqref="B48">
    <cfRule type="duplicateValues" dxfId="187" priority="253"/>
  </conditionalFormatting>
  <conditionalFormatting sqref="E48">
    <cfRule type="duplicateValues" dxfId="186" priority="255"/>
  </conditionalFormatting>
  <conditionalFormatting sqref="E48">
    <cfRule type="duplicateValues" dxfId="185" priority="256"/>
    <cfRule type="duplicateValues" dxfId="184" priority="257"/>
    <cfRule type="duplicateValues" dxfId="183" priority="258"/>
  </conditionalFormatting>
  <conditionalFormatting sqref="E48">
    <cfRule type="duplicateValues" dxfId="182" priority="259"/>
    <cfRule type="duplicateValues" dxfId="181" priority="260"/>
  </conditionalFormatting>
  <conditionalFormatting sqref="B48">
    <cfRule type="duplicateValues" dxfId="180" priority="261"/>
  </conditionalFormatting>
  <conditionalFormatting sqref="B48">
    <cfRule type="duplicateValues" dxfId="179" priority="262"/>
    <cfRule type="duplicateValues" dxfId="178" priority="263"/>
  </conditionalFormatting>
  <conditionalFormatting sqref="B48">
    <cfRule type="duplicateValues" dxfId="177" priority="264"/>
    <cfRule type="duplicateValues" dxfId="176" priority="265"/>
    <cfRule type="duplicateValues" dxfId="175" priority="266"/>
  </conditionalFormatting>
  <conditionalFormatting sqref="B48">
    <cfRule type="duplicateValues" dxfId="174" priority="267"/>
    <cfRule type="duplicateValues" dxfId="173" priority="268"/>
    <cfRule type="duplicateValues" dxfId="172" priority="269"/>
    <cfRule type="duplicateValues" dxfId="171" priority="270"/>
  </conditionalFormatting>
  <conditionalFormatting sqref="B48">
    <cfRule type="duplicateValues" dxfId="170" priority="271"/>
  </conditionalFormatting>
  <conditionalFormatting sqref="B48">
    <cfRule type="duplicateValues" dxfId="169" priority="272"/>
  </conditionalFormatting>
  <conditionalFormatting sqref="B48">
    <cfRule type="duplicateValues" dxfId="168" priority="252"/>
  </conditionalFormatting>
  <conditionalFormatting sqref="B48">
    <cfRule type="duplicateValues" dxfId="167" priority="251"/>
  </conditionalFormatting>
  <conditionalFormatting sqref="E72:E1048576 E1:E8 E49:E55 E67 E19:E21 E11:E13 E36:E38">
    <cfRule type="duplicateValues" dxfId="166" priority="9260"/>
  </conditionalFormatting>
  <conditionalFormatting sqref="B27">
    <cfRule type="cellIs" dxfId="165" priority="221" operator="equal">
      <formula>22099.125</formula>
    </cfRule>
  </conditionalFormatting>
  <conditionalFormatting sqref="B27">
    <cfRule type="duplicateValues" dxfId="164" priority="220"/>
  </conditionalFormatting>
  <conditionalFormatting sqref="E27">
    <cfRule type="duplicateValues" dxfId="163" priority="222"/>
  </conditionalFormatting>
  <conditionalFormatting sqref="E27">
    <cfRule type="duplicateValues" dxfId="162" priority="223"/>
    <cfRule type="duplicateValues" dxfId="161" priority="224"/>
  </conditionalFormatting>
  <conditionalFormatting sqref="E27">
    <cfRule type="duplicateValues" dxfId="160" priority="225"/>
  </conditionalFormatting>
  <conditionalFormatting sqref="E27">
    <cfRule type="duplicateValues" dxfId="159" priority="226"/>
    <cfRule type="duplicateValues" dxfId="158" priority="227"/>
    <cfRule type="duplicateValues" dxfId="157" priority="228"/>
  </conditionalFormatting>
  <conditionalFormatting sqref="E27">
    <cfRule type="duplicateValues" dxfId="156" priority="229"/>
    <cfRule type="duplicateValues" dxfId="155" priority="230"/>
  </conditionalFormatting>
  <conditionalFormatting sqref="E27">
    <cfRule type="duplicateValues" dxfId="154" priority="231"/>
  </conditionalFormatting>
  <conditionalFormatting sqref="E27">
    <cfRule type="duplicateValues" dxfId="153" priority="232"/>
    <cfRule type="duplicateValues" dxfId="152" priority="233"/>
    <cfRule type="duplicateValues" dxfId="151" priority="234"/>
  </conditionalFormatting>
  <conditionalFormatting sqref="E27">
    <cfRule type="duplicateValues" dxfId="150" priority="235"/>
    <cfRule type="duplicateValues" dxfId="149" priority="236"/>
  </conditionalFormatting>
  <conditionalFormatting sqref="B27">
    <cfRule type="duplicateValues" dxfId="148" priority="237"/>
  </conditionalFormatting>
  <conditionalFormatting sqref="B27">
    <cfRule type="duplicateValues" dxfId="147" priority="238"/>
    <cfRule type="duplicateValues" dxfId="146" priority="239"/>
  </conditionalFormatting>
  <conditionalFormatting sqref="B27">
    <cfRule type="duplicateValues" dxfId="145" priority="240"/>
    <cfRule type="duplicateValues" dxfId="144" priority="241"/>
    <cfRule type="duplicateValues" dxfId="143" priority="242"/>
  </conditionalFormatting>
  <conditionalFormatting sqref="B27">
    <cfRule type="duplicateValues" dxfId="142" priority="243"/>
  </conditionalFormatting>
  <conditionalFormatting sqref="B27">
    <cfRule type="duplicateValues" dxfId="141" priority="244"/>
    <cfRule type="duplicateValues" dxfId="140" priority="245"/>
    <cfRule type="duplicateValues" dxfId="139" priority="246"/>
    <cfRule type="duplicateValues" dxfId="138" priority="247"/>
  </conditionalFormatting>
  <conditionalFormatting sqref="B27">
    <cfRule type="duplicateValues" dxfId="137" priority="248"/>
  </conditionalFormatting>
  <conditionalFormatting sqref="B27">
    <cfRule type="duplicateValues" dxfId="136" priority="249"/>
  </conditionalFormatting>
  <conditionalFormatting sqref="B27">
    <cfRule type="duplicateValues" dxfId="135" priority="219"/>
  </conditionalFormatting>
  <conditionalFormatting sqref="B27">
    <cfRule type="duplicateValues" dxfId="134" priority="218"/>
  </conditionalFormatting>
  <conditionalFormatting sqref="B27">
    <cfRule type="duplicateValues" dxfId="133" priority="217"/>
  </conditionalFormatting>
  <conditionalFormatting sqref="B28">
    <cfRule type="cellIs" dxfId="132" priority="188" operator="equal">
      <formula>22099.125</formula>
    </cfRule>
  </conditionalFormatting>
  <conditionalFormatting sqref="B28">
    <cfRule type="duplicateValues" dxfId="131" priority="187"/>
  </conditionalFormatting>
  <conditionalFormatting sqref="E28">
    <cfRule type="duplicateValues" dxfId="130" priority="189"/>
  </conditionalFormatting>
  <conditionalFormatting sqref="E28">
    <cfRule type="duplicateValues" dxfId="129" priority="190"/>
    <cfRule type="duplicateValues" dxfId="128" priority="191"/>
  </conditionalFormatting>
  <conditionalFormatting sqref="E28">
    <cfRule type="duplicateValues" dxfId="127" priority="192"/>
  </conditionalFormatting>
  <conditionalFormatting sqref="E28">
    <cfRule type="duplicateValues" dxfId="126" priority="193"/>
    <cfRule type="duplicateValues" dxfId="125" priority="194"/>
    <cfRule type="duplicateValues" dxfId="124" priority="195"/>
  </conditionalFormatting>
  <conditionalFormatting sqref="E28">
    <cfRule type="duplicateValues" dxfId="123" priority="196"/>
    <cfRule type="duplicateValues" dxfId="122" priority="197"/>
  </conditionalFormatting>
  <conditionalFormatting sqref="E28">
    <cfRule type="duplicateValues" dxfId="121" priority="198"/>
  </conditionalFormatting>
  <conditionalFormatting sqref="E28">
    <cfRule type="duplicateValues" dxfId="120" priority="199"/>
    <cfRule type="duplicateValues" dxfId="119" priority="200"/>
    <cfRule type="duplicateValues" dxfId="118" priority="201"/>
  </conditionalFormatting>
  <conditionalFormatting sqref="E28">
    <cfRule type="duplicateValues" dxfId="117" priority="202"/>
    <cfRule type="duplicateValues" dxfId="116" priority="203"/>
  </conditionalFormatting>
  <conditionalFormatting sqref="B28">
    <cfRule type="duplicateValues" dxfId="115" priority="204"/>
  </conditionalFormatting>
  <conditionalFormatting sqref="B28">
    <cfRule type="duplicateValues" dxfId="114" priority="205"/>
    <cfRule type="duplicateValues" dxfId="113" priority="206"/>
  </conditionalFormatting>
  <conditionalFormatting sqref="B28">
    <cfRule type="duplicateValues" dxfId="112" priority="207"/>
    <cfRule type="duplicateValues" dxfId="111" priority="208"/>
    <cfRule type="duplicateValues" dxfId="110" priority="209"/>
  </conditionalFormatting>
  <conditionalFormatting sqref="B28">
    <cfRule type="duplicateValues" dxfId="109" priority="210"/>
  </conditionalFormatting>
  <conditionalFormatting sqref="B28">
    <cfRule type="duplicateValues" dxfId="108" priority="211"/>
    <cfRule type="duplicateValues" dxfId="107" priority="212"/>
    <cfRule type="duplicateValues" dxfId="106" priority="213"/>
    <cfRule type="duplicateValues" dxfId="105" priority="214"/>
  </conditionalFormatting>
  <conditionalFormatting sqref="B28">
    <cfRule type="duplicateValues" dxfId="104" priority="215"/>
  </conditionalFormatting>
  <conditionalFormatting sqref="B28">
    <cfRule type="duplicateValues" dxfId="103" priority="216"/>
  </conditionalFormatting>
  <conditionalFormatting sqref="B28">
    <cfRule type="duplicateValues" dxfId="102" priority="186"/>
  </conditionalFormatting>
  <conditionalFormatting sqref="B28">
    <cfRule type="duplicateValues" dxfId="101" priority="185"/>
  </conditionalFormatting>
  <conditionalFormatting sqref="B28">
    <cfRule type="duplicateValues" dxfId="100" priority="184"/>
  </conditionalFormatting>
  <conditionalFormatting sqref="B40:B1048576 B11:B13 B15:B38 B1:B8">
    <cfRule type="duplicateValues" dxfId="99" priority="96"/>
    <cfRule type="duplicateValues" dxfId="98" priority="97"/>
  </conditionalFormatting>
  <conditionalFormatting sqref="B10">
    <cfRule type="cellIs" dxfId="97" priority="20" operator="equal">
      <formula>22099.125</formula>
    </cfRule>
  </conditionalFormatting>
  <conditionalFormatting sqref="B10">
    <cfRule type="duplicateValues" dxfId="96" priority="19"/>
  </conditionalFormatting>
  <conditionalFormatting sqref="B10">
    <cfRule type="duplicateValues" dxfId="95" priority="21"/>
  </conditionalFormatting>
  <conditionalFormatting sqref="B10">
    <cfRule type="duplicateValues" dxfId="94" priority="22"/>
    <cfRule type="duplicateValues" dxfId="93" priority="23"/>
  </conditionalFormatting>
  <conditionalFormatting sqref="B10">
    <cfRule type="duplicateValues" dxfId="92" priority="24"/>
    <cfRule type="duplicateValues" dxfId="91" priority="25"/>
    <cfRule type="duplicateValues" dxfId="90" priority="26"/>
  </conditionalFormatting>
  <conditionalFormatting sqref="E10">
    <cfRule type="duplicateValues" dxfId="89" priority="13"/>
  </conditionalFormatting>
  <conditionalFormatting sqref="E10">
    <cfRule type="duplicateValues" dxfId="88" priority="14"/>
    <cfRule type="duplicateValues" dxfId="87" priority="15"/>
    <cfRule type="duplicateValues" dxfId="86" priority="16"/>
  </conditionalFormatting>
  <conditionalFormatting sqref="E10">
    <cfRule type="duplicateValues" dxfId="85" priority="17"/>
    <cfRule type="duplicateValues" dxfId="84" priority="18"/>
  </conditionalFormatting>
  <conditionalFormatting sqref="B10">
    <cfRule type="duplicateValues" dxfId="83" priority="12"/>
  </conditionalFormatting>
  <conditionalFormatting sqref="B10">
    <cfRule type="duplicateValues" dxfId="82" priority="27"/>
    <cfRule type="duplicateValues" dxfId="81" priority="28"/>
    <cfRule type="duplicateValues" dxfId="80" priority="29"/>
    <cfRule type="duplicateValues" dxfId="79" priority="30"/>
  </conditionalFormatting>
  <conditionalFormatting sqref="B10">
    <cfRule type="duplicateValues" dxfId="78" priority="31"/>
  </conditionalFormatting>
  <conditionalFormatting sqref="B10">
    <cfRule type="duplicateValues" dxfId="77" priority="32"/>
  </conditionalFormatting>
  <conditionalFormatting sqref="B10">
    <cfRule type="duplicateValues" dxfId="76" priority="11"/>
  </conditionalFormatting>
  <conditionalFormatting sqref="B10">
    <cfRule type="duplicateValues" dxfId="75" priority="10"/>
  </conditionalFormatting>
  <conditionalFormatting sqref="B10">
    <cfRule type="duplicateValues" dxfId="74" priority="9"/>
  </conditionalFormatting>
  <conditionalFormatting sqref="B10">
    <cfRule type="duplicateValues" dxfId="73" priority="7"/>
    <cfRule type="duplicateValues" dxfId="72" priority="8"/>
  </conditionalFormatting>
  <conditionalFormatting sqref="B72:B1048576 B36:B38 B49:B67 B11:B13 B15:B25 B40:B47 B1:B8">
    <cfRule type="duplicateValues" dxfId="71" priority="9421"/>
  </conditionalFormatting>
  <conditionalFormatting sqref="B67 B56:B60">
    <cfRule type="duplicateValues" dxfId="70" priority="9428"/>
  </conditionalFormatting>
  <conditionalFormatting sqref="B67 B56:B60 B15:B21">
    <cfRule type="duplicateValues" dxfId="69" priority="9430"/>
  </conditionalFormatting>
  <conditionalFormatting sqref="B67 B56:B60 B50:B54 B37:B38 B12:B13 B15:B21 B40:B43 B1:B8">
    <cfRule type="duplicateValues" dxfId="68" priority="9434"/>
    <cfRule type="duplicateValues" dxfId="67" priority="9435"/>
    <cfRule type="duplicateValues" dxfId="66" priority="9436"/>
    <cfRule type="duplicateValues" dxfId="65" priority="9437"/>
  </conditionalFormatting>
  <conditionalFormatting sqref="B67 B56:B60 B50:B54 B37:B38 B15:B21 B40:B43">
    <cfRule type="duplicateValues" dxfId="64" priority="9474"/>
  </conditionalFormatting>
  <conditionalFormatting sqref="B67 B56:B60 B50:B54 B37:B38 B12:B13 B15:B21 B40:B43 B1:B8">
    <cfRule type="duplicateValues" dxfId="63" priority="9482"/>
  </conditionalFormatting>
  <conditionalFormatting sqref="B72:B1048576 B36:B38 B49:B67 B11:B13 B15:B26 B40:B47 B1:B8">
    <cfRule type="duplicateValues" dxfId="62" priority="9492"/>
  </conditionalFormatting>
  <conditionalFormatting sqref="B72:B1048576 B11:B13 B36:B38 B15:B26 B40:B67 B1:B8">
    <cfRule type="duplicateValues" dxfId="61" priority="9499"/>
  </conditionalFormatting>
  <conditionalFormatting sqref="B72:B1048576 B11:B13 B36:B38 B15:B28 B40:B67 B1:B8">
    <cfRule type="duplicateValues" dxfId="60" priority="9516"/>
  </conditionalFormatting>
  <conditionalFormatting sqref="E41:E43">
    <cfRule type="duplicateValues" dxfId="59" priority="9557"/>
  </conditionalFormatting>
  <conditionalFormatting sqref="E41:E43">
    <cfRule type="duplicateValues" dxfId="58" priority="9559"/>
    <cfRule type="duplicateValues" dxfId="57" priority="9560"/>
    <cfRule type="duplicateValues" dxfId="56" priority="9561"/>
  </conditionalFormatting>
  <conditionalFormatting sqref="E41:E43">
    <cfRule type="duplicateValues" dxfId="55" priority="9565"/>
    <cfRule type="duplicateValues" dxfId="54" priority="9566"/>
  </conditionalFormatting>
  <conditionalFormatting sqref="B40:B43">
    <cfRule type="duplicateValues" dxfId="53" priority="9569"/>
  </conditionalFormatting>
  <conditionalFormatting sqref="B40:B43">
    <cfRule type="duplicateValues" dxfId="52" priority="9570"/>
    <cfRule type="duplicateValues" dxfId="51" priority="9571"/>
  </conditionalFormatting>
  <conditionalFormatting sqref="B40:B43">
    <cfRule type="duplicateValues" dxfId="50" priority="9572"/>
    <cfRule type="duplicateValues" dxfId="49" priority="9573"/>
    <cfRule type="duplicateValues" dxfId="48" priority="9574"/>
  </conditionalFormatting>
  <conditionalFormatting sqref="E40">
    <cfRule type="duplicateValues" dxfId="47" priority="9594"/>
  </conditionalFormatting>
  <conditionalFormatting sqref="E40">
    <cfRule type="duplicateValues" dxfId="46" priority="9595"/>
    <cfRule type="duplicateValues" dxfId="45" priority="9596"/>
    <cfRule type="duplicateValues" dxfId="44" priority="9597"/>
  </conditionalFormatting>
  <conditionalFormatting sqref="E40">
    <cfRule type="duplicateValues" dxfId="43" priority="9598"/>
    <cfRule type="duplicateValues" dxfId="42" priority="9599"/>
  </conditionalFormatting>
  <conditionalFormatting sqref="B15:B21">
    <cfRule type="duplicateValues" dxfId="41" priority="9626"/>
  </conditionalFormatting>
  <conditionalFormatting sqref="B15:B21">
    <cfRule type="duplicateValues" dxfId="40" priority="9627"/>
    <cfRule type="duplicateValues" dxfId="39" priority="9628"/>
  </conditionalFormatting>
  <conditionalFormatting sqref="B15:B21">
    <cfRule type="duplicateValues" dxfId="38" priority="9629"/>
    <cfRule type="duplicateValues" dxfId="37" priority="9630"/>
    <cfRule type="duplicateValues" dxfId="36" priority="9631"/>
  </conditionalFormatting>
  <conditionalFormatting sqref="E15:E18">
    <cfRule type="duplicateValues" dxfId="35" priority="9667"/>
  </conditionalFormatting>
  <conditionalFormatting sqref="E15:E18">
    <cfRule type="duplicateValues" dxfId="34" priority="9668"/>
    <cfRule type="duplicateValues" dxfId="33" priority="9669"/>
    <cfRule type="duplicateValues" dxfId="32" priority="9670"/>
  </conditionalFormatting>
  <conditionalFormatting sqref="E15:E18">
    <cfRule type="duplicateValues" dxfId="31" priority="9671"/>
    <cfRule type="duplicateValues" dxfId="30" priority="9672"/>
  </conditionalFormatting>
  <conditionalFormatting sqref="B40:B1048576 B10:B13 B15:B38 B1:B8">
    <cfRule type="duplicateValues" dxfId="29" priority="6"/>
  </conditionalFormatting>
  <conditionalFormatting sqref="E65:E1048576 E1:E8 E10:E13 E15:E63">
    <cfRule type="duplicateValues" dxfId="28" priority="5"/>
  </conditionalFormatting>
  <conditionalFormatting sqref="E64">
    <cfRule type="duplicateValues" dxfId="27" priority="3"/>
    <cfRule type="duplicateValues" dxfId="26" priority="4"/>
  </conditionalFormatting>
  <conditionalFormatting sqref="E64">
    <cfRule type="duplicateValues" dxfId="25" priority="2"/>
  </conditionalFormatting>
  <conditionalFormatting sqref="E64">
    <cfRule type="duplicateValues" dxfId="24" priority="1"/>
  </conditionalFormatting>
  <conditionalFormatting sqref="B68:B71">
    <cfRule type="duplicateValues" dxfId="23" priority="9711"/>
  </conditionalFormatting>
  <conditionalFormatting sqref="E68:E71">
    <cfRule type="duplicateValues" dxfId="22" priority="9713"/>
    <cfRule type="duplicateValues" dxfId="21" priority="9714"/>
  </conditionalFormatting>
  <conditionalFormatting sqref="E68:E71">
    <cfRule type="duplicateValues" dxfId="20" priority="9717"/>
  </conditionalFormatting>
  <conditionalFormatting sqref="B68:B71">
    <cfRule type="duplicateValues" dxfId="19" priority="9719"/>
    <cfRule type="duplicateValues" dxfId="18" priority="9720"/>
    <cfRule type="duplicateValues" dxfId="17" priority="9721"/>
    <cfRule type="duplicateValues" dxfId="16" priority="9722"/>
  </conditionalFormatting>
  <conditionalFormatting sqref="B29:B35">
    <cfRule type="duplicateValues" dxfId="15" priority="9935"/>
  </conditionalFormatting>
  <conditionalFormatting sqref="E29:E35">
    <cfRule type="duplicateValues" dxfId="14" priority="9936"/>
  </conditionalFormatting>
  <conditionalFormatting sqref="E29:E35">
    <cfRule type="duplicateValues" dxfId="13" priority="9937"/>
    <cfRule type="duplicateValues" dxfId="12" priority="9938"/>
  </conditionalFormatting>
  <conditionalFormatting sqref="E29:E35">
    <cfRule type="duplicateValues" dxfId="11" priority="9939"/>
    <cfRule type="duplicateValues" dxfId="10" priority="9940"/>
    <cfRule type="duplicateValues" dxfId="9" priority="9941"/>
  </conditionalFormatting>
  <conditionalFormatting sqref="B29:B35">
    <cfRule type="duplicateValues" dxfId="8" priority="9942"/>
    <cfRule type="duplicateValues" dxfId="7" priority="9943"/>
  </conditionalFormatting>
  <conditionalFormatting sqref="B29:B35">
    <cfRule type="duplicateValues" dxfId="6" priority="9944"/>
    <cfRule type="duplicateValues" dxfId="5" priority="9945"/>
    <cfRule type="duplicateValues" dxfId="4" priority="9946"/>
  </conditionalFormatting>
  <conditionalFormatting sqref="B29:B35">
    <cfRule type="duplicateValues" dxfId="3" priority="9947"/>
    <cfRule type="duplicateValues" dxfId="2" priority="9948"/>
    <cfRule type="duplicateValues" dxfId="1" priority="9949"/>
    <cfRule type="duplicateValues" dxfId="0" priority="995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Wascar  A. Alvarez Eusebio</cp:lastModifiedBy>
  <dcterms:created xsi:type="dcterms:W3CDTF">2020-12-19T20:17:28Z</dcterms:created>
  <dcterms:modified xsi:type="dcterms:W3CDTF">2021-02-05T08:17:29Z</dcterms:modified>
</cp:coreProperties>
</file>