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Febrero\07\"/>
    </mc:Choice>
  </mc:AlternateContent>
  <bookViews>
    <workbookView xWindow="0" yWindow="0" windowWidth="28800" windowHeight="1233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2" i="1" l="1"/>
  <c r="C51" i="1"/>
  <c r="A51" i="1"/>
  <c r="C50" i="1"/>
  <c r="A50" i="1"/>
  <c r="C49" i="1"/>
  <c r="A49" i="1"/>
  <c r="C48" i="1"/>
  <c r="A48" i="1"/>
  <c r="C47" i="1"/>
  <c r="A47" i="1"/>
  <c r="C46" i="1"/>
  <c r="A46" i="1"/>
  <c r="C45" i="1"/>
  <c r="A45" i="1"/>
  <c r="C44" i="1"/>
  <c r="A44" i="1"/>
  <c r="C43" i="1"/>
  <c r="A43" i="1"/>
  <c r="B36" i="1"/>
  <c r="C35" i="1"/>
  <c r="A35" i="1"/>
  <c r="C34" i="1"/>
  <c r="A34" i="1"/>
  <c r="C33" i="1"/>
  <c r="A33" i="1"/>
  <c r="C32" i="1"/>
  <c r="A32" i="1"/>
  <c r="C31" i="1"/>
  <c r="A31" i="1"/>
  <c r="B27" i="1"/>
  <c r="C26" i="1"/>
  <c r="A26" i="1"/>
  <c r="C25" i="1"/>
  <c r="A25" i="1"/>
  <c r="C24" i="1"/>
  <c r="A24" i="1"/>
  <c r="C23" i="1"/>
  <c r="A23" i="1"/>
  <c r="C22" i="1"/>
  <c r="A22" i="1"/>
  <c r="C21" i="1"/>
  <c r="A21" i="1"/>
  <c r="C20" i="1"/>
  <c r="A20" i="1"/>
  <c r="C19" i="1"/>
  <c r="A19" i="1"/>
  <c r="C18" i="1"/>
  <c r="A18" i="1"/>
  <c r="C17" i="1"/>
  <c r="A17" i="1"/>
  <c r="C16" i="1"/>
  <c r="A16" i="1"/>
  <c r="C15" i="1"/>
  <c r="A15" i="1"/>
  <c r="B11" i="1"/>
  <c r="C10" i="1"/>
  <c r="A10" i="1"/>
  <c r="A39" i="1" l="1"/>
</calcChain>
</file>

<file path=xl/sharedStrings.xml><?xml version="1.0" encoding="utf-8"?>
<sst xmlns="http://schemas.openxmlformats.org/spreadsheetml/2006/main" count="60" uniqueCount="19">
  <si>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</si>
  <si>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</si>
  <si>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</si>
  <si>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</si>
  <si>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</si>
  <si>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</si>
  <si>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</si>
  <si>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</si>
  <si>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</si>
  <si>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</si>
  <si>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</si>
  <si>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</si>
  <si>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</si>
  <si>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</si>
  <si>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Gavetas Vacias + Gavetas Fallando</t>
  </si>
  <si>
    <t>TOTAL DE CAJEROS REPORTADOS</t>
  </si>
  <si>
    <t>EN OBSERVACION / CON FALLAS y GAVETAS VACIAS (CON GAVETAS DISPONIBLES)</t>
  </si>
  <si>
    <t>3 Gavetas Vacías</t>
  </si>
  <si>
    <t>Abastecido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</si>
</sst>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5" fillId="4" borderId="4" xfId="0" applyFont="1" applyFill="1" applyBorder="1" applyAlignment="1">
      <alignment horizontal="center" vertical="center" wrapText="1"/>
    </xf>
    <xf numFmtId="22" fontId="4" fillId="0" borderId="5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7" fillId="10" borderId="22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6" fillId="6" borderId="12" xfId="0" applyNumberFormat="1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 wrapText="1"/>
    </xf>
    <xf numFmtId="0" fontId="6" fillId="6" borderId="13" xfId="0" applyNumberFormat="1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3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5" zoomScale="85" zoomScaleNormal="85" workbookViewId="0">
      <selection activeCell="G23" sqref="G23"/>
    </sheetView>
  </sheetViews>
  <sheetFormatPr baseColWidth="10" defaultColWidth="52.7109375" defaultRowHeight="15" x14ac:dyDescent="0.25"/>
  <cols>
    <col min="1" max="1" width="27.140625" bestFit="1" customWidth="1"/>
    <col min="2" max="2" width="18.28515625" style="13" bestFit="1" customWidth="1"/>
    <col min="3" max="3" width="48.42578125" bestFit="1" customWidth="1"/>
    <col min="4" max="4" width="38.42578125" bestFit="1" customWidth="1"/>
    <col min="5" max="5" width="15.5703125" customWidth="1"/>
  </cols>
  <sheetData>
    <row r="1" spans="1:5" ht="22.5" x14ac:dyDescent="0.25">
      <c r="A1" s="27" t="s">
        <v>0</v>
      </c>
      <c r="B1" s="28"/>
      <c r="C1" s="28"/>
      <c r="D1" s="28"/>
      <c r="E1" s="29"/>
    </row>
    <row r="2" spans="1:5" ht="22.5" x14ac:dyDescent="0.25">
      <c r="A2" s="27" t="s">
        <v>1</v>
      </c>
      <c r="B2" s="28"/>
      <c r="C2" s="28"/>
      <c r="D2" s="28"/>
      <c r="E2" s="29"/>
    </row>
    <row r="3" spans="1:5" ht="25.5" x14ac:dyDescent="0.25">
      <c r="A3" s="33" t="s">
        <v>0</v>
      </c>
      <c r="B3" s="34"/>
      <c r="C3" s="34"/>
      <c r="D3" s="34"/>
      <c r="E3" s="35"/>
    </row>
    <row r="4" spans="1:5" x14ac:dyDescent="0.25">
      <c r="E4" s="13"/>
    </row>
    <row r="5" spans="1:5" ht="18.75" thickBot="1" x14ac:dyDescent="0.3">
      <c r="A5" s="1" t="s">
        <v>2</v>
      </c>
      <c r="B5" s="2">
        <v>44233.708333333336</v>
      </c>
      <c r="C5" s="3"/>
      <c r="D5" s="4"/>
      <c r="E5" s="5"/>
    </row>
    <row r="6" spans="1:5" ht="18.75" thickBot="1" x14ac:dyDescent="0.3">
      <c r="A6" s="1" t="s">
        <v>3</v>
      </c>
      <c r="B6" s="2">
        <v>44234.25</v>
      </c>
      <c r="C6" s="3"/>
      <c r="D6" s="4"/>
      <c r="E6" s="5"/>
    </row>
    <row r="7" spans="1:5" ht="15.75" thickBot="1" x14ac:dyDescent="0.3">
      <c r="E7" s="13"/>
    </row>
    <row r="8" spans="1:5" ht="18.75" thickBot="1" x14ac:dyDescent="0.3">
      <c r="A8" s="30" t="s">
        <v>4</v>
      </c>
      <c r="B8" s="31"/>
      <c r="C8" s="31"/>
      <c r="D8" s="31"/>
      <c r="E8" s="32"/>
    </row>
    <row r="9" spans="1:5" ht="18" x14ac:dyDescent="0.25">
      <c r="A9" s="6" t="s">
        <v>5</v>
      </c>
      <c r="B9" s="6" t="s">
        <v>6</v>
      </c>
      <c r="C9" s="7" t="s">
        <v>7</v>
      </c>
      <c r="D9" s="7" t="s">
        <v>8</v>
      </c>
      <c r="E9" s="7" t="s">
        <v>9</v>
      </c>
    </row>
    <row r="10" spans="1:5" ht="18" x14ac:dyDescent="0.25">
      <c r="A10" s="8" t="e">
        <f>VLOOKUP(B10,'[1]LISTADO ATM'!$A$2:$C$817,3,0)</f>
        <v>#N/A</v>
      </c>
      <c r="B10" s="8"/>
      <c r="C10" s="14" t="e">
        <f>VLOOKUP(B10,'[1]LISTADO ATM'!$A$2:$B$816,2,0)</f>
        <v>#N/A</v>
      </c>
      <c r="D10" s="21" t="s">
        <v>18</v>
      </c>
      <c r="E10" s="22"/>
    </row>
    <row r="11" spans="1:5" ht="18.75" thickBot="1" x14ac:dyDescent="0.3">
      <c r="A11" s="11" t="s">
        <v>12</v>
      </c>
      <c r="B11" s="19">
        <f>COUNT(#REF!)</f>
        <v>0</v>
      </c>
      <c r="C11" s="23"/>
      <c r="D11" s="36"/>
      <c r="E11" s="24"/>
    </row>
    <row r="12" spans="1:5" ht="15.75" thickBot="1" x14ac:dyDescent="0.3">
      <c r="E12" s="13"/>
    </row>
    <row r="13" spans="1:5" ht="18.75" thickBot="1" x14ac:dyDescent="0.3">
      <c r="A13" s="30" t="s">
        <v>10</v>
      </c>
      <c r="B13" s="31"/>
      <c r="C13" s="31"/>
      <c r="D13" s="31"/>
      <c r="E13" s="32"/>
    </row>
    <row r="14" spans="1:5" ht="18" x14ac:dyDescent="0.25">
      <c r="A14" s="6" t="s">
        <v>5</v>
      </c>
      <c r="B14" s="6" t="s">
        <v>6</v>
      </c>
      <c r="C14" s="7" t="s">
        <v>7</v>
      </c>
      <c r="D14" s="7" t="s">
        <v>8</v>
      </c>
      <c r="E14" s="7" t="s">
        <v>9</v>
      </c>
    </row>
    <row r="15" spans="1:5" ht="18" x14ac:dyDescent="0.25">
      <c r="A15" s="8" t="str">
        <f>VLOOKUP(B15,'[1]LISTADO ATM'!$A$2:$C$817,3,0)</f>
        <v>NORTE</v>
      </c>
      <c r="B15" s="8">
        <v>288</v>
      </c>
      <c r="C15" s="14" t="str">
        <f>VLOOKUP(B15,'[1]LISTADO ATM'!$A$2:$B$816,2,0)</f>
        <v xml:space="preserve">ATM Oficina Camino Real II (Puerto Plata) </v>
      </c>
      <c r="D15" s="15" t="s">
        <v>11</v>
      </c>
      <c r="E15" s="18">
        <v>335783193</v>
      </c>
    </row>
    <row r="16" spans="1:5" ht="18" x14ac:dyDescent="0.25">
      <c r="A16" s="8" t="str">
        <f>VLOOKUP(B16,'[1]LISTADO ATM'!$A$2:$C$817,3,0)</f>
        <v>DISTRITO NACIONAL</v>
      </c>
      <c r="B16" s="8">
        <v>563</v>
      </c>
      <c r="C16" s="14" t="str">
        <f>VLOOKUP(B16,'[1]LISTADO ATM'!$A$2:$B$816,2,0)</f>
        <v xml:space="preserve">ATM Base Aérea San Isidro </v>
      </c>
      <c r="D16" s="15" t="s">
        <v>11</v>
      </c>
      <c r="E16" s="18">
        <v>335784204</v>
      </c>
    </row>
    <row r="17" spans="1:5" ht="18" x14ac:dyDescent="0.25">
      <c r="A17" s="8" t="str">
        <f>VLOOKUP(B17,'[1]LISTADO ATM'!$A$2:$C$817,3,0)</f>
        <v>ESTE</v>
      </c>
      <c r="B17" s="8">
        <v>114</v>
      </c>
      <c r="C17" s="14" t="str">
        <f>VLOOKUP(B17,'[1]LISTADO ATM'!$A$2:$B$816,2,0)</f>
        <v xml:space="preserve">ATM Oficina Hato Mayor </v>
      </c>
      <c r="D17" s="15" t="s">
        <v>11</v>
      </c>
      <c r="E17" s="22">
        <v>335784535</v>
      </c>
    </row>
    <row r="18" spans="1:5" ht="18" x14ac:dyDescent="0.25">
      <c r="A18" s="8" t="str">
        <f>VLOOKUP(B18,'[1]LISTADO ATM'!$A$2:$C$817,3,0)</f>
        <v>NORTE</v>
      </c>
      <c r="B18" s="8">
        <v>157</v>
      </c>
      <c r="C18" s="14" t="str">
        <f>VLOOKUP(B18,'[1]LISTADO ATM'!$A$2:$B$816,2,0)</f>
        <v xml:space="preserve">ATM Oficina Samaná </v>
      </c>
      <c r="D18" s="15" t="s">
        <v>11</v>
      </c>
      <c r="E18" s="22">
        <v>335784560</v>
      </c>
    </row>
    <row r="19" spans="1:5" ht="18" x14ac:dyDescent="0.25">
      <c r="A19" s="8" t="str">
        <f>VLOOKUP(B19,'[1]LISTADO ATM'!$A$2:$C$817,3,0)</f>
        <v>ESTE</v>
      </c>
      <c r="B19" s="8">
        <v>353</v>
      </c>
      <c r="C19" s="14" t="str">
        <f>VLOOKUP(B19,'[1]LISTADO ATM'!$A$2:$B$816,2,0)</f>
        <v xml:space="preserve">ATM Estación Boulevard Juan Dolio </v>
      </c>
      <c r="D19" s="15" t="s">
        <v>11</v>
      </c>
      <c r="E19" s="22">
        <v>335784308</v>
      </c>
    </row>
    <row r="20" spans="1:5" ht="18" x14ac:dyDescent="0.25">
      <c r="A20" s="8" t="str">
        <f>VLOOKUP(B20,'[1]LISTADO ATM'!$A$2:$C$817,3,0)</f>
        <v>ESTE</v>
      </c>
      <c r="B20" s="8">
        <v>673</v>
      </c>
      <c r="C20" s="14" t="str">
        <f>VLOOKUP(B20,'[1]LISTADO ATM'!$A$2:$B$816,2,0)</f>
        <v>ATM Clínica Dr. Cruz Jiminián</v>
      </c>
      <c r="D20" s="15" t="s">
        <v>11</v>
      </c>
      <c r="E20" s="22">
        <v>335784511</v>
      </c>
    </row>
    <row r="21" spans="1:5" ht="18" x14ac:dyDescent="0.25">
      <c r="A21" s="8" t="str">
        <f>VLOOKUP(B21,'[1]LISTADO ATM'!$A$2:$C$817,3,0)</f>
        <v>SUR</v>
      </c>
      <c r="B21" s="8">
        <v>783</v>
      </c>
      <c r="C21" s="14" t="str">
        <f>VLOOKUP(B21,'[1]LISTADO ATM'!$A$2:$B$816,2,0)</f>
        <v xml:space="preserve">ATM Autobanco Alfa y Omega (Barahona) </v>
      </c>
      <c r="D21" s="15" t="s">
        <v>11</v>
      </c>
      <c r="E21" s="22">
        <v>335784526</v>
      </c>
    </row>
    <row r="22" spans="1:5" ht="18" x14ac:dyDescent="0.25">
      <c r="A22" s="8" t="str">
        <f>VLOOKUP(B22,'[1]LISTADO ATM'!$A$2:$C$817,3,0)</f>
        <v>ESTE</v>
      </c>
      <c r="B22" s="8">
        <v>843</v>
      </c>
      <c r="C22" s="14" t="str">
        <f>VLOOKUP(B22,'[1]LISTADO ATM'!$A$2:$B$816,2,0)</f>
        <v xml:space="preserve">ATM Oficina Romana Centro </v>
      </c>
      <c r="D22" s="15" t="s">
        <v>11</v>
      </c>
      <c r="E22" s="22">
        <v>335784562</v>
      </c>
    </row>
    <row r="23" spans="1:5" ht="18" x14ac:dyDescent="0.25">
      <c r="A23" s="8" t="str">
        <f>VLOOKUP(B23,'[1]LISTADO ATM'!$A$2:$C$817,3,0)</f>
        <v>DISTRITO NACIONAL</v>
      </c>
      <c r="B23" s="8">
        <v>29</v>
      </c>
      <c r="C23" s="14" t="str">
        <f>VLOOKUP(B23,'[1]LISTADO ATM'!$A$2:$B$816,2,0)</f>
        <v xml:space="preserve">ATM AFP </v>
      </c>
      <c r="D23" s="15" t="s">
        <v>11</v>
      </c>
      <c r="E23" s="22">
        <v>335784577</v>
      </c>
    </row>
    <row r="24" spans="1:5" ht="18" x14ac:dyDescent="0.25">
      <c r="A24" s="8" t="str">
        <f>VLOOKUP(B24,'[1]LISTADO ATM'!$A$2:$C$817,3,0)</f>
        <v>DISTRITO NACIONAL</v>
      </c>
      <c r="B24" s="8">
        <v>183</v>
      </c>
      <c r="C24" s="14" t="str">
        <f>VLOOKUP(B24,'[1]LISTADO ATM'!$A$2:$B$816,2,0)</f>
        <v>ATM Estación Nativa Km. 22 Aut. Duarte.</v>
      </c>
      <c r="D24" s="15" t="s">
        <v>11</v>
      </c>
      <c r="E24" s="22">
        <v>335784578</v>
      </c>
    </row>
    <row r="25" spans="1:5" ht="18" x14ac:dyDescent="0.25">
      <c r="A25" s="8" t="str">
        <f>VLOOKUP(B25,'[1]LISTADO ATM'!$A$2:$C$817,3,0)</f>
        <v>DISTRITO NACIONAL</v>
      </c>
      <c r="B25" s="8">
        <v>721</v>
      </c>
      <c r="C25" s="14" t="str">
        <f>VLOOKUP(B25,'[1]LISTADO ATM'!$A$2:$B$816,2,0)</f>
        <v xml:space="preserve">ATM Oficina Charles de Gaulle II </v>
      </c>
      <c r="D25" s="15" t="s">
        <v>11</v>
      </c>
      <c r="E25" s="22">
        <v>335784581</v>
      </c>
    </row>
    <row r="26" spans="1:5" ht="18" x14ac:dyDescent="0.25">
      <c r="A26" s="8" t="str">
        <f>VLOOKUP(B26,'[1]LISTADO ATM'!$A$2:$C$817,3,0)</f>
        <v>DISTRITO NACIONAL</v>
      </c>
      <c r="B26" s="8">
        <v>813</v>
      </c>
      <c r="C26" s="14" t="str">
        <f>VLOOKUP(B26,'[1]LISTADO ATM'!$A$2:$B$816,2,0)</f>
        <v>ATM Occidental Mall</v>
      </c>
      <c r="D26" s="15" t="s">
        <v>11</v>
      </c>
      <c r="E26" s="22">
        <v>335784582</v>
      </c>
    </row>
    <row r="27" spans="1:5" ht="18.75" thickBot="1" x14ac:dyDescent="0.3">
      <c r="A27" s="16" t="s">
        <v>12</v>
      </c>
      <c r="B27" s="19">
        <f>COUNT(B15:B26)</f>
        <v>12</v>
      </c>
      <c r="C27" s="17"/>
      <c r="D27" s="17"/>
      <c r="E27" s="17"/>
    </row>
    <row r="28" spans="1:5" ht="15.75" thickBot="1" x14ac:dyDescent="0.3">
      <c r="E28" s="13"/>
    </row>
    <row r="29" spans="1:5" ht="18.75" thickBot="1" x14ac:dyDescent="0.3">
      <c r="A29" s="30" t="s">
        <v>13</v>
      </c>
      <c r="B29" s="31"/>
      <c r="C29" s="31"/>
      <c r="D29" s="31"/>
      <c r="E29" s="32"/>
    </row>
    <row r="30" spans="1:5" ht="18" x14ac:dyDescent="0.25">
      <c r="A30" s="6" t="s">
        <v>5</v>
      </c>
      <c r="B30" s="6" t="s">
        <v>6</v>
      </c>
      <c r="C30" s="7" t="s">
        <v>7</v>
      </c>
      <c r="D30" s="7" t="s">
        <v>8</v>
      </c>
      <c r="E30" s="7" t="s">
        <v>9</v>
      </c>
    </row>
    <row r="31" spans="1:5" ht="18" x14ac:dyDescent="0.25">
      <c r="A31" s="14" t="str">
        <f>VLOOKUP(B31,'[1]LISTADO ATM'!$A$2:$C$817,3,0)</f>
        <v>DISTRITO NACIONAL</v>
      </c>
      <c r="B31" s="8">
        <v>911</v>
      </c>
      <c r="C31" s="14" t="str">
        <f>VLOOKUP(B31,'[1]LISTADO ATM'!$A$2:$B$816,2,0)</f>
        <v xml:space="preserve">ATM Oficina Venezuela II </v>
      </c>
      <c r="D31" s="14" t="s">
        <v>14</v>
      </c>
      <c r="E31" s="20">
        <v>335784563</v>
      </c>
    </row>
    <row r="32" spans="1:5" ht="18" x14ac:dyDescent="0.25">
      <c r="A32" s="14" t="str">
        <f>VLOOKUP(B32,'[1]LISTADO ATM'!$A$2:$C$817,3,0)</f>
        <v>NORTE</v>
      </c>
      <c r="B32" s="8">
        <v>969</v>
      </c>
      <c r="C32" s="14" t="str">
        <f>VLOOKUP(B32,'[1]LISTADO ATM'!$A$2:$B$816,2,0)</f>
        <v xml:space="preserve">ATM Oficina El Sol I (Santiago) </v>
      </c>
      <c r="D32" s="14" t="s">
        <v>14</v>
      </c>
      <c r="E32" s="20">
        <v>335784564</v>
      </c>
    </row>
    <row r="33" spans="1:5" ht="18" x14ac:dyDescent="0.25">
      <c r="A33" s="14" t="str">
        <f>VLOOKUP(B33,'[1]LISTADO ATM'!$A$2:$C$817,3,0)</f>
        <v>DISTRITO NACIONAL</v>
      </c>
      <c r="B33" s="8">
        <v>970</v>
      </c>
      <c r="C33" s="14" t="str">
        <f>VLOOKUP(B33,'[1]LISTADO ATM'!$A$2:$B$816,2,0)</f>
        <v xml:space="preserve">ATM S/M Olé Haina </v>
      </c>
      <c r="D33" s="14" t="s">
        <v>14</v>
      </c>
      <c r="E33" s="20">
        <v>335784525</v>
      </c>
    </row>
    <row r="34" spans="1:5" ht="18" x14ac:dyDescent="0.25">
      <c r="A34" s="14" t="str">
        <f>VLOOKUP(B34,'[1]LISTADO ATM'!$A$2:$C$817,3,0)</f>
        <v>DISTRITO NACIONAL</v>
      </c>
      <c r="B34" s="8">
        <v>267</v>
      </c>
      <c r="C34" s="14" t="str">
        <f>VLOOKUP(B34,'[1]LISTADO ATM'!$A$2:$B$816,2,0)</f>
        <v xml:space="preserve">ATM Centro de Caja México </v>
      </c>
      <c r="D34" s="14" t="s">
        <v>14</v>
      </c>
      <c r="E34" s="18">
        <v>335784579</v>
      </c>
    </row>
    <row r="35" spans="1:5" ht="18" x14ac:dyDescent="0.25">
      <c r="A35" s="14" t="str">
        <f>VLOOKUP(B35,'[1]LISTADO ATM'!$A$2:$C$817,3,0)</f>
        <v>DISTRITO NACIONAL</v>
      </c>
      <c r="B35" s="8">
        <v>149</v>
      </c>
      <c r="C35" s="14" t="str">
        <f>VLOOKUP(B35,'[1]LISTADO ATM'!$A$2:$B$816,2,0)</f>
        <v>ATM Estación Metro Concepción</v>
      </c>
      <c r="D35" s="14" t="s">
        <v>14</v>
      </c>
      <c r="E35" s="20">
        <v>335781000</v>
      </c>
    </row>
    <row r="36" spans="1:5" ht="18.75" thickBot="1" x14ac:dyDescent="0.3">
      <c r="A36" s="11" t="s">
        <v>12</v>
      </c>
      <c r="B36" s="19">
        <f>COUNT(B31:B35)</f>
        <v>5</v>
      </c>
      <c r="C36" s="17"/>
      <c r="D36" s="9"/>
      <c r="E36" s="10"/>
    </row>
    <row r="37" spans="1:5" ht="15.75" thickBot="1" x14ac:dyDescent="0.3">
      <c r="E37" s="13"/>
    </row>
    <row r="38" spans="1:5" ht="18.75" thickBot="1" x14ac:dyDescent="0.3">
      <c r="A38" s="40" t="s">
        <v>15</v>
      </c>
      <c r="B38" s="41"/>
      <c r="E38" s="13"/>
    </row>
    <row r="39" spans="1:5" ht="18.75" thickBot="1" x14ac:dyDescent="0.3">
      <c r="A39" s="42">
        <f>+B27+B36</f>
        <v>17</v>
      </c>
      <c r="B39" s="43"/>
      <c r="E39" s="13"/>
    </row>
    <row r="40" spans="1:5" ht="15.75" thickBot="1" x14ac:dyDescent="0.3">
      <c r="E40" s="13"/>
    </row>
    <row r="41" spans="1:5" ht="18.75" thickBot="1" x14ac:dyDescent="0.3">
      <c r="A41" s="30" t="s">
        <v>16</v>
      </c>
      <c r="B41" s="31"/>
      <c r="C41" s="31"/>
      <c r="D41" s="31"/>
      <c r="E41" s="32"/>
    </row>
    <row r="42" spans="1:5" ht="18" x14ac:dyDescent="0.25">
      <c r="A42" s="6" t="s">
        <v>5</v>
      </c>
      <c r="B42" s="6" t="s">
        <v>6</v>
      </c>
      <c r="C42" s="12" t="s">
        <v>7</v>
      </c>
      <c r="D42" s="38" t="s">
        <v>8</v>
      </c>
      <c r="E42" s="39"/>
    </row>
    <row r="43" spans="1:5" ht="18" x14ac:dyDescent="0.25">
      <c r="A43" s="8" t="str">
        <f>VLOOKUP(B43,'[1]LISTADO ATM'!$A$2:$C$817,3,0)</f>
        <v>DISTRITO NACIONAL</v>
      </c>
      <c r="B43" s="8">
        <v>812</v>
      </c>
      <c r="C43" s="14" t="str">
        <f>VLOOKUP(B43,'[1]LISTADO ATM'!$A$2:$B$816,2,0)</f>
        <v xml:space="preserve">ATM Canasta del Pueblo </v>
      </c>
      <c r="D43" s="25" t="s">
        <v>17</v>
      </c>
      <c r="E43" s="26"/>
    </row>
    <row r="44" spans="1:5" ht="18" x14ac:dyDescent="0.25">
      <c r="A44" s="8" t="str">
        <f>VLOOKUP(B44,'[1]LISTADO ATM'!$A$2:$C$817,3,0)</f>
        <v>DISTRITO NACIONAL</v>
      </c>
      <c r="B44" s="8">
        <v>336</v>
      </c>
      <c r="C44" s="14" t="str">
        <f>VLOOKUP(B44,'[1]LISTADO ATM'!$A$2:$B$816,2,0)</f>
        <v>ATM Instituto Nacional de Cancer (incart)</v>
      </c>
      <c r="D44" s="25" t="s">
        <v>17</v>
      </c>
      <c r="E44" s="26"/>
    </row>
    <row r="45" spans="1:5" ht="18" x14ac:dyDescent="0.25">
      <c r="A45" s="8" t="str">
        <f>VLOOKUP(B45,'[1]LISTADO ATM'!$A$2:$C$817,3,0)</f>
        <v>NORTE</v>
      </c>
      <c r="B45" s="8">
        <v>683</v>
      </c>
      <c r="C45" s="14" t="str">
        <f>VLOOKUP(B45,'[1]LISTADO ATM'!$A$2:$B$816,2,0)</f>
        <v>ATM INCARNA El Pino (la Vega)</v>
      </c>
      <c r="D45" s="25" t="s">
        <v>17</v>
      </c>
      <c r="E45" s="26"/>
    </row>
    <row r="46" spans="1:5" ht="18" x14ac:dyDescent="0.25">
      <c r="A46" s="8" t="e">
        <f>VLOOKUP(B46,'[1]LISTADO ATM'!$A$2:$C$817,3,0)</f>
        <v>#N/A</v>
      </c>
      <c r="B46" s="8">
        <v>797</v>
      </c>
      <c r="C46" s="14" t="e">
        <f>VLOOKUP(B46,'[1]LISTADO ATM'!$A$2:$B$816,2,0)</f>
        <v>#N/A</v>
      </c>
      <c r="D46" s="25" t="s">
        <v>17</v>
      </c>
      <c r="E46" s="26"/>
    </row>
    <row r="47" spans="1:5" ht="18" x14ac:dyDescent="0.25">
      <c r="A47" s="8" t="str">
        <f>VLOOKUP(B47,'[1]LISTADO ATM'!$A$2:$C$817,3,0)</f>
        <v>NORTE</v>
      </c>
      <c r="B47" s="8">
        <v>119</v>
      </c>
      <c r="C47" s="14" t="str">
        <f>VLOOKUP(B47,'[1]LISTADO ATM'!$A$2:$B$816,2,0)</f>
        <v>ATM Oficina La Barranquita</v>
      </c>
      <c r="D47" s="25" t="s">
        <v>17</v>
      </c>
      <c r="E47" s="26"/>
    </row>
    <row r="48" spans="1:5" ht="18" x14ac:dyDescent="0.25">
      <c r="A48" s="8" t="str">
        <f>VLOOKUP(B48,'[1]LISTADO ATM'!$A$2:$C$817,3,0)</f>
        <v>DISTRITO NACIONAL</v>
      </c>
      <c r="B48" s="8">
        <v>569</v>
      </c>
      <c r="C48" s="14" t="str">
        <f>VLOOKUP(B48,'[1]LISTADO ATM'!$A$2:$B$816,2,0)</f>
        <v xml:space="preserve">ATM Superintendencia de Seguros </v>
      </c>
      <c r="D48" s="25" t="s">
        <v>17</v>
      </c>
      <c r="E48" s="26"/>
    </row>
    <row r="49" spans="1:5" ht="18" x14ac:dyDescent="0.25">
      <c r="A49" s="8" t="str">
        <f>VLOOKUP(B49,'[1]LISTADO ATM'!$A$2:$C$817,3,0)</f>
        <v>NORTE</v>
      </c>
      <c r="B49" s="8">
        <v>732</v>
      </c>
      <c r="C49" s="14" t="str">
        <f>VLOOKUP(B49,'[1]LISTADO ATM'!$A$2:$B$816,2,0)</f>
        <v xml:space="preserve">ATM Molino del Valle (Santiago) </v>
      </c>
      <c r="D49" s="37" t="s">
        <v>17</v>
      </c>
      <c r="E49" s="37"/>
    </row>
    <row r="50" spans="1:5" ht="18" x14ac:dyDescent="0.25">
      <c r="A50" s="8" t="str">
        <f>VLOOKUP(B50,'[1]LISTADO ATM'!$A$2:$C$817,3,0)</f>
        <v>DISTRITO NACIONAL</v>
      </c>
      <c r="B50" s="8">
        <v>338</v>
      </c>
      <c r="C50" s="14" t="str">
        <f>VLOOKUP(B50,'[1]LISTADO ATM'!$A$2:$B$816,2,0)</f>
        <v>ATM S/M Aprezio Pantoja</v>
      </c>
      <c r="D50" s="25" t="s">
        <v>17</v>
      </c>
      <c r="E50" s="26"/>
    </row>
    <row r="51" spans="1:5" ht="18" x14ac:dyDescent="0.25">
      <c r="A51" s="8" t="str">
        <f>VLOOKUP(B51,'[1]LISTADO ATM'!$A$2:$C$817,3,0)</f>
        <v>NORTE</v>
      </c>
      <c r="B51" s="8">
        <v>712</v>
      </c>
      <c r="C51" s="14" t="str">
        <f>VLOOKUP(B51,'[1]LISTADO ATM'!$A$2:$B$816,2,0)</f>
        <v xml:space="preserve">ATM Oficina Imbert </v>
      </c>
      <c r="D51" s="25" t="s">
        <v>17</v>
      </c>
      <c r="E51" s="26"/>
    </row>
    <row r="52" spans="1:5" ht="18.75" thickBot="1" x14ac:dyDescent="0.3">
      <c r="A52" s="11" t="s">
        <v>12</v>
      </c>
      <c r="B52" s="19">
        <f>COUNT(B43:B51)</f>
        <v>9</v>
      </c>
      <c r="C52" s="17"/>
      <c r="D52" s="23"/>
      <c r="E52" s="24"/>
    </row>
  </sheetData>
  <mergeCells count="21">
    <mergeCell ref="D51:E51"/>
    <mergeCell ref="D52:E52"/>
    <mergeCell ref="A13:E13"/>
    <mergeCell ref="A29:E29"/>
    <mergeCell ref="A38:B38"/>
    <mergeCell ref="A39:B39"/>
    <mergeCell ref="A1:E1"/>
    <mergeCell ref="A8:E8"/>
    <mergeCell ref="A2:E2"/>
    <mergeCell ref="A3:E3"/>
    <mergeCell ref="C11:E11"/>
    <mergeCell ref="D50:E50"/>
    <mergeCell ref="D48:E48"/>
    <mergeCell ref="D49:E49"/>
    <mergeCell ref="D47:E47"/>
    <mergeCell ref="D42:E42"/>
    <mergeCell ref="D43:E43"/>
    <mergeCell ref="D44:E44"/>
    <mergeCell ref="D45:E45"/>
    <mergeCell ref="D46:E46"/>
    <mergeCell ref="A41:E41"/>
  </mergeCells>
  <phoneticPr fontId="11" type="noConversion"/>
  <conditionalFormatting sqref="B28:B29 B37:B41 B12:B13 B1:B8 B45:B46 B51">
    <cfRule type="cellIs" dxfId="365" priority="371" operator="equal">
      <formula>22099.125</formula>
    </cfRule>
  </conditionalFormatting>
  <conditionalFormatting sqref="B37:B41 B28:B29 B12:B13 B1:B8">
    <cfRule type="duplicateValues" dxfId="364" priority="370"/>
  </conditionalFormatting>
  <conditionalFormatting sqref="E36:E42 E1:E8 E11:E13 E27:E29">
    <cfRule type="duplicateValues" dxfId="363" priority="368"/>
    <cfRule type="duplicateValues" dxfId="362" priority="369"/>
  </conditionalFormatting>
  <conditionalFormatting sqref="E52 E1:E8 E36:E42 E11:E13 E27:E29">
    <cfRule type="duplicateValues" dxfId="361" priority="367"/>
  </conditionalFormatting>
  <conditionalFormatting sqref="B27:B29">
    <cfRule type="duplicateValues" dxfId="360" priority="366"/>
  </conditionalFormatting>
  <conditionalFormatting sqref="B37:B41 B28:B29 B12:B13 B1:B8">
    <cfRule type="duplicateValues" dxfId="359" priority="362"/>
    <cfRule type="duplicateValues" dxfId="358" priority="363"/>
    <cfRule type="duplicateValues" dxfId="357" priority="364"/>
    <cfRule type="duplicateValues" dxfId="356" priority="365"/>
  </conditionalFormatting>
  <conditionalFormatting sqref="B37:B41 B28:B29">
    <cfRule type="duplicateValues" dxfId="355" priority="361"/>
  </conditionalFormatting>
  <conditionalFormatting sqref="B37:B41 B28:B29 B12:B13 B1:B8">
    <cfRule type="duplicateValues" dxfId="354" priority="360"/>
  </conditionalFormatting>
  <conditionalFormatting sqref="B50">
    <cfRule type="duplicateValues" dxfId="353" priority="347"/>
  </conditionalFormatting>
  <conditionalFormatting sqref="B50">
    <cfRule type="duplicateValues" dxfId="352" priority="346"/>
  </conditionalFormatting>
  <conditionalFormatting sqref="B44">
    <cfRule type="duplicateValues" dxfId="351" priority="345"/>
  </conditionalFormatting>
  <conditionalFormatting sqref="B44">
    <cfRule type="duplicateValues" dxfId="350" priority="344"/>
  </conditionalFormatting>
  <conditionalFormatting sqref="B44">
    <cfRule type="duplicateValues" dxfId="349" priority="343"/>
  </conditionalFormatting>
  <conditionalFormatting sqref="B44">
    <cfRule type="duplicateValues" dxfId="348" priority="342"/>
  </conditionalFormatting>
  <conditionalFormatting sqref="B44">
    <cfRule type="duplicateValues" dxfId="347" priority="341"/>
  </conditionalFormatting>
  <conditionalFormatting sqref="B46">
    <cfRule type="duplicateValues" dxfId="346" priority="340"/>
  </conditionalFormatting>
  <conditionalFormatting sqref="B46">
    <cfRule type="duplicateValues" dxfId="345" priority="339"/>
  </conditionalFormatting>
  <conditionalFormatting sqref="B43">
    <cfRule type="cellIs" dxfId="344" priority="338" operator="equal">
      <formula>22099.125</formula>
    </cfRule>
  </conditionalFormatting>
  <conditionalFormatting sqref="B43">
    <cfRule type="duplicateValues" dxfId="343" priority="337"/>
  </conditionalFormatting>
  <conditionalFormatting sqref="B50">
    <cfRule type="cellIs" dxfId="342" priority="336" operator="equal">
      <formula>22099.125</formula>
    </cfRule>
  </conditionalFormatting>
  <conditionalFormatting sqref="B50">
    <cfRule type="duplicateValues" dxfId="341" priority="335"/>
  </conditionalFormatting>
  <conditionalFormatting sqref="B50">
    <cfRule type="duplicateValues" dxfId="340" priority="334"/>
  </conditionalFormatting>
  <conditionalFormatting sqref="B50">
    <cfRule type="duplicateValues" dxfId="339" priority="333"/>
  </conditionalFormatting>
  <conditionalFormatting sqref="B50">
    <cfRule type="duplicateValues" dxfId="338" priority="329"/>
    <cfRule type="duplicateValues" dxfId="337" priority="330"/>
    <cfRule type="duplicateValues" dxfId="336" priority="331"/>
    <cfRule type="duplicateValues" dxfId="335" priority="332"/>
  </conditionalFormatting>
  <conditionalFormatting sqref="B43">
    <cfRule type="duplicateValues" dxfId="334" priority="328"/>
  </conditionalFormatting>
  <conditionalFormatting sqref="B43">
    <cfRule type="duplicateValues" dxfId="333" priority="327"/>
  </conditionalFormatting>
  <conditionalFormatting sqref="B43">
    <cfRule type="duplicateValues" dxfId="332" priority="323"/>
    <cfRule type="duplicateValues" dxfId="331" priority="324"/>
    <cfRule type="duplicateValues" dxfId="330" priority="325"/>
    <cfRule type="duplicateValues" dxfId="329" priority="326"/>
  </conditionalFormatting>
  <conditionalFormatting sqref="B43">
    <cfRule type="duplicateValues" dxfId="328" priority="322"/>
  </conditionalFormatting>
  <conditionalFormatting sqref="B43">
    <cfRule type="duplicateValues" dxfId="327" priority="321"/>
  </conditionalFormatting>
  <conditionalFormatting sqref="B44">
    <cfRule type="cellIs" dxfId="326" priority="320" operator="equal">
      <formula>22099.125</formula>
    </cfRule>
  </conditionalFormatting>
  <conditionalFormatting sqref="B44">
    <cfRule type="duplicateValues" dxfId="325" priority="319"/>
  </conditionalFormatting>
  <conditionalFormatting sqref="B44">
    <cfRule type="duplicateValues" dxfId="324" priority="318"/>
  </conditionalFormatting>
  <conditionalFormatting sqref="B44">
    <cfRule type="duplicateValues" dxfId="323" priority="314"/>
    <cfRule type="duplicateValues" dxfId="322" priority="315"/>
    <cfRule type="duplicateValues" dxfId="321" priority="316"/>
    <cfRule type="duplicateValues" dxfId="320" priority="317"/>
  </conditionalFormatting>
  <conditionalFormatting sqref="B44">
    <cfRule type="duplicateValues" dxfId="319" priority="312"/>
    <cfRule type="duplicateValues" dxfId="318" priority="313"/>
  </conditionalFormatting>
  <conditionalFormatting sqref="B44">
    <cfRule type="duplicateValues" dxfId="317" priority="311"/>
  </conditionalFormatting>
  <conditionalFormatting sqref="B44">
    <cfRule type="duplicateValues" dxfId="316" priority="310"/>
  </conditionalFormatting>
  <conditionalFormatting sqref="B44">
    <cfRule type="duplicateValues" dxfId="315" priority="309"/>
  </conditionalFormatting>
  <conditionalFormatting sqref="B44">
    <cfRule type="cellIs" dxfId="314" priority="308" operator="equal">
      <formula>22099.125</formula>
    </cfRule>
  </conditionalFormatting>
  <conditionalFormatting sqref="B44">
    <cfRule type="duplicateValues" dxfId="313" priority="307"/>
  </conditionalFormatting>
  <conditionalFormatting sqref="B44">
    <cfRule type="duplicateValues" dxfId="312" priority="306"/>
  </conditionalFormatting>
  <conditionalFormatting sqref="B44">
    <cfRule type="duplicateValues" dxfId="311" priority="302"/>
    <cfRule type="duplicateValues" dxfId="310" priority="303"/>
    <cfRule type="duplicateValues" dxfId="309" priority="304"/>
    <cfRule type="duplicateValues" dxfId="308" priority="305"/>
  </conditionalFormatting>
  <conditionalFormatting sqref="B44">
    <cfRule type="duplicateValues" dxfId="307" priority="301"/>
  </conditionalFormatting>
  <conditionalFormatting sqref="B44">
    <cfRule type="duplicateValues" dxfId="306" priority="300"/>
  </conditionalFormatting>
  <conditionalFormatting sqref="B51">
    <cfRule type="cellIs" dxfId="305" priority="299" operator="equal">
      <formula>22099.125</formula>
    </cfRule>
  </conditionalFormatting>
  <conditionalFormatting sqref="B51">
    <cfRule type="duplicateValues" dxfId="304" priority="297"/>
    <cfRule type="duplicateValues" dxfId="303" priority="298"/>
  </conditionalFormatting>
  <conditionalFormatting sqref="B51">
    <cfRule type="duplicateValues" dxfId="302" priority="296"/>
  </conditionalFormatting>
  <conditionalFormatting sqref="B51">
    <cfRule type="duplicateValues" dxfId="301" priority="295"/>
  </conditionalFormatting>
  <conditionalFormatting sqref="B51">
    <cfRule type="duplicateValues" dxfId="300" priority="291"/>
    <cfRule type="duplicateValues" dxfId="299" priority="292"/>
    <cfRule type="duplicateValues" dxfId="298" priority="293"/>
    <cfRule type="duplicateValues" dxfId="297" priority="294"/>
  </conditionalFormatting>
  <conditionalFormatting sqref="B51">
    <cfRule type="duplicateValues" dxfId="296" priority="290"/>
  </conditionalFormatting>
  <conditionalFormatting sqref="B46">
    <cfRule type="cellIs" dxfId="295" priority="289" operator="equal">
      <formula>22099.125</formula>
    </cfRule>
  </conditionalFormatting>
  <conditionalFormatting sqref="B46">
    <cfRule type="duplicateValues" dxfId="294" priority="287"/>
    <cfRule type="duplicateValues" dxfId="293" priority="288"/>
  </conditionalFormatting>
  <conditionalFormatting sqref="B46">
    <cfRule type="duplicateValues" dxfId="292" priority="286"/>
  </conditionalFormatting>
  <conditionalFormatting sqref="B46">
    <cfRule type="duplicateValues" dxfId="291" priority="282"/>
    <cfRule type="duplicateValues" dxfId="290" priority="283"/>
    <cfRule type="duplicateValues" dxfId="289" priority="284"/>
    <cfRule type="duplicateValues" dxfId="288" priority="285"/>
  </conditionalFormatting>
  <conditionalFormatting sqref="B45">
    <cfRule type="cellIs" dxfId="287" priority="281" operator="equal">
      <formula>22099.125</formula>
    </cfRule>
  </conditionalFormatting>
  <conditionalFormatting sqref="B45">
    <cfRule type="duplicateValues" dxfId="286" priority="279"/>
    <cfRule type="duplicateValues" dxfId="285" priority="280"/>
  </conditionalFormatting>
  <conditionalFormatting sqref="B45">
    <cfRule type="duplicateValues" dxfId="284" priority="278"/>
  </conditionalFormatting>
  <conditionalFormatting sqref="B45">
    <cfRule type="duplicateValues" dxfId="283" priority="277"/>
  </conditionalFormatting>
  <conditionalFormatting sqref="B45">
    <cfRule type="duplicateValues" dxfId="282" priority="273"/>
    <cfRule type="duplicateValues" dxfId="281" priority="274"/>
    <cfRule type="duplicateValues" dxfId="280" priority="275"/>
    <cfRule type="duplicateValues" dxfId="279" priority="276"/>
  </conditionalFormatting>
  <conditionalFormatting sqref="B45">
    <cfRule type="duplicateValues" dxfId="278" priority="272"/>
  </conditionalFormatting>
  <conditionalFormatting sqref="E43">
    <cfRule type="duplicateValues" dxfId="277" priority="270"/>
    <cfRule type="duplicateValues" dxfId="276" priority="271"/>
  </conditionalFormatting>
  <conditionalFormatting sqref="E43">
    <cfRule type="duplicateValues" dxfId="275" priority="269"/>
  </conditionalFormatting>
  <conditionalFormatting sqref="E50">
    <cfRule type="duplicateValues" dxfId="274" priority="267"/>
    <cfRule type="duplicateValues" dxfId="273" priority="268"/>
  </conditionalFormatting>
  <conditionalFormatting sqref="E50">
    <cfRule type="duplicateValues" dxfId="272" priority="266"/>
  </conditionalFormatting>
  <conditionalFormatting sqref="E44">
    <cfRule type="duplicateValues" dxfId="271" priority="264"/>
    <cfRule type="duplicateValues" dxfId="270" priority="265"/>
  </conditionalFormatting>
  <conditionalFormatting sqref="E44">
    <cfRule type="duplicateValues" dxfId="269" priority="263"/>
  </conditionalFormatting>
  <conditionalFormatting sqref="E51">
    <cfRule type="duplicateValues" dxfId="268" priority="262"/>
  </conditionalFormatting>
  <conditionalFormatting sqref="E51">
    <cfRule type="duplicateValues" dxfId="267" priority="260"/>
    <cfRule type="duplicateValues" dxfId="266" priority="261"/>
  </conditionalFormatting>
  <conditionalFormatting sqref="E51">
    <cfRule type="duplicateValues" dxfId="265" priority="259"/>
  </conditionalFormatting>
  <conditionalFormatting sqref="E46">
    <cfRule type="duplicateValues" dxfId="264" priority="258"/>
  </conditionalFormatting>
  <conditionalFormatting sqref="E46">
    <cfRule type="duplicateValues" dxfId="263" priority="256"/>
    <cfRule type="duplicateValues" dxfId="262" priority="257"/>
  </conditionalFormatting>
  <conditionalFormatting sqref="E46">
    <cfRule type="duplicateValues" dxfId="261" priority="255"/>
  </conditionalFormatting>
  <conditionalFormatting sqref="E45">
    <cfRule type="duplicateValues" dxfId="260" priority="254"/>
  </conditionalFormatting>
  <conditionalFormatting sqref="E45">
    <cfRule type="duplicateValues" dxfId="259" priority="252"/>
    <cfRule type="duplicateValues" dxfId="258" priority="253"/>
  </conditionalFormatting>
  <conditionalFormatting sqref="E45">
    <cfRule type="duplicateValues" dxfId="257" priority="251"/>
  </conditionalFormatting>
  <conditionalFormatting sqref="B52 B36:B42 B27:B29 B1:B8 B11:B13">
    <cfRule type="duplicateValues" dxfId="256" priority="249"/>
    <cfRule type="duplicateValues" dxfId="255" priority="250"/>
  </conditionalFormatting>
  <conditionalFormatting sqref="B52 B36:B42 B27:B29 B1:B8 B11:B13">
    <cfRule type="duplicateValues" dxfId="254" priority="248"/>
  </conditionalFormatting>
  <conditionalFormatting sqref="B52">
    <cfRule type="duplicateValues" dxfId="253" priority="247"/>
  </conditionalFormatting>
  <conditionalFormatting sqref="E52 E36:E42 E27:E30 E1:E8 E11:E13">
    <cfRule type="duplicateValues" dxfId="252" priority="246"/>
  </conditionalFormatting>
  <conditionalFormatting sqref="B47">
    <cfRule type="cellIs" dxfId="251" priority="245" operator="equal">
      <formula>22099.125</formula>
    </cfRule>
  </conditionalFormatting>
  <conditionalFormatting sqref="B47">
    <cfRule type="duplicateValues" dxfId="250" priority="244"/>
  </conditionalFormatting>
  <conditionalFormatting sqref="B47">
    <cfRule type="duplicateValues" dxfId="249" priority="240"/>
    <cfRule type="duplicateValues" dxfId="248" priority="241"/>
    <cfRule type="duplicateValues" dxfId="247" priority="242"/>
    <cfRule type="duplicateValues" dxfId="246" priority="243"/>
  </conditionalFormatting>
  <conditionalFormatting sqref="B47">
    <cfRule type="duplicateValues" dxfId="245" priority="238"/>
    <cfRule type="duplicateValues" dxfId="244" priority="239"/>
  </conditionalFormatting>
  <conditionalFormatting sqref="B47">
    <cfRule type="duplicateValues" dxfId="243" priority="237"/>
  </conditionalFormatting>
  <conditionalFormatting sqref="B47">
    <cfRule type="cellIs" dxfId="242" priority="236" operator="equal">
      <formula>22099.125</formula>
    </cfRule>
  </conditionalFormatting>
  <conditionalFormatting sqref="B47">
    <cfRule type="cellIs" dxfId="241" priority="235" operator="equal">
      <formula>22099.125</formula>
    </cfRule>
  </conditionalFormatting>
  <conditionalFormatting sqref="B47">
    <cfRule type="duplicateValues" dxfId="240" priority="233"/>
    <cfRule type="duplicateValues" dxfId="239" priority="234"/>
  </conditionalFormatting>
  <conditionalFormatting sqref="B47">
    <cfRule type="duplicateValues" dxfId="238" priority="232"/>
  </conditionalFormatting>
  <conditionalFormatting sqref="B47">
    <cfRule type="duplicateValues" dxfId="237" priority="231"/>
  </conditionalFormatting>
  <conditionalFormatting sqref="B47">
    <cfRule type="duplicateValues" dxfId="236" priority="227"/>
    <cfRule type="duplicateValues" dxfId="235" priority="228"/>
    <cfRule type="duplicateValues" dxfId="234" priority="229"/>
    <cfRule type="duplicateValues" dxfId="233" priority="230"/>
  </conditionalFormatting>
  <conditionalFormatting sqref="B47">
    <cfRule type="duplicateValues" dxfId="232" priority="226"/>
  </conditionalFormatting>
  <conditionalFormatting sqref="E47">
    <cfRule type="duplicateValues" dxfId="231" priority="225"/>
  </conditionalFormatting>
  <conditionalFormatting sqref="E47">
    <cfRule type="duplicateValues" dxfId="230" priority="223"/>
    <cfRule type="duplicateValues" dxfId="229" priority="224"/>
  </conditionalFormatting>
  <conditionalFormatting sqref="E47">
    <cfRule type="duplicateValues" dxfId="228" priority="222"/>
  </conditionalFormatting>
  <conditionalFormatting sqref="B17">
    <cfRule type="duplicateValues" dxfId="227" priority="221"/>
  </conditionalFormatting>
  <conditionalFormatting sqref="B17">
    <cfRule type="duplicateValues" dxfId="226" priority="219"/>
    <cfRule type="duplicateValues" dxfId="225" priority="220"/>
  </conditionalFormatting>
  <conditionalFormatting sqref="E17">
    <cfRule type="duplicateValues" dxfId="224" priority="218"/>
  </conditionalFormatting>
  <conditionalFormatting sqref="E17">
    <cfRule type="duplicateValues" dxfId="223" priority="215"/>
    <cfRule type="duplicateValues" dxfId="222" priority="216"/>
    <cfRule type="duplicateValues" dxfId="221" priority="217"/>
  </conditionalFormatting>
  <conditionalFormatting sqref="E17">
    <cfRule type="duplicateValues" dxfId="220" priority="213"/>
    <cfRule type="duplicateValues" dxfId="219" priority="214"/>
  </conditionalFormatting>
  <conditionalFormatting sqref="B18">
    <cfRule type="duplicateValues" dxfId="218" priority="212"/>
  </conditionalFormatting>
  <conditionalFormatting sqref="B18">
    <cfRule type="duplicateValues" dxfId="217" priority="210"/>
    <cfRule type="duplicateValues" dxfId="216" priority="211"/>
  </conditionalFormatting>
  <conditionalFormatting sqref="E18">
    <cfRule type="duplicateValues" dxfId="215" priority="209"/>
  </conditionalFormatting>
  <conditionalFormatting sqref="E18">
    <cfRule type="duplicateValues" dxfId="214" priority="206"/>
    <cfRule type="duplicateValues" dxfId="213" priority="207"/>
    <cfRule type="duplicateValues" dxfId="212" priority="208"/>
  </conditionalFormatting>
  <conditionalFormatting sqref="E18">
    <cfRule type="duplicateValues" dxfId="211" priority="204"/>
    <cfRule type="duplicateValues" dxfId="210" priority="205"/>
  </conditionalFormatting>
  <conditionalFormatting sqref="B48">
    <cfRule type="cellIs" dxfId="209" priority="203" operator="equal">
      <formula>22099.125</formula>
    </cfRule>
  </conditionalFormatting>
  <conditionalFormatting sqref="B48">
    <cfRule type="duplicateValues" dxfId="208" priority="202"/>
  </conditionalFormatting>
  <conditionalFormatting sqref="B48">
    <cfRule type="duplicateValues" dxfId="207" priority="198"/>
    <cfRule type="duplicateValues" dxfId="206" priority="199"/>
    <cfRule type="duplicateValues" dxfId="205" priority="200"/>
    <cfRule type="duplicateValues" dxfId="204" priority="201"/>
  </conditionalFormatting>
  <conditionalFormatting sqref="B48">
    <cfRule type="duplicateValues" dxfId="203" priority="196"/>
    <cfRule type="duplicateValues" dxfId="202" priority="197"/>
  </conditionalFormatting>
  <conditionalFormatting sqref="B48">
    <cfRule type="duplicateValues" dxfId="201" priority="195"/>
  </conditionalFormatting>
  <conditionalFormatting sqref="B48">
    <cfRule type="cellIs" dxfId="200" priority="194" operator="equal">
      <formula>22099.125</formula>
    </cfRule>
  </conditionalFormatting>
  <conditionalFormatting sqref="B48">
    <cfRule type="cellIs" dxfId="199" priority="193" operator="equal">
      <formula>22099.125</formula>
    </cfRule>
  </conditionalFormatting>
  <conditionalFormatting sqref="B48">
    <cfRule type="duplicateValues" dxfId="198" priority="191"/>
    <cfRule type="duplicateValues" dxfId="197" priority="192"/>
  </conditionalFormatting>
  <conditionalFormatting sqref="B48">
    <cfRule type="duplicateValues" dxfId="196" priority="190"/>
  </conditionalFormatting>
  <conditionalFormatting sqref="B48">
    <cfRule type="duplicateValues" dxfId="195" priority="189"/>
  </conditionalFormatting>
  <conditionalFormatting sqref="B48">
    <cfRule type="duplicateValues" dxfId="194" priority="185"/>
    <cfRule type="duplicateValues" dxfId="193" priority="186"/>
    <cfRule type="duplicateValues" dxfId="192" priority="187"/>
    <cfRule type="duplicateValues" dxfId="191" priority="188"/>
  </conditionalFormatting>
  <conditionalFormatting sqref="B48">
    <cfRule type="duplicateValues" dxfId="190" priority="184"/>
  </conditionalFormatting>
  <conditionalFormatting sqref="E48">
    <cfRule type="duplicateValues" dxfId="189" priority="183"/>
  </conditionalFormatting>
  <conditionalFormatting sqref="E48">
    <cfRule type="duplicateValues" dxfId="188" priority="181"/>
    <cfRule type="duplicateValues" dxfId="187" priority="182"/>
  </conditionalFormatting>
  <conditionalFormatting sqref="E48">
    <cfRule type="duplicateValues" dxfId="186" priority="180"/>
  </conditionalFormatting>
  <conditionalFormatting sqref="B19">
    <cfRule type="duplicateValues" dxfId="185" priority="179"/>
  </conditionalFormatting>
  <conditionalFormatting sqref="B19">
    <cfRule type="duplicateValues" dxfId="184" priority="177"/>
    <cfRule type="duplicateValues" dxfId="183" priority="178"/>
  </conditionalFormatting>
  <conditionalFormatting sqref="E19">
    <cfRule type="duplicateValues" dxfId="182" priority="176"/>
  </conditionalFormatting>
  <conditionalFormatting sqref="E19">
    <cfRule type="duplicateValues" dxfId="181" priority="173"/>
    <cfRule type="duplicateValues" dxfId="180" priority="174"/>
    <cfRule type="duplicateValues" dxfId="179" priority="175"/>
  </conditionalFormatting>
  <conditionalFormatting sqref="E19">
    <cfRule type="duplicateValues" dxfId="178" priority="171"/>
    <cfRule type="duplicateValues" dxfId="177" priority="172"/>
  </conditionalFormatting>
  <conditionalFormatting sqref="B20">
    <cfRule type="duplicateValues" dxfId="176" priority="170"/>
  </conditionalFormatting>
  <conditionalFormatting sqref="B20">
    <cfRule type="duplicateValues" dxfId="175" priority="168"/>
    <cfRule type="duplicateValues" dxfId="174" priority="169"/>
  </conditionalFormatting>
  <conditionalFormatting sqref="E20">
    <cfRule type="duplicateValues" dxfId="173" priority="167"/>
  </conditionalFormatting>
  <conditionalFormatting sqref="E20">
    <cfRule type="duplicateValues" dxfId="172" priority="164"/>
    <cfRule type="duplicateValues" dxfId="171" priority="165"/>
    <cfRule type="duplicateValues" dxfId="170" priority="166"/>
  </conditionalFormatting>
  <conditionalFormatting sqref="E20">
    <cfRule type="duplicateValues" dxfId="169" priority="162"/>
    <cfRule type="duplicateValues" dxfId="168" priority="163"/>
  </conditionalFormatting>
  <conditionalFormatting sqref="B20">
    <cfRule type="duplicateValues" dxfId="167" priority="161"/>
  </conditionalFormatting>
  <conditionalFormatting sqref="B49">
    <cfRule type="duplicateValues" dxfId="166" priority="160"/>
  </conditionalFormatting>
  <conditionalFormatting sqref="B49">
    <cfRule type="duplicateValues" dxfId="165" priority="159"/>
  </conditionalFormatting>
  <conditionalFormatting sqref="B49">
    <cfRule type="duplicateValues" dxfId="164" priority="158"/>
  </conditionalFormatting>
  <conditionalFormatting sqref="B49">
    <cfRule type="duplicateValues" dxfId="163" priority="157"/>
  </conditionalFormatting>
  <conditionalFormatting sqref="B49">
    <cfRule type="duplicateValues" dxfId="162" priority="156"/>
  </conditionalFormatting>
  <conditionalFormatting sqref="B49">
    <cfRule type="duplicateValues" dxfId="161" priority="155"/>
  </conditionalFormatting>
  <conditionalFormatting sqref="B49">
    <cfRule type="duplicateValues" dxfId="160" priority="154"/>
  </conditionalFormatting>
  <conditionalFormatting sqref="B49">
    <cfRule type="cellIs" dxfId="159" priority="153" operator="equal">
      <formula>22099.125</formula>
    </cfRule>
  </conditionalFormatting>
  <conditionalFormatting sqref="B49">
    <cfRule type="duplicateValues" dxfId="158" priority="152"/>
  </conditionalFormatting>
  <conditionalFormatting sqref="B49">
    <cfRule type="duplicateValues" dxfId="157" priority="151"/>
  </conditionalFormatting>
  <conditionalFormatting sqref="B49">
    <cfRule type="duplicateValues" dxfId="156" priority="147"/>
    <cfRule type="duplicateValues" dxfId="155" priority="148"/>
    <cfRule type="duplicateValues" dxfId="154" priority="149"/>
    <cfRule type="duplicateValues" dxfId="153" priority="150"/>
  </conditionalFormatting>
  <conditionalFormatting sqref="B49">
    <cfRule type="duplicateValues" dxfId="152" priority="146"/>
  </conditionalFormatting>
  <conditionalFormatting sqref="B49">
    <cfRule type="duplicateValues" dxfId="151" priority="145"/>
  </conditionalFormatting>
  <conditionalFormatting sqref="B49">
    <cfRule type="duplicateValues" dxfId="150" priority="143"/>
    <cfRule type="duplicateValues" dxfId="149" priority="144"/>
  </conditionalFormatting>
  <conditionalFormatting sqref="B49">
    <cfRule type="duplicateValues" dxfId="148" priority="142"/>
  </conditionalFormatting>
  <conditionalFormatting sqref="B49">
    <cfRule type="cellIs" dxfId="147" priority="141" operator="equal">
      <formula>22099.125</formula>
    </cfRule>
  </conditionalFormatting>
  <conditionalFormatting sqref="B49">
    <cfRule type="duplicateValues" dxfId="146" priority="140"/>
  </conditionalFormatting>
  <conditionalFormatting sqref="B49">
    <cfRule type="duplicateValues" dxfId="145" priority="139"/>
  </conditionalFormatting>
  <conditionalFormatting sqref="B49">
    <cfRule type="duplicateValues" dxfId="144" priority="135"/>
    <cfRule type="duplicateValues" dxfId="143" priority="136"/>
    <cfRule type="duplicateValues" dxfId="142" priority="137"/>
    <cfRule type="duplicateValues" dxfId="141" priority="138"/>
  </conditionalFormatting>
  <conditionalFormatting sqref="E49">
    <cfRule type="duplicateValues" dxfId="140" priority="133"/>
    <cfRule type="duplicateValues" dxfId="139" priority="134"/>
  </conditionalFormatting>
  <conditionalFormatting sqref="E49">
    <cfRule type="duplicateValues" dxfId="138" priority="132"/>
  </conditionalFormatting>
  <conditionalFormatting sqref="E49">
    <cfRule type="duplicateValues" dxfId="137" priority="131"/>
  </conditionalFormatting>
  <conditionalFormatting sqref="B49">
    <cfRule type="duplicateValues" dxfId="136" priority="130"/>
  </conditionalFormatting>
  <conditionalFormatting sqref="B49">
    <cfRule type="duplicateValues" dxfId="135" priority="129"/>
  </conditionalFormatting>
  <conditionalFormatting sqref="B21">
    <cfRule type="duplicateValues" dxfId="134" priority="128"/>
  </conditionalFormatting>
  <conditionalFormatting sqref="B21">
    <cfRule type="duplicateValues" dxfId="133" priority="126"/>
    <cfRule type="duplicateValues" dxfId="132" priority="127"/>
  </conditionalFormatting>
  <conditionalFormatting sqref="E21">
    <cfRule type="duplicateValues" dxfId="131" priority="125"/>
  </conditionalFormatting>
  <conditionalFormatting sqref="E21">
    <cfRule type="duplicateValues" dxfId="130" priority="122"/>
    <cfRule type="duplicateValues" dxfId="129" priority="123"/>
    <cfRule type="duplicateValues" dxfId="128" priority="124"/>
  </conditionalFormatting>
  <conditionalFormatting sqref="E21">
    <cfRule type="duplicateValues" dxfId="127" priority="120"/>
    <cfRule type="duplicateValues" dxfId="126" priority="121"/>
  </conditionalFormatting>
  <conditionalFormatting sqref="B21">
    <cfRule type="duplicateValues" dxfId="125" priority="119"/>
  </conditionalFormatting>
  <conditionalFormatting sqref="B21">
    <cfRule type="duplicateValues" dxfId="124" priority="118"/>
  </conditionalFormatting>
  <conditionalFormatting sqref="B22">
    <cfRule type="duplicateValues" dxfId="123" priority="117"/>
  </conditionalFormatting>
  <conditionalFormatting sqref="B22">
    <cfRule type="duplicateValues" dxfId="122" priority="115"/>
    <cfRule type="duplicateValues" dxfId="121" priority="116"/>
  </conditionalFormatting>
  <conditionalFormatting sqref="E22">
    <cfRule type="duplicateValues" dxfId="120" priority="114"/>
  </conditionalFormatting>
  <conditionalFormatting sqref="E22">
    <cfRule type="duplicateValues" dxfId="119" priority="111"/>
    <cfRule type="duplicateValues" dxfId="118" priority="112"/>
    <cfRule type="duplicateValues" dxfId="117" priority="113"/>
  </conditionalFormatting>
  <conditionalFormatting sqref="E22">
    <cfRule type="duplicateValues" dxfId="116" priority="109"/>
    <cfRule type="duplicateValues" dxfId="115" priority="110"/>
  </conditionalFormatting>
  <conditionalFormatting sqref="B22">
    <cfRule type="duplicateValues" dxfId="114" priority="108"/>
  </conditionalFormatting>
  <conditionalFormatting sqref="B22">
    <cfRule type="duplicateValues" dxfId="113" priority="107"/>
  </conditionalFormatting>
  <conditionalFormatting sqref="B22">
    <cfRule type="duplicateValues" dxfId="112" priority="104"/>
    <cfRule type="duplicateValues" dxfId="111" priority="105"/>
    <cfRule type="duplicateValues" dxfId="110" priority="106"/>
  </conditionalFormatting>
  <conditionalFormatting sqref="E31">
    <cfRule type="duplicateValues" dxfId="109" priority="103"/>
  </conditionalFormatting>
  <conditionalFormatting sqref="E31">
    <cfRule type="duplicateValues" dxfId="108" priority="100"/>
    <cfRule type="duplicateValues" dxfId="107" priority="101"/>
    <cfRule type="duplicateValues" dxfId="106" priority="102"/>
  </conditionalFormatting>
  <conditionalFormatting sqref="E31">
    <cfRule type="duplicateValues" dxfId="105" priority="98"/>
    <cfRule type="duplicateValues" dxfId="104" priority="99"/>
  </conditionalFormatting>
  <conditionalFormatting sqref="E31">
    <cfRule type="duplicateValues" dxfId="103" priority="97"/>
  </conditionalFormatting>
  <conditionalFormatting sqref="B31">
    <cfRule type="duplicateValues" dxfId="102" priority="96"/>
  </conditionalFormatting>
  <conditionalFormatting sqref="B31">
    <cfRule type="duplicateValues" dxfId="101" priority="94"/>
    <cfRule type="duplicateValues" dxfId="100" priority="95"/>
  </conditionalFormatting>
  <conditionalFormatting sqref="B31">
    <cfRule type="duplicateValues" dxfId="99" priority="93"/>
  </conditionalFormatting>
  <conditionalFormatting sqref="B31">
    <cfRule type="duplicateValues" dxfId="98" priority="92"/>
  </conditionalFormatting>
  <conditionalFormatting sqref="B31">
    <cfRule type="duplicateValues" dxfId="97" priority="89"/>
    <cfRule type="duplicateValues" dxfId="96" priority="90"/>
    <cfRule type="duplicateValues" dxfId="95" priority="91"/>
  </conditionalFormatting>
  <conditionalFormatting sqref="E32">
    <cfRule type="duplicateValues" dxfId="94" priority="88"/>
  </conditionalFormatting>
  <conditionalFormatting sqref="E32">
    <cfRule type="duplicateValues" dxfId="93" priority="85"/>
    <cfRule type="duplicateValues" dxfId="92" priority="86"/>
    <cfRule type="duplicateValues" dxfId="91" priority="87"/>
  </conditionalFormatting>
  <conditionalFormatting sqref="E32">
    <cfRule type="duplicateValues" dxfId="90" priority="83"/>
    <cfRule type="duplicateValues" dxfId="89" priority="84"/>
  </conditionalFormatting>
  <conditionalFormatting sqref="E32">
    <cfRule type="duplicateValues" dxfId="88" priority="82"/>
  </conditionalFormatting>
  <conditionalFormatting sqref="E33">
    <cfRule type="duplicateValues" dxfId="87" priority="73"/>
  </conditionalFormatting>
  <conditionalFormatting sqref="E33">
    <cfRule type="duplicateValues" dxfId="86" priority="70"/>
    <cfRule type="duplicateValues" dxfId="85" priority="71"/>
    <cfRule type="duplicateValues" dxfId="84" priority="72"/>
  </conditionalFormatting>
  <conditionalFormatting sqref="E33">
    <cfRule type="duplicateValues" dxfId="83" priority="68"/>
    <cfRule type="duplicateValues" dxfId="82" priority="69"/>
  </conditionalFormatting>
  <conditionalFormatting sqref="E33">
    <cfRule type="duplicateValues" dxfId="81" priority="67"/>
  </conditionalFormatting>
  <conditionalFormatting sqref="B33">
    <cfRule type="duplicateValues" dxfId="80" priority="66"/>
  </conditionalFormatting>
  <conditionalFormatting sqref="B33">
    <cfRule type="duplicateValues" dxfId="79" priority="64"/>
    <cfRule type="duplicateValues" dxfId="78" priority="65"/>
  </conditionalFormatting>
  <conditionalFormatting sqref="B33">
    <cfRule type="duplicateValues" dxfId="77" priority="63"/>
  </conditionalFormatting>
  <conditionalFormatting sqref="B33">
    <cfRule type="duplicateValues" dxfId="76" priority="62"/>
  </conditionalFormatting>
  <conditionalFormatting sqref="B33">
    <cfRule type="duplicateValues" dxfId="75" priority="59"/>
    <cfRule type="duplicateValues" dxfId="74" priority="60"/>
    <cfRule type="duplicateValues" dxfId="73" priority="61"/>
  </conditionalFormatting>
  <conditionalFormatting sqref="B50 B43">
    <cfRule type="duplicateValues" dxfId="72" priority="58"/>
  </conditionalFormatting>
  <conditionalFormatting sqref="B11">
    <cfRule type="duplicateValues" dxfId="71" priority="57"/>
  </conditionalFormatting>
  <conditionalFormatting sqref="B10">
    <cfRule type="duplicateValues" dxfId="70" priority="56"/>
  </conditionalFormatting>
  <conditionalFormatting sqref="B10">
    <cfRule type="duplicateValues" dxfId="69" priority="54"/>
    <cfRule type="duplicateValues" dxfId="68" priority="55"/>
  </conditionalFormatting>
  <conditionalFormatting sqref="E10">
    <cfRule type="duplicateValues" dxfId="67" priority="53"/>
  </conditionalFormatting>
  <conditionalFormatting sqref="E10">
    <cfRule type="duplicateValues" dxfId="66" priority="50"/>
    <cfRule type="duplicateValues" dxfId="65" priority="51"/>
    <cfRule type="duplicateValues" dxfId="64" priority="52"/>
  </conditionalFormatting>
  <conditionalFormatting sqref="E10">
    <cfRule type="duplicateValues" dxfId="63" priority="48"/>
    <cfRule type="duplicateValues" dxfId="62" priority="49"/>
  </conditionalFormatting>
  <conditionalFormatting sqref="B10">
    <cfRule type="duplicateValues" dxfId="61" priority="47"/>
  </conditionalFormatting>
  <conditionalFormatting sqref="B10">
    <cfRule type="duplicateValues" dxfId="60" priority="46"/>
  </conditionalFormatting>
  <conditionalFormatting sqref="B10">
    <cfRule type="duplicateValues" dxfId="59" priority="45"/>
  </conditionalFormatting>
  <conditionalFormatting sqref="B10">
    <cfRule type="duplicateValues" dxfId="58" priority="42"/>
    <cfRule type="duplicateValues" dxfId="57" priority="43"/>
    <cfRule type="duplicateValues" dxfId="56" priority="44"/>
  </conditionalFormatting>
  <conditionalFormatting sqref="B45:B46">
    <cfRule type="duplicateValues" dxfId="55" priority="41"/>
  </conditionalFormatting>
  <conditionalFormatting sqref="B45:B46">
    <cfRule type="duplicateValues" dxfId="54" priority="37"/>
    <cfRule type="duplicateValues" dxfId="53" priority="38"/>
    <cfRule type="duplicateValues" dxfId="52" priority="39"/>
    <cfRule type="duplicateValues" dxfId="51" priority="40"/>
  </conditionalFormatting>
  <conditionalFormatting sqref="B45:B46">
    <cfRule type="duplicateValues" dxfId="50" priority="35"/>
    <cfRule type="duplicateValues" dxfId="49" priority="36"/>
  </conditionalFormatting>
  <conditionalFormatting sqref="E50 E43:E44">
    <cfRule type="duplicateValues" dxfId="48" priority="34"/>
  </conditionalFormatting>
  <conditionalFormatting sqref="B51">
    <cfRule type="duplicateValues" dxfId="47" priority="33"/>
  </conditionalFormatting>
  <conditionalFormatting sqref="B51">
    <cfRule type="duplicateValues" dxfId="46" priority="29"/>
    <cfRule type="duplicateValues" dxfId="45" priority="30"/>
    <cfRule type="duplicateValues" dxfId="44" priority="31"/>
    <cfRule type="duplicateValues" dxfId="43" priority="32"/>
  </conditionalFormatting>
  <conditionalFormatting sqref="B25">
    <cfRule type="duplicateValues" dxfId="42" priority="28"/>
  </conditionalFormatting>
  <conditionalFormatting sqref="B25">
    <cfRule type="duplicateValues" dxfId="41" priority="26"/>
    <cfRule type="duplicateValues" dxfId="40" priority="27"/>
  </conditionalFormatting>
  <conditionalFormatting sqref="E25">
    <cfRule type="duplicateValues" dxfId="39" priority="25"/>
  </conditionalFormatting>
  <conditionalFormatting sqref="E25">
    <cfRule type="duplicateValues" dxfId="38" priority="22"/>
    <cfRule type="duplicateValues" dxfId="37" priority="23"/>
    <cfRule type="duplicateValues" dxfId="36" priority="24"/>
  </conditionalFormatting>
  <conditionalFormatting sqref="E25">
    <cfRule type="duplicateValues" dxfId="35" priority="20"/>
    <cfRule type="duplicateValues" dxfId="34" priority="21"/>
  </conditionalFormatting>
  <conditionalFormatting sqref="B23:B24 B15:B16 B26">
    <cfRule type="duplicateValues" dxfId="33" priority="19"/>
  </conditionalFormatting>
  <conditionalFormatting sqref="B23:B24 B15:B16 B26">
    <cfRule type="duplicateValues" dxfId="32" priority="17"/>
    <cfRule type="duplicateValues" dxfId="31" priority="18"/>
  </conditionalFormatting>
  <conditionalFormatting sqref="E23:E24 E15:E16 E26">
    <cfRule type="duplicateValues" dxfId="30" priority="16"/>
  </conditionalFormatting>
  <conditionalFormatting sqref="E23:E24 E15:E16 E26">
    <cfRule type="duplicateValues" dxfId="29" priority="13"/>
    <cfRule type="duplicateValues" dxfId="28" priority="14"/>
    <cfRule type="duplicateValues" dxfId="27" priority="15"/>
  </conditionalFormatting>
  <conditionalFormatting sqref="E23:E24 E15:E16 E26">
    <cfRule type="duplicateValues" dxfId="26" priority="11"/>
    <cfRule type="duplicateValues" dxfId="25" priority="12"/>
  </conditionalFormatting>
  <conditionalFormatting sqref="B50:B52 B34:B48 B1:B9 B11:B19 B23:B30">
    <cfRule type="duplicateValues" dxfId="24" priority="8"/>
  </conditionalFormatting>
  <conditionalFormatting sqref="B50:B52 B34:B48 B1:B9 B11:B20 B23:B30">
    <cfRule type="duplicateValues" dxfId="23" priority="7"/>
  </conditionalFormatting>
  <conditionalFormatting sqref="B50:B51 B43">
    <cfRule type="duplicateValues" dxfId="22" priority="2"/>
    <cfRule type="duplicateValues" dxfId="21" priority="3"/>
  </conditionalFormatting>
  <conditionalFormatting sqref="B50:B51 B43">
    <cfRule type="duplicateValues" dxfId="20" priority="1"/>
  </conditionalFormatting>
  <conditionalFormatting sqref="E34:E35">
    <cfRule type="duplicateValues" dxfId="19" priority="401"/>
  </conditionalFormatting>
  <conditionalFormatting sqref="E34:E35">
    <cfRule type="duplicateValues" dxfId="18" priority="403"/>
    <cfRule type="duplicateValues" dxfId="17" priority="404"/>
    <cfRule type="duplicateValues" dxfId="16" priority="405"/>
  </conditionalFormatting>
  <conditionalFormatting sqref="E34:E35">
    <cfRule type="duplicateValues" dxfId="15" priority="406"/>
    <cfRule type="duplicateValues" dxfId="14" priority="407"/>
  </conditionalFormatting>
  <conditionalFormatting sqref="B34:B35">
    <cfRule type="duplicateValues" dxfId="13" priority="408"/>
  </conditionalFormatting>
  <conditionalFormatting sqref="B34:B35">
    <cfRule type="duplicateValues" dxfId="12" priority="410"/>
    <cfRule type="duplicateValues" dxfId="11" priority="411"/>
  </conditionalFormatting>
  <conditionalFormatting sqref="B32:B35">
    <cfRule type="duplicateValues" dxfId="10" priority="429"/>
  </conditionalFormatting>
  <conditionalFormatting sqref="B32:B35">
    <cfRule type="duplicateValues" dxfId="9" priority="430"/>
    <cfRule type="duplicateValues" dxfId="8" priority="431"/>
  </conditionalFormatting>
  <conditionalFormatting sqref="B32:B35">
    <cfRule type="duplicateValues" dxfId="7" priority="434"/>
    <cfRule type="duplicateValues" dxfId="6" priority="435"/>
    <cfRule type="duplicateValues" dxfId="5" priority="436"/>
  </conditionalFormatting>
  <conditionalFormatting sqref="B1:B52">
    <cfRule type="duplicateValues" dxfId="4" priority="439"/>
  </conditionalFormatting>
  <conditionalFormatting sqref="B1:B9 B11:B52">
    <cfRule type="duplicateValues" dxfId="3" priority="441"/>
  </conditionalFormatting>
  <conditionalFormatting sqref="B34:B52 B1:B9 B11:B21 B23:B30">
    <cfRule type="duplicateValues" dxfId="2" priority="454"/>
    <cfRule type="duplicateValues" dxfId="1" priority="455"/>
    <cfRule type="duplicateValues" dxfId="0" priority="456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Carlos Alexis Ballast Piña</cp:lastModifiedBy>
  <dcterms:created xsi:type="dcterms:W3CDTF">2020-12-19T20:17:28Z</dcterms:created>
  <dcterms:modified xsi:type="dcterms:W3CDTF">2021-02-07T09:05:02Z</dcterms:modified>
</cp:coreProperties>
</file>