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8\"/>
    </mc:Choice>
  </mc:AlternateContent>
  <bookViews>
    <workbookView xWindow="0" yWindow="0" windowWidth="23040" windowHeight="90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" l="1"/>
  <c r="A89" i="1"/>
  <c r="B60" i="1"/>
  <c r="C59" i="1"/>
  <c r="A59" i="1"/>
  <c r="C58" i="1"/>
  <c r="A58" i="1"/>
  <c r="B48" i="1"/>
  <c r="C47" i="1"/>
  <c r="A47" i="1"/>
  <c r="C46" i="1"/>
  <c r="A46" i="1"/>
  <c r="C66" i="1" l="1"/>
  <c r="C43" i="1" l="1"/>
  <c r="C44" i="1"/>
  <c r="C45" i="1"/>
  <c r="A44" i="1"/>
  <c r="A45" i="1"/>
  <c r="C40" i="1"/>
  <c r="C41" i="1"/>
  <c r="A40" i="1"/>
  <c r="A41" i="1"/>
  <c r="C35" i="1"/>
  <c r="C36" i="1"/>
  <c r="C37" i="1"/>
  <c r="C38" i="1"/>
  <c r="C39" i="1"/>
  <c r="C42" i="1"/>
  <c r="A35" i="1"/>
  <c r="A36" i="1"/>
  <c r="A37" i="1"/>
  <c r="A38" i="1"/>
  <c r="A39" i="1"/>
  <c r="A42" i="1"/>
  <c r="C86" i="1"/>
  <c r="C87" i="1"/>
  <c r="C88" i="1"/>
  <c r="A86" i="1"/>
  <c r="A87" i="1"/>
  <c r="A88" i="1"/>
  <c r="C85" i="1"/>
  <c r="A85" i="1"/>
  <c r="C65" i="1"/>
  <c r="A65" i="1"/>
  <c r="A66" i="1"/>
  <c r="C54" i="1"/>
  <c r="C53" i="1"/>
  <c r="A53" i="1"/>
  <c r="A54" i="1"/>
  <c r="C55" i="1"/>
  <c r="C56" i="1"/>
  <c r="C57" i="1"/>
  <c r="A55" i="1"/>
  <c r="A56" i="1"/>
  <c r="A57" i="1"/>
  <c r="C32" i="1"/>
  <c r="C33" i="1"/>
  <c r="A32" i="1"/>
  <c r="A33" i="1"/>
  <c r="C28" i="1"/>
  <c r="C29" i="1"/>
  <c r="C30" i="1"/>
  <c r="C31" i="1"/>
  <c r="A28" i="1"/>
  <c r="A29" i="1"/>
  <c r="A30" i="1"/>
  <c r="A31" i="1"/>
  <c r="C24" i="1"/>
  <c r="C25" i="1"/>
  <c r="C26" i="1"/>
  <c r="C27" i="1"/>
  <c r="A24" i="1"/>
  <c r="A25" i="1"/>
  <c r="A26" i="1"/>
  <c r="A27" i="1"/>
  <c r="C18" i="1"/>
  <c r="C19" i="1"/>
  <c r="C20" i="1"/>
  <c r="C21" i="1"/>
  <c r="C22" i="1"/>
  <c r="C23" i="1"/>
  <c r="A18" i="1"/>
  <c r="A19" i="1"/>
  <c r="A20" i="1"/>
  <c r="A21" i="1"/>
  <c r="A22" i="1"/>
  <c r="A23" i="1"/>
  <c r="C11" i="1" l="1"/>
  <c r="C12" i="1"/>
  <c r="C13" i="1"/>
  <c r="C14" i="1"/>
  <c r="C15" i="1"/>
  <c r="C16" i="1"/>
  <c r="C17" i="1"/>
  <c r="C34" i="1"/>
  <c r="A11" i="1"/>
  <c r="A12" i="1"/>
  <c r="A13" i="1"/>
  <c r="A14" i="1"/>
  <c r="A15" i="1"/>
  <c r="A16" i="1"/>
  <c r="A17" i="1"/>
  <c r="A34" i="1"/>
  <c r="A43" i="1"/>
  <c r="C83" i="1"/>
  <c r="C84" i="1"/>
  <c r="A83" i="1"/>
  <c r="A84" i="1"/>
  <c r="A81" i="1" l="1"/>
  <c r="A82" i="1"/>
  <c r="C81" i="1"/>
  <c r="C82" i="1"/>
  <c r="C79" i="1" l="1"/>
  <c r="A79" i="1"/>
  <c r="B69" i="1" l="1"/>
  <c r="A67" i="1" l="1"/>
  <c r="C67" i="1"/>
  <c r="A80" i="1" l="1"/>
  <c r="C80" i="1"/>
  <c r="B90" i="1" l="1"/>
  <c r="A10" i="1"/>
  <c r="C10" i="1"/>
  <c r="A68" i="1"/>
  <c r="C68" i="1"/>
  <c r="C78" i="1" l="1"/>
  <c r="A78" i="1"/>
  <c r="C77" i="1"/>
  <c r="A77" i="1"/>
  <c r="C76" i="1"/>
  <c r="A76" i="1"/>
  <c r="C64" i="1"/>
  <c r="A64" i="1"/>
  <c r="C52" i="1"/>
  <c r="A52" i="1"/>
  <c r="A72" i="1" l="1"/>
</calcChain>
</file>

<file path=xl/sharedStrings.xml><?xml version="1.0" encoding="utf-8"?>
<sst xmlns="http://schemas.openxmlformats.org/spreadsheetml/2006/main" count="100" uniqueCount="22">
  <si>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</si>
  <si>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</si>
  <si>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</si>
  <si>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</si>
  <si>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</si>
  <si>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</si>
  <si>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</si>
  <si>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</si>
  <si>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</si>
  <si>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</si>
  <si>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</si>
  <si>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</si>
  <si>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</si>
  <si>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</si>
  <si>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</si>
  <si>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</si>
  <si>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</si>
  <si>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</si>
  <si>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</si>
  <si>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</si>
  <si>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335786261</t>
  </si>
  <si>
    <t>335786259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</si>
</sst>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="73" zoomScaleNormal="73" workbookViewId="0">
      <selection sqref="A1:E1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13" bestFit="1" customWidth="1"/>
    <col min="3" max="3" width="57.28515625" customWidth="1"/>
    <col min="4" max="4" width="38.42578125" bestFit="1" customWidth="1"/>
    <col min="5" max="5" width="15.5703125" customWidth="1"/>
  </cols>
  <sheetData>
    <row r="1" spans="1:5" ht="22.5" x14ac:dyDescent="0.25">
      <c r="A1" s="24" t="s">
        <v>0</v>
      </c>
      <c r="B1" s="25"/>
      <c r="C1" s="25"/>
      <c r="D1" s="25"/>
      <c r="E1" s="26"/>
    </row>
    <row r="2" spans="1:5" ht="22.5" x14ac:dyDescent="0.25">
      <c r="A2" s="24" t="s">
        <v>1</v>
      </c>
      <c r="B2" s="25"/>
      <c r="C2" s="25"/>
      <c r="D2" s="25"/>
      <c r="E2" s="26"/>
    </row>
    <row r="3" spans="1:5" ht="25.5" x14ac:dyDescent="0.25">
      <c r="A3" s="30" t="s">
        <v>0</v>
      </c>
      <c r="B3" s="31"/>
      <c r="C3" s="31"/>
      <c r="D3" s="31"/>
      <c r="E3" s="32"/>
    </row>
    <row r="4" spans="1:5" x14ac:dyDescent="0.25">
      <c r="E4" s="13"/>
    </row>
    <row r="5" spans="1:5" ht="18.75" thickBot="1" x14ac:dyDescent="0.3">
      <c r="A5" s="1" t="s">
        <v>2</v>
      </c>
      <c r="B5" s="2">
        <v>44235.208333333336</v>
      </c>
      <c r="C5" s="3"/>
      <c r="D5" s="4"/>
      <c r="E5" s="5"/>
    </row>
    <row r="6" spans="1:5" ht="18.75" thickBot="1" x14ac:dyDescent="0.3">
      <c r="A6" s="1" t="s">
        <v>3</v>
      </c>
      <c r="B6" s="2">
        <v>44235.708333333336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7" t="s">
        <v>4</v>
      </c>
      <c r="B8" s="28"/>
      <c r="C8" s="28"/>
      <c r="D8" s="28"/>
      <c r="E8" s="29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ESTE</v>
      </c>
      <c r="B10" s="8">
        <v>114</v>
      </c>
      <c r="C10" s="8" t="str">
        <f>VLOOKUP(B10,'[1]LISTADO ATM'!$A$2:$B$816,2,0)</f>
        <v xml:space="preserve">ATM Oficina Hato Mayor </v>
      </c>
      <c r="D10" s="23" t="s">
        <v>18</v>
      </c>
      <c r="E10" s="21">
        <v>335784535</v>
      </c>
    </row>
    <row r="11" spans="1:5" ht="18" x14ac:dyDescent="0.25">
      <c r="A11" s="8" t="str">
        <f>VLOOKUP(B11,'[1]LISTADO ATM'!$A$2:$C$817,3,0)</f>
        <v>ESTE</v>
      </c>
      <c r="B11" s="8">
        <v>353</v>
      </c>
      <c r="C11" s="8" t="str">
        <f>VLOOKUP(B11,'[1]LISTADO ATM'!$A$2:$B$816,2,0)</f>
        <v xml:space="preserve">ATM Estación Boulevard Juan Dolio </v>
      </c>
      <c r="D11" s="23" t="s">
        <v>18</v>
      </c>
      <c r="E11" s="21">
        <v>335784308</v>
      </c>
    </row>
    <row r="12" spans="1:5" ht="18" x14ac:dyDescent="0.25">
      <c r="A12" s="8" t="str">
        <f>VLOOKUP(B12,'[1]LISTADO ATM'!$A$2:$C$817,3,0)</f>
        <v>SUR</v>
      </c>
      <c r="B12" s="8">
        <v>783</v>
      </c>
      <c r="C12" s="8" t="str">
        <f>VLOOKUP(B12,'[1]LISTADO ATM'!$A$2:$B$816,2,0)</f>
        <v xml:space="preserve">ATM Autobanco Alfa y Omega (Barahona) </v>
      </c>
      <c r="D12" s="23" t="s">
        <v>18</v>
      </c>
      <c r="E12" s="21">
        <v>335784526</v>
      </c>
    </row>
    <row r="13" spans="1:5" ht="18" x14ac:dyDescent="0.25">
      <c r="A13" s="8" t="str">
        <f>VLOOKUP(B13,'[1]LISTADO ATM'!$A$2:$C$817,3,0)</f>
        <v>ESTE</v>
      </c>
      <c r="B13" s="8">
        <v>843</v>
      </c>
      <c r="C13" s="8" t="str">
        <f>VLOOKUP(B13,'[1]LISTADO ATM'!$A$2:$B$816,2,0)</f>
        <v xml:space="preserve">ATM Oficina Romana Centro </v>
      </c>
      <c r="D13" s="23" t="s">
        <v>18</v>
      </c>
      <c r="E13" s="21">
        <v>335784562</v>
      </c>
    </row>
    <row r="14" spans="1:5" ht="18" x14ac:dyDescent="0.25">
      <c r="A14" s="8" t="str">
        <f>VLOOKUP(B14,'[1]LISTADO ATM'!$A$2:$C$817,3,0)</f>
        <v>DISTRITO NACIONAL</v>
      </c>
      <c r="B14" s="8">
        <v>721</v>
      </c>
      <c r="C14" s="8" t="str">
        <f>VLOOKUP(B14,'[1]LISTADO ATM'!$A$2:$B$816,2,0)</f>
        <v xml:space="preserve">ATM Oficina Charles de Gaulle II </v>
      </c>
      <c r="D14" s="23" t="s">
        <v>18</v>
      </c>
      <c r="E14" s="21">
        <v>335784581</v>
      </c>
    </row>
    <row r="15" spans="1:5" ht="18" x14ac:dyDescent="0.25">
      <c r="A15" s="8" t="str">
        <f>VLOOKUP(B15,'[1]LISTADO ATM'!$A$2:$C$817,3,0)</f>
        <v>DISTRITO NACIONAL</v>
      </c>
      <c r="B15" s="8">
        <v>813</v>
      </c>
      <c r="C15" s="8" t="str">
        <f>VLOOKUP(B15,'[1]LISTADO ATM'!$A$2:$B$816,2,0)</f>
        <v>ATM Occidental Mall</v>
      </c>
      <c r="D15" s="23" t="s">
        <v>18</v>
      </c>
      <c r="E15" s="21">
        <v>335784582</v>
      </c>
    </row>
    <row r="16" spans="1:5" ht="18" x14ac:dyDescent="0.25">
      <c r="A16" s="8" t="str">
        <f>VLOOKUP(B16,'[1]LISTADO ATM'!$A$2:$C$817,3,0)</f>
        <v>NORTE</v>
      </c>
      <c r="B16" s="8">
        <v>712</v>
      </c>
      <c r="C16" s="8" t="str">
        <f>VLOOKUP(B16,'[1]LISTADO ATM'!$A$2:$B$816,2,0)</f>
        <v xml:space="preserve">ATM Oficina Imbert </v>
      </c>
      <c r="D16" s="23" t="s">
        <v>18</v>
      </c>
      <c r="E16" s="22">
        <v>335784590</v>
      </c>
    </row>
    <row r="17" spans="1:5" ht="18" x14ac:dyDescent="0.25">
      <c r="A17" s="8" t="str">
        <f>VLOOKUP(B17,'[1]LISTADO ATM'!$A$2:$C$817,3,0)</f>
        <v>NORTE</v>
      </c>
      <c r="B17" s="8">
        <v>119</v>
      </c>
      <c r="C17" s="8" t="str">
        <f>VLOOKUP(B17,'[1]LISTADO ATM'!$A$2:$B$816,2,0)</f>
        <v>ATM Oficina La Barranquita</v>
      </c>
      <c r="D17" s="23" t="s">
        <v>18</v>
      </c>
      <c r="E17" s="22">
        <v>335784600</v>
      </c>
    </row>
    <row r="18" spans="1:5" ht="18" x14ac:dyDescent="0.25">
      <c r="A18" s="8" t="str">
        <f>VLOOKUP(B18,'[1]LISTADO ATM'!$A$2:$C$817,3,0)</f>
        <v>DISTRITO NACIONAL</v>
      </c>
      <c r="B18" s="8">
        <v>441</v>
      </c>
      <c r="C18" s="8" t="str">
        <f>VLOOKUP(B18,'[1]LISTADO ATM'!$A$2:$B$816,2,0)</f>
        <v>ATM Estacion de Servicio Romulo Betancour</v>
      </c>
      <c r="D18" s="23" t="s">
        <v>18</v>
      </c>
      <c r="E18" s="22">
        <v>335784633</v>
      </c>
    </row>
    <row r="19" spans="1:5" ht="18" x14ac:dyDescent="0.25">
      <c r="A19" s="8" t="str">
        <f>VLOOKUP(B19,'[1]LISTADO ATM'!$A$2:$C$817,3,0)</f>
        <v>SUR</v>
      </c>
      <c r="B19" s="8">
        <v>301</v>
      </c>
      <c r="C19" s="8" t="str">
        <f>VLOOKUP(B19,'[1]LISTADO ATM'!$A$2:$B$816,2,0)</f>
        <v xml:space="preserve">ATM UNP Alfa y Omega (Barahona) </v>
      </c>
      <c r="D19" s="23" t="s">
        <v>18</v>
      </c>
      <c r="E19" s="22">
        <v>335784638</v>
      </c>
    </row>
    <row r="20" spans="1:5" ht="18" x14ac:dyDescent="0.25">
      <c r="A20" s="8" t="str">
        <f>VLOOKUP(B20,'[1]LISTADO ATM'!$A$2:$C$817,3,0)</f>
        <v>DISTRITO NACIONAL</v>
      </c>
      <c r="B20" s="8">
        <v>629</v>
      </c>
      <c r="C20" s="8" t="str">
        <f>VLOOKUP(B20,'[1]LISTADO ATM'!$A$2:$B$816,2,0)</f>
        <v xml:space="preserve">ATM Oficina Americana Independencia I </v>
      </c>
      <c r="D20" s="23" t="s">
        <v>18</v>
      </c>
      <c r="E20" s="22">
        <v>335784669</v>
      </c>
    </row>
    <row r="21" spans="1:5" ht="18" x14ac:dyDescent="0.25">
      <c r="A21" s="8" t="str">
        <f>VLOOKUP(B21,'[1]LISTADO ATM'!$A$2:$C$817,3,0)</f>
        <v>DISTRITO NACIONAL</v>
      </c>
      <c r="B21" s="8">
        <v>908</v>
      </c>
      <c r="C21" s="8" t="str">
        <f>VLOOKUP(B21,'[1]LISTADO ATM'!$A$2:$B$816,2,0)</f>
        <v xml:space="preserve">ATM Oficina Plaza Botánika </v>
      </c>
      <c r="D21" s="23" t="s">
        <v>18</v>
      </c>
      <c r="E21" s="22">
        <v>335784765</v>
      </c>
    </row>
    <row r="22" spans="1:5" ht="18" x14ac:dyDescent="0.25">
      <c r="A22" s="8" t="str">
        <f>VLOOKUP(B22,'[1]LISTADO ATM'!$A$2:$C$817,3,0)</f>
        <v>DISTRITO NACIONAL</v>
      </c>
      <c r="B22" s="8">
        <v>192</v>
      </c>
      <c r="C22" s="8" t="str">
        <f>VLOOKUP(B22,'[1]LISTADO ATM'!$A$2:$B$816,2,0)</f>
        <v xml:space="preserve">ATM Autobanco Luperón II </v>
      </c>
      <c r="D22" s="23" t="s">
        <v>18</v>
      </c>
      <c r="E22" s="22">
        <v>335784821</v>
      </c>
    </row>
    <row r="23" spans="1:5" ht="18" x14ac:dyDescent="0.25">
      <c r="A23" s="8" t="str">
        <f>VLOOKUP(B23,'[1]LISTADO ATM'!$A$2:$C$817,3,0)</f>
        <v>DISTRITO NACIONAL</v>
      </c>
      <c r="B23" s="8">
        <v>20</v>
      </c>
      <c r="C23" s="8" t="str">
        <f>VLOOKUP(B23,'[1]LISTADO ATM'!$A$2:$B$816,2,0)</f>
        <v>ATM S/M Aprezio Las Palmas</v>
      </c>
      <c r="D23" s="23" t="s">
        <v>18</v>
      </c>
      <c r="E23" s="22">
        <v>335785075</v>
      </c>
    </row>
    <row r="24" spans="1:5" ht="18" x14ac:dyDescent="0.25">
      <c r="A24" s="8" t="str">
        <f>VLOOKUP(B24,'[1]LISTADO ATM'!$A$2:$C$817,3,0)</f>
        <v>DISTRITO NACIONAL</v>
      </c>
      <c r="B24" s="8">
        <v>735</v>
      </c>
      <c r="C24" s="8" t="str">
        <f>VLOOKUP(B24,'[1]LISTADO ATM'!$A$2:$B$816,2,0)</f>
        <v xml:space="preserve">ATM Oficina Independencia II  </v>
      </c>
      <c r="D24" s="23" t="s">
        <v>18</v>
      </c>
      <c r="E24" s="22">
        <v>335785083</v>
      </c>
    </row>
    <row r="25" spans="1:5" ht="18" x14ac:dyDescent="0.25">
      <c r="A25" s="8" t="str">
        <f>VLOOKUP(B25,'[1]LISTADO ATM'!$A$2:$C$817,3,0)</f>
        <v>DISTRITO NACIONAL</v>
      </c>
      <c r="B25" s="8">
        <v>911</v>
      </c>
      <c r="C25" s="8" t="str">
        <f>VLOOKUP(B25,'[1]LISTADO ATM'!$A$2:$B$816,2,0)</f>
        <v xml:space="preserve">ATM Oficina Venezuela II </v>
      </c>
      <c r="D25" s="23" t="s">
        <v>18</v>
      </c>
      <c r="E25" s="20">
        <v>335784563</v>
      </c>
    </row>
    <row r="26" spans="1:5" ht="18" x14ac:dyDescent="0.25">
      <c r="A26" s="8" t="str">
        <f>VLOOKUP(B26,'[1]LISTADO ATM'!$A$2:$C$817,3,0)</f>
        <v>NORTE</v>
      </c>
      <c r="B26" s="8">
        <v>969</v>
      </c>
      <c r="C26" s="8" t="str">
        <f>VLOOKUP(B26,'[1]LISTADO ATM'!$A$2:$B$816,2,0)</f>
        <v xml:space="preserve">ATM Oficina El Sol I (Santiago) </v>
      </c>
      <c r="D26" s="23" t="s">
        <v>18</v>
      </c>
      <c r="E26" s="20">
        <v>335784564</v>
      </c>
    </row>
    <row r="27" spans="1:5" ht="18" x14ac:dyDescent="0.25">
      <c r="A27" s="8" t="str">
        <f>VLOOKUP(B27,'[1]LISTADO ATM'!$A$2:$C$817,3,0)</f>
        <v>DISTRITO NACIONAL</v>
      </c>
      <c r="B27" s="8">
        <v>149</v>
      </c>
      <c r="C27" s="8" t="str">
        <f>VLOOKUP(B27,'[1]LISTADO ATM'!$A$2:$B$816,2,0)</f>
        <v>ATM Estación Metro Concepción</v>
      </c>
      <c r="D27" s="23" t="s">
        <v>18</v>
      </c>
      <c r="E27" s="20">
        <v>335781000</v>
      </c>
    </row>
    <row r="28" spans="1:5" ht="18" x14ac:dyDescent="0.25">
      <c r="A28" s="8" t="str">
        <f>VLOOKUP(B28,'[1]LISTADO ATM'!$A$2:$C$817,3,0)</f>
        <v>SUR</v>
      </c>
      <c r="B28" s="8">
        <v>825</v>
      </c>
      <c r="C28" s="8" t="str">
        <f>VLOOKUP(B28,'[1]LISTADO ATM'!$A$2:$B$816,2,0)</f>
        <v xml:space="preserve">ATM Estacion Eco Cibeles (Las Matas de Farfán) </v>
      </c>
      <c r="D28" s="23" t="s">
        <v>18</v>
      </c>
      <c r="E28" s="20">
        <v>335784630</v>
      </c>
    </row>
    <row r="29" spans="1:5" ht="18" x14ac:dyDescent="0.25">
      <c r="A29" s="8" t="str">
        <f>VLOOKUP(B29,'[1]LISTADO ATM'!$A$2:$C$817,3,0)</f>
        <v>DISTRITO NACIONAL</v>
      </c>
      <c r="B29" s="8">
        <v>957</v>
      </c>
      <c r="C29" s="8" t="str">
        <f>VLOOKUP(B29,'[1]LISTADO ATM'!$A$2:$B$816,2,0)</f>
        <v xml:space="preserve">ATM Oficina Venezuela </v>
      </c>
      <c r="D29" s="23" t="s">
        <v>18</v>
      </c>
      <c r="E29" s="20">
        <v>335784636</v>
      </c>
    </row>
    <row r="30" spans="1:5" ht="18" x14ac:dyDescent="0.25">
      <c r="A30" s="8" t="str">
        <f>VLOOKUP(B30,'[1]LISTADO ATM'!$A$2:$C$817,3,0)</f>
        <v>NORTE</v>
      </c>
      <c r="B30" s="8">
        <v>853</v>
      </c>
      <c r="C30" s="8" t="str">
        <f>VLOOKUP(B30,'[1]LISTADO ATM'!$A$2:$B$816,2,0)</f>
        <v xml:space="preserve">ATM Inversiones JF Group (Shell Canabacoa) </v>
      </c>
      <c r="D30" s="23" t="s">
        <v>18</v>
      </c>
      <c r="E30" s="20">
        <v>335784637</v>
      </c>
    </row>
    <row r="31" spans="1:5" ht="18" x14ac:dyDescent="0.25">
      <c r="A31" s="8" t="str">
        <f>VLOOKUP(B31,'[1]LISTADO ATM'!$A$2:$C$817,3,0)</f>
        <v>ESTE</v>
      </c>
      <c r="B31" s="8">
        <v>293</v>
      </c>
      <c r="C31" s="8" t="str">
        <f>VLOOKUP(B31,'[1]LISTADO ATM'!$A$2:$B$816,2,0)</f>
        <v xml:space="preserve">ATM S/M Nueva Visión (San Pedro) </v>
      </c>
      <c r="D31" s="23" t="s">
        <v>18</v>
      </c>
      <c r="E31" s="20">
        <v>335784640</v>
      </c>
    </row>
    <row r="32" spans="1:5" ht="18" x14ac:dyDescent="0.25">
      <c r="A32" s="8" t="str">
        <f>VLOOKUP(B32,'[1]LISTADO ATM'!$A$2:$C$817,3,0)</f>
        <v>DISTRITO NACIONAL</v>
      </c>
      <c r="B32" s="8">
        <v>713</v>
      </c>
      <c r="C32" s="8" t="str">
        <f>VLOOKUP(B32,'[1]LISTADO ATM'!$A$2:$B$816,2,0)</f>
        <v xml:space="preserve">ATM Oficina Las Américas </v>
      </c>
      <c r="D32" s="23" t="s">
        <v>18</v>
      </c>
      <c r="E32" s="20">
        <v>335784641</v>
      </c>
    </row>
    <row r="33" spans="1:5" ht="18" x14ac:dyDescent="0.25">
      <c r="A33" s="8" t="str">
        <f>VLOOKUP(B33,'[1]LISTADO ATM'!$A$2:$C$817,3,0)</f>
        <v>SUR</v>
      </c>
      <c r="B33" s="8">
        <v>765</v>
      </c>
      <c r="C33" s="8" t="str">
        <f>VLOOKUP(B33,'[1]LISTADO ATM'!$A$2:$B$816,2,0)</f>
        <v xml:space="preserve">ATM Oficina Azua I </v>
      </c>
      <c r="D33" s="23" t="s">
        <v>18</v>
      </c>
      <c r="E33" s="20">
        <v>335784647</v>
      </c>
    </row>
    <row r="34" spans="1:5" ht="18" x14ac:dyDescent="0.25">
      <c r="A34" s="8" t="str">
        <f>VLOOKUP(B34,'[1]LISTADO ATM'!$A$2:$C$817,3,0)</f>
        <v>DISTRITO NACIONAL</v>
      </c>
      <c r="B34" s="8">
        <v>563</v>
      </c>
      <c r="C34" s="8" t="str">
        <f>VLOOKUP(B34,'[1]LISTADO ATM'!$A$2:$B$816,2,0)</f>
        <v xml:space="preserve">ATM Base Aérea San Isidro </v>
      </c>
      <c r="D34" s="23" t="s">
        <v>18</v>
      </c>
      <c r="E34" s="18">
        <v>335784204</v>
      </c>
    </row>
    <row r="35" spans="1:5" ht="18" x14ac:dyDescent="0.25">
      <c r="A35" s="8" t="str">
        <f>VLOOKUP(B35,'[1]LISTADO ATM'!$A$2:$C$817,3,0)</f>
        <v>ESTE</v>
      </c>
      <c r="B35" s="8">
        <v>673</v>
      </c>
      <c r="C35" s="8" t="str">
        <f>VLOOKUP(B35,'[1]LISTADO ATM'!$A$2:$B$816,2,0)</f>
        <v>ATM Clínica Dr. Cruz Jiminián</v>
      </c>
      <c r="D35" s="23" t="s">
        <v>18</v>
      </c>
      <c r="E35" s="21">
        <v>335784511</v>
      </c>
    </row>
    <row r="36" spans="1:5" ht="18" x14ac:dyDescent="0.25">
      <c r="A36" s="8" t="str">
        <f>VLOOKUP(B36,'[1]LISTADO ATM'!$A$2:$C$817,3,0)</f>
        <v>DISTRITO NACIONAL</v>
      </c>
      <c r="B36" s="8">
        <v>29</v>
      </c>
      <c r="C36" s="8" t="str">
        <f>VLOOKUP(B36,'[1]LISTADO ATM'!$A$2:$B$816,2,0)</f>
        <v xml:space="preserve">ATM AFP </v>
      </c>
      <c r="D36" s="23" t="s">
        <v>18</v>
      </c>
      <c r="E36" s="21">
        <v>335784577</v>
      </c>
    </row>
    <row r="37" spans="1:5" ht="18" x14ac:dyDescent="0.25">
      <c r="A37" s="8" t="str">
        <f>VLOOKUP(B37,'[1]LISTADO ATM'!$A$2:$C$817,3,0)</f>
        <v>DISTRITO NACIONAL</v>
      </c>
      <c r="B37" s="8">
        <v>338</v>
      </c>
      <c r="C37" s="8" t="str">
        <f>VLOOKUP(B37,'[1]LISTADO ATM'!$A$2:$B$816,2,0)</f>
        <v>ATM S/M Aprezio Pantoja</v>
      </c>
      <c r="D37" s="23" t="s">
        <v>18</v>
      </c>
      <c r="E37" s="22">
        <v>335784591</v>
      </c>
    </row>
    <row r="38" spans="1:5" ht="18" x14ac:dyDescent="0.25">
      <c r="A38" s="8" t="str">
        <f>VLOOKUP(B38,'[1]LISTADO ATM'!$A$2:$C$817,3,0)</f>
        <v>SUR</v>
      </c>
      <c r="B38" s="8">
        <v>512</v>
      </c>
      <c r="C38" s="8" t="str">
        <f>VLOOKUP(B38,'[1]LISTADO ATM'!$A$2:$B$816,2,0)</f>
        <v>ATM Plaza Jesús Ferreira</v>
      </c>
      <c r="D38" s="23" t="s">
        <v>18</v>
      </c>
      <c r="E38" s="22">
        <v>335784624</v>
      </c>
    </row>
    <row r="39" spans="1:5" ht="18" x14ac:dyDescent="0.25">
      <c r="A39" s="8" t="str">
        <f>VLOOKUP(B39,'[1]LISTADO ATM'!$A$2:$C$817,3,0)</f>
        <v>NORTE</v>
      </c>
      <c r="B39" s="8">
        <v>796</v>
      </c>
      <c r="C39" s="8" t="str">
        <f>VLOOKUP(B39,'[1]LISTADO ATM'!$A$2:$B$816,2,0)</f>
        <v xml:space="preserve">ATM Oficina Plaza Ventura (Nagua) </v>
      </c>
      <c r="D39" s="23" t="s">
        <v>18</v>
      </c>
      <c r="E39" s="22">
        <v>335784627</v>
      </c>
    </row>
    <row r="40" spans="1:5" ht="18" x14ac:dyDescent="0.25">
      <c r="A40" s="8" t="str">
        <f>VLOOKUP(B40,'[1]LISTADO ATM'!$A$2:$C$817,3,0)</f>
        <v>DISTRITO NACIONAL</v>
      </c>
      <c r="B40" s="8">
        <v>325</v>
      </c>
      <c r="C40" s="8" t="str">
        <f>VLOOKUP(B40,'[1]LISTADO ATM'!$A$2:$B$816,2,0)</f>
        <v>ATM Casa Edwin</v>
      </c>
      <c r="D40" s="23" t="s">
        <v>18</v>
      </c>
      <c r="E40" s="22">
        <v>335784598</v>
      </c>
    </row>
    <row r="41" spans="1:5" ht="18" x14ac:dyDescent="0.25">
      <c r="A41" s="8" t="str">
        <f>VLOOKUP(B41,'[1]LISTADO ATM'!$A$2:$C$817,3,0)</f>
        <v>DISTRITO NACIONAL</v>
      </c>
      <c r="B41" s="8">
        <v>527</v>
      </c>
      <c r="C41" s="8" t="str">
        <f>VLOOKUP(B41,'[1]LISTADO ATM'!$A$2:$B$816,2,0)</f>
        <v>ATM Oficina Zona Oriental II</v>
      </c>
      <c r="D41" s="23" t="s">
        <v>18</v>
      </c>
      <c r="E41" s="22">
        <v>335784800</v>
      </c>
    </row>
    <row r="42" spans="1:5" ht="18" x14ac:dyDescent="0.25">
      <c r="A42" s="8" t="str">
        <f>VLOOKUP(B42,'[1]LISTADO ATM'!$A$2:$C$817,3,0)</f>
        <v>DISTRITO NACIONAL</v>
      </c>
      <c r="B42" s="8">
        <v>769</v>
      </c>
      <c r="C42" s="8" t="str">
        <f>VLOOKUP(B42,'[1]LISTADO ATM'!$A$2:$B$816,2,0)</f>
        <v>ATM UNP Pablo Mella Morales</v>
      </c>
      <c r="D42" s="23" t="s">
        <v>18</v>
      </c>
      <c r="E42" s="22">
        <v>335785108</v>
      </c>
    </row>
    <row r="43" spans="1:5" ht="18" x14ac:dyDescent="0.25">
      <c r="A43" s="8" t="str">
        <f>VLOOKUP(B43,'[1]LISTADO ATM'!$A$2:$C$817,3,0)</f>
        <v>DISTRITO NACIONAL</v>
      </c>
      <c r="B43" s="8">
        <v>983</v>
      </c>
      <c r="C43" s="8" t="str">
        <f>VLOOKUP(B43,'[1]LISTADO ATM'!$A$2:$B$816,2,0)</f>
        <v xml:space="preserve">ATM Bravo República de Colombia </v>
      </c>
      <c r="D43" s="23" t="s">
        <v>18</v>
      </c>
      <c r="E43" s="22">
        <v>335785597</v>
      </c>
    </row>
    <row r="44" spans="1:5" ht="18" x14ac:dyDescent="0.25">
      <c r="A44" s="8" t="str">
        <f>VLOOKUP(B44,'[1]LISTADO ATM'!$A$2:$C$817,3,0)</f>
        <v>DISTRITO NACIONAL</v>
      </c>
      <c r="B44" s="8">
        <v>970</v>
      </c>
      <c r="C44" s="8" t="str">
        <f>VLOOKUP(B44,'[1]LISTADO ATM'!$A$2:$B$816,2,0)</f>
        <v xml:space="preserve">ATM S/M Olé Haina </v>
      </c>
      <c r="D44" s="23" t="s">
        <v>18</v>
      </c>
      <c r="E44" s="20">
        <v>335784525</v>
      </c>
    </row>
    <row r="45" spans="1:5" ht="18" x14ac:dyDescent="0.25">
      <c r="A45" s="8" t="str">
        <f>VLOOKUP(B45,'[1]LISTADO ATM'!$A$2:$C$817,3,0)</f>
        <v>DISTRITO NACIONAL</v>
      </c>
      <c r="B45" s="8">
        <v>485</v>
      </c>
      <c r="C45" s="8" t="str">
        <f>VLOOKUP(B45,'[1]LISTADO ATM'!$A$2:$B$816,2,0)</f>
        <v xml:space="preserve">ATM CEDIMAT </v>
      </c>
      <c r="D45" s="23" t="s">
        <v>18</v>
      </c>
      <c r="E45" s="18">
        <v>335785453</v>
      </c>
    </row>
    <row r="46" spans="1:5" ht="18" x14ac:dyDescent="0.25">
      <c r="A46" s="8" t="str">
        <f>VLOOKUP(B46,'[1]LISTADO ATM'!$A$2:$C$817,3,0)</f>
        <v>DISTRITO NACIONAL</v>
      </c>
      <c r="B46" s="8">
        <v>183</v>
      </c>
      <c r="C46" s="8" t="str">
        <f>VLOOKUP(B46,'[1]LISTADO ATM'!$A$2:$B$816,2,0)</f>
        <v>ATM Estación Nativa Km. 22 Aut. Duarte.</v>
      </c>
      <c r="D46" s="23" t="s">
        <v>18</v>
      </c>
      <c r="E46" s="22">
        <v>335784578</v>
      </c>
    </row>
    <row r="47" spans="1:5" ht="18" x14ac:dyDescent="0.25">
      <c r="A47" s="8" t="str">
        <f>VLOOKUP(B47,'[1]LISTADO ATM'!$A$2:$C$817,3,0)</f>
        <v>DISTRITO NACIONAL</v>
      </c>
      <c r="B47" s="8">
        <v>900</v>
      </c>
      <c r="C47" s="8" t="str">
        <f>VLOOKUP(B47,'[1]LISTADO ATM'!$A$2:$B$816,2,0)</f>
        <v xml:space="preserve">ATM UNP Merca Santo Domingo </v>
      </c>
      <c r="D47" s="23" t="s">
        <v>18</v>
      </c>
      <c r="E47" s="22">
        <v>335784625</v>
      </c>
    </row>
    <row r="48" spans="1:5" ht="18.75" thickBot="1" x14ac:dyDescent="0.3">
      <c r="A48" s="11" t="s">
        <v>12</v>
      </c>
      <c r="B48" s="19">
        <f>COUNT(B10:B47)</f>
        <v>38</v>
      </c>
      <c r="C48" s="35"/>
      <c r="D48" s="43"/>
      <c r="E48" s="36"/>
    </row>
    <row r="49" spans="1:5" ht="15.75" thickBot="1" x14ac:dyDescent="0.3">
      <c r="E49" s="13"/>
    </row>
    <row r="50" spans="1:5" ht="18.75" thickBot="1" x14ac:dyDescent="0.3">
      <c r="A50" s="27" t="s">
        <v>10</v>
      </c>
      <c r="B50" s="28"/>
      <c r="C50" s="28"/>
      <c r="D50" s="28"/>
      <c r="E50" s="29"/>
    </row>
    <row r="51" spans="1:5" ht="18" x14ac:dyDescent="0.25">
      <c r="A51" s="6" t="s">
        <v>5</v>
      </c>
      <c r="B51" s="6" t="s">
        <v>6</v>
      </c>
      <c r="C51" s="7" t="s">
        <v>7</v>
      </c>
      <c r="D51" s="7" t="s">
        <v>8</v>
      </c>
      <c r="E51" s="7" t="s">
        <v>9</v>
      </c>
    </row>
    <row r="52" spans="1:5" ht="18" x14ac:dyDescent="0.25">
      <c r="A52" s="8" t="str">
        <f>VLOOKUP(B52,'[1]LISTADO ATM'!$A$2:$C$817,3,0)</f>
        <v>NORTE</v>
      </c>
      <c r="B52" s="8">
        <v>157</v>
      </c>
      <c r="C52" s="14" t="str">
        <f>VLOOKUP(B52,'[1]LISTADO ATM'!$A$2:$B$816,2,0)</f>
        <v xml:space="preserve">ATM Oficina Samaná </v>
      </c>
      <c r="D52" s="15" t="s">
        <v>11</v>
      </c>
      <c r="E52" s="21">
        <v>335784560</v>
      </c>
    </row>
    <row r="53" spans="1:5" ht="18" x14ac:dyDescent="0.25">
      <c r="A53" s="8" t="str">
        <f>VLOOKUP(B53,'[1]LISTADO ATM'!$A$2:$C$817,3,0)</f>
        <v>DISTRITO NACIONAL</v>
      </c>
      <c r="B53" s="8">
        <v>566</v>
      </c>
      <c r="C53" s="14" t="str">
        <f>VLOOKUP(B53,'[1]LISTADO ATM'!$A$2:$B$816,2,0)</f>
        <v xml:space="preserve">ATM Hiper Olé Aut. Duarte </v>
      </c>
      <c r="D53" s="15" t="s">
        <v>11</v>
      </c>
      <c r="E53" s="22">
        <v>335785068</v>
      </c>
    </row>
    <row r="54" spans="1:5" ht="18" x14ac:dyDescent="0.25">
      <c r="A54" s="8" t="str">
        <f>VLOOKUP(B54,'[1]LISTADO ATM'!$A$2:$C$817,3,0)</f>
        <v>SUR</v>
      </c>
      <c r="B54" s="8">
        <v>829</v>
      </c>
      <c r="C54" s="14" t="str">
        <f>VLOOKUP(B54,'[1]LISTADO ATM'!$A$2:$B$816,2,0)</f>
        <v xml:space="preserve">ATM UNP Multicentro Sirena Baní </v>
      </c>
      <c r="D54" s="15" t="s">
        <v>11</v>
      </c>
      <c r="E54" s="8">
        <v>335785605</v>
      </c>
    </row>
    <row r="55" spans="1:5" ht="18" x14ac:dyDescent="0.25">
      <c r="A55" s="8" t="str">
        <f>VLOOKUP(B55,'[1]LISTADO ATM'!$A$2:$C$817,3,0)</f>
        <v>ESTE</v>
      </c>
      <c r="B55" s="8">
        <v>660</v>
      </c>
      <c r="C55" s="14" t="str">
        <f>VLOOKUP(B55,'[1]LISTADO ATM'!$A$2:$B$816,2,0)</f>
        <v>ATM Oficina Romana Norte II</v>
      </c>
      <c r="D55" s="15" t="s">
        <v>11</v>
      </c>
      <c r="E55" s="8">
        <v>335785788</v>
      </c>
    </row>
    <row r="56" spans="1:5" ht="18" x14ac:dyDescent="0.25">
      <c r="A56" s="8" t="str">
        <f>VLOOKUP(B56,'[1]LISTADO ATM'!$A$2:$C$817,3,0)</f>
        <v>DISTRITO NACIONAL</v>
      </c>
      <c r="B56" s="8">
        <v>755</v>
      </c>
      <c r="C56" s="14" t="str">
        <f>VLOOKUP(B56,'[1]LISTADO ATM'!$A$2:$B$816,2,0)</f>
        <v xml:space="preserve">ATM Oficina Galería del Este (Plaza) </v>
      </c>
      <c r="D56" s="15" t="s">
        <v>11</v>
      </c>
      <c r="E56" s="8">
        <v>335785802</v>
      </c>
    </row>
    <row r="57" spans="1:5" ht="18" x14ac:dyDescent="0.25">
      <c r="A57" s="8" t="str">
        <f>VLOOKUP(B57,'[1]LISTADO ATM'!$A$2:$C$817,3,0)</f>
        <v>DISTRITO NACIONAL</v>
      </c>
      <c r="B57" s="8">
        <v>318</v>
      </c>
      <c r="C57" s="14" t="str">
        <f>VLOOKUP(B57,'[1]LISTADO ATM'!$A$2:$B$816,2,0)</f>
        <v>ATM Autoservicio Lope de Vega</v>
      </c>
      <c r="D57" s="15" t="s">
        <v>11</v>
      </c>
      <c r="E57" s="8">
        <v>335785844</v>
      </c>
    </row>
    <row r="58" spans="1:5" ht="18" x14ac:dyDescent="0.25">
      <c r="A58" s="8" t="str">
        <f>VLOOKUP(B58,'[1]LISTADO ATM'!$A$2:$C$817,3,0)</f>
        <v>DISTRITO NACIONAL</v>
      </c>
      <c r="B58" s="8">
        <v>165</v>
      </c>
      <c r="C58" s="14" t="str">
        <f>VLOOKUP(B58,'[1]LISTADO ATM'!$A$2:$B$816,2,0)</f>
        <v>ATM Autoservicio Megacentro</v>
      </c>
      <c r="D58" s="15" t="s">
        <v>11</v>
      </c>
      <c r="E58" s="18" t="s">
        <v>20</v>
      </c>
    </row>
    <row r="59" spans="1:5" ht="18" x14ac:dyDescent="0.25">
      <c r="A59" s="8" t="str">
        <f>VLOOKUP(B59,'[1]LISTADO ATM'!$A$2:$C$817,3,0)</f>
        <v>NORTE</v>
      </c>
      <c r="B59" s="8">
        <v>990</v>
      </c>
      <c r="C59" s="14" t="str">
        <f>VLOOKUP(B59,'[1]LISTADO ATM'!$A$2:$B$816,2,0)</f>
        <v xml:space="preserve">ATM Autoservicio Bonao II </v>
      </c>
      <c r="D59" s="15" t="s">
        <v>11</v>
      </c>
      <c r="E59" s="18" t="s">
        <v>21</v>
      </c>
    </row>
    <row r="60" spans="1:5" ht="18.75" thickBot="1" x14ac:dyDescent="0.3">
      <c r="A60" s="16" t="s">
        <v>12</v>
      </c>
      <c r="B60" s="19">
        <f>COUNT(B52:B59)</f>
        <v>8</v>
      </c>
      <c r="C60" s="17"/>
      <c r="D60" s="17"/>
      <c r="E60" s="17"/>
    </row>
    <row r="61" spans="1:5" ht="15.75" thickBot="1" x14ac:dyDescent="0.3">
      <c r="E61" s="13"/>
    </row>
    <row r="62" spans="1:5" ht="18.75" thickBot="1" x14ac:dyDescent="0.3">
      <c r="A62" s="27" t="s">
        <v>13</v>
      </c>
      <c r="B62" s="28"/>
      <c r="C62" s="28"/>
      <c r="D62" s="28"/>
      <c r="E62" s="29"/>
    </row>
    <row r="63" spans="1:5" ht="18" x14ac:dyDescent="0.25">
      <c r="A63" s="6" t="s">
        <v>5</v>
      </c>
      <c r="B63" s="6" t="s">
        <v>6</v>
      </c>
      <c r="C63" s="7" t="s">
        <v>7</v>
      </c>
      <c r="D63" s="7" t="s">
        <v>8</v>
      </c>
      <c r="E63" s="7" t="s">
        <v>9</v>
      </c>
    </row>
    <row r="64" spans="1:5" ht="18" x14ac:dyDescent="0.25">
      <c r="A64" s="14" t="str">
        <f>VLOOKUP(B64,'[1]LISTADO ATM'!$A$2:$C$817,3,0)</f>
        <v>DISTRITO NACIONAL</v>
      </c>
      <c r="B64" s="8">
        <v>267</v>
      </c>
      <c r="C64" s="14" t="str">
        <f>VLOOKUP(B64,'[1]LISTADO ATM'!$A$2:$B$816,2,0)</f>
        <v xml:space="preserve">ATM Centro de Caja México </v>
      </c>
      <c r="D64" s="14" t="s">
        <v>14</v>
      </c>
      <c r="E64" s="18">
        <v>335784579</v>
      </c>
    </row>
    <row r="65" spans="1:5" ht="18" x14ac:dyDescent="0.25">
      <c r="A65" s="14" t="str">
        <f>VLOOKUP(B65,'[1]LISTADO ATM'!$A$2:$C$817,3,0)</f>
        <v>DISTRITO NACIONAL</v>
      </c>
      <c r="B65" s="8">
        <v>818</v>
      </c>
      <c r="C65" s="14" t="str">
        <f>VLOOKUP(B65,'[1]LISTADO ATM'!$A$2:$B$816,2,0)</f>
        <v xml:space="preserve">ATM Juridicción Inmobiliaria </v>
      </c>
      <c r="D65" s="14" t="s">
        <v>14</v>
      </c>
      <c r="E65" s="18">
        <v>335785414</v>
      </c>
    </row>
    <row r="66" spans="1:5" ht="18" x14ac:dyDescent="0.25">
      <c r="A66" s="14" t="e">
        <f>VLOOKUP(B66,'[1]LISTADO ATM'!$A$2:$C$817,3,0)</f>
        <v>#N/A</v>
      </c>
      <c r="B66" s="8">
        <v>797</v>
      </c>
      <c r="C66" s="14" t="e">
        <f>VLOOKUP(B66,'[1]LISTADO ATM'!$A$2:$B$916,2,0)</f>
        <v>#N/A</v>
      </c>
      <c r="D66" s="14" t="s">
        <v>14</v>
      </c>
      <c r="E66" s="18">
        <v>335785662</v>
      </c>
    </row>
    <row r="67" spans="1:5" ht="18" x14ac:dyDescent="0.25">
      <c r="A67" s="14" t="str">
        <f>VLOOKUP(B67,'[1]LISTADO ATM'!$A$2:$C$817,3,0)</f>
        <v>DISTRITO NACIONAL</v>
      </c>
      <c r="B67" s="8">
        <v>18</v>
      </c>
      <c r="C67" s="14" t="str">
        <f>VLOOKUP(B67,'[1]LISTADO ATM'!$A$2:$B$816,2,0)</f>
        <v xml:space="preserve">ATM Oficina Haina Occidental I </v>
      </c>
      <c r="D67" s="14" t="s">
        <v>14</v>
      </c>
      <c r="E67" s="18">
        <v>335785414</v>
      </c>
    </row>
    <row r="68" spans="1:5" ht="18" x14ac:dyDescent="0.25">
      <c r="A68" s="14" t="e">
        <f>VLOOKUP(B68,'[1]LISTADO ATM'!$A$2:$C$817,3,0)</f>
        <v>#N/A</v>
      </c>
      <c r="B68" s="8"/>
      <c r="C68" s="14" t="e">
        <f>VLOOKUP(B68,'[1]LISTADO ATM'!$A$2:$B$816,2,0)</f>
        <v>#N/A</v>
      </c>
      <c r="D68" s="14" t="s">
        <v>14</v>
      </c>
      <c r="E68" s="18"/>
    </row>
    <row r="69" spans="1:5" ht="18.75" thickBot="1" x14ac:dyDescent="0.3">
      <c r="A69" s="11" t="s">
        <v>12</v>
      </c>
      <c r="B69" s="19">
        <f>COUNT(B64:B68)</f>
        <v>4</v>
      </c>
      <c r="C69" s="17"/>
      <c r="D69" s="9"/>
      <c r="E69" s="10"/>
    </row>
    <row r="70" spans="1:5" ht="15.75" thickBot="1" x14ac:dyDescent="0.3">
      <c r="E70" s="13"/>
    </row>
    <row r="71" spans="1:5" ht="18.75" thickBot="1" x14ac:dyDescent="0.3">
      <c r="A71" s="37" t="s">
        <v>15</v>
      </c>
      <c r="B71" s="38"/>
      <c r="E71" s="13"/>
    </row>
    <row r="72" spans="1:5" ht="18.75" thickBot="1" x14ac:dyDescent="0.3">
      <c r="A72" s="39">
        <f>+B60+B69</f>
        <v>12</v>
      </c>
      <c r="B72" s="40"/>
      <c r="E72" s="13"/>
    </row>
    <row r="73" spans="1:5" ht="15.75" thickBot="1" x14ac:dyDescent="0.3">
      <c r="E73" s="13"/>
    </row>
    <row r="74" spans="1:5" ht="18.75" thickBot="1" x14ac:dyDescent="0.3">
      <c r="A74" s="27" t="s">
        <v>16</v>
      </c>
      <c r="B74" s="28"/>
      <c r="C74" s="28"/>
      <c r="D74" s="28"/>
      <c r="E74" s="29"/>
    </row>
    <row r="75" spans="1:5" ht="18" x14ac:dyDescent="0.25">
      <c r="A75" s="6" t="s">
        <v>5</v>
      </c>
      <c r="B75" s="6" t="s">
        <v>6</v>
      </c>
      <c r="C75" s="12" t="s">
        <v>7</v>
      </c>
      <c r="D75" s="41" t="s">
        <v>8</v>
      </c>
      <c r="E75" s="42"/>
    </row>
    <row r="76" spans="1:5" ht="18" x14ac:dyDescent="0.25">
      <c r="A76" s="8" t="str">
        <f>VLOOKUP(B76,'[1]LISTADO ATM'!$A$2:$C$817,3,0)</f>
        <v>DISTRITO NACIONAL</v>
      </c>
      <c r="B76" s="8">
        <v>812</v>
      </c>
      <c r="C76" s="14" t="str">
        <f>VLOOKUP(B76,'[1]LISTADO ATM'!$A$2:$B$816,2,0)</f>
        <v xml:space="preserve">ATM Canasta del Pueblo </v>
      </c>
      <c r="D76" s="33" t="s">
        <v>17</v>
      </c>
      <c r="E76" s="34"/>
    </row>
    <row r="77" spans="1:5" ht="18" x14ac:dyDescent="0.25">
      <c r="A77" s="8" t="str">
        <f>VLOOKUP(B77,'[1]LISTADO ATM'!$A$2:$C$817,3,0)</f>
        <v>DISTRITO NACIONAL</v>
      </c>
      <c r="B77" s="8">
        <v>336</v>
      </c>
      <c r="C77" s="14" t="str">
        <f>VLOOKUP(B77,'[1]LISTADO ATM'!$A$2:$B$816,2,0)</f>
        <v>ATM Instituto Nacional de Cancer (incart)</v>
      </c>
      <c r="D77" s="33" t="s">
        <v>17</v>
      </c>
      <c r="E77" s="34"/>
    </row>
    <row r="78" spans="1:5" ht="18" x14ac:dyDescent="0.25">
      <c r="A78" s="8" t="str">
        <f>VLOOKUP(B78,'[1]LISTADO ATM'!$A$2:$C$817,3,0)</f>
        <v>NORTE</v>
      </c>
      <c r="B78" s="8">
        <v>683</v>
      </c>
      <c r="C78" s="14" t="str">
        <f>VLOOKUP(B78,'[1]LISTADO ATM'!$A$2:$B$816,2,0)</f>
        <v>ATM INCARNA El Pino (la Vega)</v>
      </c>
      <c r="D78" s="33" t="s">
        <v>17</v>
      </c>
      <c r="E78" s="34"/>
    </row>
    <row r="79" spans="1:5" ht="18" x14ac:dyDescent="0.25">
      <c r="A79" s="8" t="str">
        <f>VLOOKUP(B79,'[1]LISTADO ATM'!$A$2:$C$817,3,0)</f>
        <v>SUR</v>
      </c>
      <c r="B79" s="8">
        <v>766</v>
      </c>
      <c r="C79" s="14" t="str">
        <f>VLOOKUP(B79,'[1]LISTADO ATM'!$A$2:$B$816,2,0)</f>
        <v xml:space="preserve">ATM Oficina Azua II </v>
      </c>
      <c r="D79" s="33" t="s">
        <v>19</v>
      </c>
      <c r="E79" s="34"/>
    </row>
    <row r="80" spans="1:5" ht="18" x14ac:dyDescent="0.25">
      <c r="A80" s="8" t="str">
        <f>VLOOKUP(B80,'[1]LISTADO ATM'!$A$2:$C$817,3,0)</f>
        <v>DISTRITO NACIONAL</v>
      </c>
      <c r="B80" s="8">
        <v>35</v>
      </c>
      <c r="C80" s="14" t="str">
        <f>VLOOKUP(B80,'[1]LISTADO ATM'!$A$2:$B$816,2,0)</f>
        <v xml:space="preserve">ATM Dirección General de Aduanas I </v>
      </c>
      <c r="D80" s="33" t="s">
        <v>17</v>
      </c>
      <c r="E80" s="34"/>
    </row>
    <row r="81" spans="1:5" ht="18" x14ac:dyDescent="0.25">
      <c r="A81" s="8" t="str">
        <f>VLOOKUP(B81,'[1]LISTADO ATM'!$A$2:$C$817,3,0)</f>
        <v>NORTE</v>
      </c>
      <c r="B81" s="8">
        <v>645</v>
      </c>
      <c r="C81" s="14" t="str">
        <f>VLOOKUP(B81,'[1]LISTADO ATM'!$A$2:$B$816,2,0)</f>
        <v xml:space="preserve">ATM UNP Cabrera </v>
      </c>
      <c r="D81" s="33" t="s">
        <v>17</v>
      </c>
      <c r="E81" s="34"/>
    </row>
    <row r="82" spans="1:5" ht="18" x14ac:dyDescent="0.25">
      <c r="A82" s="8" t="str">
        <f>VLOOKUP(B82,'[1]LISTADO ATM'!$A$2:$C$817,3,0)</f>
        <v>DISTRITO NACIONAL</v>
      </c>
      <c r="B82" s="8">
        <v>722</v>
      </c>
      <c r="C82" s="14" t="str">
        <f>VLOOKUP(B82,'[1]LISTADO ATM'!$A$2:$B$816,2,0)</f>
        <v xml:space="preserve">ATM Oficina Charles de Gaulle III </v>
      </c>
      <c r="D82" s="33" t="s">
        <v>19</v>
      </c>
      <c r="E82" s="34"/>
    </row>
    <row r="83" spans="1:5" ht="18" x14ac:dyDescent="0.25">
      <c r="A83" s="8" t="str">
        <f>VLOOKUP(B83,'[1]LISTADO ATM'!$A$2:$C$817,3,0)</f>
        <v>DISTRITO NACIONAL</v>
      </c>
      <c r="B83" s="8">
        <v>801</v>
      </c>
      <c r="C83" s="14" t="str">
        <f>VLOOKUP(B83,'[1]LISTADO ATM'!$A$2:$B$816,2,0)</f>
        <v xml:space="preserve">ATM Galería 360 Food Court </v>
      </c>
      <c r="D83" s="33" t="s">
        <v>17</v>
      </c>
      <c r="E83" s="34"/>
    </row>
    <row r="84" spans="1:5" ht="18" x14ac:dyDescent="0.25">
      <c r="A84" s="8" t="str">
        <f>VLOOKUP(B84,'[1]LISTADO ATM'!$A$2:$C$817,3,0)</f>
        <v>DISTRITO NACIONAL</v>
      </c>
      <c r="B84" s="8">
        <v>955</v>
      </c>
      <c r="C84" s="14" t="str">
        <f>VLOOKUP(B84,'[1]LISTADO ATM'!$A$2:$B$816,2,0)</f>
        <v xml:space="preserve">ATM Oficina Americana Independencia II </v>
      </c>
      <c r="D84" s="33" t="s">
        <v>17</v>
      </c>
      <c r="E84" s="34"/>
    </row>
    <row r="85" spans="1:5" ht="18" x14ac:dyDescent="0.25">
      <c r="A85" s="8" t="str">
        <f>VLOOKUP(B85,'[1]LISTADO ATM'!$A$2:$C$817,3,0)</f>
        <v>ESTE</v>
      </c>
      <c r="B85" s="8">
        <v>294</v>
      </c>
      <c r="C85" s="14" t="str">
        <f>VLOOKUP(B85,'[1]LISTADO ATM'!$A$2:$B$816,2,0)</f>
        <v xml:space="preserve">ATM Plaza Zaglul San Pedro II </v>
      </c>
      <c r="D85" s="33" t="s">
        <v>17</v>
      </c>
      <c r="E85" s="34"/>
    </row>
    <row r="86" spans="1:5" ht="18" x14ac:dyDescent="0.25">
      <c r="A86" s="8" t="str">
        <f>VLOOKUP(B86,'[1]LISTADO ATM'!$A$2:$C$817,3,0)</f>
        <v>NORTE</v>
      </c>
      <c r="B86" s="8">
        <v>396</v>
      </c>
      <c r="C86" s="14" t="str">
        <f>VLOOKUP(B86,'[1]LISTADO ATM'!$A$2:$B$816,2,0)</f>
        <v xml:space="preserve">ATM Oficina Plaza Ulloa (La Fuente) </v>
      </c>
      <c r="D86" s="33" t="s">
        <v>17</v>
      </c>
      <c r="E86" s="34"/>
    </row>
    <row r="87" spans="1:5" ht="18" x14ac:dyDescent="0.25">
      <c r="A87" s="8" t="str">
        <f>VLOOKUP(B87,'[1]LISTADO ATM'!$A$2:$C$817,3,0)</f>
        <v>DISTRITO NACIONAL</v>
      </c>
      <c r="B87" s="8">
        <v>516</v>
      </c>
      <c r="C87" s="14" t="str">
        <f>VLOOKUP(B87,'[1]LISTADO ATM'!$A$2:$B$816,2,0)</f>
        <v xml:space="preserve">ATM Oficina Gascue </v>
      </c>
      <c r="D87" s="33" t="s">
        <v>17</v>
      </c>
      <c r="E87" s="34"/>
    </row>
    <row r="88" spans="1:5" ht="18" x14ac:dyDescent="0.25">
      <c r="A88" s="8" t="str">
        <f>VLOOKUP(B88,'[1]LISTADO ATM'!$A$2:$C$817,3,0)</f>
        <v>NORTE</v>
      </c>
      <c r="B88" s="8">
        <v>760</v>
      </c>
      <c r="C88" s="14" t="str">
        <f>VLOOKUP(B88,'[1]LISTADO ATM'!$A$2:$B$816,2,0)</f>
        <v xml:space="preserve">ATM UNP Cruce Guayacanes (Mao) </v>
      </c>
      <c r="D88" s="33" t="s">
        <v>17</v>
      </c>
      <c r="E88" s="34"/>
    </row>
    <row r="89" spans="1:5" ht="18" x14ac:dyDescent="0.25">
      <c r="A89" s="8" t="str">
        <f>VLOOKUP(B89,'[1]LISTADO ATM'!$A$2:$C$817,3,0)</f>
        <v>DISTRITO NACIONAL</v>
      </c>
      <c r="B89" s="8">
        <v>194</v>
      </c>
      <c r="C89" s="14" t="str">
        <f>VLOOKUP(B89,'[1]LISTADO ATM'!$A$2:$B$816,2,0)</f>
        <v xml:space="preserve">ATM UNP Pantoja </v>
      </c>
      <c r="D89" s="33" t="s">
        <v>17</v>
      </c>
      <c r="E89" s="34"/>
    </row>
    <row r="90" spans="1:5" ht="18.75" thickBot="1" x14ac:dyDescent="0.3">
      <c r="A90" s="11" t="s">
        <v>12</v>
      </c>
      <c r="B90" s="19">
        <f>COUNT(B76:B89)</f>
        <v>14</v>
      </c>
      <c r="C90" s="17"/>
      <c r="D90" s="35"/>
      <c r="E90" s="36"/>
    </row>
  </sheetData>
  <mergeCells count="26">
    <mergeCell ref="D90:E90"/>
    <mergeCell ref="A50:E50"/>
    <mergeCell ref="A62:E62"/>
    <mergeCell ref="A71:B71"/>
    <mergeCell ref="A72:B72"/>
    <mergeCell ref="D75:E75"/>
    <mergeCell ref="D76:E76"/>
    <mergeCell ref="D77:E77"/>
    <mergeCell ref="D78:E78"/>
    <mergeCell ref="A74:E74"/>
    <mergeCell ref="D80:E80"/>
    <mergeCell ref="D89:E89"/>
    <mergeCell ref="D79:E79"/>
    <mergeCell ref="D81:E81"/>
    <mergeCell ref="D82:E82"/>
    <mergeCell ref="D85:E85"/>
    <mergeCell ref="D86:E86"/>
    <mergeCell ref="D87:E87"/>
    <mergeCell ref="D88:E88"/>
    <mergeCell ref="D83:E83"/>
    <mergeCell ref="D84:E84"/>
    <mergeCell ref="A1:E1"/>
    <mergeCell ref="A8:E8"/>
    <mergeCell ref="A2:E2"/>
    <mergeCell ref="A3:E3"/>
    <mergeCell ref="C48:E48"/>
  </mergeCells>
  <phoneticPr fontId="11" type="noConversion"/>
  <conditionalFormatting sqref="B61:B62 B70:B74 B49:B50 B1:B8 B78:B88">
    <cfRule type="cellIs" dxfId="323" priority="750" operator="equal">
      <formula>22099.125</formula>
    </cfRule>
  </conditionalFormatting>
  <conditionalFormatting sqref="B70:B74 B61:B62 B49:B50 B1:B8">
    <cfRule type="duplicateValues" dxfId="322" priority="749"/>
  </conditionalFormatting>
  <conditionalFormatting sqref="E69:E75 E1:E8 E48:E50 E60:E62">
    <cfRule type="duplicateValues" dxfId="321" priority="747"/>
    <cfRule type="duplicateValues" dxfId="320" priority="748"/>
  </conditionalFormatting>
  <conditionalFormatting sqref="E90 E1:E8 E69:E75 E48:E50 E60:E62">
    <cfRule type="duplicateValues" dxfId="319" priority="746"/>
  </conditionalFormatting>
  <conditionalFormatting sqref="B60:B62">
    <cfRule type="duplicateValues" dxfId="318" priority="745"/>
  </conditionalFormatting>
  <conditionalFormatting sqref="B70:B74 B61:B62 B49:B50 B1:B8">
    <cfRule type="duplicateValues" dxfId="317" priority="741"/>
    <cfRule type="duplicateValues" dxfId="316" priority="742"/>
    <cfRule type="duplicateValues" dxfId="315" priority="743"/>
    <cfRule type="duplicateValues" dxfId="314" priority="744"/>
  </conditionalFormatting>
  <conditionalFormatting sqref="B70:B74 B61:B62">
    <cfRule type="duplicateValues" dxfId="313" priority="740"/>
  </conditionalFormatting>
  <conditionalFormatting sqref="B70:B74">
    <cfRule type="duplicateValues" dxfId="312" priority="739"/>
  </conditionalFormatting>
  <conditionalFormatting sqref="B77">
    <cfRule type="duplicateValues" dxfId="311" priority="724"/>
  </conditionalFormatting>
  <conditionalFormatting sqref="B77">
    <cfRule type="duplicateValues" dxfId="310" priority="723"/>
  </conditionalFormatting>
  <conditionalFormatting sqref="B77">
    <cfRule type="duplicateValues" dxfId="309" priority="722"/>
  </conditionalFormatting>
  <conditionalFormatting sqref="B77">
    <cfRule type="duplicateValues" dxfId="308" priority="721"/>
  </conditionalFormatting>
  <conditionalFormatting sqref="B77">
    <cfRule type="duplicateValues" dxfId="307" priority="720"/>
  </conditionalFormatting>
  <conditionalFormatting sqref="B76">
    <cfRule type="cellIs" dxfId="306" priority="717" operator="equal">
      <formula>22099.125</formula>
    </cfRule>
  </conditionalFormatting>
  <conditionalFormatting sqref="B76">
    <cfRule type="duplicateValues" dxfId="305" priority="716"/>
  </conditionalFormatting>
  <conditionalFormatting sqref="B76">
    <cfRule type="duplicateValues" dxfId="304" priority="707"/>
  </conditionalFormatting>
  <conditionalFormatting sqref="B76">
    <cfRule type="duplicateValues" dxfId="303" priority="706"/>
  </conditionalFormatting>
  <conditionalFormatting sqref="B76">
    <cfRule type="duplicateValues" dxfId="302" priority="702"/>
    <cfRule type="duplicateValues" dxfId="301" priority="703"/>
    <cfRule type="duplicateValues" dxfId="300" priority="704"/>
    <cfRule type="duplicateValues" dxfId="299" priority="705"/>
  </conditionalFormatting>
  <conditionalFormatting sqref="B76">
    <cfRule type="duplicateValues" dxfId="298" priority="701"/>
  </conditionalFormatting>
  <conditionalFormatting sqref="B76">
    <cfRule type="duplicateValues" dxfId="297" priority="700"/>
  </conditionalFormatting>
  <conditionalFormatting sqref="B77">
    <cfRule type="cellIs" dxfId="296" priority="699" operator="equal">
      <formula>22099.125</formula>
    </cfRule>
  </conditionalFormatting>
  <conditionalFormatting sqref="B77">
    <cfRule type="duplicateValues" dxfId="295" priority="698"/>
  </conditionalFormatting>
  <conditionalFormatting sqref="B77">
    <cfRule type="duplicateValues" dxfId="294" priority="697"/>
  </conditionalFormatting>
  <conditionalFormatting sqref="B77">
    <cfRule type="duplicateValues" dxfId="293" priority="693"/>
    <cfRule type="duplicateValues" dxfId="292" priority="694"/>
    <cfRule type="duplicateValues" dxfId="291" priority="695"/>
    <cfRule type="duplicateValues" dxfId="290" priority="696"/>
  </conditionalFormatting>
  <conditionalFormatting sqref="B77">
    <cfRule type="duplicateValues" dxfId="289" priority="691"/>
    <cfRule type="duplicateValues" dxfId="288" priority="692"/>
  </conditionalFormatting>
  <conditionalFormatting sqref="B77">
    <cfRule type="duplicateValues" dxfId="287" priority="690"/>
  </conditionalFormatting>
  <conditionalFormatting sqref="B77">
    <cfRule type="duplicateValues" dxfId="286" priority="689"/>
  </conditionalFormatting>
  <conditionalFormatting sqref="B77">
    <cfRule type="duplicateValues" dxfId="285" priority="688"/>
  </conditionalFormatting>
  <conditionalFormatting sqref="B77">
    <cfRule type="cellIs" dxfId="284" priority="687" operator="equal">
      <formula>22099.125</formula>
    </cfRule>
  </conditionalFormatting>
  <conditionalFormatting sqref="B77">
    <cfRule type="duplicateValues" dxfId="283" priority="686"/>
  </conditionalFormatting>
  <conditionalFormatting sqref="B77">
    <cfRule type="duplicateValues" dxfId="282" priority="685"/>
  </conditionalFormatting>
  <conditionalFormatting sqref="B77">
    <cfRule type="duplicateValues" dxfId="281" priority="681"/>
    <cfRule type="duplicateValues" dxfId="280" priority="682"/>
    <cfRule type="duplicateValues" dxfId="279" priority="683"/>
    <cfRule type="duplicateValues" dxfId="278" priority="684"/>
  </conditionalFormatting>
  <conditionalFormatting sqref="B77">
    <cfRule type="duplicateValues" dxfId="277" priority="680"/>
  </conditionalFormatting>
  <conditionalFormatting sqref="B77">
    <cfRule type="duplicateValues" dxfId="276" priority="679"/>
  </conditionalFormatting>
  <conditionalFormatting sqref="E76">
    <cfRule type="duplicateValues" dxfId="275" priority="649"/>
    <cfRule type="duplicateValues" dxfId="274" priority="650"/>
  </conditionalFormatting>
  <conditionalFormatting sqref="E76">
    <cfRule type="duplicateValues" dxfId="273" priority="648"/>
  </conditionalFormatting>
  <conditionalFormatting sqref="E77">
    <cfRule type="duplicateValues" dxfId="272" priority="643"/>
    <cfRule type="duplicateValues" dxfId="271" priority="644"/>
  </conditionalFormatting>
  <conditionalFormatting sqref="E77">
    <cfRule type="duplicateValues" dxfId="270" priority="642"/>
  </conditionalFormatting>
  <conditionalFormatting sqref="E78">
    <cfRule type="duplicateValues" dxfId="269" priority="633"/>
  </conditionalFormatting>
  <conditionalFormatting sqref="E78">
    <cfRule type="duplicateValues" dxfId="268" priority="631"/>
    <cfRule type="duplicateValues" dxfId="267" priority="632"/>
  </conditionalFormatting>
  <conditionalFormatting sqref="E78">
    <cfRule type="duplicateValues" dxfId="266" priority="630"/>
  </conditionalFormatting>
  <conditionalFormatting sqref="B90 B69:B75 B60:B62 B48:B50 B1:B8">
    <cfRule type="duplicateValues" dxfId="265" priority="628"/>
    <cfRule type="duplicateValues" dxfId="264" priority="629"/>
  </conditionalFormatting>
  <conditionalFormatting sqref="B90 B69:B75 B60:B62 B48:B50 B1:B8">
    <cfRule type="duplicateValues" dxfId="263" priority="627"/>
  </conditionalFormatting>
  <conditionalFormatting sqref="B90">
    <cfRule type="duplicateValues" dxfId="262" priority="626"/>
  </conditionalFormatting>
  <conditionalFormatting sqref="E90 E69:E75 E60:E63 E1:E8 E48:E50">
    <cfRule type="duplicateValues" dxfId="261" priority="625"/>
  </conditionalFormatting>
  <conditionalFormatting sqref="E10">
    <cfRule type="duplicateValues" dxfId="260" priority="597"/>
  </conditionalFormatting>
  <conditionalFormatting sqref="E10">
    <cfRule type="duplicateValues" dxfId="259" priority="594"/>
    <cfRule type="duplicateValues" dxfId="258" priority="595"/>
    <cfRule type="duplicateValues" dxfId="257" priority="596"/>
  </conditionalFormatting>
  <conditionalFormatting sqref="E10">
    <cfRule type="duplicateValues" dxfId="256" priority="592"/>
    <cfRule type="duplicateValues" dxfId="255" priority="593"/>
  </conditionalFormatting>
  <conditionalFormatting sqref="B52">
    <cfRule type="duplicateValues" dxfId="254" priority="591"/>
  </conditionalFormatting>
  <conditionalFormatting sqref="B52">
    <cfRule type="duplicateValues" dxfId="253" priority="589"/>
    <cfRule type="duplicateValues" dxfId="252" priority="590"/>
  </conditionalFormatting>
  <conditionalFormatting sqref="E52">
    <cfRule type="duplicateValues" dxfId="251" priority="588"/>
  </conditionalFormatting>
  <conditionalFormatting sqref="E52">
    <cfRule type="duplicateValues" dxfId="250" priority="585"/>
    <cfRule type="duplicateValues" dxfId="249" priority="586"/>
    <cfRule type="duplicateValues" dxfId="248" priority="587"/>
  </conditionalFormatting>
  <conditionalFormatting sqref="E52">
    <cfRule type="duplicateValues" dxfId="247" priority="583"/>
    <cfRule type="duplicateValues" dxfId="246" priority="584"/>
  </conditionalFormatting>
  <conditionalFormatting sqref="E11">
    <cfRule type="duplicateValues" dxfId="245" priority="555"/>
  </conditionalFormatting>
  <conditionalFormatting sqref="E11">
    <cfRule type="duplicateValues" dxfId="244" priority="552"/>
    <cfRule type="duplicateValues" dxfId="243" priority="553"/>
    <cfRule type="duplicateValues" dxfId="242" priority="554"/>
  </conditionalFormatting>
  <conditionalFormatting sqref="E11">
    <cfRule type="duplicateValues" dxfId="241" priority="550"/>
    <cfRule type="duplicateValues" dxfId="240" priority="551"/>
  </conditionalFormatting>
  <conditionalFormatting sqref="E35">
    <cfRule type="duplicateValues" dxfId="239" priority="546"/>
  </conditionalFormatting>
  <conditionalFormatting sqref="E35">
    <cfRule type="duplicateValues" dxfId="238" priority="543"/>
    <cfRule type="duplicateValues" dxfId="237" priority="544"/>
    <cfRule type="duplicateValues" dxfId="236" priority="545"/>
  </conditionalFormatting>
  <conditionalFormatting sqref="E35">
    <cfRule type="duplicateValues" dxfId="235" priority="541"/>
    <cfRule type="duplicateValues" dxfId="234" priority="542"/>
  </conditionalFormatting>
  <conditionalFormatting sqref="E12">
    <cfRule type="duplicateValues" dxfId="233" priority="504"/>
  </conditionalFormatting>
  <conditionalFormatting sqref="E12">
    <cfRule type="duplicateValues" dxfId="232" priority="501"/>
    <cfRule type="duplicateValues" dxfId="231" priority="502"/>
    <cfRule type="duplicateValues" dxfId="230" priority="503"/>
  </conditionalFormatting>
  <conditionalFormatting sqref="E12">
    <cfRule type="duplicateValues" dxfId="229" priority="499"/>
    <cfRule type="duplicateValues" dxfId="228" priority="500"/>
  </conditionalFormatting>
  <conditionalFormatting sqref="E13">
    <cfRule type="duplicateValues" dxfId="227" priority="493"/>
  </conditionalFormatting>
  <conditionalFormatting sqref="E13">
    <cfRule type="duplicateValues" dxfId="226" priority="490"/>
    <cfRule type="duplicateValues" dxfId="225" priority="491"/>
    <cfRule type="duplicateValues" dxfId="224" priority="492"/>
  </conditionalFormatting>
  <conditionalFormatting sqref="E13">
    <cfRule type="duplicateValues" dxfId="223" priority="488"/>
    <cfRule type="duplicateValues" dxfId="222" priority="489"/>
  </conditionalFormatting>
  <conditionalFormatting sqref="E25">
    <cfRule type="duplicateValues" dxfId="221" priority="482"/>
  </conditionalFormatting>
  <conditionalFormatting sqref="E25">
    <cfRule type="duplicateValues" dxfId="220" priority="479"/>
    <cfRule type="duplicateValues" dxfId="219" priority="480"/>
    <cfRule type="duplicateValues" dxfId="218" priority="481"/>
  </conditionalFormatting>
  <conditionalFormatting sqref="E25">
    <cfRule type="duplicateValues" dxfId="217" priority="477"/>
    <cfRule type="duplicateValues" dxfId="216" priority="478"/>
  </conditionalFormatting>
  <conditionalFormatting sqref="E25">
    <cfRule type="duplicateValues" dxfId="215" priority="476"/>
  </conditionalFormatting>
  <conditionalFormatting sqref="E26">
    <cfRule type="duplicateValues" dxfId="214" priority="467"/>
  </conditionalFormatting>
  <conditionalFormatting sqref="E26">
    <cfRule type="duplicateValues" dxfId="213" priority="464"/>
    <cfRule type="duplicateValues" dxfId="212" priority="465"/>
    <cfRule type="duplicateValues" dxfId="211" priority="466"/>
  </conditionalFormatting>
  <conditionalFormatting sqref="E26">
    <cfRule type="duplicateValues" dxfId="210" priority="462"/>
    <cfRule type="duplicateValues" dxfId="209" priority="463"/>
  </conditionalFormatting>
  <conditionalFormatting sqref="E26">
    <cfRule type="duplicateValues" dxfId="208" priority="461"/>
  </conditionalFormatting>
  <conditionalFormatting sqref="E44">
    <cfRule type="duplicateValues" dxfId="207" priority="452"/>
  </conditionalFormatting>
  <conditionalFormatting sqref="E44">
    <cfRule type="duplicateValues" dxfId="206" priority="449"/>
    <cfRule type="duplicateValues" dxfId="205" priority="450"/>
    <cfRule type="duplicateValues" dxfId="204" priority="451"/>
  </conditionalFormatting>
  <conditionalFormatting sqref="E44">
    <cfRule type="duplicateValues" dxfId="203" priority="447"/>
    <cfRule type="duplicateValues" dxfId="202" priority="448"/>
  </conditionalFormatting>
  <conditionalFormatting sqref="E44">
    <cfRule type="duplicateValues" dxfId="201" priority="446"/>
  </conditionalFormatting>
  <conditionalFormatting sqref="B48">
    <cfRule type="duplicateValues" dxfId="200" priority="436"/>
  </conditionalFormatting>
  <conditionalFormatting sqref="E14">
    <cfRule type="duplicateValues" dxfId="199" priority="404"/>
  </conditionalFormatting>
  <conditionalFormatting sqref="E14">
    <cfRule type="duplicateValues" dxfId="198" priority="401"/>
    <cfRule type="duplicateValues" dxfId="197" priority="402"/>
    <cfRule type="duplicateValues" dxfId="196" priority="403"/>
  </conditionalFormatting>
  <conditionalFormatting sqref="E14">
    <cfRule type="duplicateValues" dxfId="195" priority="399"/>
    <cfRule type="duplicateValues" dxfId="194" priority="400"/>
  </conditionalFormatting>
  <conditionalFormatting sqref="B76">
    <cfRule type="duplicateValues" dxfId="193" priority="928"/>
  </conditionalFormatting>
  <conditionalFormatting sqref="E76:E77">
    <cfRule type="duplicateValues" dxfId="192" priority="929"/>
  </conditionalFormatting>
  <conditionalFormatting sqref="E64 E27:E33">
    <cfRule type="duplicateValues" dxfId="191" priority="1281"/>
  </conditionalFormatting>
  <conditionalFormatting sqref="E64 E27:E33">
    <cfRule type="duplicateValues" dxfId="190" priority="1283"/>
    <cfRule type="duplicateValues" dxfId="189" priority="1284"/>
    <cfRule type="duplicateValues" dxfId="188" priority="1285"/>
  </conditionalFormatting>
  <conditionalFormatting sqref="E64 E27:E33">
    <cfRule type="duplicateValues" dxfId="187" priority="1289"/>
    <cfRule type="duplicateValues" dxfId="186" priority="1290"/>
  </conditionalFormatting>
  <conditionalFormatting sqref="E79">
    <cfRule type="duplicateValues" dxfId="185" priority="223"/>
  </conditionalFormatting>
  <conditionalFormatting sqref="E79">
    <cfRule type="duplicateValues" dxfId="184" priority="221"/>
    <cfRule type="duplicateValues" dxfId="183" priority="222"/>
  </conditionalFormatting>
  <conditionalFormatting sqref="E79">
    <cfRule type="duplicateValues" dxfId="182" priority="220"/>
  </conditionalFormatting>
  <conditionalFormatting sqref="E80">
    <cfRule type="duplicateValues" dxfId="181" priority="219"/>
  </conditionalFormatting>
  <conditionalFormatting sqref="E80">
    <cfRule type="duplicateValues" dxfId="180" priority="217"/>
    <cfRule type="duplicateValues" dxfId="179" priority="218"/>
  </conditionalFormatting>
  <conditionalFormatting sqref="E20">
    <cfRule type="duplicateValues" dxfId="178" priority="210"/>
  </conditionalFormatting>
  <conditionalFormatting sqref="E20">
    <cfRule type="duplicateValues" dxfId="177" priority="211"/>
    <cfRule type="duplicateValues" dxfId="176" priority="212"/>
    <cfRule type="duplicateValues" dxfId="175" priority="213"/>
  </conditionalFormatting>
  <conditionalFormatting sqref="E20">
    <cfRule type="duplicateValues" dxfId="174" priority="214"/>
    <cfRule type="duplicateValues" dxfId="173" priority="215"/>
  </conditionalFormatting>
  <conditionalFormatting sqref="E81">
    <cfRule type="duplicateValues" dxfId="172" priority="201"/>
  </conditionalFormatting>
  <conditionalFormatting sqref="E81">
    <cfRule type="duplicateValues" dxfId="171" priority="199"/>
    <cfRule type="duplicateValues" dxfId="170" priority="200"/>
  </conditionalFormatting>
  <conditionalFormatting sqref="E81">
    <cfRule type="duplicateValues" dxfId="169" priority="198"/>
  </conditionalFormatting>
  <conditionalFormatting sqref="E82">
    <cfRule type="duplicateValues" dxfId="168" priority="197"/>
  </conditionalFormatting>
  <conditionalFormatting sqref="E82">
    <cfRule type="duplicateValues" dxfId="167" priority="195"/>
    <cfRule type="duplicateValues" dxfId="166" priority="196"/>
  </conditionalFormatting>
  <conditionalFormatting sqref="E82">
    <cfRule type="duplicateValues" dxfId="165" priority="194"/>
  </conditionalFormatting>
  <conditionalFormatting sqref="E83:E84">
    <cfRule type="duplicateValues" dxfId="164" priority="186"/>
  </conditionalFormatting>
  <conditionalFormatting sqref="E83:E84">
    <cfRule type="duplicateValues" dxfId="163" priority="184"/>
    <cfRule type="duplicateValues" dxfId="162" priority="185"/>
  </conditionalFormatting>
  <conditionalFormatting sqref="E68">
    <cfRule type="duplicateValues" dxfId="161" priority="4032"/>
  </conditionalFormatting>
  <conditionalFormatting sqref="E68">
    <cfRule type="duplicateValues" dxfId="160" priority="4033"/>
    <cfRule type="duplicateValues" dxfId="159" priority="4034"/>
    <cfRule type="duplicateValues" dxfId="158" priority="4035"/>
  </conditionalFormatting>
  <conditionalFormatting sqref="E68">
    <cfRule type="duplicateValues" dxfId="157" priority="4036"/>
    <cfRule type="duplicateValues" dxfId="156" priority="4037"/>
  </conditionalFormatting>
  <conditionalFormatting sqref="E43">
    <cfRule type="duplicateValues" dxfId="155" priority="160"/>
  </conditionalFormatting>
  <conditionalFormatting sqref="E43">
    <cfRule type="duplicateValues" dxfId="154" priority="161"/>
    <cfRule type="duplicateValues" dxfId="153" priority="162"/>
    <cfRule type="duplicateValues" dxfId="152" priority="163"/>
  </conditionalFormatting>
  <conditionalFormatting sqref="E43">
    <cfRule type="duplicateValues" dxfId="151" priority="164"/>
    <cfRule type="duplicateValues" dxfId="150" priority="165"/>
  </conditionalFormatting>
  <conditionalFormatting sqref="E65 E45">
    <cfRule type="duplicateValues" dxfId="149" priority="154"/>
  </conditionalFormatting>
  <conditionalFormatting sqref="E65 E45">
    <cfRule type="duplicateValues" dxfId="148" priority="155"/>
    <cfRule type="duplicateValues" dxfId="147" priority="156"/>
    <cfRule type="duplicateValues" dxfId="146" priority="157"/>
  </conditionalFormatting>
  <conditionalFormatting sqref="E65 E45">
    <cfRule type="duplicateValues" dxfId="145" priority="158"/>
    <cfRule type="duplicateValues" dxfId="144" priority="159"/>
  </conditionalFormatting>
  <conditionalFormatting sqref="E80">
    <cfRule type="duplicateValues" dxfId="143" priority="4245"/>
  </conditionalFormatting>
  <conditionalFormatting sqref="B76">
    <cfRule type="duplicateValues" dxfId="142" priority="4253"/>
    <cfRule type="duplicateValues" dxfId="141" priority="4254"/>
  </conditionalFormatting>
  <conditionalFormatting sqref="B76">
    <cfRule type="duplicateValues" dxfId="140" priority="4257"/>
  </conditionalFormatting>
  <conditionalFormatting sqref="B90 B48:B50 B1:B8 B52:B57 B64:B77 B60:B62">
    <cfRule type="duplicateValues" dxfId="139" priority="4259"/>
  </conditionalFormatting>
  <conditionalFormatting sqref="B90 B48:B50 B1:B8 B52:B57 B64:B77 B60:B62">
    <cfRule type="duplicateValues" dxfId="138" priority="4263"/>
    <cfRule type="duplicateValues" dxfId="137" priority="4264"/>
    <cfRule type="duplicateValues" dxfId="136" priority="4265"/>
  </conditionalFormatting>
  <conditionalFormatting sqref="B90">
    <cfRule type="duplicateValues" dxfId="135" priority="4275"/>
  </conditionalFormatting>
  <conditionalFormatting sqref="B90 B1:B8 B10:B45 B52:B57 B64:B77 B48:B50 B60:B62">
    <cfRule type="duplicateValues" dxfId="134" priority="4278"/>
  </conditionalFormatting>
  <conditionalFormatting sqref="E66:E67">
    <cfRule type="duplicateValues" dxfId="133" priority="148"/>
  </conditionalFormatting>
  <conditionalFormatting sqref="E66:E67">
    <cfRule type="duplicateValues" dxfId="132" priority="149"/>
    <cfRule type="duplicateValues" dxfId="131" priority="150"/>
    <cfRule type="duplicateValues" dxfId="130" priority="151"/>
  </conditionalFormatting>
  <conditionalFormatting sqref="E66:E67">
    <cfRule type="duplicateValues" dxfId="129" priority="152"/>
    <cfRule type="duplicateValues" dxfId="128" priority="153"/>
  </conditionalFormatting>
  <conditionalFormatting sqref="E55:E56">
    <cfRule type="duplicateValues" dxfId="127" priority="142"/>
  </conditionalFormatting>
  <conditionalFormatting sqref="E55:E56">
    <cfRule type="duplicateValues" dxfId="126" priority="143"/>
    <cfRule type="duplicateValues" dxfId="125" priority="144"/>
    <cfRule type="duplicateValues" dxfId="124" priority="145"/>
  </conditionalFormatting>
  <conditionalFormatting sqref="E55:E56">
    <cfRule type="duplicateValues" dxfId="123" priority="146"/>
    <cfRule type="duplicateValues" dxfId="122" priority="147"/>
  </conditionalFormatting>
  <conditionalFormatting sqref="C93">
    <cfRule type="duplicateValues" dxfId="121" priority="108"/>
  </conditionalFormatting>
  <conditionalFormatting sqref="B90:B1048576 B64:B88 B52:B57 B1:B8 B10:B45 B48:B50 B60:B62">
    <cfRule type="duplicateValues" dxfId="120" priority="107"/>
  </conditionalFormatting>
  <conditionalFormatting sqref="E85">
    <cfRule type="duplicateValues" dxfId="119" priority="97"/>
  </conditionalFormatting>
  <conditionalFormatting sqref="E85">
    <cfRule type="duplicateValues" dxfId="118" priority="95"/>
    <cfRule type="duplicateValues" dxfId="117" priority="96"/>
  </conditionalFormatting>
  <conditionalFormatting sqref="E86">
    <cfRule type="duplicateValues" dxfId="116" priority="91"/>
  </conditionalFormatting>
  <conditionalFormatting sqref="E86">
    <cfRule type="duplicateValues" dxfId="115" priority="89"/>
    <cfRule type="duplicateValues" dxfId="114" priority="90"/>
  </conditionalFormatting>
  <conditionalFormatting sqref="E87">
    <cfRule type="duplicateValues" dxfId="113" priority="85"/>
  </conditionalFormatting>
  <conditionalFormatting sqref="E87">
    <cfRule type="duplicateValues" dxfId="112" priority="83"/>
    <cfRule type="duplicateValues" dxfId="111" priority="84"/>
  </conditionalFormatting>
  <conditionalFormatting sqref="E88">
    <cfRule type="duplicateValues" dxfId="110" priority="79"/>
  </conditionalFormatting>
  <conditionalFormatting sqref="E88">
    <cfRule type="duplicateValues" dxfId="109" priority="77"/>
    <cfRule type="duplicateValues" dxfId="108" priority="78"/>
  </conditionalFormatting>
  <conditionalFormatting sqref="E57">
    <cfRule type="duplicateValues" dxfId="107" priority="71"/>
  </conditionalFormatting>
  <conditionalFormatting sqref="E57">
    <cfRule type="duplicateValues" dxfId="106" priority="72"/>
    <cfRule type="duplicateValues" dxfId="105" priority="73"/>
    <cfRule type="duplicateValues" dxfId="104" priority="74"/>
  </conditionalFormatting>
  <conditionalFormatting sqref="E57">
    <cfRule type="duplicateValues" dxfId="103" priority="75"/>
    <cfRule type="duplicateValues" dxfId="102" priority="76"/>
  </conditionalFormatting>
  <conditionalFormatting sqref="B10:B45">
    <cfRule type="duplicateValues" dxfId="101" priority="5255"/>
  </conditionalFormatting>
  <conditionalFormatting sqref="B10:B45">
    <cfRule type="duplicateValues" dxfId="100" priority="5257"/>
    <cfRule type="duplicateValues" dxfId="99" priority="5258"/>
  </conditionalFormatting>
  <conditionalFormatting sqref="B10:B45">
    <cfRule type="duplicateValues" dxfId="98" priority="5261"/>
    <cfRule type="duplicateValues" dxfId="97" priority="5262"/>
    <cfRule type="duplicateValues" dxfId="96" priority="5263"/>
  </conditionalFormatting>
  <conditionalFormatting sqref="E53:E54 E41:E42 E21:E24">
    <cfRule type="duplicateValues" dxfId="95" priority="5344"/>
  </conditionalFormatting>
  <conditionalFormatting sqref="E53:E54 E41:E42 E21:E24">
    <cfRule type="duplicateValues" dxfId="94" priority="5347"/>
    <cfRule type="duplicateValues" dxfId="93" priority="5348"/>
    <cfRule type="duplicateValues" dxfId="92" priority="5349"/>
  </conditionalFormatting>
  <conditionalFormatting sqref="E53:E54 E41:E42 E21:E24">
    <cfRule type="duplicateValues" dxfId="91" priority="5356"/>
    <cfRule type="duplicateValues" dxfId="90" priority="5357"/>
  </conditionalFormatting>
  <conditionalFormatting sqref="B64:B68">
    <cfRule type="duplicateValues" dxfId="89" priority="5428"/>
  </conditionalFormatting>
  <conditionalFormatting sqref="B64:B68">
    <cfRule type="duplicateValues" dxfId="88" priority="5430"/>
    <cfRule type="duplicateValues" dxfId="87" priority="5431"/>
  </conditionalFormatting>
  <conditionalFormatting sqref="B64:B77">
    <cfRule type="duplicateValues" dxfId="86" priority="5434"/>
  </conditionalFormatting>
  <conditionalFormatting sqref="B64:B68">
    <cfRule type="duplicateValues" dxfId="85" priority="5436"/>
    <cfRule type="duplicateValues" dxfId="84" priority="5437"/>
    <cfRule type="duplicateValues" dxfId="83" priority="5438"/>
  </conditionalFormatting>
  <conditionalFormatting sqref="B46">
    <cfRule type="duplicateValues" dxfId="82" priority="64"/>
  </conditionalFormatting>
  <conditionalFormatting sqref="B46">
    <cfRule type="duplicateValues" dxfId="81" priority="62"/>
    <cfRule type="duplicateValues" dxfId="80" priority="63"/>
  </conditionalFormatting>
  <conditionalFormatting sqref="B46">
    <cfRule type="duplicateValues" dxfId="79" priority="59"/>
    <cfRule type="duplicateValues" dxfId="78" priority="60"/>
    <cfRule type="duplicateValues" dxfId="77" priority="61"/>
  </conditionalFormatting>
  <conditionalFormatting sqref="B47">
    <cfRule type="duplicateValues" dxfId="76" priority="58"/>
  </conditionalFormatting>
  <conditionalFormatting sqref="B47">
    <cfRule type="duplicateValues" dxfId="75" priority="55"/>
    <cfRule type="duplicateValues" dxfId="74" priority="56"/>
    <cfRule type="duplicateValues" dxfId="73" priority="57"/>
  </conditionalFormatting>
  <conditionalFormatting sqref="B46:B47">
    <cfRule type="duplicateValues" dxfId="72" priority="54"/>
  </conditionalFormatting>
  <conditionalFormatting sqref="B46">
    <cfRule type="duplicateValues" dxfId="71" priority="53"/>
  </conditionalFormatting>
  <conditionalFormatting sqref="B46">
    <cfRule type="duplicateValues" dxfId="70" priority="50"/>
    <cfRule type="duplicateValues" dxfId="69" priority="51"/>
    <cfRule type="duplicateValues" dxfId="68" priority="52"/>
  </conditionalFormatting>
  <conditionalFormatting sqref="B46">
    <cfRule type="duplicateValues" dxfId="67" priority="49"/>
  </conditionalFormatting>
  <conditionalFormatting sqref="B46">
    <cfRule type="duplicateValues" dxfId="66" priority="47"/>
    <cfRule type="duplicateValues" dxfId="65" priority="48"/>
  </conditionalFormatting>
  <conditionalFormatting sqref="E46:E47">
    <cfRule type="duplicateValues" dxfId="64" priority="46"/>
  </conditionalFormatting>
  <conditionalFormatting sqref="E46:E47">
    <cfRule type="duplicateValues" dxfId="63" priority="43"/>
    <cfRule type="duplicateValues" dxfId="62" priority="44"/>
    <cfRule type="duplicateValues" dxfId="61" priority="45"/>
  </conditionalFormatting>
  <conditionalFormatting sqref="E46:E47">
    <cfRule type="duplicateValues" dxfId="60" priority="41"/>
    <cfRule type="duplicateValues" dxfId="59" priority="42"/>
  </conditionalFormatting>
  <conditionalFormatting sqref="B47">
    <cfRule type="duplicateValues" dxfId="58" priority="40"/>
  </conditionalFormatting>
  <conditionalFormatting sqref="B47">
    <cfRule type="duplicateValues" dxfId="57" priority="38"/>
    <cfRule type="duplicateValues" dxfId="56" priority="39"/>
  </conditionalFormatting>
  <conditionalFormatting sqref="B46:B47">
    <cfRule type="duplicateValues" dxfId="55" priority="37"/>
  </conditionalFormatting>
  <conditionalFormatting sqref="E34 E36:E40 E15:E19">
    <cfRule type="duplicateValues" dxfId="54" priority="5679"/>
  </conditionalFormatting>
  <conditionalFormatting sqref="E34 E36:E40 E15:E19">
    <cfRule type="duplicateValues" dxfId="53" priority="5682"/>
    <cfRule type="duplicateValues" dxfId="52" priority="5683"/>
    <cfRule type="duplicateValues" dxfId="51" priority="5684"/>
  </conditionalFormatting>
  <conditionalFormatting sqref="E34 E36:E40 E15:E19">
    <cfRule type="duplicateValues" dxfId="50" priority="5691"/>
    <cfRule type="duplicateValues" dxfId="49" priority="5692"/>
  </conditionalFormatting>
  <conditionalFormatting sqref="B52:B57">
    <cfRule type="duplicateValues" dxfId="48" priority="5697"/>
  </conditionalFormatting>
  <conditionalFormatting sqref="B52:B57">
    <cfRule type="duplicateValues" dxfId="47" priority="5699"/>
    <cfRule type="duplicateValues" dxfId="46" priority="5700"/>
  </conditionalFormatting>
  <conditionalFormatting sqref="B58:B59">
    <cfRule type="duplicateValues" dxfId="45" priority="36"/>
  </conditionalFormatting>
  <conditionalFormatting sqref="B58:B59">
    <cfRule type="duplicateValues" dxfId="44" priority="33"/>
    <cfRule type="duplicateValues" dxfId="43" priority="34"/>
    <cfRule type="duplicateValues" dxfId="42" priority="35"/>
  </conditionalFormatting>
  <conditionalFormatting sqref="B58:B59">
    <cfRule type="duplicateValues" dxfId="41" priority="32"/>
  </conditionalFormatting>
  <conditionalFormatting sqref="B58:B59">
    <cfRule type="duplicateValues" dxfId="40" priority="31"/>
  </conditionalFormatting>
  <conditionalFormatting sqref="B58:B59">
    <cfRule type="duplicateValues" dxfId="39" priority="29"/>
    <cfRule type="duplicateValues" dxfId="38" priority="30"/>
  </conditionalFormatting>
  <conditionalFormatting sqref="B58:B59">
    <cfRule type="duplicateValues" dxfId="37" priority="28"/>
  </conditionalFormatting>
  <conditionalFormatting sqref="E58">
    <cfRule type="duplicateValues" dxfId="36" priority="27"/>
  </conditionalFormatting>
  <conditionalFormatting sqref="E58">
    <cfRule type="duplicateValues" dxfId="35" priority="24"/>
    <cfRule type="duplicateValues" dxfId="34" priority="25"/>
    <cfRule type="duplicateValues" dxfId="33" priority="26"/>
  </conditionalFormatting>
  <conditionalFormatting sqref="E58">
    <cfRule type="duplicateValues" dxfId="32" priority="22"/>
    <cfRule type="duplicateValues" dxfId="31" priority="23"/>
  </conditionalFormatting>
  <conditionalFormatting sqref="E59">
    <cfRule type="duplicateValues" dxfId="30" priority="21"/>
  </conditionalFormatting>
  <conditionalFormatting sqref="E59">
    <cfRule type="duplicateValues" dxfId="29" priority="18"/>
    <cfRule type="duplicateValues" dxfId="28" priority="19"/>
    <cfRule type="duplicateValues" dxfId="27" priority="20"/>
  </conditionalFormatting>
  <conditionalFormatting sqref="E59">
    <cfRule type="duplicateValues" dxfId="26" priority="16"/>
    <cfRule type="duplicateValues" dxfId="25" priority="17"/>
  </conditionalFormatting>
  <conditionalFormatting sqref="B89">
    <cfRule type="cellIs" dxfId="24" priority="15" operator="equal">
      <formula>22099.125</formula>
    </cfRule>
  </conditionalFormatting>
  <conditionalFormatting sqref="E89">
    <cfRule type="duplicateValues" dxfId="23" priority="14"/>
  </conditionalFormatting>
  <conditionalFormatting sqref="E89">
    <cfRule type="duplicateValues" dxfId="22" priority="12"/>
    <cfRule type="duplicateValues" dxfId="21" priority="13"/>
  </conditionalFormatting>
  <conditionalFormatting sqref="B89">
    <cfRule type="duplicateValues" dxfId="20" priority="11"/>
  </conditionalFormatting>
  <conditionalFormatting sqref="B89">
    <cfRule type="duplicateValues" dxfId="19" priority="7"/>
    <cfRule type="duplicateValues" dxfId="18" priority="8"/>
    <cfRule type="duplicateValues" dxfId="17" priority="9"/>
    <cfRule type="duplicateValues" dxfId="16" priority="10"/>
  </conditionalFormatting>
  <conditionalFormatting sqref="B89">
    <cfRule type="duplicateValues" dxfId="15" priority="5"/>
    <cfRule type="duplicateValues" dxfId="14" priority="6"/>
  </conditionalFormatting>
  <conditionalFormatting sqref="B89">
    <cfRule type="duplicateValues" dxfId="13" priority="2"/>
    <cfRule type="duplicateValues" dxfId="12" priority="3"/>
    <cfRule type="duplicateValues" dxfId="11" priority="4"/>
  </conditionalFormatting>
  <conditionalFormatting sqref="B89">
    <cfRule type="duplicateValues" dxfId="10" priority="1"/>
  </conditionalFormatting>
  <conditionalFormatting sqref="B78:B88">
    <cfRule type="duplicateValues" dxfId="9" priority="5756"/>
  </conditionalFormatting>
  <conditionalFormatting sqref="B78:B88">
    <cfRule type="duplicateValues" dxfId="8" priority="5758"/>
    <cfRule type="duplicateValues" dxfId="7" priority="5759"/>
    <cfRule type="duplicateValues" dxfId="6" priority="5760"/>
    <cfRule type="duplicateValues" dxfId="5" priority="5761"/>
  </conditionalFormatting>
  <conditionalFormatting sqref="B78:B88">
    <cfRule type="duplicateValues" dxfId="4" priority="5766"/>
    <cfRule type="duplicateValues" dxfId="3" priority="5767"/>
  </conditionalFormatting>
  <conditionalFormatting sqref="B78:B88">
    <cfRule type="duplicateValues" dxfId="2" priority="5770"/>
    <cfRule type="duplicateValues" dxfId="1" priority="5771"/>
    <cfRule type="duplicateValues" dxfId="0" priority="577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2021-02-09T02:53:17Z</dcterms:modified>
</cp:coreProperties>
</file>