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DCSTI\Gerencia Monitoreo TI\2021\Reportes Sin Efectivo Cajeros Automaticos\Julio\25\"/>
    </mc:Choice>
  </mc:AlternateContent>
  <bookViews>
    <workbookView xWindow="0" yWindow="0" windowWidth="14370" windowHeight="4935" firstSheet="1" activeTab="1"/>
  </bookViews>
  <sheets>
    <sheet name="Gráfico2" sheetId="2" r:id="rId1"/>
    <sheet name="Efectivo" sheetId="1" r:id="rId2"/>
    <sheet name="Hoja" sheetId="3" r:id="rId3"/>
  </sheets>
  <externalReferences>
    <externalReference r:id="rId4"/>
  </externalReferences>
  <definedNames>
    <definedName name="_xlnm._FilterDatabase" localSheetId="1" hidden="1">Efectivo!$A$116:$E$116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0" i="1" l="1"/>
  <c r="C150" i="1"/>
  <c r="B151" i="1"/>
  <c r="A112" i="1"/>
  <c r="C112" i="1"/>
  <c r="B113" i="1"/>
  <c r="A149" i="1"/>
  <c r="C149" i="1"/>
  <c r="A126" i="1"/>
  <c r="C126" i="1"/>
  <c r="B127" i="1"/>
  <c r="A148" i="1"/>
  <c r="C148" i="1"/>
  <c r="A111" i="1"/>
  <c r="C111" i="1"/>
  <c r="A80" i="1"/>
  <c r="C80" i="1"/>
  <c r="B81" i="1"/>
  <c r="A79" i="1"/>
  <c r="C79" i="1"/>
  <c r="A125" i="1"/>
  <c r="C125" i="1"/>
  <c r="A147" i="1"/>
  <c r="C147" i="1"/>
  <c r="A110" i="1"/>
  <c r="C110" i="1"/>
  <c r="A78" i="1"/>
  <c r="C78" i="1"/>
  <c r="A146" i="1"/>
  <c r="C146" i="1"/>
  <c r="A109" i="1"/>
  <c r="C109" i="1"/>
  <c r="B15" i="1" l="1"/>
  <c r="C14" i="1"/>
  <c r="A14" i="1"/>
  <c r="C65" i="1"/>
  <c r="C66" i="1"/>
  <c r="C67" i="1"/>
  <c r="C68" i="1"/>
  <c r="C69" i="1"/>
  <c r="C70" i="1"/>
  <c r="C71" i="1"/>
  <c r="C72" i="1"/>
  <c r="C73" i="1"/>
  <c r="C74" i="1"/>
  <c r="C75" i="1"/>
  <c r="C76" i="1"/>
  <c r="C77" i="1"/>
  <c r="A71" i="1"/>
  <c r="A72" i="1"/>
  <c r="A73" i="1"/>
  <c r="A74" i="1"/>
  <c r="A75" i="1"/>
  <c r="A76" i="1"/>
  <c r="A77" i="1"/>
  <c r="C64" i="1"/>
  <c r="A67" i="1"/>
  <c r="A68" i="1"/>
  <c r="A69" i="1"/>
  <c r="A70" i="1"/>
  <c r="C100" i="1"/>
  <c r="C101" i="1"/>
  <c r="C102" i="1"/>
  <c r="C103" i="1"/>
  <c r="C104" i="1"/>
  <c r="C105" i="1"/>
  <c r="C106" i="1"/>
  <c r="C107" i="1"/>
  <c r="A101" i="1"/>
  <c r="A102" i="1"/>
  <c r="A103" i="1"/>
  <c r="A104" i="1"/>
  <c r="A105" i="1"/>
  <c r="A106" i="1"/>
  <c r="A107" i="1"/>
  <c r="A108" i="1"/>
  <c r="C121" i="1"/>
  <c r="C122" i="1"/>
  <c r="C123" i="1"/>
  <c r="C124" i="1"/>
  <c r="A121" i="1"/>
  <c r="A122" i="1"/>
  <c r="A123" i="1"/>
  <c r="A124" i="1"/>
  <c r="C61" i="1"/>
  <c r="C62" i="1"/>
  <c r="C63" i="1"/>
  <c r="A62" i="1"/>
  <c r="A63" i="1"/>
  <c r="A64" i="1"/>
  <c r="A65" i="1"/>
  <c r="A66" i="1"/>
  <c r="C94" i="1" l="1"/>
  <c r="C95" i="1"/>
  <c r="C96" i="1"/>
  <c r="C97" i="1"/>
  <c r="C98" i="1"/>
  <c r="C99" i="1"/>
  <c r="C108" i="1"/>
  <c r="A95" i="1"/>
  <c r="A96" i="1"/>
  <c r="A97" i="1"/>
  <c r="A98" i="1"/>
  <c r="A99" i="1"/>
  <c r="A100" i="1"/>
  <c r="C118" i="1"/>
  <c r="C119" i="1"/>
  <c r="C120" i="1"/>
  <c r="C117" i="1"/>
  <c r="A118" i="1"/>
  <c r="A119" i="1"/>
  <c r="A120" i="1"/>
  <c r="A117" i="1"/>
  <c r="C140" i="1"/>
  <c r="C141" i="1"/>
  <c r="C142" i="1"/>
  <c r="C143" i="1"/>
  <c r="C144" i="1"/>
  <c r="C145" i="1"/>
  <c r="A140" i="1"/>
  <c r="A141" i="1"/>
  <c r="A142" i="1"/>
  <c r="A143" i="1"/>
  <c r="A144" i="1"/>
  <c r="A145" i="1"/>
  <c r="C56" i="1"/>
  <c r="C57" i="1"/>
  <c r="C58" i="1"/>
  <c r="C59" i="1"/>
  <c r="C60" i="1"/>
  <c r="A57" i="1"/>
  <c r="A58" i="1"/>
  <c r="A59" i="1"/>
  <c r="A60" i="1"/>
  <c r="A61" i="1"/>
  <c r="B10" i="1"/>
  <c r="C9" i="1"/>
  <c r="A9" i="1"/>
  <c r="C54" i="1"/>
  <c r="C55" i="1"/>
  <c r="A54" i="1"/>
  <c r="A55" i="1"/>
  <c r="A56" i="1"/>
  <c r="C93" i="1"/>
  <c r="A94" i="1"/>
  <c r="A89" i="1"/>
  <c r="A90" i="1"/>
  <c r="A91" i="1"/>
  <c r="A92" i="1"/>
  <c r="A93" i="1"/>
  <c r="C41" i="1"/>
  <c r="C42" i="1"/>
  <c r="C43" i="1"/>
  <c r="C44" i="1"/>
  <c r="C45" i="1"/>
  <c r="C46" i="1"/>
  <c r="C47" i="1"/>
  <c r="C48" i="1"/>
  <c r="C49" i="1"/>
  <c r="C50" i="1"/>
  <c r="C51" i="1"/>
  <c r="C52" i="1"/>
  <c r="C53" i="1"/>
  <c r="A44" i="1"/>
  <c r="A45" i="1"/>
  <c r="A46" i="1"/>
  <c r="A47" i="1"/>
  <c r="A48" i="1"/>
  <c r="A49" i="1"/>
  <c r="A50" i="1"/>
  <c r="A51" i="1"/>
  <c r="A52" i="1"/>
  <c r="A53" i="1"/>
  <c r="A40" i="1"/>
  <c r="A41" i="1"/>
  <c r="A42" i="1"/>
  <c r="A43" i="1"/>
  <c r="C40" i="1"/>
  <c r="C90" i="1"/>
  <c r="C91" i="1"/>
  <c r="C92" i="1"/>
  <c r="A86" i="1" l="1"/>
  <c r="C86" i="1"/>
  <c r="A134" i="1"/>
  <c r="A135" i="1"/>
  <c r="A136" i="1"/>
  <c r="A137" i="1"/>
  <c r="A138" i="1"/>
  <c r="A139" i="1"/>
  <c r="C134" i="1"/>
  <c r="C135" i="1"/>
  <c r="C136" i="1"/>
  <c r="C137" i="1"/>
  <c r="C138" i="1"/>
  <c r="C139" i="1"/>
  <c r="A35" i="1"/>
  <c r="A36" i="1"/>
  <c r="A37" i="1"/>
  <c r="A38" i="1"/>
  <c r="A39" i="1"/>
  <c r="C35" i="1"/>
  <c r="C36" i="1"/>
  <c r="C37" i="1"/>
  <c r="C38" i="1"/>
  <c r="C39" i="1"/>
  <c r="A28" i="1"/>
  <c r="A29" i="1"/>
  <c r="A30" i="1"/>
  <c r="A31" i="1"/>
  <c r="A32" i="1"/>
  <c r="A33" i="1"/>
  <c r="A34" i="1"/>
  <c r="C28" i="1"/>
  <c r="C29" i="1"/>
  <c r="C30" i="1"/>
  <c r="C31" i="1"/>
  <c r="C32" i="1"/>
  <c r="C33" i="1"/>
  <c r="C34" i="1"/>
  <c r="A26" i="1"/>
  <c r="A27" i="1"/>
  <c r="C26" i="1"/>
  <c r="C27" i="1"/>
  <c r="A24" i="1"/>
  <c r="A25" i="1"/>
  <c r="C25" i="1"/>
  <c r="C24" i="1"/>
  <c r="A23" i="1"/>
  <c r="C23" i="1"/>
  <c r="A22" i="1"/>
  <c r="C22" i="1"/>
  <c r="C20" i="1" l="1"/>
  <c r="C21" i="1"/>
  <c r="A20" i="1"/>
  <c r="A21" i="1"/>
  <c r="C89" i="1" l="1"/>
  <c r="C87" i="1"/>
  <c r="C88" i="1"/>
  <c r="A87" i="1"/>
  <c r="A88" i="1"/>
  <c r="C85" i="1"/>
  <c r="A85" i="1" l="1"/>
  <c r="C19" i="1"/>
  <c r="A19" i="1"/>
  <c r="E2" i="3" l="1"/>
  <c r="A130" i="1"/>
</calcChain>
</file>

<file path=xl/sharedStrings.xml><?xml version="1.0" encoding="utf-8"?>
<sst xmlns="http://schemas.openxmlformats.org/spreadsheetml/2006/main" count="1052" uniqueCount="25">
  <si>
    <t>Cajeros Reportados Sin Efectivo</t>
  </si>
  <si>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</si>
  <si>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</si>
  <si>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</si>
  <si>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</si>
  <si>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</si>
  <si>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</si>
  <si>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</si>
  <si>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</si>
  <si>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</si>
  <si>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</si>
  <si>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</si>
  <si>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</si>
  <si>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</si>
  <si>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</si>
  <si>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</si>
  <si>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</si>
  <si>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Gavetas Vacías + Gavetas Fallando</t>
  </si>
  <si>
    <t>Solucionado</t>
  </si>
  <si>
    <t>Abastecido</t>
  </si>
  <si>
    <t>GAVETA DE DEPOSITO LLENA</t>
  </si>
  <si>
    <t>3 Gavetas Vacias</t>
  </si>
  <si>
    <t>2 Gavetas Vacias + 1 Fallando</t>
  </si>
  <si>
    <t>GAVETA DE RECHAZO LLENA</t>
  </si>
  <si>
    <t>1 Gaveta Vacia + 2 Fallando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</si>
</sst>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41" x14ac:knownFonts="1">
    <font>
      <sz val="11"/>
      <color theme="1"/>
      <name val="Calibri"/>
      <family val="2"/>
      <scheme val="minor"/>
    </font>
    <font>
      <b/>
      <sz val="16"/>
      <color rgb="FF000000"/>
      <name val="Palatino Linotype"/>
      <family val="1"/>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sz val="12"/>
      <name val="Palatino Linotype"/>
      <family val="1"/>
    </font>
    <font>
      <sz val="12"/>
      <color theme="0"/>
      <name val="Palatino Linotype"/>
      <family val="1"/>
    </font>
    <font>
      <b/>
      <sz val="12"/>
      <name val="Palatino Linotype"/>
      <family val="1"/>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s>
  <borders count="3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D4D4D4"/>
      </left>
      <right style="medium">
        <color rgb="FFD4D4D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rgb="FFD4D4D4"/>
      </bottom>
      <diagonal/>
    </border>
    <border>
      <left/>
      <right style="medium">
        <color rgb="FF000000"/>
      </right>
      <top style="medium">
        <color indexed="64"/>
      </top>
      <bottom style="medium">
        <color rgb="FFD4D4D4"/>
      </bottom>
      <diagonal/>
    </border>
    <border>
      <left style="medium">
        <color indexed="64"/>
      </left>
      <right/>
      <top style="medium">
        <color rgb="FFD4D4D4"/>
      </top>
      <bottom style="medium">
        <color indexed="64"/>
      </bottom>
      <diagonal/>
    </border>
    <border>
      <left/>
      <right style="medium">
        <color rgb="FF000000"/>
      </right>
      <top style="medium">
        <color rgb="FFD4D4D4"/>
      </top>
      <bottom style="medium">
        <color indexed="64"/>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style="medium">
        <color rgb="FFD4D4D4"/>
      </left>
      <right/>
      <top/>
      <bottom style="medium">
        <color rgb="FFD4D4D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1159">
    <xf numFmtId="0" fontId="0" fillId="0" borderId="0"/>
    <xf numFmtId="0" fontId="15" fillId="0" borderId="24" applyNumberFormat="0" applyFill="0" applyAlignment="0" applyProtection="0"/>
    <xf numFmtId="0" fontId="16" fillId="0" borderId="25" applyNumberFormat="0" applyFill="0" applyAlignment="0" applyProtection="0"/>
    <xf numFmtId="0" fontId="17" fillId="0" borderId="26" applyNumberFormat="0" applyFill="0" applyAlignment="0" applyProtection="0"/>
    <xf numFmtId="0" fontId="17" fillId="0" borderId="0" applyNumberFormat="0" applyFill="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5" borderId="27" applyNumberFormat="0" applyAlignment="0" applyProtection="0"/>
    <xf numFmtId="0" fontId="21" fillId="16" borderId="28" applyNumberFormat="0" applyAlignment="0" applyProtection="0"/>
    <xf numFmtId="0" fontId="22" fillId="16" borderId="27" applyNumberFormat="0" applyAlignment="0" applyProtection="0"/>
    <xf numFmtId="0" fontId="23" fillId="0" borderId="29" applyNumberFormat="0" applyFill="0" applyAlignment="0" applyProtection="0"/>
    <xf numFmtId="0" fontId="24" fillId="17" borderId="30" applyNumberFormat="0" applyAlignment="0" applyProtection="0"/>
    <xf numFmtId="0" fontId="25" fillId="0" borderId="0" applyNumberFormat="0" applyFill="0" applyBorder="0" applyAlignment="0" applyProtection="0"/>
    <xf numFmtId="0" fontId="13" fillId="18" borderId="31" applyNumberFormat="0" applyFont="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28"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28"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28" fillId="31"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28" fillId="35"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28" fillId="39"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29" fillId="0" borderId="0"/>
    <xf numFmtId="43" fontId="29" fillId="0" borderId="0" applyFont="0" applyFill="0" applyBorder="0" applyAlignment="0" applyProtection="0"/>
    <xf numFmtId="0" fontId="30" fillId="0" borderId="0" applyNumberFormat="0" applyFill="0" applyBorder="0" applyAlignment="0" applyProtection="0"/>
    <xf numFmtId="0" fontId="31" fillId="14" borderId="0" applyNumberFormat="0" applyBorder="0" applyAlignment="0" applyProtection="0"/>
    <xf numFmtId="0" fontId="28" fillId="22" borderId="0" applyNumberFormat="0" applyBorder="0" applyAlignment="0" applyProtection="0"/>
    <xf numFmtId="0" fontId="28" fillId="26" borderId="0" applyNumberFormat="0" applyBorder="0" applyAlignment="0" applyProtection="0"/>
    <xf numFmtId="0" fontId="28" fillId="30" borderId="0" applyNumberFormat="0" applyBorder="0" applyAlignment="0" applyProtection="0"/>
    <xf numFmtId="0" fontId="28" fillId="34" borderId="0" applyNumberFormat="0" applyBorder="0" applyAlignment="0" applyProtection="0"/>
    <xf numFmtId="0" fontId="28" fillId="38" borderId="0" applyNumberFormat="0" applyBorder="0" applyAlignment="0" applyProtection="0"/>
    <xf numFmtId="0" fontId="28" fillId="42" borderId="0" applyNumberFormat="0" applyBorder="0" applyAlignment="0" applyProtection="0"/>
    <xf numFmtId="0" fontId="29" fillId="0" borderId="0"/>
    <xf numFmtId="0" fontId="32" fillId="0" borderId="8" applyNumberFormat="0" applyFill="0" applyProtection="0">
      <alignment horizontal="left"/>
    </xf>
    <xf numFmtId="0" fontId="13" fillId="0" borderId="0"/>
    <xf numFmtId="0" fontId="29" fillId="0" borderId="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3" fillId="0" borderId="0"/>
    <xf numFmtId="0" fontId="34" fillId="43" borderId="0"/>
    <xf numFmtId="0" fontId="35" fillId="44" borderId="0"/>
    <xf numFmtId="0" fontId="33" fillId="0" borderId="0"/>
    <xf numFmtId="0" fontId="29" fillId="0" borderId="0"/>
    <xf numFmtId="0" fontId="14" fillId="0" borderId="0" applyNumberFormat="0" applyFill="0" applyBorder="0" applyAlignment="0" applyProtection="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29" fillId="0" borderId="0"/>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6" fillId="45" borderId="8">
      <alignment horizontal="center" vertical="center" wrapText="1"/>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2" fillId="0" borderId="8" applyNumberFormat="0" applyFill="0" applyProtection="0">
      <alignment horizontal="left"/>
    </xf>
    <xf numFmtId="0" fontId="37" fillId="0" borderId="8">
      <alignment horizontal="center" vertical="center" wrapText="1"/>
    </xf>
    <xf numFmtId="0" fontId="32" fillId="0" borderId="8" applyNumberFormat="0" applyFill="0" applyProtection="0">
      <alignment horizontal="left"/>
    </xf>
  </cellStyleXfs>
  <cellXfs count="67">
    <xf numFmtId="0" fontId="0" fillId="0" borderId="0" xfId="0"/>
    <xf numFmtId="0" fontId="3" fillId="3" borderId="0" xfId="0" applyFont="1" applyFill="1" applyAlignment="1">
      <alignment horizontal="center" vertical="center" wrapText="1"/>
    </xf>
    <xf numFmtId="0" fontId="5" fillId="5" borderId="4"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5" fillId="5" borderId="0" xfId="0" applyFont="1" applyFill="1" applyAlignment="1">
      <alignment horizontal="center" vertical="center" wrapText="1"/>
    </xf>
    <xf numFmtId="0" fontId="0" fillId="0" borderId="0" xfId="0" applyAlignment="1">
      <alignment horizontal="center" vertical="center"/>
    </xf>
    <xf numFmtId="0" fontId="5" fillId="5" borderId="4" xfId="0" applyFont="1" applyFill="1" applyBorder="1" applyAlignment="1">
      <alignment horizontal="center" vertical="center"/>
    </xf>
    <xf numFmtId="0" fontId="5" fillId="4" borderId="17" xfId="0" applyFont="1" applyFill="1" applyBorder="1" applyAlignment="1">
      <alignment horizontal="center" vertical="center" wrapText="1"/>
    </xf>
    <xf numFmtId="0" fontId="0" fillId="0" borderId="18" xfId="0" applyBorder="1" applyAlignment="1">
      <alignment horizontal="center" vertical="center"/>
    </xf>
    <xf numFmtId="0" fontId="3" fillId="3" borderId="19" xfId="0" applyFont="1" applyFill="1" applyBorder="1" applyAlignment="1">
      <alignment horizontal="center" vertical="center" wrapText="1"/>
    </xf>
    <xf numFmtId="0" fontId="5" fillId="5" borderId="0" xfId="0" applyFont="1" applyFill="1" applyBorder="1" applyAlignment="1">
      <alignment horizontal="center" vertical="center" wrapText="1"/>
    </xf>
    <xf numFmtId="0" fontId="0" fillId="0" borderId="19" xfId="0" applyBorder="1" applyAlignment="1">
      <alignment horizontal="center" vertical="center"/>
    </xf>
    <xf numFmtId="0" fontId="10" fillId="9" borderId="10" xfId="0" applyFont="1" applyFill="1" applyBorder="1" applyAlignment="1">
      <alignment horizontal="center" vertical="center" wrapText="1"/>
    </xf>
    <xf numFmtId="0" fontId="7" fillId="11" borderId="8"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2" fillId="0" borderId="0" xfId="0" applyFont="1" applyAlignment="1">
      <alignment vertical="center" wrapText="1"/>
    </xf>
    <xf numFmtId="49" fontId="0" fillId="0" borderId="0" xfId="0" applyNumberFormat="1"/>
    <xf numFmtId="0" fontId="6" fillId="6" borderId="8" xfId="0" applyFont="1" applyFill="1" applyBorder="1" applyAlignment="1">
      <alignment horizontal="center" vertical="center" wrapText="1"/>
    </xf>
    <xf numFmtId="0" fontId="10" fillId="9" borderId="1" xfId="0" applyFont="1" applyFill="1" applyBorder="1" applyAlignment="1">
      <alignment vertical="center" wrapText="1"/>
    </xf>
    <xf numFmtId="0" fontId="10" fillId="9" borderId="3" xfId="0" applyFont="1" applyFill="1" applyBorder="1" applyAlignment="1">
      <alignment vertical="center" wrapText="1"/>
    </xf>
    <xf numFmtId="0" fontId="6" fillId="6" borderId="8" xfId="0" applyNumberFormat="1" applyFont="1" applyFill="1" applyBorder="1" applyAlignment="1">
      <alignment horizontal="center" vertical="center" wrapText="1"/>
    </xf>
    <xf numFmtId="0" fontId="8" fillId="7" borderId="20" xfId="0" applyFont="1" applyFill="1" applyBorder="1" applyAlignment="1">
      <alignment horizontal="center" vertical="center" wrapText="1"/>
    </xf>
    <xf numFmtId="0" fontId="0" fillId="0" borderId="0" xfId="0" applyAlignment="1">
      <alignment horizontal="center"/>
    </xf>
    <xf numFmtId="0" fontId="9" fillId="8" borderId="13" xfId="0" applyFont="1" applyFill="1" applyBorder="1" applyAlignment="1">
      <alignment vertical="center" wrapText="1"/>
    </xf>
    <xf numFmtId="22" fontId="4" fillId="0" borderId="8" xfId="0" applyNumberFormat="1" applyFont="1" applyBorder="1" applyAlignment="1">
      <alignment horizontal="center" vertical="center"/>
    </xf>
    <xf numFmtId="0" fontId="6" fillId="6" borderId="8" xfId="0" applyFont="1" applyFill="1" applyBorder="1" applyAlignment="1">
      <alignment horizontal="center" vertical="center"/>
    </xf>
    <xf numFmtId="0" fontId="38" fillId="6" borderId="8" xfId="0" applyFont="1" applyFill="1" applyBorder="1" applyAlignment="1">
      <alignment horizontal="center" vertical="center"/>
    </xf>
    <xf numFmtId="0" fontId="4" fillId="3" borderId="0" xfId="0" applyFont="1" applyFill="1" applyAlignment="1">
      <alignment horizontal="center" vertical="center"/>
    </xf>
    <xf numFmtId="0" fontId="0" fillId="0" borderId="0" xfId="0" applyFont="1" applyAlignment="1">
      <alignment horizontal="center" vertical="center"/>
    </xf>
    <xf numFmtId="0" fontId="39" fillId="8" borderId="14" xfId="0" applyFont="1" applyFill="1" applyBorder="1" applyAlignment="1">
      <alignment horizontal="center" vertical="center"/>
    </xf>
    <xf numFmtId="0" fontId="0" fillId="0" borderId="0" xfId="0" applyFont="1" applyAlignment="1">
      <alignment horizontal="center"/>
    </xf>
    <xf numFmtId="0" fontId="10" fillId="9" borderId="20" xfId="0" applyFont="1" applyFill="1" applyBorder="1" applyAlignment="1">
      <alignment vertical="center" wrapText="1"/>
    </xf>
    <xf numFmtId="19" fontId="3" fillId="3" borderId="0" xfId="0" applyNumberFormat="1" applyFont="1" applyFill="1" applyBorder="1" applyAlignment="1">
      <alignment horizontal="center" vertical="center" wrapText="1"/>
    </xf>
    <xf numFmtId="0" fontId="6" fillId="6" borderId="10" xfId="0" applyNumberFormat="1" applyFont="1" applyFill="1" applyBorder="1" applyAlignment="1">
      <alignment horizontal="center" vertical="center" wrapText="1"/>
    </xf>
    <xf numFmtId="0" fontId="7" fillId="10" borderId="8" xfId="0" applyFont="1" applyFill="1" applyBorder="1" applyAlignment="1">
      <alignment horizontal="center" vertical="center" wrapText="1"/>
    </xf>
    <xf numFmtId="49" fontId="0" fillId="46" borderId="22" xfId="0" applyNumberFormat="1" applyFill="1" applyBorder="1"/>
    <xf numFmtId="0" fontId="6" fillId="6" borderId="9" xfId="0" applyNumberFormat="1" applyFont="1" applyFill="1" applyBorder="1" applyAlignment="1">
      <alignment horizontal="center" vertical="center" wrapText="1"/>
    </xf>
    <xf numFmtId="0" fontId="38" fillId="6" borderId="10" xfId="0" applyFont="1" applyFill="1" applyBorder="1" applyAlignment="1">
      <alignment horizontal="center" vertical="center"/>
    </xf>
    <xf numFmtId="0" fontId="40" fillId="6" borderId="10" xfId="0" applyFont="1" applyFill="1" applyBorder="1" applyAlignment="1">
      <alignment horizontal="center" vertical="center"/>
    </xf>
    <xf numFmtId="0" fontId="40" fillId="6" borderId="8"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3"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0" fillId="9" borderId="20" xfId="0" applyFont="1" applyFill="1" applyBorder="1" applyAlignment="1">
      <alignment horizontal="center" vertical="center" wrapText="1"/>
    </xf>
    <xf numFmtId="0" fontId="10" fillId="9" borderId="33" xfId="0" applyFont="1" applyFill="1" applyBorder="1" applyAlignment="1">
      <alignment horizontal="center" vertical="center" wrapText="1"/>
    </xf>
    <xf numFmtId="0" fontId="10" fillId="9" borderId="9"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6" fillId="6" borderId="0" xfId="0" applyFont="1" applyFill="1" applyBorder="1" applyAlignment="1">
      <alignment horizontal="center" vertical="center"/>
    </xf>
  </cellXfs>
  <cellStyles count="1159">
    <cellStyle name="20% - Énfasis1" xfId="17" builtinId="30" customBuiltin="1"/>
    <cellStyle name="20% - Énfasis2" xfId="20" builtinId="34" customBuiltin="1"/>
    <cellStyle name="20% - Énfasis3" xfId="23" builtinId="38" customBuiltin="1"/>
    <cellStyle name="20% - Énfasis4" xfId="26" builtinId="42" customBuiltin="1"/>
    <cellStyle name="20% - Énfasis5" xfId="29" builtinId="46" customBuiltin="1"/>
    <cellStyle name="20% - Énfasis6" xfId="32" builtinId="50" customBuiltin="1"/>
    <cellStyle name="40% - Énfasis1" xfId="18" builtinId="31" customBuiltin="1"/>
    <cellStyle name="40% - Énfasis2" xfId="21" builtinId="35" customBuiltin="1"/>
    <cellStyle name="40% - Énfasis3" xfId="24" builtinId="39" customBuiltin="1"/>
    <cellStyle name="40% - Énfasis4" xfId="27" builtinId="43" customBuiltin="1"/>
    <cellStyle name="40% - Énfasis5" xfId="30" builtinId="47" customBuiltin="1"/>
    <cellStyle name="40% - Énfasis6" xfId="33" builtinId="51" customBuiltin="1"/>
    <cellStyle name="60% - Accent1 2" xfId="38"/>
    <cellStyle name="60% - Accent2 2" xfId="39"/>
    <cellStyle name="60% - Accent3 2" xfId="40"/>
    <cellStyle name="60% - Accent4 2" xfId="41"/>
    <cellStyle name="60% - Accent5 2" xfId="42"/>
    <cellStyle name="60% - Accent6 2" xfId="43"/>
    <cellStyle name="Bueno" xfId="5" builtinId="26" customBuiltin="1"/>
    <cellStyle name="Cálculo" xfId="9" builtinId="22" customBuiltin="1"/>
    <cellStyle name="Cambios de Turno" xfId="99"/>
    <cellStyle name="Cambios de Turno 2" xfId="145"/>
    <cellStyle name="Cambios de Turno 2 2" xfId="237"/>
    <cellStyle name="Cambios de Turno 2 2 2" xfId="513"/>
    <cellStyle name="Cambios de Turno 2 2 2 2" xfId="1065"/>
    <cellStyle name="Cambios de Turno 2 2 3" xfId="789"/>
    <cellStyle name="Cambios de Turno 2 3" xfId="329"/>
    <cellStyle name="Cambios de Turno 2 3 2" xfId="605"/>
    <cellStyle name="Cambios de Turno 2 3 2 2" xfId="1157"/>
    <cellStyle name="Cambios de Turno 2 3 3" xfId="881"/>
    <cellStyle name="Cambios de Turno 2 4" xfId="421"/>
    <cellStyle name="Cambios de Turno 2 4 2" xfId="973"/>
    <cellStyle name="Cambios de Turno 2 5" xfId="697"/>
    <cellStyle name="Cambios de Turno 3" xfId="191"/>
    <cellStyle name="Cambios de Turno 3 2" xfId="467"/>
    <cellStyle name="Cambios de Turno 3 2 2" xfId="1019"/>
    <cellStyle name="Cambios de Turno 3 3" xfId="743"/>
    <cellStyle name="Cambios de Turno 4" xfId="283"/>
    <cellStyle name="Cambios de Turno 4 2" xfId="559"/>
    <cellStyle name="Cambios de Turno 4 2 2" xfId="1111"/>
    <cellStyle name="Cambios de Turno 4 3" xfId="835"/>
    <cellStyle name="Cambios de Turno 5" xfId="375"/>
    <cellStyle name="Cambios de Turno 5 2" xfId="927"/>
    <cellStyle name="Cambios de Turno 6" xfId="651"/>
    <cellStyle name="CambioTurno" xfId="94"/>
    <cellStyle name="CambioTurno 2" xfId="140"/>
    <cellStyle name="CambioTurno 2 2" xfId="232"/>
    <cellStyle name="CambioTurno 2 2 2" xfId="508"/>
    <cellStyle name="CambioTurno 2 2 2 2" xfId="1060"/>
    <cellStyle name="CambioTurno 2 2 3" xfId="784"/>
    <cellStyle name="CambioTurno 2 3" xfId="324"/>
    <cellStyle name="CambioTurno 2 3 2" xfId="600"/>
    <cellStyle name="CambioTurno 2 3 2 2" xfId="1152"/>
    <cellStyle name="CambioTurno 2 3 3" xfId="876"/>
    <cellStyle name="CambioTurno 2 4" xfId="416"/>
    <cellStyle name="CambioTurno 2 4 2" xfId="968"/>
    <cellStyle name="CambioTurno 2 5" xfId="692"/>
    <cellStyle name="CambioTurno 3" xfId="186"/>
    <cellStyle name="CambioTurno 3 2" xfId="462"/>
    <cellStyle name="CambioTurno 3 2 2" xfId="1014"/>
    <cellStyle name="CambioTurno 3 3" xfId="738"/>
    <cellStyle name="CambioTurno 4" xfId="278"/>
    <cellStyle name="CambioTurno 4 2" xfId="554"/>
    <cellStyle name="CambioTurno 4 2 2" xfId="1106"/>
    <cellStyle name="CambioTurno 4 3" xfId="830"/>
    <cellStyle name="CambioTurno 5" xfId="370"/>
    <cellStyle name="CambioTurno 5 2" xfId="922"/>
    <cellStyle name="CambioTurno 6" xfId="646"/>
    <cellStyle name="Celda de comprobación" xfId="11" builtinId="23" customBuiltin="1"/>
    <cellStyle name="Celda vinculada" xfId="10" builtinId="24" customBuiltin="1"/>
    <cellStyle name="Comma 4 5" xfId="35"/>
    <cellStyle name="Encabezado 1" xfId="1" builtinId="16" customBuiltin="1"/>
    <cellStyle name="Encabezado 4" xfId="4" builtinId="19" customBuiltin="1"/>
    <cellStyle name="Énfasis1" xfId="16" builtinId="29" customBuiltin="1"/>
    <cellStyle name="Énfasis2" xfId="19" builtinId="33" customBuiltin="1"/>
    <cellStyle name="Énfasis3" xfId="22" builtinId="37" customBuiltin="1"/>
    <cellStyle name="Énfasis4" xfId="25" builtinId="41" customBuiltin="1"/>
    <cellStyle name="Énfasis5" xfId="28" builtinId="45" customBuiltin="1"/>
    <cellStyle name="Énfasis6" xfId="31" builtinId="49" customBuiltin="1"/>
    <cellStyle name="Entrada" xfId="7" builtinId="20" customBuiltin="1"/>
    <cellStyle name="Excel Built-in Bad" xfId="52"/>
    <cellStyle name="Excel Built-in Good" xfId="53"/>
    <cellStyle name="Excel Built-in Normal" xfId="51"/>
    <cellStyle name="Excel Built-in Normal 1" xfId="54"/>
    <cellStyle name="Hyperlink" xfId="45"/>
    <cellStyle name="Hyperlink 10" xfId="146"/>
    <cellStyle name="Hyperlink 10 2" xfId="422"/>
    <cellStyle name="Hyperlink 10 2 2" xfId="974"/>
    <cellStyle name="Hyperlink 10 3" xfId="698"/>
    <cellStyle name="Hyperlink 11" xfId="238"/>
    <cellStyle name="Hyperlink 11 2" xfId="514"/>
    <cellStyle name="Hyperlink 11 2 2" xfId="1066"/>
    <cellStyle name="Hyperlink 11 3" xfId="790"/>
    <cellStyle name="Hyperlink 12" xfId="330"/>
    <cellStyle name="Hyperlink 12 2" xfId="882"/>
    <cellStyle name="Hyperlink 13" xfId="606"/>
    <cellStyle name="Hyperlink 14" xfId="1158"/>
    <cellStyle name="Hyperlink 2" xfId="48"/>
    <cellStyle name="Hyperlink 2 10" xfId="331"/>
    <cellStyle name="Hyperlink 2 10 2" xfId="883"/>
    <cellStyle name="Hyperlink 2 11" xfId="607"/>
    <cellStyle name="Hyperlink 2 2" xfId="50"/>
    <cellStyle name="Hyperlink 2 2 10" xfId="609"/>
    <cellStyle name="Hyperlink 2 2 2" xfId="61"/>
    <cellStyle name="Hyperlink 2 2 2 2" xfId="72"/>
    <cellStyle name="Hyperlink 2 2 2 2 2" xfId="92"/>
    <cellStyle name="Hyperlink 2 2 2 2 2 2" xfId="138"/>
    <cellStyle name="Hyperlink 2 2 2 2 2 2 2" xfId="230"/>
    <cellStyle name="Hyperlink 2 2 2 2 2 2 2 2" xfId="506"/>
    <cellStyle name="Hyperlink 2 2 2 2 2 2 2 2 2" xfId="1058"/>
    <cellStyle name="Hyperlink 2 2 2 2 2 2 2 3" xfId="782"/>
    <cellStyle name="Hyperlink 2 2 2 2 2 2 3" xfId="322"/>
    <cellStyle name="Hyperlink 2 2 2 2 2 2 3 2" xfId="598"/>
    <cellStyle name="Hyperlink 2 2 2 2 2 2 3 2 2" xfId="1150"/>
    <cellStyle name="Hyperlink 2 2 2 2 2 2 3 3" xfId="874"/>
    <cellStyle name="Hyperlink 2 2 2 2 2 2 4" xfId="414"/>
    <cellStyle name="Hyperlink 2 2 2 2 2 2 4 2" xfId="966"/>
    <cellStyle name="Hyperlink 2 2 2 2 2 2 5" xfId="690"/>
    <cellStyle name="Hyperlink 2 2 2 2 2 3" xfId="184"/>
    <cellStyle name="Hyperlink 2 2 2 2 2 3 2" xfId="460"/>
    <cellStyle name="Hyperlink 2 2 2 2 2 3 2 2" xfId="1012"/>
    <cellStyle name="Hyperlink 2 2 2 2 2 3 3" xfId="736"/>
    <cellStyle name="Hyperlink 2 2 2 2 2 4" xfId="276"/>
    <cellStyle name="Hyperlink 2 2 2 2 2 4 2" xfId="552"/>
    <cellStyle name="Hyperlink 2 2 2 2 2 4 2 2" xfId="1104"/>
    <cellStyle name="Hyperlink 2 2 2 2 2 4 3" xfId="828"/>
    <cellStyle name="Hyperlink 2 2 2 2 2 5" xfId="368"/>
    <cellStyle name="Hyperlink 2 2 2 2 2 5 2" xfId="920"/>
    <cellStyle name="Hyperlink 2 2 2 2 2 6" xfId="644"/>
    <cellStyle name="Hyperlink 2 2 2 2 3" xfId="118"/>
    <cellStyle name="Hyperlink 2 2 2 2 3 2" xfId="210"/>
    <cellStyle name="Hyperlink 2 2 2 2 3 2 2" xfId="486"/>
    <cellStyle name="Hyperlink 2 2 2 2 3 2 2 2" xfId="1038"/>
    <cellStyle name="Hyperlink 2 2 2 2 3 2 3" xfId="762"/>
    <cellStyle name="Hyperlink 2 2 2 2 3 3" xfId="302"/>
    <cellStyle name="Hyperlink 2 2 2 2 3 3 2" xfId="578"/>
    <cellStyle name="Hyperlink 2 2 2 2 3 3 2 2" xfId="1130"/>
    <cellStyle name="Hyperlink 2 2 2 2 3 3 3" xfId="854"/>
    <cellStyle name="Hyperlink 2 2 2 2 3 4" xfId="394"/>
    <cellStyle name="Hyperlink 2 2 2 2 3 4 2" xfId="946"/>
    <cellStyle name="Hyperlink 2 2 2 2 3 5" xfId="670"/>
    <cellStyle name="Hyperlink 2 2 2 2 4" xfId="164"/>
    <cellStyle name="Hyperlink 2 2 2 2 4 2" xfId="440"/>
    <cellStyle name="Hyperlink 2 2 2 2 4 2 2" xfId="992"/>
    <cellStyle name="Hyperlink 2 2 2 2 4 3" xfId="716"/>
    <cellStyle name="Hyperlink 2 2 2 2 5" xfId="256"/>
    <cellStyle name="Hyperlink 2 2 2 2 5 2" xfId="532"/>
    <cellStyle name="Hyperlink 2 2 2 2 5 2 2" xfId="1084"/>
    <cellStyle name="Hyperlink 2 2 2 2 5 3" xfId="808"/>
    <cellStyle name="Hyperlink 2 2 2 2 6" xfId="348"/>
    <cellStyle name="Hyperlink 2 2 2 2 6 2" xfId="900"/>
    <cellStyle name="Hyperlink 2 2 2 2 7" xfId="624"/>
    <cellStyle name="Hyperlink 2 2 2 3" xfId="82"/>
    <cellStyle name="Hyperlink 2 2 2 3 2" xfId="128"/>
    <cellStyle name="Hyperlink 2 2 2 3 2 2" xfId="220"/>
    <cellStyle name="Hyperlink 2 2 2 3 2 2 2" xfId="496"/>
    <cellStyle name="Hyperlink 2 2 2 3 2 2 2 2" xfId="1048"/>
    <cellStyle name="Hyperlink 2 2 2 3 2 2 3" xfId="772"/>
    <cellStyle name="Hyperlink 2 2 2 3 2 3" xfId="312"/>
    <cellStyle name="Hyperlink 2 2 2 3 2 3 2" xfId="588"/>
    <cellStyle name="Hyperlink 2 2 2 3 2 3 2 2" xfId="1140"/>
    <cellStyle name="Hyperlink 2 2 2 3 2 3 3" xfId="864"/>
    <cellStyle name="Hyperlink 2 2 2 3 2 4" xfId="404"/>
    <cellStyle name="Hyperlink 2 2 2 3 2 4 2" xfId="956"/>
    <cellStyle name="Hyperlink 2 2 2 3 2 5" xfId="680"/>
    <cellStyle name="Hyperlink 2 2 2 3 3" xfId="174"/>
    <cellStyle name="Hyperlink 2 2 2 3 3 2" xfId="450"/>
    <cellStyle name="Hyperlink 2 2 2 3 3 2 2" xfId="1002"/>
    <cellStyle name="Hyperlink 2 2 2 3 3 3" xfId="726"/>
    <cellStyle name="Hyperlink 2 2 2 3 4" xfId="266"/>
    <cellStyle name="Hyperlink 2 2 2 3 4 2" xfId="542"/>
    <cellStyle name="Hyperlink 2 2 2 3 4 2 2" xfId="1094"/>
    <cellStyle name="Hyperlink 2 2 2 3 4 3" xfId="818"/>
    <cellStyle name="Hyperlink 2 2 2 3 5" xfId="358"/>
    <cellStyle name="Hyperlink 2 2 2 3 5 2" xfId="910"/>
    <cellStyle name="Hyperlink 2 2 2 3 6" xfId="634"/>
    <cellStyle name="Hyperlink 2 2 2 4" xfId="108"/>
    <cellStyle name="Hyperlink 2 2 2 4 2" xfId="200"/>
    <cellStyle name="Hyperlink 2 2 2 4 2 2" xfId="476"/>
    <cellStyle name="Hyperlink 2 2 2 4 2 2 2" xfId="1028"/>
    <cellStyle name="Hyperlink 2 2 2 4 2 3" xfId="752"/>
    <cellStyle name="Hyperlink 2 2 2 4 3" xfId="292"/>
    <cellStyle name="Hyperlink 2 2 2 4 3 2" xfId="568"/>
    <cellStyle name="Hyperlink 2 2 2 4 3 2 2" xfId="1120"/>
    <cellStyle name="Hyperlink 2 2 2 4 3 3" xfId="844"/>
    <cellStyle name="Hyperlink 2 2 2 4 4" xfId="384"/>
    <cellStyle name="Hyperlink 2 2 2 4 4 2" xfId="936"/>
    <cellStyle name="Hyperlink 2 2 2 4 5" xfId="660"/>
    <cellStyle name="Hyperlink 2 2 2 5" xfId="154"/>
    <cellStyle name="Hyperlink 2 2 2 5 2" xfId="430"/>
    <cellStyle name="Hyperlink 2 2 2 5 2 2" xfId="982"/>
    <cellStyle name="Hyperlink 2 2 2 5 3" xfId="706"/>
    <cellStyle name="Hyperlink 2 2 2 6" xfId="246"/>
    <cellStyle name="Hyperlink 2 2 2 6 2" xfId="522"/>
    <cellStyle name="Hyperlink 2 2 2 6 2 2" xfId="1074"/>
    <cellStyle name="Hyperlink 2 2 2 6 3" xfId="798"/>
    <cellStyle name="Hyperlink 2 2 2 7" xfId="338"/>
    <cellStyle name="Hyperlink 2 2 2 7 2" xfId="890"/>
    <cellStyle name="Hyperlink 2 2 2 8" xfId="614"/>
    <cellStyle name="Hyperlink 2 2 3" xfId="67"/>
    <cellStyle name="Hyperlink 2 2 3 2" xfId="87"/>
    <cellStyle name="Hyperlink 2 2 3 2 2" xfId="133"/>
    <cellStyle name="Hyperlink 2 2 3 2 2 2" xfId="225"/>
    <cellStyle name="Hyperlink 2 2 3 2 2 2 2" xfId="501"/>
    <cellStyle name="Hyperlink 2 2 3 2 2 2 2 2" xfId="1053"/>
    <cellStyle name="Hyperlink 2 2 3 2 2 2 3" xfId="777"/>
    <cellStyle name="Hyperlink 2 2 3 2 2 3" xfId="317"/>
    <cellStyle name="Hyperlink 2 2 3 2 2 3 2" xfId="593"/>
    <cellStyle name="Hyperlink 2 2 3 2 2 3 2 2" xfId="1145"/>
    <cellStyle name="Hyperlink 2 2 3 2 2 3 3" xfId="869"/>
    <cellStyle name="Hyperlink 2 2 3 2 2 4" xfId="409"/>
    <cellStyle name="Hyperlink 2 2 3 2 2 4 2" xfId="961"/>
    <cellStyle name="Hyperlink 2 2 3 2 2 5" xfId="685"/>
    <cellStyle name="Hyperlink 2 2 3 2 3" xfId="179"/>
    <cellStyle name="Hyperlink 2 2 3 2 3 2" xfId="455"/>
    <cellStyle name="Hyperlink 2 2 3 2 3 2 2" xfId="1007"/>
    <cellStyle name="Hyperlink 2 2 3 2 3 3" xfId="731"/>
    <cellStyle name="Hyperlink 2 2 3 2 4" xfId="271"/>
    <cellStyle name="Hyperlink 2 2 3 2 4 2" xfId="547"/>
    <cellStyle name="Hyperlink 2 2 3 2 4 2 2" xfId="1099"/>
    <cellStyle name="Hyperlink 2 2 3 2 4 3" xfId="823"/>
    <cellStyle name="Hyperlink 2 2 3 2 5" xfId="363"/>
    <cellStyle name="Hyperlink 2 2 3 2 5 2" xfId="915"/>
    <cellStyle name="Hyperlink 2 2 3 2 6" xfId="639"/>
    <cellStyle name="Hyperlink 2 2 3 3" xfId="113"/>
    <cellStyle name="Hyperlink 2 2 3 3 2" xfId="205"/>
    <cellStyle name="Hyperlink 2 2 3 3 2 2" xfId="481"/>
    <cellStyle name="Hyperlink 2 2 3 3 2 2 2" xfId="1033"/>
    <cellStyle name="Hyperlink 2 2 3 3 2 3" xfId="757"/>
    <cellStyle name="Hyperlink 2 2 3 3 3" xfId="297"/>
    <cellStyle name="Hyperlink 2 2 3 3 3 2" xfId="573"/>
    <cellStyle name="Hyperlink 2 2 3 3 3 2 2" xfId="1125"/>
    <cellStyle name="Hyperlink 2 2 3 3 3 3" xfId="849"/>
    <cellStyle name="Hyperlink 2 2 3 3 4" xfId="389"/>
    <cellStyle name="Hyperlink 2 2 3 3 4 2" xfId="941"/>
    <cellStyle name="Hyperlink 2 2 3 3 5" xfId="665"/>
    <cellStyle name="Hyperlink 2 2 3 4" xfId="159"/>
    <cellStyle name="Hyperlink 2 2 3 4 2" xfId="435"/>
    <cellStyle name="Hyperlink 2 2 3 4 2 2" xfId="987"/>
    <cellStyle name="Hyperlink 2 2 3 4 3" xfId="711"/>
    <cellStyle name="Hyperlink 2 2 3 5" xfId="251"/>
    <cellStyle name="Hyperlink 2 2 3 5 2" xfId="527"/>
    <cellStyle name="Hyperlink 2 2 3 5 2 2" xfId="1079"/>
    <cellStyle name="Hyperlink 2 2 3 5 3" xfId="803"/>
    <cellStyle name="Hyperlink 2 2 3 6" xfId="343"/>
    <cellStyle name="Hyperlink 2 2 3 6 2" xfId="895"/>
    <cellStyle name="Hyperlink 2 2 3 7" xfId="619"/>
    <cellStyle name="Hyperlink 2 2 4" xfId="77"/>
    <cellStyle name="Hyperlink 2 2 4 2" xfId="123"/>
    <cellStyle name="Hyperlink 2 2 4 2 2" xfId="215"/>
    <cellStyle name="Hyperlink 2 2 4 2 2 2" xfId="491"/>
    <cellStyle name="Hyperlink 2 2 4 2 2 2 2" xfId="1043"/>
    <cellStyle name="Hyperlink 2 2 4 2 2 3" xfId="767"/>
    <cellStyle name="Hyperlink 2 2 4 2 3" xfId="307"/>
    <cellStyle name="Hyperlink 2 2 4 2 3 2" xfId="583"/>
    <cellStyle name="Hyperlink 2 2 4 2 3 2 2" xfId="1135"/>
    <cellStyle name="Hyperlink 2 2 4 2 3 3" xfId="859"/>
    <cellStyle name="Hyperlink 2 2 4 2 4" xfId="399"/>
    <cellStyle name="Hyperlink 2 2 4 2 4 2" xfId="951"/>
    <cellStyle name="Hyperlink 2 2 4 2 5" xfId="675"/>
    <cellStyle name="Hyperlink 2 2 4 3" xfId="169"/>
    <cellStyle name="Hyperlink 2 2 4 3 2" xfId="445"/>
    <cellStyle name="Hyperlink 2 2 4 3 2 2" xfId="997"/>
    <cellStyle name="Hyperlink 2 2 4 3 3" xfId="721"/>
    <cellStyle name="Hyperlink 2 2 4 4" xfId="261"/>
    <cellStyle name="Hyperlink 2 2 4 4 2" xfId="537"/>
    <cellStyle name="Hyperlink 2 2 4 4 2 2" xfId="1089"/>
    <cellStyle name="Hyperlink 2 2 4 4 3" xfId="813"/>
    <cellStyle name="Hyperlink 2 2 4 5" xfId="353"/>
    <cellStyle name="Hyperlink 2 2 4 5 2" xfId="905"/>
    <cellStyle name="Hyperlink 2 2 4 6" xfId="629"/>
    <cellStyle name="Hyperlink 2 2 5" xfId="98"/>
    <cellStyle name="Hyperlink 2 2 5 2" xfId="144"/>
    <cellStyle name="Hyperlink 2 2 5 2 2" xfId="236"/>
    <cellStyle name="Hyperlink 2 2 5 2 2 2" xfId="512"/>
    <cellStyle name="Hyperlink 2 2 5 2 2 2 2" xfId="1064"/>
    <cellStyle name="Hyperlink 2 2 5 2 2 3" xfId="788"/>
    <cellStyle name="Hyperlink 2 2 5 2 3" xfId="328"/>
    <cellStyle name="Hyperlink 2 2 5 2 3 2" xfId="604"/>
    <cellStyle name="Hyperlink 2 2 5 2 3 2 2" xfId="1156"/>
    <cellStyle name="Hyperlink 2 2 5 2 3 3" xfId="880"/>
    <cellStyle name="Hyperlink 2 2 5 2 4" xfId="420"/>
    <cellStyle name="Hyperlink 2 2 5 2 4 2" xfId="972"/>
    <cellStyle name="Hyperlink 2 2 5 2 5" xfId="696"/>
    <cellStyle name="Hyperlink 2 2 5 3" xfId="190"/>
    <cellStyle name="Hyperlink 2 2 5 3 2" xfId="466"/>
    <cellStyle name="Hyperlink 2 2 5 3 2 2" xfId="1018"/>
    <cellStyle name="Hyperlink 2 2 5 3 3" xfId="742"/>
    <cellStyle name="Hyperlink 2 2 5 4" xfId="282"/>
    <cellStyle name="Hyperlink 2 2 5 4 2" xfId="558"/>
    <cellStyle name="Hyperlink 2 2 5 4 2 2" xfId="1110"/>
    <cellStyle name="Hyperlink 2 2 5 4 3" xfId="834"/>
    <cellStyle name="Hyperlink 2 2 5 5" xfId="374"/>
    <cellStyle name="Hyperlink 2 2 5 5 2" xfId="926"/>
    <cellStyle name="Hyperlink 2 2 5 6" xfId="650"/>
    <cellStyle name="Hyperlink 2 2 6" xfId="103"/>
    <cellStyle name="Hyperlink 2 2 6 2" xfId="195"/>
    <cellStyle name="Hyperlink 2 2 6 2 2" xfId="471"/>
    <cellStyle name="Hyperlink 2 2 6 2 2 2" xfId="1023"/>
    <cellStyle name="Hyperlink 2 2 6 2 3" xfId="747"/>
    <cellStyle name="Hyperlink 2 2 6 3" xfId="287"/>
    <cellStyle name="Hyperlink 2 2 6 3 2" xfId="563"/>
    <cellStyle name="Hyperlink 2 2 6 3 2 2" xfId="1115"/>
    <cellStyle name="Hyperlink 2 2 6 3 3" xfId="839"/>
    <cellStyle name="Hyperlink 2 2 6 4" xfId="379"/>
    <cellStyle name="Hyperlink 2 2 6 4 2" xfId="931"/>
    <cellStyle name="Hyperlink 2 2 6 5" xfId="655"/>
    <cellStyle name="Hyperlink 2 2 7" xfId="149"/>
    <cellStyle name="Hyperlink 2 2 7 2" xfId="425"/>
    <cellStyle name="Hyperlink 2 2 7 2 2" xfId="977"/>
    <cellStyle name="Hyperlink 2 2 7 3" xfId="701"/>
    <cellStyle name="Hyperlink 2 2 8" xfId="241"/>
    <cellStyle name="Hyperlink 2 2 8 2" xfId="517"/>
    <cellStyle name="Hyperlink 2 2 8 2 2" xfId="1069"/>
    <cellStyle name="Hyperlink 2 2 8 3" xfId="793"/>
    <cellStyle name="Hyperlink 2 2 9" xfId="333"/>
    <cellStyle name="Hyperlink 2 2 9 2" xfId="885"/>
    <cellStyle name="Hyperlink 2 3" xfId="59"/>
    <cellStyle name="Hyperlink 2 3 2" xfId="70"/>
    <cellStyle name="Hyperlink 2 3 2 2" xfId="90"/>
    <cellStyle name="Hyperlink 2 3 2 2 2" xfId="136"/>
    <cellStyle name="Hyperlink 2 3 2 2 2 2" xfId="228"/>
    <cellStyle name="Hyperlink 2 3 2 2 2 2 2" xfId="504"/>
    <cellStyle name="Hyperlink 2 3 2 2 2 2 2 2" xfId="1056"/>
    <cellStyle name="Hyperlink 2 3 2 2 2 2 3" xfId="780"/>
    <cellStyle name="Hyperlink 2 3 2 2 2 3" xfId="320"/>
    <cellStyle name="Hyperlink 2 3 2 2 2 3 2" xfId="596"/>
    <cellStyle name="Hyperlink 2 3 2 2 2 3 2 2" xfId="1148"/>
    <cellStyle name="Hyperlink 2 3 2 2 2 3 3" xfId="872"/>
    <cellStyle name="Hyperlink 2 3 2 2 2 4" xfId="412"/>
    <cellStyle name="Hyperlink 2 3 2 2 2 4 2" xfId="964"/>
    <cellStyle name="Hyperlink 2 3 2 2 2 5" xfId="688"/>
    <cellStyle name="Hyperlink 2 3 2 2 3" xfId="182"/>
    <cellStyle name="Hyperlink 2 3 2 2 3 2" xfId="458"/>
    <cellStyle name="Hyperlink 2 3 2 2 3 2 2" xfId="1010"/>
    <cellStyle name="Hyperlink 2 3 2 2 3 3" xfId="734"/>
    <cellStyle name="Hyperlink 2 3 2 2 4" xfId="274"/>
    <cellStyle name="Hyperlink 2 3 2 2 4 2" xfId="550"/>
    <cellStyle name="Hyperlink 2 3 2 2 4 2 2" xfId="1102"/>
    <cellStyle name="Hyperlink 2 3 2 2 4 3" xfId="826"/>
    <cellStyle name="Hyperlink 2 3 2 2 5" xfId="366"/>
    <cellStyle name="Hyperlink 2 3 2 2 5 2" xfId="918"/>
    <cellStyle name="Hyperlink 2 3 2 2 6" xfId="642"/>
    <cellStyle name="Hyperlink 2 3 2 3" xfId="116"/>
    <cellStyle name="Hyperlink 2 3 2 3 2" xfId="208"/>
    <cellStyle name="Hyperlink 2 3 2 3 2 2" xfId="484"/>
    <cellStyle name="Hyperlink 2 3 2 3 2 2 2" xfId="1036"/>
    <cellStyle name="Hyperlink 2 3 2 3 2 3" xfId="760"/>
    <cellStyle name="Hyperlink 2 3 2 3 3" xfId="300"/>
    <cellStyle name="Hyperlink 2 3 2 3 3 2" xfId="576"/>
    <cellStyle name="Hyperlink 2 3 2 3 3 2 2" xfId="1128"/>
    <cellStyle name="Hyperlink 2 3 2 3 3 3" xfId="852"/>
    <cellStyle name="Hyperlink 2 3 2 3 4" xfId="392"/>
    <cellStyle name="Hyperlink 2 3 2 3 4 2" xfId="944"/>
    <cellStyle name="Hyperlink 2 3 2 3 5" xfId="668"/>
    <cellStyle name="Hyperlink 2 3 2 4" xfId="162"/>
    <cellStyle name="Hyperlink 2 3 2 4 2" xfId="438"/>
    <cellStyle name="Hyperlink 2 3 2 4 2 2" xfId="990"/>
    <cellStyle name="Hyperlink 2 3 2 4 3" xfId="714"/>
    <cellStyle name="Hyperlink 2 3 2 5" xfId="254"/>
    <cellStyle name="Hyperlink 2 3 2 5 2" xfId="530"/>
    <cellStyle name="Hyperlink 2 3 2 5 2 2" xfId="1082"/>
    <cellStyle name="Hyperlink 2 3 2 5 3" xfId="806"/>
    <cellStyle name="Hyperlink 2 3 2 6" xfId="346"/>
    <cellStyle name="Hyperlink 2 3 2 6 2" xfId="898"/>
    <cellStyle name="Hyperlink 2 3 2 7" xfId="622"/>
    <cellStyle name="Hyperlink 2 3 3" xfId="80"/>
    <cellStyle name="Hyperlink 2 3 3 2" xfId="126"/>
    <cellStyle name="Hyperlink 2 3 3 2 2" xfId="218"/>
    <cellStyle name="Hyperlink 2 3 3 2 2 2" xfId="494"/>
    <cellStyle name="Hyperlink 2 3 3 2 2 2 2" xfId="1046"/>
    <cellStyle name="Hyperlink 2 3 3 2 2 3" xfId="770"/>
    <cellStyle name="Hyperlink 2 3 3 2 3" xfId="310"/>
    <cellStyle name="Hyperlink 2 3 3 2 3 2" xfId="586"/>
    <cellStyle name="Hyperlink 2 3 3 2 3 2 2" xfId="1138"/>
    <cellStyle name="Hyperlink 2 3 3 2 3 3" xfId="862"/>
    <cellStyle name="Hyperlink 2 3 3 2 4" xfId="402"/>
    <cellStyle name="Hyperlink 2 3 3 2 4 2" xfId="954"/>
    <cellStyle name="Hyperlink 2 3 3 2 5" xfId="678"/>
    <cellStyle name="Hyperlink 2 3 3 3" xfId="172"/>
    <cellStyle name="Hyperlink 2 3 3 3 2" xfId="448"/>
    <cellStyle name="Hyperlink 2 3 3 3 2 2" xfId="1000"/>
    <cellStyle name="Hyperlink 2 3 3 3 3" xfId="724"/>
    <cellStyle name="Hyperlink 2 3 3 4" xfId="264"/>
    <cellStyle name="Hyperlink 2 3 3 4 2" xfId="540"/>
    <cellStyle name="Hyperlink 2 3 3 4 2 2" xfId="1092"/>
    <cellStyle name="Hyperlink 2 3 3 4 3" xfId="816"/>
    <cellStyle name="Hyperlink 2 3 3 5" xfId="356"/>
    <cellStyle name="Hyperlink 2 3 3 5 2" xfId="908"/>
    <cellStyle name="Hyperlink 2 3 3 6" xfId="632"/>
    <cellStyle name="Hyperlink 2 3 4" xfId="106"/>
    <cellStyle name="Hyperlink 2 3 4 2" xfId="198"/>
    <cellStyle name="Hyperlink 2 3 4 2 2" xfId="474"/>
    <cellStyle name="Hyperlink 2 3 4 2 2 2" xfId="1026"/>
    <cellStyle name="Hyperlink 2 3 4 2 3" xfId="750"/>
    <cellStyle name="Hyperlink 2 3 4 3" xfId="290"/>
    <cellStyle name="Hyperlink 2 3 4 3 2" xfId="566"/>
    <cellStyle name="Hyperlink 2 3 4 3 2 2" xfId="1118"/>
    <cellStyle name="Hyperlink 2 3 4 3 3" xfId="842"/>
    <cellStyle name="Hyperlink 2 3 4 4" xfId="382"/>
    <cellStyle name="Hyperlink 2 3 4 4 2" xfId="934"/>
    <cellStyle name="Hyperlink 2 3 4 5" xfId="658"/>
    <cellStyle name="Hyperlink 2 3 5" xfId="152"/>
    <cellStyle name="Hyperlink 2 3 5 2" xfId="428"/>
    <cellStyle name="Hyperlink 2 3 5 2 2" xfId="980"/>
    <cellStyle name="Hyperlink 2 3 5 3" xfId="704"/>
    <cellStyle name="Hyperlink 2 3 6" xfId="244"/>
    <cellStyle name="Hyperlink 2 3 6 2" xfId="520"/>
    <cellStyle name="Hyperlink 2 3 6 2 2" xfId="1072"/>
    <cellStyle name="Hyperlink 2 3 6 3" xfId="796"/>
    <cellStyle name="Hyperlink 2 3 7" xfId="336"/>
    <cellStyle name="Hyperlink 2 3 7 2" xfId="888"/>
    <cellStyle name="Hyperlink 2 3 8" xfId="612"/>
    <cellStyle name="Hyperlink 2 4" xfId="65"/>
    <cellStyle name="Hyperlink 2 4 2" xfId="85"/>
    <cellStyle name="Hyperlink 2 4 2 2" xfId="131"/>
    <cellStyle name="Hyperlink 2 4 2 2 2" xfId="223"/>
    <cellStyle name="Hyperlink 2 4 2 2 2 2" xfId="499"/>
    <cellStyle name="Hyperlink 2 4 2 2 2 2 2" xfId="1051"/>
    <cellStyle name="Hyperlink 2 4 2 2 2 3" xfId="775"/>
    <cellStyle name="Hyperlink 2 4 2 2 3" xfId="315"/>
    <cellStyle name="Hyperlink 2 4 2 2 3 2" xfId="591"/>
    <cellStyle name="Hyperlink 2 4 2 2 3 2 2" xfId="1143"/>
    <cellStyle name="Hyperlink 2 4 2 2 3 3" xfId="867"/>
    <cellStyle name="Hyperlink 2 4 2 2 4" xfId="407"/>
    <cellStyle name="Hyperlink 2 4 2 2 4 2" xfId="959"/>
    <cellStyle name="Hyperlink 2 4 2 2 5" xfId="683"/>
    <cellStyle name="Hyperlink 2 4 2 3" xfId="177"/>
    <cellStyle name="Hyperlink 2 4 2 3 2" xfId="453"/>
    <cellStyle name="Hyperlink 2 4 2 3 2 2" xfId="1005"/>
    <cellStyle name="Hyperlink 2 4 2 3 3" xfId="729"/>
    <cellStyle name="Hyperlink 2 4 2 4" xfId="269"/>
    <cellStyle name="Hyperlink 2 4 2 4 2" xfId="545"/>
    <cellStyle name="Hyperlink 2 4 2 4 2 2" xfId="1097"/>
    <cellStyle name="Hyperlink 2 4 2 4 3" xfId="821"/>
    <cellStyle name="Hyperlink 2 4 2 5" xfId="361"/>
    <cellStyle name="Hyperlink 2 4 2 5 2" xfId="913"/>
    <cellStyle name="Hyperlink 2 4 2 6" xfId="637"/>
    <cellStyle name="Hyperlink 2 4 3" xfId="111"/>
    <cellStyle name="Hyperlink 2 4 3 2" xfId="203"/>
    <cellStyle name="Hyperlink 2 4 3 2 2" xfId="479"/>
    <cellStyle name="Hyperlink 2 4 3 2 2 2" xfId="1031"/>
    <cellStyle name="Hyperlink 2 4 3 2 3" xfId="755"/>
    <cellStyle name="Hyperlink 2 4 3 3" xfId="295"/>
    <cellStyle name="Hyperlink 2 4 3 3 2" xfId="571"/>
    <cellStyle name="Hyperlink 2 4 3 3 2 2" xfId="1123"/>
    <cellStyle name="Hyperlink 2 4 3 3 3" xfId="847"/>
    <cellStyle name="Hyperlink 2 4 3 4" xfId="387"/>
    <cellStyle name="Hyperlink 2 4 3 4 2" xfId="939"/>
    <cellStyle name="Hyperlink 2 4 3 5" xfId="663"/>
    <cellStyle name="Hyperlink 2 4 4" xfId="157"/>
    <cellStyle name="Hyperlink 2 4 4 2" xfId="433"/>
    <cellStyle name="Hyperlink 2 4 4 2 2" xfId="985"/>
    <cellStyle name="Hyperlink 2 4 4 3" xfId="709"/>
    <cellStyle name="Hyperlink 2 4 5" xfId="249"/>
    <cellStyle name="Hyperlink 2 4 5 2" xfId="525"/>
    <cellStyle name="Hyperlink 2 4 5 2 2" xfId="1077"/>
    <cellStyle name="Hyperlink 2 4 5 3" xfId="801"/>
    <cellStyle name="Hyperlink 2 4 6" xfId="341"/>
    <cellStyle name="Hyperlink 2 4 6 2" xfId="893"/>
    <cellStyle name="Hyperlink 2 4 7" xfId="617"/>
    <cellStyle name="Hyperlink 2 5" xfId="75"/>
    <cellStyle name="Hyperlink 2 5 2" xfId="121"/>
    <cellStyle name="Hyperlink 2 5 2 2" xfId="213"/>
    <cellStyle name="Hyperlink 2 5 2 2 2" xfId="489"/>
    <cellStyle name="Hyperlink 2 5 2 2 2 2" xfId="1041"/>
    <cellStyle name="Hyperlink 2 5 2 2 3" xfId="765"/>
    <cellStyle name="Hyperlink 2 5 2 3" xfId="305"/>
    <cellStyle name="Hyperlink 2 5 2 3 2" xfId="581"/>
    <cellStyle name="Hyperlink 2 5 2 3 2 2" xfId="1133"/>
    <cellStyle name="Hyperlink 2 5 2 3 3" xfId="857"/>
    <cellStyle name="Hyperlink 2 5 2 4" xfId="397"/>
    <cellStyle name="Hyperlink 2 5 2 4 2" xfId="949"/>
    <cellStyle name="Hyperlink 2 5 2 5" xfId="673"/>
    <cellStyle name="Hyperlink 2 5 3" xfId="167"/>
    <cellStyle name="Hyperlink 2 5 3 2" xfId="443"/>
    <cellStyle name="Hyperlink 2 5 3 2 2" xfId="995"/>
    <cellStyle name="Hyperlink 2 5 3 3" xfId="719"/>
    <cellStyle name="Hyperlink 2 5 4" xfId="259"/>
    <cellStyle name="Hyperlink 2 5 4 2" xfId="535"/>
    <cellStyle name="Hyperlink 2 5 4 2 2" xfId="1087"/>
    <cellStyle name="Hyperlink 2 5 4 3" xfId="811"/>
    <cellStyle name="Hyperlink 2 5 5" xfId="351"/>
    <cellStyle name="Hyperlink 2 5 5 2" xfId="903"/>
    <cellStyle name="Hyperlink 2 5 6" xfId="627"/>
    <cellStyle name="Hyperlink 2 6" xfId="96"/>
    <cellStyle name="Hyperlink 2 6 2" xfId="142"/>
    <cellStyle name="Hyperlink 2 6 2 2" xfId="234"/>
    <cellStyle name="Hyperlink 2 6 2 2 2" xfId="510"/>
    <cellStyle name="Hyperlink 2 6 2 2 2 2" xfId="1062"/>
    <cellStyle name="Hyperlink 2 6 2 2 3" xfId="786"/>
    <cellStyle name="Hyperlink 2 6 2 3" xfId="326"/>
    <cellStyle name="Hyperlink 2 6 2 3 2" xfId="602"/>
    <cellStyle name="Hyperlink 2 6 2 3 2 2" xfId="1154"/>
    <cellStyle name="Hyperlink 2 6 2 3 3" xfId="878"/>
    <cellStyle name="Hyperlink 2 6 2 4" xfId="418"/>
    <cellStyle name="Hyperlink 2 6 2 4 2" xfId="970"/>
    <cellStyle name="Hyperlink 2 6 2 5" xfId="694"/>
    <cellStyle name="Hyperlink 2 6 3" xfId="188"/>
    <cellStyle name="Hyperlink 2 6 3 2" xfId="464"/>
    <cellStyle name="Hyperlink 2 6 3 2 2" xfId="1016"/>
    <cellStyle name="Hyperlink 2 6 3 3" xfId="740"/>
    <cellStyle name="Hyperlink 2 6 4" xfId="280"/>
    <cellStyle name="Hyperlink 2 6 4 2" xfId="556"/>
    <cellStyle name="Hyperlink 2 6 4 2 2" xfId="1108"/>
    <cellStyle name="Hyperlink 2 6 4 3" xfId="832"/>
    <cellStyle name="Hyperlink 2 6 5" xfId="372"/>
    <cellStyle name="Hyperlink 2 6 5 2" xfId="924"/>
    <cellStyle name="Hyperlink 2 6 6" xfId="648"/>
    <cellStyle name="Hyperlink 2 7" xfId="101"/>
    <cellStyle name="Hyperlink 2 7 2" xfId="193"/>
    <cellStyle name="Hyperlink 2 7 2 2" xfId="469"/>
    <cellStyle name="Hyperlink 2 7 2 2 2" xfId="1021"/>
    <cellStyle name="Hyperlink 2 7 2 3" xfId="745"/>
    <cellStyle name="Hyperlink 2 7 3" xfId="285"/>
    <cellStyle name="Hyperlink 2 7 3 2" xfId="561"/>
    <cellStyle name="Hyperlink 2 7 3 2 2" xfId="1113"/>
    <cellStyle name="Hyperlink 2 7 3 3" xfId="837"/>
    <cellStyle name="Hyperlink 2 7 4" xfId="377"/>
    <cellStyle name="Hyperlink 2 7 4 2" xfId="929"/>
    <cellStyle name="Hyperlink 2 7 5" xfId="653"/>
    <cellStyle name="Hyperlink 2 8" xfId="147"/>
    <cellStyle name="Hyperlink 2 8 2" xfId="423"/>
    <cellStyle name="Hyperlink 2 8 2 2" xfId="975"/>
    <cellStyle name="Hyperlink 2 8 3" xfId="699"/>
    <cellStyle name="Hyperlink 2 9" xfId="239"/>
    <cellStyle name="Hyperlink 2 9 2" xfId="515"/>
    <cellStyle name="Hyperlink 2 9 2 2" xfId="1067"/>
    <cellStyle name="Hyperlink 2 9 3" xfId="791"/>
    <cellStyle name="Hyperlink 3" xfId="49"/>
    <cellStyle name="Hyperlink 3 10" xfId="608"/>
    <cellStyle name="Hyperlink 3 2" xfId="60"/>
    <cellStyle name="Hyperlink 3 2 2" xfId="71"/>
    <cellStyle name="Hyperlink 3 2 2 2" xfId="91"/>
    <cellStyle name="Hyperlink 3 2 2 2 2" xfId="137"/>
    <cellStyle name="Hyperlink 3 2 2 2 2 2" xfId="229"/>
    <cellStyle name="Hyperlink 3 2 2 2 2 2 2" xfId="505"/>
    <cellStyle name="Hyperlink 3 2 2 2 2 2 2 2" xfId="1057"/>
    <cellStyle name="Hyperlink 3 2 2 2 2 2 3" xfId="781"/>
    <cellStyle name="Hyperlink 3 2 2 2 2 3" xfId="321"/>
    <cellStyle name="Hyperlink 3 2 2 2 2 3 2" xfId="597"/>
    <cellStyle name="Hyperlink 3 2 2 2 2 3 2 2" xfId="1149"/>
    <cellStyle name="Hyperlink 3 2 2 2 2 3 3" xfId="873"/>
    <cellStyle name="Hyperlink 3 2 2 2 2 4" xfId="413"/>
    <cellStyle name="Hyperlink 3 2 2 2 2 4 2" xfId="965"/>
    <cellStyle name="Hyperlink 3 2 2 2 2 5" xfId="689"/>
    <cellStyle name="Hyperlink 3 2 2 2 3" xfId="183"/>
    <cellStyle name="Hyperlink 3 2 2 2 3 2" xfId="459"/>
    <cellStyle name="Hyperlink 3 2 2 2 3 2 2" xfId="1011"/>
    <cellStyle name="Hyperlink 3 2 2 2 3 3" xfId="735"/>
    <cellStyle name="Hyperlink 3 2 2 2 4" xfId="275"/>
    <cellStyle name="Hyperlink 3 2 2 2 4 2" xfId="551"/>
    <cellStyle name="Hyperlink 3 2 2 2 4 2 2" xfId="1103"/>
    <cellStyle name="Hyperlink 3 2 2 2 4 3" xfId="827"/>
    <cellStyle name="Hyperlink 3 2 2 2 5" xfId="367"/>
    <cellStyle name="Hyperlink 3 2 2 2 5 2" xfId="919"/>
    <cellStyle name="Hyperlink 3 2 2 2 6" xfId="643"/>
    <cellStyle name="Hyperlink 3 2 2 3" xfId="117"/>
    <cellStyle name="Hyperlink 3 2 2 3 2" xfId="209"/>
    <cellStyle name="Hyperlink 3 2 2 3 2 2" xfId="485"/>
    <cellStyle name="Hyperlink 3 2 2 3 2 2 2" xfId="1037"/>
    <cellStyle name="Hyperlink 3 2 2 3 2 3" xfId="761"/>
    <cellStyle name="Hyperlink 3 2 2 3 3" xfId="301"/>
    <cellStyle name="Hyperlink 3 2 2 3 3 2" xfId="577"/>
    <cellStyle name="Hyperlink 3 2 2 3 3 2 2" xfId="1129"/>
    <cellStyle name="Hyperlink 3 2 2 3 3 3" xfId="853"/>
    <cellStyle name="Hyperlink 3 2 2 3 4" xfId="393"/>
    <cellStyle name="Hyperlink 3 2 2 3 4 2" xfId="945"/>
    <cellStyle name="Hyperlink 3 2 2 3 5" xfId="669"/>
    <cellStyle name="Hyperlink 3 2 2 4" xfId="163"/>
    <cellStyle name="Hyperlink 3 2 2 4 2" xfId="439"/>
    <cellStyle name="Hyperlink 3 2 2 4 2 2" xfId="991"/>
    <cellStyle name="Hyperlink 3 2 2 4 3" xfId="715"/>
    <cellStyle name="Hyperlink 3 2 2 5" xfId="255"/>
    <cellStyle name="Hyperlink 3 2 2 5 2" xfId="531"/>
    <cellStyle name="Hyperlink 3 2 2 5 2 2" xfId="1083"/>
    <cellStyle name="Hyperlink 3 2 2 5 3" xfId="807"/>
    <cellStyle name="Hyperlink 3 2 2 6" xfId="347"/>
    <cellStyle name="Hyperlink 3 2 2 6 2" xfId="899"/>
    <cellStyle name="Hyperlink 3 2 2 7" xfId="623"/>
    <cellStyle name="Hyperlink 3 2 3" xfId="81"/>
    <cellStyle name="Hyperlink 3 2 3 2" xfId="127"/>
    <cellStyle name="Hyperlink 3 2 3 2 2" xfId="219"/>
    <cellStyle name="Hyperlink 3 2 3 2 2 2" xfId="495"/>
    <cellStyle name="Hyperlink 3 2 3 2 2 2 2" xfId="1047"/>
    <cellStyle name="Hyperlink 3 2 3 2 2 3" xfId="771"/>
    <cellStyle name="Hyperlink 3 2 3 2 3" xfId="311"/>
    <cellStyle name="Hyperlink 3 2 3 2 3 2" xfId="587"/>
    <cellStyle name="Hyperlink 3 2 3 2 3 2 2" xfId="1139"/>
    <cellStyle name="Hyperlink 3 2 3 2 3 3" xfId="863"/>
    <cellStyle name="Hyperlink 3 2 3 2 4" xfId="403"/>
    <cellStyle name="Hyperlink 3 2 3 2 4 2" xfId="955"/>
    <cellStyle name="Hyperlink 3 2 3 2 5" xfId="679"/>
    <cellStyle name="Hyperlink 3 2 3 3" xfId="173"/>
    <cellStyle name="Hyperlink 3 2 3 3 2" xfId="449"/>
    <cellStyle name="Hyperlink 3 2 3 3 2 2" xfId="1001"/>
    <cellStyle name="Hyperlink 3 2 3 3 3" xfId="725"/>
    <cellStyle name="Hyperlink 3 2 3 4" xfId="265"/>
    <cellStyle name="Hyperlink 3 2 3 4 2" xfId="541"/>
    <cellStyle name="Hyperlink 3 2 3 4 2 2" xfId="1093"/>
    <cellStyle name="Hyperlink 3 2 3 4 3" xfId="817"/>
    <cellStyle name="Hyperlink 3 2 3 5" xfId="357"/>
    <cellStyle name="Hyperlink 3 2 3 5 2" xfId="909"/>
    <cellStyle name="Hyperlink 3 2 3 6" xfId="633"/>
    <cellStyle name="Hyperlink 3 2 4" xfId="107"/>
    <cellStyle name="Hyperlink 3 2 4 2" xfId="199"/>
    <cellStyle name="Hyperlink 3 2 4 2 2" xfId="475"/>
    <cellStyle name="Hyperlink 3 2 4 2 2 2" xfId="1027"/>
    <cellStyle name="Hyperlink 3 2 4 2 3" xfId="751"/>
    <cellStyle name="Hyperlink 3 2 4 3" xfId="291"/>
    <cellStyle name="Hyperlink 3 2 4 3 2" xfId="567"/>
    <cellStyle name="Hyperlink 3 2 4 3 2 2" xfId="1119"/>
    <cellStyle name="Hyperlink 3 2 4 3 3" xfId="843"/>
    <cellStyle name="Hyperlink 3 2 4 4" xfId="383"/>
    <cellStyle name="Hyperlink 3 2 4 4 2" xfId="935"/>
    <cellStyle name="Hyperlink 3 2 4 5" xfId="659"/>
    <cellStyle name="Hyperlink 3 2 5" xfId="153"/>
    <cellStyle name="Hyperlink 3 2 5 2" xfId="429"/>
    <cellStyle name="Hyperlink 3 2 5 2 2" xfId="981"/>
    <cellStyle name="Hyperlink 3 2 5 3" xfId="705"/>
    <cellStyle name="Hyperlink 3 2 6" xfId="245"/>
    <cellStyle name="Hyperlink 3 2 6 2" xfId="521"/>
    <cellStyle name="Hyperlink 3 2 6 2 2" xfId="1073"/>
    <cellStyle name="Hyperlink 3 2 6 3" xfId="797"/>
    <cellStyle name="Hyperlink 3 2 7" xfId="337"/>
    <cellStyle name="Hyperlink 3 2 7 2" xfId="889"/>
    <cellStyle name="Hyperlink 3 2 8" xfId="613"/>
    <cellStyle name="Hyperlink 3 3" xfId="66"/>
    <cellStyle name="Hyperlink 3 3 2" xfId="86"/>
    <cellStyle name="Hyperlink 3 3 2 2" xfId="132"/>
    <cellStyle name="Hyperlink 3 3 2 2 2" xfId="224"/>
    <cellStyle name="Hyperlink 3 3 2 2 2 2" xfId="500"/>
    <cellStyle name="Hyperlink 3 3 2 2 2 2 2" xfId="1052"/>
    <cellStyle name="Hyperlink 3 3 2 2 2 3" xfId="776"/>
    <cellStyle name="Hyperlink 3 3 2 2 3" xfId="316"/>
    <cellStyle name="Hyperlink 3 3 2 2 3 2" xfId="592"/>
    <cellStyle name="Hyperlink 3 3 2 2 3 2 2" xfId="1144"/>
    <cellStyle name="Hyperlink 3 3 2 2 3 3" xfId="868"/>
    <cellStyle name="Hyperlink 3 3 2 2 4" xfId="408"/>
    <cellStyle name="Hyperlink 3 3 2 2 4 2" xfId="960"/>
    <cellStyle name="Hyperlink 3 3 2 2 5" xfId="684"/>
    <cellStyle name="Hyperlink 3 3 2 3" xfId="178"/>
    <cellStyle name="Hyperlink 3 3 2 3 2" xfId="454"/>
    <cellStyle name="Hyperlink 3 3 2 3 2 2" xfId="1006"/>
    <cellStyle name="Hyperlink 3 3 2 3 3" xfId="730"/>
    <cellStyle name="Hyperlink 3 3 2 4" xfId="270"/>
    <cellStyle name="Hyperlink 3 3 2 4 2" xfId="546"/>
    <cellStyle name="Hyperlink 3 3 2 4 2 2" xfId="1098"/>
    <cellStyle name="Hyperlink 3 3 2 4 3" xfId="822"/>
    <cellStyle name="Hyperlink 3 3 2 5" xfId="362"/>
    <cellStyle name="Hyperlink 3 3 2 5 2" xfId="914"/>
    <cellStyle name="Hyperlink 3 3 2 6" xfId="638"/>
    <cellStyle name="Hyperlink 3 3 3" xfId="112"/>
    <cellStyle name="Hyperlink 3 3 3 2" xfId="204"/>
    <cellStyle name="Hyperlink 3 3 3 2 2" xfId="480"/>
    <cellStyle name="Hyperlink 3 3 3 2 2 2" xfId="1032"/>
    <cellStyle name="Hyperlink 3 3 3 2 3" xfId="756"/>
    <cellStyle name="Hyperlink 3 3 3 3" xfId="296"/>
    <cellStyle name="Hyperlink 3 3 3 3 2" xfId="572"/>
    <cellStyle name="Hyperlink 3 3 3 3 2 2" xfId="1124"/>
    <cellStyle name="Hyperlink 3 3 3 3 3" xfId="848"/>
    <cellStyle name="Hyperlink 3 3 3 4" xfId="388"/>
    <cellStyle name="Hyperlink 3 3 3 4 2" xfId="940"/>
    <cellStyle name="Hyperlink 3 3 3 5" xfId="664"/>
    <cellStyle name="Hyperlink 3 3 4" xfId="158"/>
    <cellStyle name="Hyperlink 3 3 4 2" xfId="434"/>
    <cellStyle name="Hyperlink 3 3 4 2 2" xfId="986"/>
    <cellStyle name="Hyperlink 3 3 4 3" xfId="710"/>
    <cellStyle name="Hyperlink 3 3 5" xfId="250"/>
    <cellStyle name="Hyperlink 3 3 5 2" xfId="526"/>
    <cellStyle name="Hyperlink 3 3 5 2 2" xfId="1078"/>
    <cellStyle name="Hyperlink 3 3 5 3" xfId="802"/>
    <cellStyle name="Hyperlink 3 3 6" xfId="342"/>
    <cellStyle name="Hyperlink 3 3 6 2" xfId="894"/>
    <cellStyle name="Hyperlink 3 3 7" xfId="618"/>
    <cellStyle name="Hyperlink 3 4" xfId="76"/>
    <cellStyle name="Hyperlink 3 4 2" xfId="122"/>
    <cellStyle name="Hyperlink 3 4 2 2" xfId="214"/>
    <cellStyle name="Hyperlink 3 4 2 2 2" xfId="490"/>
    <cellStyle name="Hyperlink 3 4 2 2 2 2" xfId="1042"/>
    <cellStyle name="Hyperlink 3 4 2 2 3" xfId="766"/>
    <cellStyle name="Hyperlink 3 4 2 3" xfId="306"/>
    <cellStyle name="Hyperlink 3 4 2 3 2" xfId="582"/>
    <cellStyle name="Hyperlink 3 4 2 3 2 2" xfId="1134"/>
    <cellStyle name="Hyperlink 3 4 2 3 3" xfId="858"/>
    <cellStyle name="Hyperlink 3 4 2 4" xfId="398"/>
    <cellStyle name="Hyperlink 3 4 2 4 2" xfId="950"/>
    <cellStyle name="Hyperlink 3 4 2 5" xfId="674"/>
    <cellStyle name="Hyperlink 3 4 3" xfId="168"/>
    <cellStyle name="Hyperlink 3 4 3 2" xfId="444"/>
    <cellStyle name="Hyperlink 3 4 3 2 2" xfId="996"/>
    <cellStyle name="Hyperlink 3 4 3 3" xfId="720"/>
    <cellStyle name="Hyperlink 3 4 4" xfId="260"/>
    <cellStyle name="Hyperlink 3 4 4 2" xfId="536"/>
    <cellStyle name="Hyperlink 3 4 4 2 2" xfId="1088"/>
    <cellStyle name="Hyperlink 3 4 4 3" xfId="812"/>
    <cellStyle name="Hyperlink 3 4 5" xfId="352"/>
    <cellStyle name="Hyperlink 3 4 5 2" xfId="904"/>
    <cellStyle name="Hyperlink 3 4 6" xfId="628"/>
    <cellStyle name="Hyperlink 3 5" xfId="97"/>
    <cellStyle name="Hyperlink 3 5 2" xfId="143"/>
    <cellStyle name="Hyperlink 3 5 2 2" xfId="235"/>
    <cellStyle name="Hyperlink 3 5 2 2 2" xfId="511"/>
    <cellStyle name="Hyperlink 3 5 2 2 2 2" xfId="1063"/>
    <cellStyle name="Hyperlink 3 5 2 2 3" xfId="787"/>
    <cellStyle name="Hyperlink 3 5 2 3" xfId="327"/>
    <cellStyle name="Hyperlink 3 5 2 3 2" xfId="603"/>
    <cellStyle name="Hyperlink 3 5 2 3 2 2" xfId="1155"/>
    <cellStyle name="Hyperlink 3 5 2 3 3" xfId="879"/>
    <cellStyle name="Hyperlink 3 5 2 4" xfId="419"/>
    <cellStyle name="Hyperlink 3 5 2 4 2" xfId="971"/>
    <cellStyle name="Hyperlink 3 5 2 5" xfId="695"/>
    <cellStyle name="Hyperlink 3 5 3" xfId="189"/>
    <cellStyle name="Hyperlink 3 5 3 2" xfId="465"/>
    <cellStyle name="Hyperlink 3 5 3 2 2" xfId="1017"/>
    <cellStyle name="Hyperlink 3 5 3 3" xfId="741"/>
    <cellStyle name="Hyperlink 3 5 4" xfId="281"/>
    <cellStyle name="Hyperlink 3 5 4 2" xfId="557"/>
    <cellStyle name="Hyperlink 3 5 4 2 2" xfId="1109"/>
    <cellStyle name="Hyperlink 3 5 4 3" xfId="833"/>
    <cellStyle name="Hyperlink 3 5 5" xfId="373"/>
    <cellStyle name="Hyperlink 3 5 5 2" xfId="925"/>
    <cellStyle name="Hyperlink 3 5 6" xfId="649"/>
    <cellStyle name="Hyperlink 3 6" xfId="102"/>
    <cellStyle name="Hyperlink 3 6 2" xfId="194"/>
    <cellStyle name="Hyperlink 3 6 2 2" xfId="470"/>
    <cellStyle name="Hyperlink 3 6 2 2 2" xfId="1022"/>
    <cellStyle name="Hyperlink 3 6 2 3" xfId="746"/>
    <cellStyle name="Hyperlink 3 6 3" xfId="286"/>
    <cellStyle name="Hyperlink 3 6 3 2" xfId="562"/>
    <cellStyle name="Hyperlink 3 6 3 2 2" xfId="1114"/>
    <cellStyle name="Hyperlink 3 6 3 3" xfId="838"/>
    <cellStyle name="Hyperlink 3 6 4" xfId="378"/>
    <cellStyle name="Hyperlink 3 6 4 2" xfId="930"/>
    <cellStyle name="Hyperlink 3 6 5" xfId="654"/>
    <cellStyle name="Hyperlink 3 7" xfId="148"/>
    <cellStyle name="Hyperlink 3 7 2" xfId="424"/>
    <cellStyle name="Hyperlink 3 7 2 2" xfId="976"/>
    <cellStyle name="Hyperlink 3 7 3" xfId="700"/>
    <cellStyle name="Hyperlink 3 8" xfId="240"/>
    <cellStyle name="Hyperlink 3 8 2" xfId="516"/>
    <cellStyle name="Hyperlink 3 8 2 2" xfId="1068"/>
    <cellStyle name="Hyperlink 3 8 3" xfId="792"/>
    <cellStyle name="Hyperlink 3 9" xfId="332"/>
    <cellStyle name="Hyperlink 3 9 2" xfId="884"/>
    <cellStyle name="Hyperlink 4" xfId="57"/>
    <cellStyle name="Hyperlink 4 2" xfId="63"/>
    <cellStyle name="Hyperlink 4 2 2" xfId="73"/>
    <cellStyle name="Hyperlink 4 2 2 2" xfId="93"/>
    <cellStyle name="Hyperlink 4 2 2 2 2" xfId="139"/>
    <cellStyle name="Hyperlink 4 2 2 2 2 2" xfId="231"/>
    <cellStyle name="Hyperlink 4 2 2 2 2 2 2" xfId="507"/>
    <cellStyle name="Hyperlink 4 2 2 2 2 2 2 2" xfId="1059"/>
    <cellStyle name="Hyperlink 4 2 2 2 2 2 3" xfId="783"/>
    <cellStyle name="Hyperlink 4 2 2 2 2 3" xfId="323"/>
    <cellStyle name="Hyperlink 4 2 2 2 2 3 2" xfId="599"/>
    <cellStyle name="Hyperlink 4 2 2 2 2 3 2 2" xfId="1151"/>
    <cellStyle name="Hyperlink 4 2 2 2 2 3 3" xfId="875"/>
    <cellStyle name="Hyperlink 4 2 2 2 2 4" xfId="415"/>
    <cellStyle name="Hyperlink 4 2 2 2 2 4 2" xfId="967"/>
    <cellStyle name="Hyperlink 4 2 2 2 2 5" xfId="691"/>
    <cellStyle name="Hyperlink 4 2 2 2 3" xfId="185"/>
    <cellStyle name="Hyperlink 4 2 2 2 3 2" xfId="461"/>
    <cellStyle name="Hyperlink 4 2 2 2 3 2 2" xfId="1013"/>
    <cellStyle name="Hyperlink 4 2 2 2 3 3" xfId="737"/>
    <cellStyle name="Hyperlink 4 2 2 2 4" xfId="277"/>
    <cellStyle name="Hyperlink 4 2 2 2 4 2" xfId="553"/>
    <cellStyle name="Hyperlink 4 2 2 2 4 2 2" xfId="1105"/>
    <cellStyle name="Hyperlink 4 2 2 2 4 3" xfId="829"/>
    <cellStyle name="Hyperlink 4 2 2 2 5" xfId="369"/>
    <cellStyle name="Hyperlink 4 2 2 2 5 2" xfId="921"/>
    <cellStyle name="Hyperlink 4 2 2 2 6" xfId="645"/>
    <cellStyle name="Hyperlink 4 2 2 3" xfId="119"/>
    <cellStyle name="Hyperlink 4 2 2 3 2" xfId="211"/>
    <cellStyle name="Hyperlink 4 2 2 3 2 2" xfId="487"/>
    <cellStyle name="Hyperlink 4 2 2 3 2 2 2" xfId="1039"/>
    <cellStyle name="Hyperlink 4 2 2 3 2 3" xfId="763"/>
    <cellStyle name="Hyperlink 4 2 2 3 3" xfId="303"/>
    <cellStyle name="Hyperlink 4 2 2 3 3 2" xfId="579"/>
    <cellStyle name="Hyperlink 4 2 2 3 3 2 2" xfId="1131"/>
    <cellStyle name="Hyperlink 4 2 2 3 3 3" xfId="855"/>
    <cellStyle name="Hyperlink 4 2 2 3 4" xfId="395"/>
    <cellStyle name="Hyperlink 4 2 2 3 4 2" xfId="947"/>
    <cellStyle name="Hyperlink 4 2 2 3 5" xfId="671"/>
    <cellStyle name="Hyperlink 4 2 2 4" xfId="165"/>
    <cellStyle name="Hyperlink 4 2 2 4 2" xfId="441"/>
    <cellStyle name="Hyperlink 4 2 2 4 2 2" xfId="993"/>
    <cellStyle name="Hyperlink 4 2 2 4 3" xfId="717"/>
    <cellStyle name="Hyperlink 4 2 2 5" xfId="257"/>
    <cellStyle name="Hyperlink 4 2 2 5 2" xfId="533"/>
    <cellStyle name="Hyperlink 4 2 2 5 2 2" xfId="1085"/>
    <cellStyle name="Hyperlink 4 2 2 5 3" xfId="809"/>
    <cellStyle name="Hyperlink 4 2 2 6" xfId="349"/>
    <cellStyle name="Hyperlink 4 2 2 6 2" xfId="901"/>
    <cellStyle name="Hyperlink 4 2 2 7" xfId="625"/>
    <cellStyle name="Hyperlink 4 2 3" xfId="83"/>
    <cellStyle name="Hyperlink 4 2 3 2" xfId="129"/>
    <cellStyle name="Hyperlink 4 2 3 2 2" xfId="221"/>
    <cellStyle name="Hyperlink 4 2 3 2 2 2" xfId="497"/>
    <cellStyle name="Hyperlink 4 2 3 2 2 2 2" xfId="1049"/>
    <cellStyle name="Hyperlink 4 2 3 2 2 3" xfId="773"/>
    <cellStyle name="Hyperlink 4 2 3 2 3" xfId="313"/>
    <cellStyle name="Hyperlink 4 2 3 2 3 2" xfId="589"/>
    <cellStyle name="Hyperlink 4 2 3 2 3 2 2" xfId="1141"/>
    <cellStyle name="Hyperlink 4 2 3 2 3 3" xfId="865"/>
    <cellStyle name="Hyperlink 4 2 3 2 4" xfId="405"/>
    <cellStyle name="Hyperlink 4 2 3 2 4 2" xfId="957"/>
    <cellStyle name="Hyperlink 4 2 3 2 5" xfId="681"/>
    <cellStyle name="Hyperlink 4 2 3 3" xfId="175"/>
    <cellStyle name="Hyperlink 4 2 3 3 2" xfId="451"/>
    <cellStyle name="Hyperlink 4 2 3 3 2 2" xfId="1003"/>
    <cellStyle name="Hyperlink 4 2 3 3 3" xfId="727"/>
    <cellStyle name="Hyperlink 4 2 3 4" xfId="267"/>
    <cellStyle name="Hyperlink 4 2 3 4 2" xfId="543"/>
    <cellStyle name="Hyperlink 4 2 3 4 2 2" xfId="1095"/>
    <cellStyle name="Hyperlink 4 2 3 4 3" xfId="819"/>
    <cellStyle name="Hyperlink 4 2 3 5" xfId="359"/>
    <cellStyle name="Hyperlink 4 2 3 5 2" xfId="911"/>
    <cellStyle name="Hyperlink 4 2 3 6" xfId="635"/>
    <cellStyle name="Hyperlink 4 2 4" xfId="109"/>
    <cellStyle name="Hyperlink 4 2 4 2" xfId="201"/>
    <cellStyle name="Hyperlink 4 2 4 2 2" xfId="477"/>
    <cellStyle name="Hyperlink 4 2 4 2 2 2" xfId="1029"/>
    <cellStyle name="Hyperlink 4 2 4 2 3" xfId="753"/>
    <cellStyle name="Hyperlink 4 2 4 3" xfId="293"/>
    <cellStyle name="Hyperlink 4 2 4 3 2" xfId="569"/>
    <cellStyle name="Hyperlink 4 2 4 3 2 2" xfId="1121"/>
    <cellStyle name="Hyperlink 4 2 4 3 3" xfId="845"/>
    <cellStyle name="Hyperlink 4 2 4 4" xfId="385"/>
    <cellStyle name="Hyperlink 4 2 4 4 2" xfId="937"/>
    <cellStyle name="Hyperlink 4 2 4 5" xfId="661"/>
    <cellStyle name="Hyperlink 4 2 5" xfId="155"/>
    <cellStyle name="Hyperlink 4 2 5 2" xfId="431"/>
    <cellStyle name="Hyperlink 4 2 5 2 2" xfId="983"/>
    <cellStyle name="Hyperlink 4 2 5 3" xfId="707"/>
    <cellStyle name="Hyperlink 4 2 6" xfId="247"/>
    <cellStyle name="Hyperlink 4 2 6 2" xfId="523"/>
    <cellStyle name="Hyperlink 4 2 6 2 2" xfId="1075"/>
    <cellStyle name="Hyperlink 4 2 6 3" xfId="799"/>
    <cellStyle name="Hyperlink 4 2 7" xfId="339"/>
    <cellStyle name="Hyperlink 4 2 7 2" xfId="891"/>
    <cellStyle name="Hyperlink 4 2 8" xfId="615"/>
    <cellStyle name="Hyperlink 4 3" xfId="68"/>
    <cellStyle name="Hyperlink 4 3 2" xfId="88"/>
    <cellStyle name="Hyperlink 4 3 2 2" xfId="134"/>
    <cellStyle name="Hyperlink 4 3 2 2 2" xfId="226"/>
    <cellStyle name="Hyperlink 4 3 2 2 2 2" xfId="502"/>
    <cellStyle name="Hyperlink 4 3 2 2 2 2 2" xfId="1054"/>
    <cellStyle name="Hyperlink 4 3 2 2 2 3" xfId="778"/>
    <cellStyle name="Hyperlink 4 3 2 2 3" xfId="318"/>
    <cellStyle name="Hyperlink 4 3 2 2 3 2" xfId="594"/>
    <cellStyle name="Hyperlink 4 3 2 2 3 2 2" xfId="1146"/>
    <cellStyle name="Hyperlink 4 3 2 2 3 3" xfId="870"/>
    <cellStyle name="Hyperlink 4 3 2 2 4" xfId="410"/>
    <cellStyle name="Hyperlink 4 3 2 2 4 2" xfId="962"/>
    <cellStyle name="Hyperlink 4 3 2 2 5" xfId="686"/>
    <cellStyle name="Hyperlink 4 3 2 3" xfId="180"/>
    <cellStyle name="Hyperlink 4 3 2 3 2" xfId="456"/>
    <cellStyle name="Hyperlink 4 3 2 3 2 2" xfId="1008"/>
    <cellStyle name="Hyperlink 4 3 2 3 3" xfId="732"/>
    <cellStyle name="Hyperlink 4 3 2 4" xfId="272"/>
    <cellStyle name="Hyperlink 4 3 2 4 2" xfId="548"/>
    <cellStyle name="Hyperlink 4 3 2 4 2 2" xfId="1100"/>
    <cellStyle name="Hyperlink 4 3 2 4 3" xfId="824"/>
    <cellStyle name="Hyperlink 4 3 2 5" xfId="364"/>
    <cellStyle name="Hyperlink 4 3 2 5 2" xfId="916"/>
    <cellStyle name="Hyperlink 4 3 2 6" xfId="640"/>
    <cellStyle name="Hyperlink 4 3 3" xfId="114"/>
    <cellStyle name="Hyperlink 4 3 3 2" xfId="206"/>
    <cellStyle name="Hyperlink 4 3 3 2 2" xfId="482"/>
    <cellStyle name="Hyperlink 4 3 3 2 2 2" xfId="1034"/>
    <cellStyle name="Hyperlink 4 3 3 2 3" xfId="758"/>
    <cellStyle name="Hyperlink 4 3 3 3" xfId="298"/>
    <cellStyle name="Hyperlink 4 3 3 3 2" xfId="574"/>
    <cellStyle name="Hyperlink 4 3 3 3 2 2" xfId="1126"/>
    <cellStyle name="Hyperlink 4 3 3 3 3" xfId="850"/>
    <cellStyle name="Hyperlink 4 3 3 4" xfId="390"/>
    <cellStyle name="Hyperlink 4 3 3 4 2" xfId="942"/>
    <cellStyle name="Hyperlink 4 3 3 5" xfId="666"/>
    <cellStyle name="Hyperlink 4 3 4" xfId="160"/>
    <cellStyle name="Hyperlink 4 3 4 2" xfId="436"/>
    <cellStyle name="Hyperlink 4 3 4 2 2" xfId="988"/>
    <cellStyle name="Hyperlink 4 3 4 3" xfId="712"/>
    <cellStyle name="Hyperlink 4 3 5" xfId="252"/>
    <cellStyle name="Hyperlink 4 3 5 2" xfId="528"/>
    <cellStyle name="Hyperlink 4 3 5 2 2" xfId="1080"/>
    <cellStyle name="Hyperlink 4 3 5 3" xfId="804"/>
    <cellStyle name="Hyperlink 4 3 6" xfId="344"/>
    <cellStyle name="Hyperlink 4 3 6 2" xfId="896"/>
    <cellStyle name="Hyperlink 4 3 7" xfId="620"/>
    <cellStyle name="Hyperlink 4 4" xfId="78"/>
    <cellStyle name="Hyperlink 4 4 2" xfId="124"/>
    <cellStyle name="Hyperlink 4 4 2 2" xfId="216"/>
    <cellStyle name="Hyperlink 4 4 2 2 2" xfId="492"/>
    <cellStyle name="Hyperlink 4 4 2 2 2 2" xfId="1044"/>
    <cellStyle name="Hyperlink 4 4 2 2 3" xfId="768"/>
    <cellStyle name="Hyperlink 4 4 2 3" xfId="308"/>
    <cellStyle name="Hyperlink 4 4 2 3 2" xfId="584"/>
    <cellStyle name="Hyperlink 4 4 2 3 2 2" xfId="1136"/>
    <cellStyle name="Hyperlink 4 4 2 3 3" xfId="860"/>
    <cellStyle name="Hyperlink 4 4 2 4" xfId="400"/>
    <cellStyle name="Hyperlink 4 4 2 4 2" xfId="952"/>
    <cellStyle name="Hyperlink 4 4 2 5" xfId="676"/>
    <cellStyle name="Hyperlink 4 4 3" xfId="170"/>
    <cellStyle name="Hyperlink 4 4 3 2" xfId="446"/>
    <cellStyle name="Hyperlink 4 4 3 2 2" xfId="998"/>
    <cellStyle name="Hyperlink 4 4 3 3" xfId="722"/>
    <cellStyle name="Hyperlink 4 4 4" xfId="262"/>
    <cellStyle name="Hyperlink 4 4 4 2" xfId="538"/>
    <cellStyle name="Hyperlink 4 4 4 2 2" xfId="1090"/>
    <cellStyle name="Hyperlink 4 4 4 3" xfId="814"/>
    <cellStyle name="Hyperlink 4 4 5" xfId="354"/>
    <cellStyle name="Hyperlink 4 4 5 2" xfId="906"/>
    <cellStyle name="Hyperlink 4 4 6" xfId="630"/>
    <cellStyle name="Hyperlink 4 5" xfId="104"/>
    <cellStyle name="Hyperlink 4 5 2" xfId="196"/>
    <cellStyle name="Hyperlink 4 5 2 2" xfId="472"/>
    <cellStyle name="Hyperlink 4 5 2 2 2" xfId="1024"/>
    <cellStyle name="Hyperlink 4 5 2 3" xfId="748"/>
    <cellStyle name="Hyperlink 4 5 3" xfId="288"/>
    <cellStyle name="Hyperlink 4 5 3 2" xfId="564"/>
    <cellStyle name="Hyperlink 4 5 3 2 2" xfId="1116"/>
    <cellStyle name="Hyperlink 4 5 3 3" xfId="840"/>
    <cellStyle name="Hyperlink 4 5 4" xfId="380"/>
    <cellStyle name="Hyperlink 4 5 4 2" xfId="932"/>
    <cellStyle name="Hyperlink 4 5 5" xfId="656"/>
    <cellStyle name="Hyperlink 4 6" xfId="150"/>
    <cellStyle name="Hyperlink 4 6 2" xfId="426"/>
    <cellStyle name="Hyperlink 4 6 2 2" xfId="978"/>
    <cellStyle name="Hyperlink 4 6 3" xfId="702"/>
    <cellStyle name="Hyperlink 4 7" xfId="242"/>
    <cellStyle name="Hyperlink 4 7 2" xfId="518"/>
    <cellStyle name="Hyperlink 4 7 2 2" xfId="1070"/>
    <cellStyle name="Hyperlink 4 7 3" xfId="794"/>
    <cellStyle name="Hyperlink 4 8" xfId="334"/>
    <cellStyle name="Hyperlink 4 8 2" xfId="886"/>
    <cellStyle name="Hyperlink 4 9" xfId="610"/>
    <cellStyle name="Hyperlink 5" xfId="58"/>
    <cellStyle name="Hyperlink 5 2" xfId="69"/>
    <cellStyle name="Hyperlink 5 2 2" xfId="89"/>
    <cellStyle name="Hyperlink 5 2 2 2" xfId="135"/>
    <cellStyle name="Hyperlink 5 2 2 2 2" xfId="227"/>
    <cellStyle name="Hyperlink 5 2 2 2 2 2" xfId="503"/>
    <cellStyle name="Hyperlink 5 2 2 2 2 2 2" xfId="1055"/>
    <cellStyle name="Hyperlink 5 2 2 2 2 3" xfId="779"/>
    <cellStyle name="Hyperlink 5 2 2 2 3" xfId="319"/>
    <cellStyle name="Hyperlink 5 2 2 2 3 2" xfId="595"/>
    <cellStyle name="Hyperlink 5 2 2 2 3 2 2" xfId="1147"/>
    <cellStyle name="Hyperlink 5 2 2 2 3 3" xfId="871"/>
    <cellStyle name="Hyperlink 5 2 2 2 4" xfId="411"/>
    <cellStyle name="Hyperlink 5 2 2 2 4 2" xfId="963"/>
    <cellStyle name="Hyperlink 5 2 2 2 5" xfId="687"/>
    <cellStyle name="Hyperlink 5 2 2 3" xfId="181"/>
    <cellStyle name="Hyperlink 5 2 2 3 2" xfId="457"/>
    <cellStyle name="Hyperlink 5 2 2 3 2 2" xfId="1009"/>
    <cellStyle name="Hyperlink 5 2 2 3 3" xfId="733"/>
    <cellStyle name="Hyperlink 5 2 2 4" xfId="273"/>
    <cellStyle name="Hyperlink 5 2 2 4 2" xfId="549"/>
    <cellStyle name="Hyperlink 5 2 2 4 2 2" xfId="1101"/>
    <cellStyle name="Hyperlink 5 2 2 4 3" xfId="825"/>
    <cellStyle name="Hyperlink 5 2 2 5" xfId="365"/>
    <cellStyle name="Hyperlink 5 2 2 5 2" xfId="917"/>
    <cellStyle name="Hyperlink 5 2 2 6" xfId="641"/>
    <cellStyle name="Hyperlink 5 2 3" xfId="115"/>
    <cellStyle name="Hyperlink 5 2 3 2" xfId="207"/>
    <cellStyle name="Hyperlink 5 2 3 2 2" xfId="483"/>
    <cellStyle name="Hyperlink 5 2 3 2 2 2" xfId="1035"/>
    <cellStyle name="Hyperlink 5 2 3 2 3" xfId="759"/>
    <cellStyle name="Hyperlink 5 2 3 3" xfId="299"/>
    <cellStyle name="Hyperlink 5 2 3 3 2" xfId="575"/>
    <cellStyle name="Hyperlink 5 2 3 3 2 2" xfId="1127"/>
    <cellStyle name="Hyperlink 5 2 3 3 3" xfId="851"/>
    <cellStyle name="Hyperlink 5 2 3 4" xfId="391"/>
    <cellStyle name="Hyperlink 5 2 3 4 2" xfId="943"/>
    <cellStyle name="Hyperlink 5 2 3 5" xfId="667"/>
    <cellStyle name="Hyperlink 5 2 4" xfId="161"/>
    <cellStyle name="Hyperlink 5 2 4 2" xfId="437"/>
    <cellStyle name="Hyperlink 5 2 4 2 2" xfId="989"/>
    <cellStyle name="Hyperlink 5 2 4 3" xfId="713"/>
    <cellStyle name="Hyperlink 5 2 5" xfId="253"/>
    <cellStyle name="Hyperlink 5 2 5 2" xfId="529"/>
    <cellStyle name="Hyperlink 5 2 5 2 2" xfId="1081"/>
    <cellStyle name="Hyperlink 5 2 5 3" xfId="805"/>
    <cellStyle name="Hyperlink 5 2 6" xfId="345"/>
    <cellStyle name="Hyperlink 5 2 6 2" xfId="897"/>
    <cellStyle name="Hyperlink 5 2 7" xfId="621"/>
    <cellStyle name="Hyperlink 5 3" xfId="79"/>
    <cellStyle name="Hyperlink 5 3 2" xfId="125"/>
    <cellStyle name="Hyperlink 5 3 2 2" xfId="217"/>
    <cellStyle name="Hyperlink 5 3 2 2 2" xfId="493"/>
    <cellStyle name="Hyperlink 5 3 2 2 2 2" xfId="1045"/>
    <cellStyle name="Hyperlink 5 3 2 2 3" xfId="769"/>
    <cellStyle name="Hyperlink 5 3 2 3" xfId="309"/>
    <cellStyle name="Hyperlink 5 3 2 3 2" xfId="585"/>
    <cellStyle name="Hyperlink 5 3 2 3 2 2" xfId="1137"/>
    <cellStyle name="Hyperlink 5 3 2 3 3" xfId="861"/>
    <cellStyle name="Hyperlink 5 3 2 4" xfId="401"/>
    <cellStyle name="Hyperlink 5 3 2 4 2" xfId="953"/>
    <cellStyle name="Hyperlink 5 3 2 5" xfId="677"/>
    <cellStyle name="Hyperlink 5 3 3" xfId="171"/>
    <cellStyle name="Hyperlink 5 3 3 2" xfId="447"/>
    <cellStyle name="Hyperlink 5 3 3 2 2" xfId="999"/>
    <cellStyle name="Hyperlink 5 3 3 3" xfId="723"/>
    <cellStyle name="Hyperlink 5 3 4" xfId="263"/>
    <cellStyle name="Hyperlink 5 3 4 2" xfId="539"/>
    <cellStyle name="Hyperlink 5 3 4 2 2" xfId="1091"/>
    <cellStyle name="Hyperlink 5 3 4 3" xfId="815"/>
    <cellStyle name="Hyperlink 5 3 5" xfId="355"/>
    <cellStyle name="Hyperlink 5 3 5 2" xfId="907"/>
    <cellStyle name="Hyperlink 5 3 6" xfId="631"/>
    <cellStyle name="Hyperlink 5 4" xfId="105"/>
    <cellStyle name="Hyperlink 5 4 2" xfId="197"/>
    <cellStyle name="Hyperlink 5 4 2 2" xfId="473"/>
    <cellStyle name="Hyperlink 5 4 2 2 2" xfId="1025"/>
    <cellStyle name="Hyperlink 5 4 2 3" xfId="749"/>
    <cellStyle name="Hyperlink 5 4 3" xfId="289"/>
    <cellStyle name="Hyperlink 5 4 3 2" xfId="565"/>
    <cellStyle name="Hyperlink 5 4 3 2 2" xfId="1117"/>
    <cellStyle name="Hyperlink 5 4 3 3" xfId="841"/>
    <cellStyle name="Hyperlink 5 4 4" xfId="381"/>
    <cellStyle name="Hyperlink 5 4 4 2" xfId="933"/>
    <cellStyle name="Hyperlink 5 4 5" xfId="657"/>
    <cellStyle name="Hyperlink 5 5" xfId="151"/>
    <cellStyle name="Hyperlink 5 5 2" xfId="427"/>
    <cellStyle name="Hyperlink 5 5 2 2" xfId="979"/>
    <cellStyle name="Hyperlink 5 5 3" xfId="703"/>
    <cellStyle name="Hyperlink 5 6" xfId="243"/>
    <cellStyle name="Hyperlink 5 6 2" xfId="519"/>
    <cellStyle name="Hyperlink 5 6 2 2" xfId="1071"/>
    <cellStyle name="Hyperlink 5 6 3" xfId="795"/>
    <cellStyle name="Hyperlink 5 7" xfId="335"/>
    <cellStyle name="Hyperlink 5 7 2" xfId="887"/>
    <cellStyle name="Hyperlink 5 8" xfId="611"/>
    <cellStyle name="Hyperlink 6" xfId="64"/>
    <cellStyle name="Hyperlink 6 2" xfId="84"/>
    <cellStyle name="Hyperlink 6 2 2" xfId="130"/>
    <cellStyle name="Hyperlink 6 2 2 2" xfId="222"/>
    <cellStyle name="Hyperlink 6 2 2 2 2" xfId="498"/>
    <cellStyle name="Hyperlink 6 2 2 2 2 2" xfId="1050"/>
    <cellStyle name="Hyperlink 6 2 2 2 3" xfId="774"/>
    <cellStyle name="Hyperlink 6 2 2 3" xfId="314"/>
    <cellStyle name="Hyperlink 6 2 2 3 2" xfId="590"/>
    <cellStyle name="Hyperlink 6 2 2 3 2 2" xfId="1142"/>
    <cellStyle name="Hyperlink 6 2 2 3 3" xfId="866"/>
    <cellStyle name="Hyperlink 6 2 2 4" xfId="406"/>
    <cellStyle name="Hyperlink 6 2 2 4 2" xfId="958"/>
    <cellStyle name="Hyperlink 6 2 2 5" xfId="682"/>
    <cellStyle name="Hyperlink 6 2 3" xfId="176"/>
    <cellStyle name="Hyperlink 6 2 3 2" xfId="452"/>
    <cellStyle name="Hyperlink 6 2 3 2 2" xfId="1004"/>
    <cellStyle name="Hyperlink 6 2 3 3" xfId="728"/>
    <cellStyle name="Hyperlink 6 2 4" xfId="268"/>
    <cellStyle name="Hyperlink 6 2 4 2" xfId="544"/>
    <cellStyle name="Hyperlink 6 2 4 2 2" xfId="1096"/>
    <cellStyle name="Hyperlink 6 2 4 3" xfId="820"/>
    <cellStyle name="Hyperlink 6 2 5" xfId="360"/>
    <cellStyle name="Hyperlink 6 2 5 2" xfId="912"/>
    <cellStyle name="Hyperlink 6 2 6" xfId="636"/>
    <cellStyle name="Hyperlink 6 3" xfId="110"/>
    <cellStyle name="Hyperlink 6 3 2" xfId="202"/>
    <cellStyle name="Hyperlink 6 3 2 2" xfId="478"/>
    <cellStyle name="Hyperlink 6 3 2 2 2" xfId="1030"/>
    <cellStyle name="Hyperlink 6 3 2 3" xfId="754"/>
    <cellStyle name="Hyperlink 6 3 3" xfId="294"/>
    <cellStyle name="Hyperlink 6 3 3 2" xfId="570"/>
    <cellStyle name="Hyperlink 6 3 3 2 2" xfId="1122"/>
    <cellStyle name="Hyperlink 6 3 3 3" xfId="846"/>
    <cellStyle name="Hyperlink 6 3 4" xfId="386"/>
    <cellStyle name="Hyperlink 6 3 4 2" xfId="938"/>
    <cellStyle name="Hyperlink 6 3 5" xfId="662"/>
    <cellStyle name="Hyperlink 6 4" xfId="156"/>
    <cellStyle name="Hyperlink 6 4 2" xfId="432"/>
    <cellStyle name="Hyperlink 6 4 2 2" xfId="984"/>
    <cellStyle name="Hyperlink 6 4 3" xfId="708"/>
    <cellStyle name="Hyperlink 6 5" xfId="248"/>
    <cellStyle name="Hyperlink 6 5 2" xfId="524"/>
    <cellStyle name="Hyperlink 6 5 2 2" xfId="1076"/>
    <cellStyle name="Hyperlink 6 5 3" xfId="800"/>
    <cellStyle name="Hyperlink 6 6" xfId="340"/>
    <cellStyle name="Hyperlink 6 6 2" xfId="892"/>
    <cellStyle name="Hyperlink 6 7" xfId="616"/>
    <cellStyle name="Hyperlink 7" xfId="74"/>
    <cellStyle name="Hyperlink 7 2" xfId="120"/>
    <cellStyle name="Hyperlink 7 2 2" xfId="212"/>
    <cellStyle name="Hyperlink 7 2 2 2" xfId="488"/>
    <cellStyle name="Hyperlink 7 2 2 2 2" xfId="1040"/>
    <cellStyle name="Hyperlink 7 2 2 3" xfId="764"/>
    <cellStyle name="Hyperlink 7 2 3" xfId="304"/>
    <cellStyle name="Hyperlink 7 2 3 2" xfId="580"/>
    <cellStyle name="Hyperlink 7 2 3 2 2" xfId="1132"/>
    <cellStyle name="Hyperlink 7 2 3 3" xfId="856"/>
    <cellStyle name="Hyperlink 7 2 4" xfId="396"/>
    <cellStyle name="Hyperlink 7 2 4 2" xfId="948"/>
    <cellStyle name="Hyperlink 7 2 5" xfId="672"/>
    <cellStyle name="Hyperlink 7 3" xfId="166"/>
    <cellStyle name="Hyperlink 7 3 2" xfId="442"/>
    <cellStyle name="Hyperlink 7 3 2 2" xfId="994"/>
    <cellStyle name="Hyperlink 7 3 3" xfId="718"/>
    <cellStyle name="Hyperlink 7 4" xfId="258"/>
    <cellStyle name="Hyperlink 7 4 2" xfId="534"/>
    <cellStyle name="Hyperlink 7 4 2 2" xfId="1086"/>
    <cellStyle name="Hyperlink 7 4 3" xfId="810"/>
    <cellStyle name="Hyperlink 7 5" xfId="350"/>
    <cellStyle name="Hyperlink 7 5 2" xfId="902"/>
    <cellStyle name="Hyperlink 7 6" xfId="626"/>
    <cellStyle name="Hyperlink 8" xfId="95"/>
    <cellStyle name="Hyperlink 8 2" xfId="141"/>
    <cellStyle name="Hyperlink 8 2 2" xfId="233"/>
    <cellStyle name="Hyperlink 8 2 2 2" xfId="509"/>
    <cellStyle name="Hyperlink 8 2 2 2 2" xfId="1061"/>
    <cellStyle name="Hyperlink 8 2 2 3" xfId="785"/>
    <cellStyle name="Hyperlink 8 2 3" xfId="325"/>
    <cellStyle name="Hyperlink 8 2 3 2" xfId="601"/>
    <cellStyle name="Hyperlink 8 2 3 2 2" xfId="1153"/>
    <cellStyle name="Hyperlink 8 2 3 3" xfId="877"/>
    <cellStyle name="Hyperlink 8 2 4" xfId="417"/>
    <cellStyle name="Hyperlink 8 2 4 2" xfId="969"/>
    <cellStyle name="Hyperlink 8 2 5" xfId="693"/>
    <cellStyle name="Hyperlink 8 3" xfId="187"/>
    <cellStyle name="Hyperlink 8 3 2" xfId="463"/>
    <cellStyle name="Hyperlink 8 3 2 2" xfId="1015"/>
    <cellStyle name="Hyperlink 8 3 3" xfId="739"/>
    <cellStyle name="Hyperlink 8 4" xfId="279"/>
    <cellStyle name="Hyperlink 8 4 2" xfId="555"/>
    <cellStyle name="Hyperlink 8 4 2 2" xfId="1107"/>
    <cellStyle name="Hyperlink 8 4 3" xfId="831"/>
    <cellStyle name="Hyperlink 8 5" xfId="371"/>
    <cellStyle name="Hyperlink 8 5 2" xfId="923"/>
    <cellStyle name="Hyperlink 8 6" xfId="647"/>
    <cellStyle name="Hyperlink 9" xfId="100"/>
    <cellStyle name="Hyperlink 9 2" xfId="192"/>
    <cellStyle name="Hyperlink 9 2 2" xfId="468"/>
    <cellStyle name="Hyperlink 9 2 2 2" xfId="1020"/>
    <cellStyle name="Hyperlink 9 2 3" xfId="744"/>
    <cellStyle name="Hyperlink 9 3" xfId="284"/>
    <cellStyle name="Hyperlink 9 3 2" xfId="560"/>
    <cellStyle name="Hyperlink 9 3 2 2" xfId="1112"/>
    <cellStyle name="Hyperlink 9 3 3" xfId="836"/>
    <cellStyle name="Hyperlink 9 4" xfId="376"/>
    <cellStyle name="Hyperlink 9 4 2" xfId="928"/>
    <cellStyle name="Hyperlink 9 5" xfId="652"/>
    <cellStyle name="Incorrecto" xfId="6" builtinId="27" customBuiltin="1"/>
    <cellStyle name="Neutral 2" xfId="37"/>
    <cellStyle name="Normal" xfId="0" builtinId="0"/>
    <cellStyle name="Normal 2" xfId="44"/>
    <cellStyle name="Normal 2 2" xfId="47"/>
    <cellStyle name="Normal 3" xfId="46"/>
    <cellStyle name="Normal 4" xfId="55"/>
    <cellStyle name="Normal 4 2" xfId="62"/>
    <cellStyle name="Normal 5 2" xfId="34"/>
    <cellStyle name="Notas" xfId="13" builtinId="10" customBuiltin="1"/>
    <cellStyle name="Salida" xfId="8" builtinId="21" customBuiltin="1"/>
    <cellStyle name="Texto de advertencia" xfId="12" builtinId="11" customBuiltin="1"/>
    <cellStyle name="Texto explicativo" xfId="14" builtinId="53" customBuiltin="1"/>
    <cellStyle name="Title 2" xfId="36"/>
    <cellStyle name="Título 2" xfId="2" builtinId="17" customBuiltin="1"/>
    <cellStyle name="Título 3" xfId="3" builtinId="18" customBuiltin="1"/>
    <cellStyle name="Título 4" xfId="56"/>
    <cellStyle name="Total" xfId="15" builtinId="25" customBuiltin="1"/>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tableStyleElement type="wholeTable" dxfId="46"/>
      <tableStyleElement type="headerRow" dxfId="45"/>
      <tableStyleElement type="totalRow" dxfId="44"/>
      <tableStyleElement type="firstColumn" dxfId="43"/>
      <tableStyleElement type="lastColumn" dxfId="42"/>
      <tableStyleElement type="firstRowStripe" dxfId="41"/>
      <tableStyleElement type="firstColumnStripe" dxfId="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Hoja1!#REF!</c:f>
              <c:numCache>
                <c:formatCode>General</c:formatCode>
                <c:ptCount val="8"/>
                <c:pt idx="0">
                  <c:v>627</c:v>
                </c:pt>
                <c:pt idx="1">
                  <c:v>557</c:v>
                </c:pt>
                <c:pt idx="2">
                  <c:v>938</c:v>
                </c:pt>
                <c:pt idx="3">
                  <c:v>13</c:v>
                </c:pt>
                <c:pt idx="4">
                  <c:v>720</c:v>
                </c:pt>
                <c:pt idx="5">
                  <c:v>267</c:v>
                </c:pt>
                <c:pt idx="6">
                  <c:v>640</c:v>
                </c:pt>
                <c:pt idx="7">
                  <c:v>7</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ATM UNIDAD</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0-891C-485B-B24D-B0A6308464B7}"/>
            </c:ext>
          </c:extLst>
        </c:ser>
        <c:ser>
          <c:idx val="1"/>
          <c:order val="1"/>
          <c:spPr>
            <a:solidFill>
              <a:schemeClr val="accent2"/>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NOMBRE</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1-891C-485B-B24D-B0A6308464B7}"/>
            </c:ext>
          </c:extLst>
        </c:ser>
        <c:ser>
          <c:idx val="2"/>
          <c:order val="2"/>
          <c:spPr>
            <a:solidFill>
              <a:schemeClr val="accent3"/>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ESTATUS</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2-891C-485B-B24D-B0A6308464B7}"/>
            </c:ext>
          </c:extLst>
        </c:ser>
        <c:ser>
          <c:idx val="3"/>
          <c:order val="3"/>
          <c:spPr>
            <a:solidFill>
              <a:schemeClr val="accent4"/>
            </a:solidFill>
            <a:ln>
              <a:noFill/>
            </a:ln>
            <a:effectLst/>
          </c:spPr>
          <c:invertIfNegative val="0"/>
          <c:val>
            <c:numRef>
              <c:f>Hoja1!#REF!</c:f>
              <c:numCache>
                <c:formatCode>General</c:formatCode>
                <c:ptCount val="8"/>
                <c:pt idx="0">
                  <c:v>335805638</c:v>
                </c:pt>
                <c:pt idx="1">
                  <c:v>335810482</c:v>
                </c:pt>
                <c:pt idx="2">
                  <c:v>0</c:v>
                </c:pt>
                <c:pt idx="3">
                  <c:v>335810684</c:v>
                </c:pt>
                <c:pt idx="4">
                  <c:v>0</c:v>
                </c:pt>
                <c:pt idx="5">
                  <c:v>335810690</c:v>
                </c:pt>
                <c:pt idx="6">
                  <c:v>335810910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TICKET</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3-891C-485B-B24D-B0A6308464B7}"/>
            </c:ext>
          </c:extLst>
        </c:ser>
        <c:dLbls>
          <c:showLegendKey val="0"/>
          <c:showVal val="0"/>
          <c:showCatName val="0"/>
          <c:showSerName val="0"/>
          <c:showPercent val="0"/>
          <c:showBubbleSize val="0"/>
        </c:dLbls>
        <c:gapWidth val="219"/>
        <c:overlap val="-27"/>
        <c:axId val="1946794864"/>
        <c:axId val="1946796944"/>
      </c:barChart>
      <c:catAx>
        <c:axId val="19467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6944"/>
        <c:crosses val="autoZero"/>
        <c:auto val="1"/>
        <c:lblAlgn val="ctr"/>
        <c:lblOffset val="100"/>
        <c:noMultiLvlLbl val="0"/>
      </c:catAx>
      <c:valAx>
        <c:axId val="194679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9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7436" cy="6288114"/>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350</v>
          </cell>
          <cell r="B245" t="str">
            <v xml:space="preserve">ATM Oficina Villa Tapia </v>
          </cell>
          <cell r="C245" t="str">
            <v>NORTE</v>
          </cell>
        </row>
        <row r="246">
          <cell r="A246">
            <v>351</v>
          </cell>
          <cell r="B246" t="str">
            <v xml:space="preserve">ATM S/M José Luís (Puerto Plata) </v>
          </cell>
          <cell r="C246" t="str">
            <v>NORTE</v>
          </cell>
        </row>
        <row r="247">
          <cell r="A247">
            <v>352</v>
          </cell>
          <cell r="B247" t="str">
            <v xml:space="preserve">ATM Estación Shell Square One (Santiago) </v>
          </cell>
          <cell r="C247" t="str">
            <v>NORTE</v>
          </cell>
        </row>
        <row r="248">
          <cell r="A248">
            <v>353</v>
          </cell>
          <cell r="B248" t="str">
            <v xml:space="preserve">ATM Estación Boulevard Juan Dolio </v>
          </cell>
          <cell r="C248" t="str">
            <v>ESTE</v>
          </cell>
        </row>
        <row r="249">
          <cell r="A249">
            <v>354</v>
          </cell>
          <cell r="B249" t="str">
            <v xml:space="preserve">ATM Oficina Núñez de Cáceres II </v>
          </cell>
          <cell r="C249" t="str">
            <v>DISTRITO NACIONAL</v>
          </cell>
        </row>
        <row r="250">
          <cell r="A250">
            <v>355</v>
          </cell>
          <cell r="B250" t="str">
            <v xml:space="preserve">ATM UNP Metro II </v>
          </cell>
          <cell r="C250" t="str">
            <v>DISTRITO NACIONAL</v>
          </cell>
        </row>
        <row r="251">
          <cell r="A251">
            <v>356</v>
          </cell>
          <cell r="B251" t="str">
            <v xml:space="preserve">ATM Estación Sigma (San Cristóbal) </v>
          </cell>
          <cell r="C251" t="str">
            <v>SUR</v>
          </cell>
        </row>
        <row r="252">
          <cell r="A252">
            <v>357</v>
          </cell>
          <cell r="B252" t="str">
            <v xml:space="preserve">ATM Universidad Nacional Evangélica (Santiago) </v>
          </cell>
          <cell r="C252" t="str">
            <v>NORTE</v>
          </cell>
        </row>
        <row r="253">
          <cell r="A253">
            <v>358</v>
          </cell>
          <cell r="B253" t="str">
            <v>ATM Ayuntamiento Cevico</v>
          </cell>
          <cell r="C253" t="str">
            <v>NORTE</v>
          </cell>
        </row>
        <row r="254">
          <cell r="A254">
            <v>359</v>
          </cell>
          <cell r="B254" t="str">
            <v>ATM S/M Bravo Ozama</v>
          </cell>
          <cell r="C254" t="str">
            <v>DISTRITO NACIONAL</v>
          </cell>
        </row>
        <row r="255">
          <cell r="A255">
            <v>360</v>
          </cell>
          <cell r="B255" t="str">
            <v>ATM UNP Multicentro la Sirena Aut. Duarte</v>
          </cell>
          <cell r="C255" t="str">
            <v>DISTRITO NACIONAL</v>
          </cell>
        </row>
        <row r="256">
          <cell r="A256">
            <v>361</v>
          </cell>
          <cell r="B256" t="str">
            <v>ATM Estación Next La Cumbre</v>
          </cell>
          <cell r="C256" t="str">
            <v>NORTE</v>
          </cell>
        </row>
        <row r="257">
          <cell r="A257">
            <v>363</v>
          </cell>
          <cell r="B257" t="str">
            <v>ATM S/M Bravo Villa Mella</v>
          </cell>
          <cell r="C257" t="str">
            <v>DISTRITO NACIONAL</v>
          </cell>
        </row>
        <row r="258">
          <cell r="A258">
            <v>364</v>
          </cell>
          <cell r="B258" t="str">
            <v>ATM Tabadom Holding Santiago</v>
          </cell>
          <cell r="C258" t="str">
            <v>NORTE</v>
          </cell>
        </row>
        <row r="259">
          <cell r="A259">
            <v>365</v>
          </cell>
          <cell r="B259" t="str">
            <v>ATM Centro Medico de Diabetes, Obesidad y Endocrinología (CEMDOE)</v>
          </cell>
          <cell r="C259" t="str">
            <v>DISTRITO NACIONAL</v>
          </cell>
        </row>
        <row r="260">
          <cell r="A260">
            <v>366</v>
          </cell>
          <cell r="B260" t="str">
            <v>ATM Oficina Boulevard (Higuey) II</v>
          </cell>
          <cell r="C260" t="str">
            <v>ESTE</v>
          </cell>
        </row>
        <row r="261">
          <cell r="A261">
            <v>368</v>
          </cell>
          <cell r="B261" t="str">
            <v>ATM Ayuntamiento Peralvillo</v>
          </cell>
          <cell r="C261" t="str">
            <v>ESTE</v>
          </cell>
        </row>
        <row r="262">
          <cell r="A262">
            <v>370</v>
          </cell>
          <cell r="B262" t="str">
            <v>ATM Oficina Cruce de Imbert II (puerto Plata)</v>
          </cell>
          <cell r="C262" t="str">
            <v>NORTE</v>
          </cell>
        </row>
        <row r="263">
          <cell r="A263">
            <v>372</v>
          </cell>
          <cell r="B263" t="str">
            <v>ATM Oficina Sánchez II</v>
          </cell>
          <cell r="C263" t="str">
            <v>NORTE</v>
          </cell>
        </row>
        <row r="264">
          <cell r="A264">
            <v>373</v>
          </cell>
          <cell r="B264" t="str">
            <v>S/M Tangui Nagua</v>
          </cell>
          <cell r="C264" t="str">
            <v>NORTE</v>
          </cell>
        </row>
        <row r="265">
          <cell r="A265">
            <v>377</v>
          </cell>
          <cell r="B265" t="str">
            <v>ATM Estación del Metro Eduardo Brito</v>
          </cell>
          <cell r="C265" t="str">
            <v>DISTRITO NACIONAL</v>
          </cell>
        </row>
        <row r="266">
          <cell r="A266">
            <v>378</v>
          </cell>
          <cell r="B266" t="str">
            <v>ATM UNP Villa Flores</v>
          </cell>
          <cell r="C266" t="str">
            <v>DISTRITO NACIONAL</v>
          </cell>
        </row>
        <row r="267">
          <cell r="A267">
            <v>380</v>
          </cell>
          <cell r="B267" t="str">
            <v xml:space="preserve">ATM Oficina Navarrete </v>
          </cell>
          <cell r="C267" t="str">
            <v>NORTE</v>
          </cell>
        </row>
        <row r="268">
          <cell r="A268">
            <v>382</v>
          </cell>
          <cell r="B268" t="str">
            <v>ATM Estación del Metro María Montés</v>
          </cell>
          <cell r="C268" t="str">
            <v>DISTRITO NACIONAL</v>
          </cell>
        </row>
        <row r="269">
          <cell r="A269">
            <v>383</v>
          </cell>
          <cell r="B269" t="str">
            <v>ATM S/M Daniel (Dajabón)</v>
          </cell>
          <cell r="C269" t="str">
            <v>NORTE</v>
          </cell>
        </row>
        <row r="270">
          <cell r="A270">
            <v>385</v>
          </cell>
          <cell r="B270" t="str">
            <v xml:space="preserve">ATM Plaza Verón I </v>
          </cell>
          <cell r="C270" t="str">
            <v>ESTE</v>
          </cell>
        </row>
        <row r="271">
          <cell r="A271">
            <v>386</v>
          </cell>
          <cell r="B271" t="str">
            <v xml:space="preserve">ATM Plaza Verón II </v>
          </cell>
          <cell r="C271" t="str">
            <v>ESTE</v>
          </cell>
        </row>
        <row r="272">
          <cell r="A272">
            <v>387</v>
          </cell>
          <cell r="B272" t="str">
            <v xml:space="preserve">ATM S/M La Cadena San Vicente de Paul </v>
          </cell>
          <cell r="C272" t="str">
            <v>DISTRITO NACIONAL</v>
          </cell>
        </row>
        <row r="273">
          <cell r="A273">
            <v>388</v>
          </cell>
          <cell r="B273" t="str">
            <v xml:space="preserve">ATM Multicentro La Sirena Puerto Plata </v>
          </cell>
          <cell r="C273" t="str">
            <v>NORTE</v>
          </cell>
        </row>
        <row r="274">
          <cell r="A274">
            <v>389</v>
          </cell>
          <cell r="B274" t="str">
            <v xml:space="preserve">ATM Casino Hotel Princess </v>
          </cell>
          <cell r="C274" t="str">
            <v>DISTRITO NACIONAL</v>
          </cell>
        </row>
        <row r="275">
          <cell r="A275">
            <v>390</v>
          </cell>
          <cell r="B275" t="str">
            <v xml:space="preserve">ATM Oficina Boca Chica II </v>
          </cell>
          <cell r="C275" t="str">
            <v>DISTRITO NACIONAL</v>
          </cell>
        </row>
        <row r="276">
          <cell r="A276">
            <v>391</v>
          </cell>
          <cell r="B276" t="str">
            <v xml:space="preserve">ATM S/M Jumbo Luperón </v>
          </cell>
          <cell r="C276" t="str">
            <v>DISTRITO NACIONAL</v>
          </cell>
        </row>
        <row r="277">
          <cell r="A277">
            <v>392</v>
          </cell>
          <cell r="B277" t="str">
            <v xml:space="preserve">ATM Oficina San Juan de la Maguana II </v>
          </cell>
          <cell r="C277" t="str">
            <v>SUR</v>
          </cell>
        </row>
        <row r="278">
          <cell r="A278">
            <v>394</v>
          </cell>
          <cell r="B278" t="str">
            <v xml:space="preserve">ATM Multicentro La Sirena Luperón </v>
          </cell>
          <cell r="C278" t="str">
            <v>DISTRITO NACIONAL</v>
          </cell>
        </row>
        <row r="279">
          <cell r="A279">
            <v>395</v>
          </cell>
          <cell r="B279" t="str">
            <v xml:space="preserve">ATM UNP Sabana Iglesia </v>
          </cell>
          <cell r="C279" t="str">
            <v>NORTE</v>
          </cell>
        </row>
        <row r="280">
          <cell r="A280">
            <v>396</v>
          </cell>
          <cell r="B280" t="str">
            <v xml:space="preserve">ATM Oficina Plaza Ulloa (La Fuente) </v>
          </cell>
          <cell r="C280" t="str">
            <v>NORTE</v>
          </cell>
        </row>
        <row r="281">
          <cell r="A281">
            <v>397</v>
          </cell>
          <cell r="B281" t="str">
            <v xml:space="preserve">ATM Autobanco San Francisco de Macoris </v>
          </cell>
          <cell r="C281" t="str">
            <v>NORTE</v>
          </cell>
        </row>
        <row r="282">
          <cell r="A282">
            <v>399</v>
          </cell>
          <cell r="B282" t="str">
            <v xml:space="preserve">ATM Oficina La Romana II </v>
          </cell>
          <cell r="C282" t="str">
            <v>ESTE</v>
          </cell>
        </row>
        <row r="283">
          <cell r="A283">
            <v>402</v>
          </cell>
          <cell r="B283" t="str">
            <v xml:space="preserve">ATM La Sirena La Vega </v>
          </cell>
          <cell r="C283" t="str">
            <v>NORTE</v>
          </cell>
        </row>
        <row r="284">
          <cell r="A284">
            <v>403</v>
          </cell>
          <cell r="B284" t="str">
            <v xml:space="preserve">ATM Oficina Vicente Noble </v>
          </cell>
          <cell r="C284" t="str">
            <v>SUR</v>
          </cell>
        </row>
        <row r="285">
          <cell r="A285">
            <v>405</v>
          </cell>
          <cell r="B285" t="str">
            <v xml:space="preserve">ATM UNP Loma de Cabrera </v>
          </cell>
          <cell r="C285" t="str">
            <v>NORTE</v>
          </cell>
        </row>
        <row r="286">
          <cell r="A286">
            <v>406</v>
          </cell>
          <cell r="B286" t="str">
            <v xml:space="preserve">ATM UNP Plaza Lama Máximo Gómez </v>
          </cell>
          <cell r="C286" t="str">
            <v>DISTRITO NACIONAL</v>
          </cell>
        </row>
        <row r="287">
          <cell r="A287">
            <v>407</v>
          </cell>
          <cell r="B287" t="str">
            <v xml:space="preserve">ATM Multicentro La Sirena Villa Mella </v>
          </cell>
          <cell r="C287" t="str">
            <v>DISTRITO NACIONAL</v>
          </cell>
        </row>
        <row r="288">
          <cell r="A288">
            <v>408</v>
          </cell>
          <cell r="B288" t="str">
            <v xml:space="preserve">ATM Autobanco Las Palmas de Herrera </v>
          </cell>
          <cell r="C288" t="str">
            <v>DISTRITO NACIONAL</v>
          </cell>
        </row>
        <row r="289">
          <cell r="A289">
            <v>409</v>
          </cell>
          <cell r="B289" t="str">
            <v xml:space="preserve">ATM Oficina Las Palmas de Herrera I </v>
          </cell>
          <cell r="C289" t="str">
            <v>DISTRITO NACIONAL</v>
          </cell>
        </row>
        <row r="290">
          <cell r="A290">
            <v>410</v>
          </cell>
          <cell r="B290" t="str">
            <v xml:space="preserve">ATM Oficina Las Palmas de Herrera II </v>
          </cell>
          <cell r="C290" t="str">
            <v>DISTRITO NACIONAL</v>
          </cell>
        </row>
        <row r="291">
          <cell r="A291">
            <v>411</v>
          </cell>
          <cell r="B291" t="str">
            <v xml:space="preserve">ATM UNP Piedra Blanca </v>
          </cell>
          <cell r="C291" t="str">
            <v>NORTE</v>
          </cell>
        </row>
        <row r="292">
          <cell r="A292">
            <v>413</v>
          </cell>
          <cell r="B292" t="str">
            <v xml:space="preserve">ATM UNP Las Galeras Samaná </v>
          </cell>
          <cell r="C292" t="str">
            <v>NORTE</v>
          </cell>
        </row>
        <row r="293">
          <cell r="A293">
            <v>414</v>
          </cell>
          <cell r="B293" t="str">
            <v>ATM Villa Francisca II</v>
          </cell>
          <cell r="C293" t="str">
            <v>DISTRITO NACIONAL</v>
          </cell>
        </row>
        <row r="294">
          <cell r="A294">
            <v>415</v>
          </cell>
          <cell r="B294" t="str">
            <v xml:space="preserve">ATM Autobanco San Martín I </v>
          </cell>
          <cell r="C294" t="str">
            <v>DISTRITO NACIONAL</v>
          </cell>
        </row>
        <row r="295">
          <cell r="A295">
            <v>416</v>
          </cell>
          <cell r="B295" t="str">
            <v xml:space="preserve">ATM Autobanco San Martín II </v>
          </cell>
          <cell r="C295" t="str">
            <v>DISTRITO NACIONAL</v>
          </cell>
        </row>
        <row r="296">
          <cell r="A296">
            <v>420</v>
          </cell>
          <cell r="B296" t="str">
            <v xml:space="preserve">ATM DGII Av. Lincoln </v>
          </cell>
          <cell r="C296" t="str">
            <v>DISTRITO NACIONAL</v>
          </cell>
        </row>
        <row r="297">
          <cell r="A297">
            <v>421</v>
          </cell>
          <cell r="B297" t="str">
            <v xml:space="preserve">ATM Estación Texaco Arroyo Hondo </v>
          </cell>
          <cell r="C297" t="str">
            <v>DISTRITO NACIONAL</v>
          </cell>
        </row>
        <row r="298">
          <cell r="A298">
            <v>422</v>
          </cell>
          <cell r="B298" t="str">
            <v xml:space="preserve">ATM Olé Manoguayabo </v>
          </cell>
          <cell r="C298" t="str">
            <v>DISTRITO NACIONAL</v>
          </cell>
        </row>
        <row r="299">
          <cell r="A299">
            <v>423</v>
          </cell>
          <cell r="B299" t="str">
            <v xml:space="preserve">ATM Farmacia Marinely </v>
          </cell>
          <cell r="C299" t="str">
            <v>DISTRITO NACIONAL</v>
          </cell>
        </row>
        <row r="300">
          <cell r="A300">
            <v>424</v>
          </cell>
          <cell r="B300" t="str">
            <v xml:space="preserve">ATM UNP Jumbo Luperón I </v>
          </cell>
          <cell r="C300" t="str">
            <v>DISTRITO NACIONAL</v>
          </cell>
        </row>
        <row r="301">
          <cell r="A301">
            <v>425</v>
          </cell>
          <cell r="B301" t="str">
            <v xml:space="preserve">ATM UNP Jumbo Luperón II </v>
          </cell>
          <cell r="C301" t="str">
            <v>DISTRITO NACIONAL</v>
          </cell>
        </row>
        <row r="302">
          <cell r="A302">
            <v>427</v>
          </cell>
          <cell r="B302" t="str">
            <v xml:space="preserve">ATM Almacenes Iberia (Hato Mayor) </v>
          </cell>
          <cell r="C302" t="str">
            <v>ESTE</v>
          </cell>
        </row>
        <row r="303">
          <cell r="A303">
            <v>428</v>
          </cell>
          <cell r="B303" t="str">
            <v xml:space="preserve">ATM Acrópolis Center </v>
          </cell>
          <cell r="C303" t="str">
            <v>DISTRITO NACIONAL</v>
          </cell>
        </row>
        <row r="304">
          <cell r="A304">
            <v>429</v>
          </cell>
          <cell r="B304" t="str">
            <v xml:space="preserve">ATM Oficina Jumbo La Romana </v>
          </cell>
          <cell r="C304" t="str">
            <v>ESTE</v>
          </cell>
        </row>
        <row r="305">
          <cell r="A305">
            <v>430</v>
          </cell>
          <cell r="B305" t="str">
            <v xml:space="preserve">ATM Almacén IKEA </v>
          </cell>
          <cell r="C305" t="str">
            <v>DISTRITO NACIONAL</v>
          </cell>
        </row>
        <row r="306">
          <cell r="A306">
            <v>431</v>
          </cell>
          <cell r="B306" t="str">
            <v xml:space="preserve">ATM Autoservicio Sol (Santiago) </v>
          </cell>
          <cell r="C306" t="str">
            <v>NORTE</v>
          </cell>
        </row>
        <row r="307">
          <cell r="A307">
            <v>432</v>
          </cell>
          <cell r="B307" t="str">
            <v xml:space="preserve">ATM Oficina Puerto Plata II </v>
          </cell>
          <cell r="C307" t="str">
            <v>NORTE</v>
          </cell>
        </row>
        <row r="308">
          <cell r="A308">
            <v>433</v>
          </cell>
          <cell r="B308" t="str">
            <v xml:space="preserve">ATM Centro Comercial Las Canas (Cap Cana) </v>
          </cell>
          <cell r="C308" t="str">
            <v>ESTE</v>
          </cell>
        </row>
        <row r="309">
          <cell r="A309">
            <v>434</v>
          </cell>
          <cell r="B309" t="str">
            <v xml:space="preserve">ATM Generadora Hidroeléctrica Dom. (EGEHID) </v>
          </cell>
          <cell r="C309" t="str">
            <v>DISTRITO NACIONAL</v>
          </cell>
        </row>
        <row r="310">
          <cell r="A310">
            <v>435</v>
          </cell>
          <cell r="B310" t="str">
            <v xml:space="preserve">ATM Autobanco Torre I </v>
          </cell>
          <cell r="C310" t="str">
            <v>DISTRITO NACIONAL</v>
          </cell>
        </row>
        <row r="311">
          <cell r="A311">
            <v>436</v>
          </cell>
          <cell r="B311" t="str">
            <v xml:space="preserve">ATM Autobanco Torre II </v>
          </cell>
          <cell r="C311" t="str">
            <v>DISTRITO NACIONAL</v>
          </cell>
        </row>
        <row r="312">
          <cell r="A312">
            <v>437</v>
          </cell>
          <cell r="B312" t="str">
            <v xml:space="preserve">ATM Autobanco Torre III </v>
          </cell>
          <cell r="C312" t="str">
            <v>DISTRITO NACIONAL</v>
          </cell>
        </row>
        <row r="313">
          <cell r="A313">
            <v>438</v>
          </cell>
          <cell r="B313" t="str">
            <v xml:space="preserve">ATM Autobanco Torre IV </v>
          </cell>
          <cell r="C313" t="str">
            <v>DISTRITO NACIONAL</v>
          </cell>
        </row>
        <row r="314">
          <cell r="A314">
            <v>441</v>
          </cell>
          <cell r="B314" t="str">
            <v>ATM Estacion de Servicio Romulo Betancour</v>
          </cell>
          <cell r="C314" t="str">
            <v>DISTRITO NACIONAL</v>
          </cell>
        </row>
        <row r="315">
          <cell r="A315">
            <v>443</v>
          </cell>
          <cell r="B315" t="str">
            <v xml:space="preserve">ATM Edificio San Rafael </v>
          </cell>
          <cell r="C315" t="str">
            <v>DISTRITO NACIONAL</v>
          </cell>
        </row>
        <row r="316">
          <cell r="A316">
            <v>444</v>
          </cell>
          <cell r="B316" t="str">
            <v xml:space="preserve">ATM Hospital Metropolitano de (Santiago) (HOMS) </v>
          </cell>
          <cell r="C316" t="str">
            <v>NORTE</v>
          </cell>
        </row>
        <row r="317">
          <cell r="A317">
            <v>445</v>
          </cell>
          <cell r="B317" t="str">
            <v xml:space="preserve">ATM Distribuidora Corripio </v>
          </cell>
          <cell r="C317" t="str">
            <v>DISTRITO NACIONAL</v>
          </cell>
        </row>
        <row r="318">
          <cell r="A318">
            <v>446</v>
          </cell>
          <cell r="B318" t="str">
            <v>ATM Hipodromo V Centenario</v>
          </cell>
          <cell r="C318" t="str">
            <v>DISTRITO NACIONAL</v>
          </cell>
        </row>
        <row r="319">
          <cell r="A319">
            <v>447</v>
          </cell>
          <cell r="B319" t="str">
            <v xml:space="preserve">ATM Centro Caja Plaza Lama (La Romana) </v>
          </cell>
          <cell r="C319" t="str">
            <v>ESTE</v>
          </cell>
        </row>
        <row r="320">
          <cell r="A320">
            <v>448</v>
          </cell>
          <cell r="B320" t="str">
            <v xml:space="preserve">ATM Club Banco Central </v>
          </cell>
          <cell r="C320" t="str">
            <v>DISTRITO NACIONAL</v>
          </cell>
        </row>
        <row r="321">
          <cell r="A321">
            <v>449</v>
          </cell>
          <cell r="B321" t="str">
            <v>ATM Autobanco Lope de Vega II</v>
          </cell>
          <cell r="C321" t="str">
            <v>DISTRITO NACIONAL</v>
          </cell>
        </row>
        <row r="322">
          <cell r="A322">
            <v>453</v>
          </cell>
          <cell r="B322" t="str">
            <v xml:space="preserve">ATM Autobanco Sarasota II </v>
          </cell>
          <cell r="C322" t="str">
            <v>DISTRITO NACIONAL</v>
          </cell>
        </row>
        <row r="323">
          <cell r="A323">
            <v>454</v>
          </cell>
          <cell r="B323" t="str">
            <v>ATM Partido Dajabón</v>
          </cell>
          <cell r="C323" t="str">
            <v>NORTE</v>
          </cell>
        </row>
        <row r="324">
          <cell r="A324">
            <v>455</v>
          </cell>
          <cell r="B324" t="str">
            <v xml:space="preserve">ATM Oficina Baní II </v>
          </cell>
          <cell r="C324" t="str">
            <v>SUR</v>
          </cell>
        </row>
        <row r="325">
          <cell r="A325">
            <v>457</v>
          </cell>
          <cell r="B325" t="str">
            <v>ATM S/M Olé Hainamosa</v>
          </cell>
          <cell r="C325" t="str">
            <v>DISTRITO NACIONAL</v>
          </cell>
        </row>
        <row r="326">
          <cell r="A326">
            <v>458</v>
          </cell>
          <cell r="B326" t="str">
            <v>ATM Hospital Dario Contreras</v>
          </cell>
          <cell r="C326" t="str">
            <v>DISTRITO NACIONAL</v>
          </cell>
        </row>
        <row r="327">
          <cell r="A327">
            <v>459</v>
          </cell>
          <cell r="B327" t="str">
            <v>ATM Estación Jima Bonao</v>
          </cell>
          <cell r="C327" t="str">
            <v>DISTRITO NACIONAL</v>
          </cell>
        </row>
        <row r="328">
          <cell r="A328">
            <v>461</v>
          </cell>
          <cell r="B328" t="str">
            <v xml:space="preserve">ATM Autobanco Sarasota I </v>
          </cell>
          <cell r="C328" t="str">
            <v>DISTRITO NACIONAL</v>
          </cell>
        </row>
        <row r="329">
          <cell r="A329">
            <v>462</v>
          </cell>
          <cell r="B329" t="str">
            <v>ATM Agrocafe Del Caribe</v>
          </cell>
          <cell r="C329" t="str">
            <v>ESTE</v>
          </cell>
        </row>
        <row r="330">
          <cell r="A330">
            <v>463</v>
          </cell>
          <cell r="B330" t="str">
            <v xml:space="preserve">ATM La Sirena El Embrujo </v>
          </cell>
          <cell r="C330" t="str">
            <v>NORTE</v>
          </cell>
        </row>
        <row r="331">
          <cell r="A331">
            <v>465</v>
          </cell>
          <cell r="B331" t="str">
            <v>ATM Edificio Tarjeta de Crédito</v>
          </cell>
          <cell r="C331" t="str">
            <v>DISTRITO NACIONAL</v>
          </cell>
        </row>
        <row r="332">
          <cell r="A332">
            <v>466</v>
          </cell>
          <cell r="B332" t="str">
            <v>ATM Superintendencia de Valores</v>
          </cell>
          <cell r="C332" t="str">
            <v>DISTRITO NACIONAL</v>
          </cell>
        </row>
        <row r="333">
          <cell r="A333">
            <v>467</v>
          </cell>
          <cell r="B333" t="str">
            <v>ATM Estacion Rilix Pontezuela (puerto Plata)</v>
          </cell>
          <cell r="C333" t="str">
            <v>NORTE</v>
          </cell>
        </row>
        <row r="334">
          <cell r="A334">
            <v>468</v>
          </cell>
          <cell r="B334" t="str">
            <v>ATM Estadio Quisqueya</v>
          </cell>
          <cell r="C334" t="str">
            <v>DISTRITO NACIONAL</v>
          </cell>
        </row>
        <row r="335">
          <cell r="A335">
            <v>469</v>
          </cell>
          <cell r="B335" t="str">
            <v>ATM ASOCIVU</v>
          </cell>
          <cell r="C335" t="str">
            <v>DISTRITO NACIONAL</v>
          </cell>
        </row>
        <row r="336">
          <cell r="A336">
            <v>470</v>
          </cell>
          <cell r="B336" t="str">
            <v xml:space="preserve">ATM Hospital Taiwán (Azua) </v>
          </cell>
          <cell r="C336" t="str">
            <v>SUR</v>
          </cell>
        </row>
        <row r="337">
          <cell r="A337">
            <v>471</v>
          </cell>
          <cell r="B337" t="str">
            <v>ATM Autoservicio DGT I</v>
          </cell>
          <cell r="C337" t="str">
            <v>DISTRITO NACIONAL</v>
          </cell>
        </row>
        <row r="338">
          <cell r="A338">
            <v>472</v>
          </cell>
          <cell r="B338" t="str">
            <v xml:space="preserve">ATM Plaza Megatone (Moca) </v>
          </cell>
          <cell r="C338" t="str">
            <v>NORTE</v>
          </cell>
        </row>
        <row r="339">
          <cell r="A339">
            <v>473</v>
          </cell>
          <cell r="B339" t="str">
            <v xml:space="preserve">ATM Oficina Carrefour II </v>
          </cell>
          <cell r="C339" t="str">
            <v>DISTRITO NACIONAL</v>
          </cell>
        </row>
        <row r="340">
          <cell r="A340">
            <v>476</v>
          </cell>
          <cell r="B340" t="str">
            <v xml:space="preserve">ATM Multicentro La Sirena Las Caobas </v>
          </cell>
          <cell r="C340" t="str">
            <v>DISTRITO NACIONAL</v>
          </cell>
        </row>
        <row r="341">
          <cell r="A341">
            <v>480</v>
          </cell>
          <cell r="B341" t="str">
            <v>ATM UNP Farmaconal Higuey</v>
          </cell>
          <cell r="C341" t="str">
            <v>ESTE</v>
          </cell>
        </row>
        <row r="342">
          <cell r="A342">
            <v>482</v>
          </cell>
          <cell r="B342" t="str">
            <v xml:space="preserve">ATM Centro de Caja Plaza Lama (Santiago) </v>
          </cell>
          <cell r="C342" t="str">
            <v>NORTE</v>
          </cell>
        </row>
        <row r="343">
          <cell r="A343">
            <v>483</v>
          </cell>
          <cell r="B343" t="str">
            <v xml:space="preserve">ATM S/M Karla (Dajabón) </v>
          </cell>
          <cell r="C343" t="str">
            <v>NORTE</v>
          </cell>
        </row>
        <row r="344">
          <cell r="A344">
            <v>485</v>
          </cell>
          <cell r="B344" t="str">
            <v xml:space="preserve">ATM CEDIMAT </v>
          </cell>
          <cell r="C344" t="str">
            <v>DISTRITO NACIONAL</v>
          </cell>
        </row>
        <row r="345">
          <cell r="A345">
            <v>486</v>
          </cell>
          <cell r="B345" t="str">
            <v xml:space="preserve">ATM Olé La Caleta </v>
          </cell>
          <cell r="C345" t="str">
            <v>DISTRITO NACIONAL</v>
          </cell>
        </row>
        <row r="346">
          <cell r="A346">
            <v>487</v>
          </cell>
          <cell r="B346" t="str">
            <v xml:space="preserve">ATM Olé Hainamosa </v>
          </cell>
          <cell r="C346" t="str">
            <v>DISTRITO NACIONAL</v>
          </cell>
        </row>
        <row r="347">
          <cell r="A347">
            <v>488</v>
          </cell>
          <cell r="B347" t="str">
            <v xml:space="preserve">ATM Aeropuerto El Higuero </v>
          </cell>
          <cell r="C347" t="str">
            <v>DISTRITO NACIONAL</v>
          </cell>
        </row>
        <row r="348">
          <cell r="A348">
            <v>489</v>
          </cell>
          <cell r="B348" t="str">
            <v xml:space="preserve">ATM Aeropuerto El Catey (Samaná) </v>
          </cell>
          <cell r="C348" t="str">
            <v>NORTE</v>
          </cell>
        </row>
        <row r="349">
          <cell r="A349">
            <v>490</v>
          </cell>
          <cell r="B349" t="str">
            <v xml:space="preserve">ATM Hospital Ney Arias Lora </v>
          </cell>
          <cell r="C349" t="str">
            <v>DISTRITO NACIONAL</v>
          </cell>
        </row>
        <row r="350">
          <cell r="A350">
            <v>491</v>
          </cell>
          <cell r="B350" t="str">
            <v xml:space="preserve">ATM Dolphin Explorer </v>
          </cell>
          <cell r="C350" t="str">
            <v>ESTE</v>
          </cell>
        </row>
        <row r="351">
          <cell r="A351">
            <v>492</v>
          </cell>
          <cell r="B351" t="str">
            <v>S/M Nacional El Dorado (Santiago)</v>
          </cell>
          <cell r="C351" t="str">
            <v>NORTE</v>
          </cell>
        </row>
        <row r="352">
          <cell r="A352">
            <v>493</v>
          </cell>
          <cell r="B352" t="str">
            <v xml:space="preserve">ATM Oficina Haina Occidental II </v>
          </cell>
          <cell r="C352" t="str">
            <v>DISTRITO NACIONAL</v>
          </cell>
        </row>
        <row r="353">
          <cell r="A353">
            <v>494</v>
          </cell>
          <cell r="B353" t="str">
            <v xml:space="preserve">ATM Oficina Blue Mall </v>
          </cell>
          <cell r="C353" t="str">
            <v>DISTRITO NACIONAL</v>
          </cell>
        </row>
        <row r="354">
          <cell r="A354">
            <v>495</v>
          </cell>
          <cell r="B354" t="str">
            <v>ATM Cemento PANAM</v>
          </cell>
          <cell r="C354" t="str">
            <v>ESTE</v>
          </cell>
        </row>
        <row r="355">
          <cell r="A355">
            <v>496</v>
          </cell>
          <cell r="B355" t="str">
            <v xml:space="preserve">ATM Multicentro La Sirena Bonao </v>
          </cell>
          <cell r="C355" t="str">
            <v>NORTE</v>
          </cell>
        </row>
        <row r="356">
          <cell r="A356">
            <v>497</v>
          </cell>
          <cell r="B356" t="str">
            <v>ATM Ofic. El Portal ll (Santiago)</v>
          </cell>
          <cell r="C356" t="str">
            <v>NORTE</v>
          </cell>
        </row>
        <row r="357">
          <cell r="A357">
            <v>498</v>
          </cell>
          <cell r="B357" t="str">
            <v xml:space="preserve">ATM Estación Sunix 27 de Febrero </v>
          </cell>
          <cell r="C357" t="str">
            <v>DISTRITO NACIONAL</v>
          </cell>
        </row>
        <row r="358">
          <cell r="A358">
            <v>499</v>
          </cell>
          <cell r="B358" t="str">
            <v xml:space="preserve">ATM Estación Sunix Tiradentes </v>
          </cell>
          <cell r="C358" t="str">
            <v>DISTRITO NACIONAL</v>
          </cell>
        </row>
        <row r="359">
          <cell r="A359">
            <v>500</v>
          </cell>
          <cell r="B359" t="str">
            <v xml:space="preserve">ATM UNP Cutupú </v>
          </cell>
          <cell r="C359" t="str">
            <v>NORTE</v>
          </cell>
        </row>
        <row r="360">
          <cell r="A360">
            <v>501</v>
          </cell>
          <cell r="B360" t="str">
            <v xml:space="preserve">ATM UNP La Canela </v>
          </cell>
          <cell r="C360" t="str">
            <v>NORTE</v>
          </cell>
        </row>
        <row r="361">
          <cell r="A361">
            <v>502</v>
          </cell>
          <cell r="B361" t="str">
            <v xml:space="preserve">ATM Materno Infantil de (Santiago) </v>
          </cell>
          <cell r="C361" t="str">
            <v>NORTE</v>
          </cell>
        </row>
        <row r="362">
          <cell r="A362">
            <v>504</v>
          </cell>
          <cell r="B362" t="str">
            <v>ATM CURNA UASD Nagua</v>
          </cell>
          <cell r="C362" t="str">
            <v>NORTE</v>
          </cell>
        </row>
        <row r="363">
          <cell r="A363">
            <v>507</v>
          </cell>
          <cell r="B363" t="str">
            <v>ATM Estación Sigma Boca Chica</v>
          </cell>
          <cell r="C363" t="str">
            <v>DISTRITO NACIONAL</v>
          </cell>
        </row>
        <row r="364">
          <cell r="A364">
            <v>510</v>
          </cell>
          <cell r="B364" t="str">
            <v xml:space="preserve">ATM Ferretería Bellón (Santiago) </v>
          </cell>
          <cell r="C364" t="str">
            <v>NORTE</v>
          </cell>
        </row>
        <row r="365">
          <cell r="A365">
            <v>511</v>
          </cell>
          <cell r="B365" t="str">
            <v xml:space="preserve">ATM UNP Río San Juan (Nagua) </v>
          </cell>
          <cell r="C365" t="str">
            <v>NORTE</v>
          </cell>
        </row>
        <row r="366">
          <cell r="A366">
            <v>512</v>
          </cell>
          <cell r="B366" t="str">
            <v>ATM Plaza Jesús Ferreira</v>
          </cell>
          <cell r="C366" t="str">
            <v>SUR</v>
          </cell>
        </row>
        <row r="367">
          <cell r="A367">
            <v>513</v>
          </cell>
          <cell r="B367" t="str">
            <v xml:space="preserve">ATM UNP Lagunas de Nisibón </v>
          </cell>
          <cell r="C367" t="str">
            <v>ESTE</v>
          </cell>
        </row>
        <row r="368">
          <cell r="A368">
            <v>514</v>
          </cell>
          <cell r="B368" t="str">
            <v>ATM Autoservicio Charles de Gaulle</v>
          </cell>
          <cell r="C368" t="str">
            <v>DISTRITO NACIONAL</v>
          </cell>
        </row>
        <row r="369">
          <cell r="A369">
            <v>515</v>
          </cell>
          <cell r="B369" t="str">
            <v xml:space="preserve">ATM Oficina Agora Mall I </v>
          </cell>
          <cell r="C369" t="str">
            <v>DISTRITO NACIONAL</v>
          </cell>
        </row>
        <row r="370">
          <cell r="A370">
            <v>516</v>
          </cell>
          <cell r="B370" t="str">
            <v xml:space="preserve">ATM Oficina Gascue </v>
          </cell>
          <cell r="C370" t="str">
            <v>DISTRITO NACIONAL</v>
          </cell>
        </row>
        <row r="371">
          <cell r="A371">
            <v>517</v>
          </cell>
          <cell r="B371" t="str">
            <v xml:space="preserve">ATM Autobanco Oficina Sans Soucí </v>
          </cell>
          <cell r="C371" t="str">
            <v>DISTRITO NACIONAL</v>
          </cell>
        </row>
        <row r="372">
          <cell r="A372">
            <v>518</v>
          </cell>
          <cell r="B372" t="str">
            <v xml:space="preserve">ATM Autobanco Los Alamos </v>
          </cell>
          <cell r="C372" t="str">
            <v>NORTE</v>
          </cell>
        </row>
        <row r="373">
          <cell r="A373">
            <v>519</v>
          </cell>
          <cell r="B373" t="str">
            <v xml:space="preserve">ATM Plaza Estrella (Bávaro) </v>
          </cell>
          <cell r="C373" t="str">
            <v>ESTE</v>
          </cell>
        </row>
        <row r="374">
          <cell r="A374">
            <v>520</v>
          </cell>
          <cell r="B374" t="str">
            <v xml:space="preserve">ATM Cooperativa Navarrete (COOPNAVA) </v>
          </cell>
          <cell r="C374" t="str">
            <v>NORTE</v>
          </cell>
        </row>
        <row r="375">
          <cell r="A375">
            <v>521</v>
          </cell>
          <cell r="B375" t="str">
            <v xml:space="preserve">ATM UNP Bayahibe (La Romana) </v>
          </cell>
          <cell r="C375" t="str">
            <v>ESTE</v>
          </cell>
        </row>
        <row r="376">
          <cell r="A376">
            <v>522</v>
          </cell>
          <cell r="B376" t="str">
            <v xml:space="preserve">ATM Oficina Galería 360 </v>
          </cell>
          <cell r="C376" t="str">
            <v>DISTRITO NACIONAL</v>
          </cell>
        </row>
        <row r="377">
          <cell r="A377">
            <v>524</v>
          </cell>
          <cell r="B377" t="str">
            <v xml:space="preserve">ATM DNCD </v>
          </cell>
          <cell r="C377" t="str">
            <v>DISTRITO NACIONAL</v>
          </cell>
        </row>
        <row r="378">
          <cell r="A378">
            <v>525</v>
          </cell>
          <cell r="B378" t="str">
            <v>ATM S/M Bravo Las Americas</v>
          </cell>
          <cell r="C378" t="str">
            <v>DISTRITO NACIONAL</v>
          </cell>
        </row>
        <row r="379">
          <cell r="A379">
            <v>527</v>
          </cell>
          <cell r="B379" t="str">
            <v>ATM Oficina Zona Oriental II</v>
          </cell>
          <cell r="C379" t="str">
            <v>DISTRITO NACIONAL</v>
          </cell>
        </row>
        <row r="380">
          <cell r="A380">
            <v>528</v>
          </cell>
          <cell r="B380" t="str">
            <v xml:space="preserve">ATM Ferretería Ochoa (Santiago) </v>
          </cell>
          <cell r="C380" t="str">
            <v>NORTE</v>
          </cell>
        </row>
        <row r="381">
          <cell r="A381">
            <v>529</v>
          </cell>
          <cell r="B381" t="str">
            <v xml:space="preserve">ATM Plan Social de la Presidencia </v>
          </cell>
          <cell r="C381" t="str">
            <v>DISTRITO NACIONAL</v>
          </cell>
        </row>
        <row r="382">
          <cell r="A382">
            <v>530</v>
          </cell>
          <cell r="B382" t="str">
            <v xml:space="preserve">ATM Estación Next Dipsa (Charles Summer) </v>
          </cell>
          <cell r="C382" t="str">
            <v>DISTRITO NACIONAL</v>
          </cell>
        </row>
        <row r="383">
          <cell r="A383">
            <v>531</v>
          </cell>
          <cell r="B383" t="str">
            <v xml:space="preserve">ATM Escuela Nacional de la Judicatura </v>
          </cell>
          <cell r="C383" t="str">
            <v>DISTRITO NACIONAL</v>
          </cell>
        </row>
        <row r="384">
          <cell r="A384">
            <v>532</v>
          </cell>
          <cell r="B384" t="str">
            <v xml:space="preserve">ATM UNP Guanábano (Moca) </v>
          </cell>
          <cell r="C384" t="str">
            <v>NORTE</v>
          </cell>
        </row>
        <row r="385">
          <cell r="A385">
            <v>533</v>
          </cell>
          <cell r="B385" t="str">
            <v>ATM AILA II</v>
          </cell>
          <cell r="C385" t="str">
            <v>DISTRITO NACIONAL</v>
          </cell>
        </row>
        <row r="386">
          <cell r="A386">
            <v>533</v>
          </cell>
          <cell r="B386" t="str">
            <v xml:space="preserve">ATM Oficina Aeropuerto Las Américas II </v>
          </cell>
          <cell r="C386" t="str">
            <v>DISTRITO NACIONAL</v>
          </cell>
        </row>
        <row r="387">
          <cell r="A387">
            <v>534</v>
          </cell>
          <cell r="B387" t="str">
            <v xml:space="preserve">ATM Oficina Torre II </v>
          </cell>
          <cell r="C387" t="str">
            <v>DISTRITO NACIONAL</v>
          </cell>
        </row>
        <row r="388">
          <cell r="A388">
            <v>535</v>
          </cell>
          <cell r="B388" t="str">
            <v xml:space="preserve">ATM Autoservicio Torre III </v>
          </cell>
          <cell r="C388" t="str">
            <v>DISTRITO NACIONAL</v>
          </cell>
        </row>
        <row r="389">
          <cell r="A389">
            <v>536</v>
          </cell>
          <cell r="B389" t="str">
            <v xml:space="preserve">ATM Super Lama San Isidro </v>
          </cell>
          <cell r="C389" t="str">
            <v>DISTRITO NACIONAL</v>
          </cell>
        </row>
        <row r="390">
          <cell r="A390">
            <v>537</v>
          </cell>
          <cell r="B390" t="str">
            <v xml:space="preserve">ATM Estación Texaco Enriquillo (Barahona) </v>
          </cell>
          <cell r="C390" t="str">
            <v>SUR</v>
          </cell>
        </row>
        <row r="391">
          <cell r="A391">
            <v>538</v>
          </cell>
          <cell r="B391" t="str">
            <v>ATM  Autoservicio San Fco. Macorís</v>
          </cell>
          <cell r="C391" t="str">
            <v>NORTE</v>
          </cell>
        </row>
        <row r="392">
          <cell r="A392">
            <v>539</v>
          </cell>
          <cell r="B392" t="str">
            <v>ATM S/M La Cadena Los Proceres</v>
          </cell>
          <cell r="C392" t="str">
            <v>DISTRITO NACIONAL</v>
          </cell>
        </row>
        <row r="393">
          <cell r="A393">
            <v>540</v>
          </cell>
          <cell r="B393" t="str">
            <v xml:space="preserve">ATM Autoservicio Sambil I </v>
          </cell>
          <cell r="C393" t="str">
            <v>DISTRITO NACIONAL</v>
          </cell>
        </row>
        <row r="394">
          <cell r="A394">
            <v>541</v>
          </cell>
          <cell r="B394" t="str">
            <v xml:space="preserve">ATM Oficina Sambil II </v>
          </cell>
          <cell r="C394" t="str">
            <v>DISTRITO NACIONAL</v>
          </cell>
        </row>
        <row r="395">
          <cell r="A395">
            <v>542</v>
          </cell>
          <cell r="B395" t="str">
            <v>ATM S/M la Cadena Carretera Mella</v>
          </cell>
          <cell r="C395" t="str">
            <v>DISTRITO NACIONAL</v>
          </cell>
        </row>
        <row r="396">
          <cell r="A396">
            <v>544</v>
          </cell>
          <cell r="B396" t="str">
            <v xml:space="preserve">ATM Dirección General de Tecnología (DGT CTB) </v>
          </cell>
          <cell r="C396" t="str">
            <v>DISTRITO NACIONAL</v>
          </cell>
        </row>
        <row r="397">
          <cell r="A397">
            <v>545</v>
          </cell>
          <cell r="B397" t="str">
            <v xml:space="preserve">ATM Oficina Isabel La Católica II  </v>
          </cell>
          <cell r="C397" t="str">
            <v>DISTRITO NACIONAL</v>
          </cell>
        </row>
        <row r="398">
          <cell r="A398">
            <v>546</v>
          </cell>
          <cell r="B398" t="str">
            <v xml:space="preserve">ATM ITLA </v>
          </cell>
          <cell r="C398" t="str">
            <v>DISTRITO NACIONAL</v>
          </cell>
        </row>
        <row r="399">
          <cell r="A399">
            <v>547</v>
          </cell>
          <cell r="B399" t="str">
            <v xml:space="preserve">ATM Plaza Lama Herrera </v>
          </cell>
          <cell r="C399" t="str">
            <v>DISTRITO NACIONAL</v>
          </cell>
        </row>
        <row r="400">
          <cell r="A400">
            <v>548</v>
          </cell>
          <cell r="B400" t="str">
            <v xml:space="preserve">ATM AMET </v>
          </cell>
          <cell r="C400" t="str">
            <v>DISTRITO NACIONAL</v>
          </cell>
        </row>
        <row r="401">
          <cell r="A401">
            <v>549</v>
          </cell>
          <cell r="B401" t="str">
            <v xml:space="preserve">ATM Ministerio de Turismo (Oficinas Gubernamentales) </v>
          </cell>
          <cell r="C401" t="str">
            <v>DISTRITO NACIONAL</v>
          </cell>
        </row>
        <row r="402">
          <cell r="A402">
            <v>551</v>
          </cell>
          <cell r="B402" t="str">
            <v xml:space="preserve">ATM Oficina Padre Castellanos </v>
          </cell>
          <cell r="C402" t="str">
            <v>DISTRITO NACIONAL</v>
          </cell>
        </row>
        <row r="403">
          <cell r="A403">
            <v>552</v>
          </cell>
          <cell r="B403" t="str">
            <v xml:space="preserve">ATM Suprema Corte de Justicia </v>
          </cell>
          <cell r="C403" t="str">
            <v>DISTRITO NACIONAL</v>
          </cell>
        </row>
        <row r="404">
          <cell r="A404">
            <v>553</v>
          </cell>
          <cell r="B404" t="str">
            <v xml:space="preserve">ATM Centro de Caja Las Américas </v>
          </cell>
          <cell r="C404" t="str">
            <v>DISTRITO NACIONAL</v>
          </cell>
        </row>
        <row r="405">
          <cell r="A405">
            <v>554</v>
          </cell>
          <cell r="B405" t="str">
            <v xml:space="preserve">ATM Oficina Isabel La Católica I </v>
          </cell>
          <cell r="C405" t="str">
            <v>DISTRITO NACIONAL</v>
          </cell>
        </row>
        <row r="406">
          <cell r="A406">
            <v>555</v>
          </cell>
          <cell r="B406" t="str">
            <v xml:space="preserve">ATM Estación Shell Las Praderas </v>
          </cell>
          <cell r="C406" t="str">
            <v>DISTRITO NACIONAL</v>
          </cell>
        </row>
        <row r="407">
          <cell r="A407">
            <v>556</v>
          </cell>
          <cell r="B407" t="str">
            <v xml:space="preserve">ATM Almacén General Ave. Luperón </v>
          </cell>
          <cell r="C407" t="str">
            <v>DISTRITO NACIONAL</v>
          </cell>
        </row>
        <row r="408">
          <cell r="A408">
            <v>557</v>
          </cell>
          <cell r="B408" t="str">
            <v xml:space="preserve">ATM Multicentro La Sirena Ave. Mella </v>
          </cell>
          <cell r="C408" t="str">
            <v>DISTRITO NACIONAL</v>
          </cell>
        </row>
        <row r="409">
          <cell r="A409">
            <v>558</v>
          </cell>
          <cell r="B409" t="str">
            <v xml:space="preserve">ATM Base Naval 27 de Febrero (Sans Soucí) </v>
          </cell>
          <cell r="C409" t="str">
            <v>DISTRITO NACIONAL</v>
          </cell>
        </row>
        <row r="410">
          <cell r="A410">
            <v>559</v>
          </cell>
          <cell r="B410" t="str">
            <v xml:space="preserve">ATM UNP Metro I </v>
          </cell>
          <cell r="C410" t="str">
            <v>DISTRITO NACIONAL</v>
          </cell>
        </row>
        <row r="411">
          <cell r="A411">
            <v>560</v>
          </cell>
          <cell r="B411" t="str">
            <v xml:space="preserve">ATM Junta Central Electoral </v>
          </cell>
          <cell r="C411" t="str">
            <v>DISTRITO NACIONAL</v>
          </cell>
        </row>
        <row r="412">
          <cell r="A412">
            <v>561</v>
          </cell>
          <cell r="B412" t="str">
            <v xml:space="preserve">ATM Comando Regional P.N. S.D. Este </v>
          </cell>
          <cell r="C412" t="str">
            <v>DISTRITO NACIONAL</v>
          </cell>
        </row>
        <row r="413">
          <cell r="A413">
            <v>562</v>
          </cell>
          <cell r="B413" t="str">
            <v xml:space="preserve">ATM S/M Jumbo Carretera Mella </v>
          </cell>
          <cell r="C413" t="str">
            <v>DISTRITO NACIONAL</v>
          </cell>
        </row>
        <row r="414">
          <cell r="A414">
            <v>563</v>
          </cell>
          <cell r="B414" t="str">
            <v xml:space="preserve">ATM Base Aérea San Isidro </v>
          </cell>
          <cell r="C414" t="str">
            <v>DISTRITO NACIONAL</v>
          </cell>
        </row>
        <row r="415">
          <cell r="A415">
            <v>564</v>
          </cell>
          <cell r="B415" t="str">
            <v xml:space="preserve">ATM Ministerio de Agricultura </v>
          </cell>
          <cell r="C415" t="str">
            <v>DISTRITO NACIONAL</v>
          </cell>
        </row>
        <row r="416">
          <cell r="A416">
            <v>565</v>
          </cell>
          <cell r="B416" t="str">
            <v xml:space="preserve">ATM S/M La Cadena Núñez de Cáceres </v>
          </cell>
          <cell r="C416" t="str">
            <v>DISTRITO NACIONAL</v>
          </cell>
        </row>
        <row r="417">
          <cell r="A417">
            <v>566</v>
          </cell>
          <cell r="B417" t="str">
            <v xml:space="preserve">ATM Hiper Olé Aut. Duarte </v>
          </cell>
          <cell r="C417" t="str">
            <v>DISTRITO NACIONAL</v>
          </cell>
        </row>
        <row r="418">
          <cell r="A418">
            <v>567</v>
          </cell>
          <cell r="B418" t="str">
            <v xml:space="preserve">ATM Oficina Máximo Gómez </v>
          </cell>
          <cell r="C418" t="str">
            <v>DISTRITO NACIONAL</v>
          </cell>
        </row>
        <row r="419">
          <cell r="A419">
            <v>568</v>
          </cell>
          <cell r="B419" t="str">
            <v xml:space="preserve">ATM Ministerio de Educación </v>
          </cell>
          <cell r="C419" t="str">
            <v>DISTRITO NACIONAL</v>
          </cell>
        </row>
        <row r="420">
          <cell r="A420">
            <v>569</v>
          </cell>
          <cell r="B420" t="str">
            <v xml:space="preserve">ATM Superintendencia de Seguros </v>
          </cell>
          <cell r="C420" t="str">
            <v>DISTRITO NACIONAL</v>
          </cell>
        </row>
        <row r="421">
          <cell r="A421">
            <v>570</v>
          </cell>
          <cell r="B421" t="str">
            <v xml:space="preserve">ATM S/M Liverpool Villa Mella </v>
          </cell>
          <cell r="C421" t="str">
            <v>DISTRITO NACIONAL</v>
          </cell>
        </row>
        <row r="422">
          <cell r="A422">
            <v>571</v>
          </cell>
          <cell r="B422" t="str">
            <v xml:space="preserve">ATM Hospital Central FF. AA. </v>
          </cell>
          <cell r="C422" t="str">
            <v>DISTRITO NACIONAL</v>
          </cell>
        </row>
        <row r="423">
          <cell r="A423">
            <v>572</v>
          </cell>
          <cell r="B423" t="str">
            <v xml:space="preserve">ATM Olé Ovando </v>
          </cell>
          <cell r="C423" t="str">
            <v>DISTRITO NACIONAL</v>
          </cell>
        </row>
        <row r="424">
          <cell r="A424">
            <v>573</v>
          </cell>
          <cell r="B424" t="str">
            <v xml:space="preserve">ATM IDSS </v>
          </cell>
          <cell r="C424" t="str">
            <v>DISTRITO NACIONAL</v>
          </cell>
        </row>
        <row r="425">
          <cell r="A425">
            <v>574</v>
          </cell>
          <cell r="B425" t="str">
            <v xml:space="preserve">ATM Club Obras Públicas </v>
          </cell>
          <cell r="C425" t="str">
            <v>DISTRITO NACIONAL</v>
          </cell>
        </row>
        <row r="426">
          <cell r="A426">
            <v>575</v>
          </cell>
          <cell r="B426" t="str">
            <v xml:space="preserve">ATM EDESUR Tiradentes </v>
          </cell>
          <cell r="C426" t="str">
            <v>DISTRITO NACIONAL</v>
          </cell>
        </row>
        <row r="427">
          <cell r="A427">
            <v>576</v>
          </cell>
          <cell r="B427" t="str">
            <v xml:space="preserve">ATM IDSS </v>
          </cell>
          <cell r="C427" t="str">
            <v>DISTRITO NACIONAL</v>
          </cell>
        </row>
        <row r="428">
          <cell r="A428">
            <v>577</v>
          </cell>
          <cell r="B428" t="str">
            <v xml:space="preserve">ATM Olé Ave. Duarte </v>
          </cell>
          <cell r="C428" t="str">
            <v>DISTRITO NACIONAL</v>
          </cell>
        </row>
        <row r="429">
          <cell r="A429">
            <v>578</v>
          </cell>
          <cell r="B429" t="str">
            <v xml:space="preserve">ATM Procuraduría General de la República </v>
          </cell>
          <cell r="C429" t="str">
            <v>DISTRITO NACIONAL</v>
          </cell>
        </row>
        <row r="430">
          <cell r="A430">
            <v>579</v>
          </cell>
          <cell r="B430" t="str">
            <v xml:space="preserve">ATM Estación Sunix Down Town </v>
          </cell>
          <cell r="C430" t="str">
            <v>ESTE</v>
          </cell>
        </row>
        <row r="431">
          <cell r="A431">
            <v>580</v>
          </cell>
          <cell r="B431" t="str">
            <v xml:space="preserve">ATM Edificio Propagas </v>
          </cell>
          <cell r="C431" t="str">
            <v>DISTRITO NACIONAL</v>
          </cell>
        </row>
        <row r="432">
          <cell r="A432">
            <v>581</v>
          </cell>
          <cell r="B432" t="str">
            <v>ATM Banco Bandex II (Antiguo BNV II)</v>
          </cell>
          <cell r="C432" t="str">
            <v>DISTRITO NACIONAL</v>
          </cell>
        </row>
        <row r="433">
          <cell r="A433">
            <v>582</v>
          </cell>
          <cell r="B433" t="str">
            <v>ATM Estación Sabana Yegua</v>
          </cell>
          <cell r="C433" t="str">
            <v>SUR</v>
          </cell>
        </row>
        <row r="434">
          <cell r="A434">
            <v>583</v>
          </cell>
          <cell r="B434" t="str">
            <v xml:space="preserve">ATM Ministerio Fuerzas Armadas I </v>
          </cell>
          <cell r="C434" t="str">
            <v>DISTRITO NACIONAL</v>
          </cell>
        </row>
        <row r="435">
          <cell r="A435">
            <v>584</v>
          </cell>
          <cell r="B435" t="str">
            <v xml:space="preserve">ATM Oficina San Cristóbal I </v>
          </cell>
          <cell r="C435" t="str">
            <v>SUR</v>
          </cell>
        </row>
        <row r="436">
          <cell r="A436">
            <v>585</v>
          </cell>
          <cell r="B436" t="str">
            <v xml:space="preserve">ATM Oficina Haina Oriental </v>
          </cell>
          <cell r="C436" t="str">
            <v>DISTRITO NACIONAL</v>
          </cell>
        </row>
        <row r="437">
          <cell r="A437">
            <v>586</v>
          </cell>
          <cell r="B437" t="str">
            <v xml:space="preserve">ATM Palacio de Justicia D.N. </v>
          </cell>
          <cell r="C437" t="str">
            <v>DISTRITO NACIONAL</v>
          </cell>
        </row>
        <row r="438">
          <cell r="A438">
            <v>587</v>
          </cell>
          <cell r="B438" t="str">
            <v xml:space="preserve">ATM Cuerpo de Ayudantes Militares </v>
          </cell>
          <cell r="C438" t="str">
            <v>DISTRITO NACIONAL</v>
          </cell>
        </row>
        <row r="439">
          <cell r="A439">
            <v>588</v>
          </cell>
          <cell r="B439" t="str">
            <v xml:space="preserve">ATM INAVI </v>
          </cell>
          <cell r="C439" t="str">
            <v>DISTRITO NACIONAL</v>
          </cell>
        </row>
        <row r="440">
          <cell r="A440">
            <v>589</v>
          </cell>
          <cell r="B440" t="str">
            <v xml:space="preserve">ATM S/M Bravo San Vicente de Paul </v>
          </cell>
          <cell r="C440" t="str">
            <v>DISTRITO NACIONAL</v>
          </cell>
        </row>
        <row r="441">
          <cell r="A441">
            <v>590</v>
          </cell>
          <cell r="B441" t="str">
            <v xml:space="preserve">ATM Olé Aut. Las Américas </v>
          </cell>
          <cell r="C441" t="str">
            <v>DISTRITO NACIONAL</v>
          </cell>
        </row>
        <row r="442">
          <cell r="A442">
            <v>591</v>
          </cell>
          <cell r="B442" t="str">
            <v xml:space="preserve">ATM Universidad del Caribe </v>
          </cell>
          <cell r="C442" t="str">
            <v>DISTRITO NACIONAL</v>
          </cell>
        </row>
        <row r="443">
          <cell r="A443">
            <v>592</v>
          </cell>
          <cell r="B443" t="str">
            <v xml:space="preserve">ATM Centro de Caja San Cristóbal I </v>
          </cell>
          <cell r="C443" t="str">
            <v>SUR</v>
          </cell>
        </row>
        <row r="444">
          <cell r="A444">
            <v>593</v>
          </cell>
          <cell r="B444" t="str">
            <v xml:space="preserve">ATM Ministerio Fuerzas Armadas II </v>
          </cell>
          <cell r="C444" t="str">
            <v>DISTRITO NACIONAL</v>
          </cell>
        </row>
        <row r="445">
          <cell r="A445">
            <v>594</v>
          </cell>
          <cell r="B445" t="str">
            <v xml:space="preserve">ATM Plaza Venezuela II (Santiago) </v>
          </cell>
          <cell r="C445" t="str">
            <v>NORTE</v>
          </cell>
        </row>
        <row r="446">
          <cell r="A446">
            <v>595</v>
          </cell>
          <cell r="B446" t="str">
            <v xml:space="preserve">ATM S/M Central I (Santiago) </v>
          </cell>
          <cell r="C446" t="str">
            <v>NORTE</v>
          </cell>
        </row>
        <row r="447">
          <cell r="A447">
            <v>596</v>
          </cell>
          <cell r="B447" t="str">
            <v xml:space="preserve">ATM Autobanco Malecón Center </v>
          </cell>
          <cell r="C447" t="str">
            <v>DISTRITO NACIONAL</v>
          </cell>
        </row>
        <row r="448">
          <cell r="A448">
            <v>597</v>
          </cell>
          <cell r="B448" t="str">
            <v xml:space="preserve">ATM CTB II (Santiago) </v>
          </cell>
          <cell r="C448" t="str">
            <v>NORTE</v>
          </cell>
        </row>
        <row r="449">
          <cell r="A449">
            <v>598</v>
          </cell>
          <cell r="B449" t="str">
            <v xml:space="preserve">ATM Hotel Matún (Santiago) </v>
          </cell>
          <cell r="C449" t="str">
            <v>NORTE</v>
          </cell>
        </row>
        <row r="450">
          <cell r="A450">
            <v>599</v>
          </cell>
          <cell r="B450" t="str">
            <v xml:space="preserve">ATM Oficina Plaza Internacional (Santiago) </v>
          </cell>
          <cell r="C450" t="str">
            <v>NORTE</v>
          </cell>
        </row>
        <row r="451">
          <cell r="A451">
            <v>600</v>
          </cell>
          <cell r="B451" t="str">
            <v>ATM S/M Bravo Hipica</v>
          </cell>
          <cell r="C451" t="str">
            <v>DISTRITO NACIONAL</v>
          </cell>
        </row>
        <row r="452">
          <cell r="A452">
            <v>601</v>
          </cell>
          <cell r="B452" t="str">
            <v xml:space="preserve">ATM Plaza Haché (Santiago) </v>
          </cell>
          <cell r="C452" t="str">
            <v>NORTE</v>
          </cell>
        </row>
        <row r="453">
          <cell r="A453">
            <v>602</v>
          </cell>
          <cell r="B453" t="str">
            <v xml:space="preserve">ATM Zona Franca (Santiago) I </v>
          </cell>
          <cell r="C453" t="str">
            <v>NORTE</v>
          </cell>
        </row>
        <row r="454">
          <cell r="A454">
            <v>603</v>
          </cell>
          <cell r="B454" t="str">
            <v xml:space="preserve">ATM Zona Franca (Santiago) II </v>
          </cell>
          <cell r="C454" t="str">
            <v>NORTE</v>
          </cell>
        </row>
        <row r="455">
          <cell r="A455">
            <v>604</v>
          </cell>
          <cell r="B455" t="str">
            <v xml:space="preserve">ATM Oficina Estancia Nueva (Moca) </v>
          </cell>
          <cell r="C455" t="str">
            <v>NORTE</v>
          </cell>
        </row>
        <row r="456">
          <cell r="A456">
            <v>605</v>
          </cell>
          <cell r="B456" t="str">
            <v xml:space="preserve">ATM Oficina Bonao I </v>
          </cell>
          <cell r="C456" t="str">
            <v>NORTE</v>
          </cell>
        </row>
        <row r="457">
          <cell r="A457">
            <v>606</v>
          </cell>
          <cell r="B457" t="str">
            <v xml:space="preserve">ATM UNP Manolo Tavarez Justo </v>
          </cell>
          <cell r="C457" t="str">
            <v>NORTE</v>
          </cell>
        </row>
        <row r="458">
          <cell r="A458">
            <v>607</v>
          </cell>
          <cell r="B458" t="str">
            <v xml:space="preserve">ATM ONAPI </v>
          </cell>
          <cell r="C458" t="str">
            <v>DISTRITO NACIONAL</v>
          </cell>
        </row>
        <row r="459">
          <cell r="A459">
            <v>608</v>
          </cell>
          <cell r="B459" t="str">
            <v xml:space="preserve">ATM Oficina Jumbo (San Pedro) </v>
          </cell>
          <cell r="C459" t="str">
            <v>ESTE</v>
          </cell>
        </row>
        <row r="460">
          <cell r="A460">
            <v>609</v>
          </cell>
          <cell r="B460" t="str">
            <v xml:space="preserve">ATM S/M Jumbo (San Pedro) </v>
          </cell>
          <cell r="C460" t="str">
            <v>ESTE</v>
          </cell>
        </row>
        <row r="461">
          <cell r="A461">
            <v>610</v>
          </cell>
          <cell r="B461" t="str">
            <v xml:space="preserve">ATM EDEESTE </v>
          </cell>
          <cell r="C461" t="str">
            <v>DISTRITO NACIONAL</v>
          </cell>
        </row>
        <row r="462">
          <cell r="A462">
            <v>611</v>
          </cell>
          <cell r="B462" t="str">
            <v xml:space="preserve">ATM DGII Sede Central </v>
          </cell>
          <cell r="C462" t="str">
            <v>DISTRITO NACIONAL</v>
          </cell>
        </row>
        <row r="463">
          <cell r="A463">
            <v>612</v>
          </cell>
          <cell r="B463" t="str">
            <v xml:space="preserve">ATM Plaza Orense (La Romana) </v>
          </cell>
          <cell r="C463" t="str">
            <v>ESTE</v>
          </cell>
        </row>
        <row r="464">
          <cell r="A464">
            <v>613</v>
          </cell>
          <cell r="B464" t="str">
            <v xml:space="preserve">ATM Almacenes Zaglul (La Altagracia) </v>
          </cell>
          <cell r="C464" t="str">
            <v>ESTE</v>
          </cell>
        </row>
        <row r="465">
          <cell r="A465">
            <v>614</v>
          </cell>
          <cell r="B465" t="str">
            <v>ATM S/M Bravo Pontezuela (Zona Norte)</v>
          </cell>
          <cell r="C465" t="str">
            <v>NORTE</v>
          </cell>
        </row>
        <row r="466">
          <cell r="A466">
            <v>615</v>
          </cell>
          <cell r="B466" t="str">
            <v xml:space="preserve">ATM Estación Sunix Cabral (Barahona) </v>
          </cell>
          <cell r="C466" t="str">
            <v>SUR</v>
          </cell>
        </row>
        <row r="467">
          <cell r="A467">
            <v>616</v>
          </cell>
          <cell r="B467" t="str">
            <v xml:space="preserve">ATM 5ta. Brigada Barahona </v>
          </cell>
          <cell r="C467" t="str">
            <v>SUR</v>
          </cell>
        </row>
        <row r="468">
          <cell r="A468">
            <v>617</v>
          </cell>
          <cell r="B468" t="str">
            <v xml:space="preserve">ATM Guardia Presidencial </v>
          </cell>
          <cell r="C468" t="str">
            <v>DISTRITO NACIONAL</v>
          </cell>
        </row>
        <row r="469">
          <cell r="A469">
            <v>618</v>
          </cell>
          <cell r="B469" t="str">
            <v xml:space="preserve">ATM Bienes Nacionales </v>
          </cell>
          <cell r="C469" t="str">
            <v>DISTRITO NACIONAL</v>
          </cell>
        </row>
        <row r="470">
          <cell r="A470">
            <v>619</v>
          </cell>
          <cell r="B470" t="str">
            <v xml:space="preserve">ATM Academia P.N. Hatillo (San Cristóbal) </v>
          </cell>
          <cell r="C470" t="str">
            <v>SUR</v>
          </cell>
        </row>
        <row r="471">
          <cell r="A471">
            <v>620</v>
          </cell>
          <cell r="B471" t="str">
            <v xml:space="preserve">ATM Ministerio de Medio Ambiente </v>
          </cell>
          <cell r="C471" t="str">
            <v>DISTRITO NACIONAL</v>
          </cell>
        </row>
        <row r="472">
          <cell r="A472">
            <v>621</v>
          </cell>
          <cell r="B472" t="str">
            <v xml:space="preserve">ATM CESAC  </v>
          </cell>
          <cell r="C472" t="str">
            <v>DISTRITO NACIONAL</v>
          </cell>
        </row>
        <row r="473">
          <cell r="A473">
            <v>622</v>
          </cell>
          <cell r="B473" t="str">
            <v xml:space="preserve">ATM Ayuntamiento D.N. </v>
          </cell>
          <cell r="C473" t="str">
            <v>DISTRITO NACIONAL</v>
          </cell>
        </row>
        <row r="474">
          <cell r="A474">
            <v>623</v>
          </cell>
          <cell r="B474" t="str">
            <v xml:space="preserve">ATM Operaciones Especiales (Manoguayabo) </v>
          </cell>
          <cell r="C474" t="str">
            <v>DISTRITO NACIONAL</v>
          </cell>
        </row>
        <row r="475">
          <cell r="A475">
            <v>624</v>
          </cell>
          <cell r="B475" t="str">
            <v xml:space="preserve">ATM Policía Nacional I </v>
          </cell>
          <cell r="C475" t="str">
            <v>DISTRITO NACIONAL</v>
          </cell>
        </row>
        <row r="476">
          <cell r="A476">
            <v>625</v>
          </cell>
          <cell r="B476" t="str">
            <v xml:space="preserve">ATM Policía Nacional II </v>
          </cell>
          <cell r="C476" t="str">
            <v>DISTRITO NACIONAL</v>
          </cell>
        </row>
        <row r="477">
          <cell r="A477">
            <v>626</v>
          </cell>
          <cell r="B477" t="str">
            <v xml:space="preserve">ATM MERCASD (Merca Santo Domingo) </v>
          </cell>
          <cell r="C477" t="str">
            <v>DISTRITO NACIONAL</v>
          </cell>
        </row>
        <row r="478">
          <cell r="A478">
            <v>627</v>
          </cell>
          <cell r="B478" t="str">
            <v xml:space="preserve">ATM CAASD </v>
          </cell>
          <cell r="C478" t="str">
            <v>DISTRITO NACIONAL</v>
          </cell>
        </row>
        <row r="479">
          <cell r="A479">
            <v>628</v>
          </cell>
          <cell r="B479" t="str">
            <v xml:space="preserve">ATM Autobanco San Isidro </v>
          </cell>
          <cell r="C479" t="str">
            <v>DISTRITO NACIONAL</v>
          </cell>
        </row>
        <row r="480">
          <cell r="A480">
            <v>629</v>
          </cell>
          <cell r="B480" t="str">
            <v xml:space="preserve">ATM Oficina Americana Independencia I </v>
          </cell>
          <cell r="C480" t="str">
            <v>DISTRITO NACIONAL</v>
          </cell>
        </row>
        <row r="481">
          <cell r="A481">
            <v>630</v>
          </cell>
          <cell r="B481" t="str">
            <v xml:space="preserve">ATM Oficina Plaza Zaglul (SPM) </v>
          </cell>
          <cell r="C481" t="str">
            <v>ESTE</v>
          </cell>
        </row>
        <row r="482">
          <cell r="A482">
            <v>631</v>
          </cell>
          <cell r="B482" t="str">
            <v xml:space="preserve">ATM ASOCODEQUI (San Pedro) </v>
          </cell>
          <cell r="C482" t="str">
            <v>ESTE</v>
          </cell>
        </row>
        <row r="483">
          <cell r="A483">
            <v>632</v>
          </cell>
          <cell r="B483" t="str">
            <v xml:space="preserve">ATM Autobanco Gurabo </v>
          </cell>
          <cell r="C483" t="str">
            <v>NORTE</v>
          </cell>
        </row>
        <row r="484">
          <cell r="A484">
            <v>633</v>
          </cell>
          <cell r="B484" t="str">
            <v xml:space="preserve">ATM Autobanco Las Colinas </v>
          </cell>
          <cell r="C484" t="str">
            <v>NORTE</v>
          </cell>
        </row>
        <row r="485">
          <cell r="A485">
            <v>634</v>
          </cell>
          <cell r="B485" t="str">
            <v xml:space="preserve">ATM Ayuntamiento Los Llanos (SPM) </v>
          </cell>
          <cell r="C485" t="str">
            <v>ESTE</v>
          </cell>
        </row>
        <row r="486">
          <cell r="A486">
            <v>635</v>
          </cell>
          <cell r="B486" t="str">
            <v xml:space="preserve">ATM Zona Franca Tamboril </v>
          </cell>
          <cell r="C486" t="str">
            <v>NORTE</v>
          </cell>
        </row>
        <row r="487">
          <cell r="A487">
            <v>636</v>
          </cell>
          <cell r="B487" t="str">
            <v xml:space="preserve">ATM Oficina Tamboríl </v>
          </cell>
          <cell r="C487" t="str">
            <v>NORTE</v>
          </cell>
        </row>
        <row r="488">
          <cell r="A488">
            <v>637</v>
          </cell>
          <cell r="B488" t="str">
            <v xml:space="preserve">ATM UNP Monción </v>
          </cell>
          <cell r="C488" t="str">
            <v>NORTE</v>
          </cell>
        </row>
        <row r="489">
          <cell r="A489">
            <v>638</v>
          </cell>
          <cell r="B489" t="str">
            <v xml:space="preserve">ATM S/M Yoma </v>
          </cell>
          <cell r="C489" t="str">
            <v>NORTE</v>
          </cell>
        </row>
        <row r="490">
          <cell r="A490">
            <v>639</v>
          </cell>
          <cell r="B490" t="str">
            <v xml:space="preserve">ATM Comisión Militar MOPC </v>
          </cell>
          <cell r="C490" t="str">
            <v>DISTRITO NACIONAL</v>
          </cell>
        </row>
        <row r="491">
          <cell r="A491">
            <v>640</v>
          </cell>
          <cell r="B491" t="str">
            <v xml:space="preserve">ATM Ministerio Obras Públicas </v>
          </cell>
          <cell r="C491" t="str">
            <v>DISTRITO NACIONAL</v>
          </cell>
        </row>
        <row r="492">
          <cell r="A492">
            <v>641</v>
          </cell>
          <cell r="B492" t="str">
            <v xml:space="preserve">ATM Farmacia Rimac </v>
          </cell>
          <cell r="C492" t="str">
            <v>DISTRITO NACIONAL</v>
          </cell>
        </row>
        <row r="493">
          <cell r="A493">
            <v>642</v>
          </cell>
          <cell r="B493" t="str">
            <v xml:space="preserve">ATM OMSA Sto. Dgo. </v>
          </cell>
          <cell r="C493" t="str">
            <v>DISTRITO NACIONAL</v>
          </cell>
        </row>
        <row r="494">
          <cell r="A494">
            <v>643</v>
          </cell>
          <cell r="B494" t="str">
            <v xml:space="preserve">ATM Oficina Valerio </v>
          </cell>
          <cell r="C494" t="str">
            <v>NORTE</v>
          </cell>
        </row>
        <row r="495">
          <cell r="A495">
            <v>644</v>
          </cell>
          <cell r="B495" t="str">
            <v xml:space="preserve">ATM Zona Franca Grupo M I (Santiago) </v>
          </cell>
          <cell r="C495" t="str">
            <v>NORTE</v>
          </cell>
        </row>
        <row r="496">
          <cell r="A496">
            <v>645</v>
          </cell>
          <cell r="B496" t="str">
            <v xml:space="preserve">ATM UNP Cabrera </v>
          </cell>
          <cell r="C496" t="str">
            <v>NORTE</v>
          </cell>
        </row>
        <row r="497">
          <cell r="A497">
            <v>646</v>
          </cell>
          <cell r="B497" t="str">
            <v xml:space="preserve">ATM Plaza Jacaranda (Bonao) </v>
          </cell>
          <cell r="C497" t="str">
            <v>NORTE</v>
          </cell>
        </row>
        <row r="498">
          <cell r="A498">
            <v>647</v>
          </cell>
          <cell r="B498" t="str">
            <v xml:space="preserve">ATM CORAASAN </v>
          </cell>
          <cell r="C498" t="str">
            <v>NORTE</v>
          </cell>
        </row>
        <row r="499">
          <cell r="A499">
            <v>648</v>
          </cell>
          <cell r="B499" t="str">
            <v xml:space="preserve">ATM Hermandad de Pensionados </v>
          </cell>
          <cell r="C499" t="str">
            <v>DISTRITO NACIONAL</v>
          </cell>
        </row>
        <row r="500">
          <cell r="A500">
            <v>649</v>
          </cell>
          <cell r="B500" t="str">
            <v xml:space="preserve">ATM Oficina Galería 56 (San Francisco de Macorís) </v>
          </cell>
          <cell r="C500" t="str">
            <v>NORTE</v>
          </cell>
        </row>
        <row r="501">
          <cell r="A501">
            <v>650</v>
          </cell>
          <cell r="B501" t="str">
            <v>ATM Edificio 911 (Santiago)</v>
          </cell>
          <cell r="C501" t="str">
            <v>NORTE</v>
          </cell>
        </row>
        <row r="502">
          <cell r="A502">
            <v>651</v>
          </cell>
          <cell r="B502" t="str">
            <v>ATM Eco Petroleo Romana</v>
          </cell>
          <cell r="C502" t="str">
            <v>ESTE</v>
          </cell>
        </row>
        <row r="503">
          <cell r="A503">
            <v>653</v>
          </cell>
          <cell r="B503" t="str">
            <v>ATM Estación Isla Jarabacoa</v>
          </cell>
          <cell r="C503" t="str">
            <v>NORTE</v>
          </cell>
        </row>
        <row r="504">
          <cell r="A504">
            <v>654</v>
          </cell>
          <cell r="B504" t="str">
            <v>ATM Autoservicio S/M Jumbo Puerto Plata</v>
          </cell>
          <cell r="C504" t="str">
            <v>NORTE</v>
          </cell>
        </row>
        <row r="505">
          <cell r="A505">
            <v>655</v>
          </cell>
          <cell r="B505" t="str">
            <v>ATM Farmacia Sandra</v>
          </cell>
          <cell r="C505" t="str">
            <v>DISTRITO NACIONAL</v>
          </cell>
        </row>
        <row r="506">
          <cell r="A506">
            <v>658</v>
          </cell>
          <cell r="B506" t="str">
            <v>ATM Cámara de Cuentas</v>
          </cell>
          <cell r="C506" t="str">
            <v>DISTRITO NACIONAL</v>
          </cell>
        </row>
        <row r="507">
          <cell r="A507">
            <v>659</v>
          </cell>
          <cell r="B507" t="str">
            <v>ATM Down Town Center</v>
          </cell>
          <cell r="C507" t="str">
            <v>DISTRITO NACIONAL</v>
          </cell>
        </row>
        <row r="508">
          <cell r="A508">
            <v>660</v>
          </cell>
          <cell r="B508" t="str">
            <v>ATM Oficina Romana Norte II</v>
          </cell>
          <cell r="C508" t="str">
            <v>ESTE</v>
          </cell>
        </row>
        <row r="509">
          <cell r="A509">
            <v>661</v>
          </cell>
          <cell r="B509" t="str">
            <v xml:space="preserve">ATM Almacenes Iberia (San Pedro) </v>
          </cell>
          <cell r="C509" t="str">
            <v>ESTE</v>
          </cell>
        </row>
        <row r="510">
          <cell r="A510">
            <v>662</v>
          </cell>
          <cell r="B510" t="str">
            <v>ATM UTESA (Santiago)</v>
          </cell>
          <cell r="C510" t="str">
            <v>NORTE</v>
          </cell>
        </row>
        <row r="511">
          <cell r="A511">
            <v>664</v>
          </cell>
          <cell r="B511" t="str">
            <v>ATM S/M Asfer (Constanza)</v>
          </cell>
          <cell r="C511" t="str">
            <v>NORTE</v>
          </cell>
        </row>
        <row r="512">
          <cell r="A512">
            <v>665</v>
          </cell>
          <cell r="B512" t="str">
            <v>ATM Huacal (Santiago)</v>
          </cell>
          <cell r="C512" t="str">
            <v>NORTE</v>
          </cell>
        </row>
        <row r="513">
          <cell r="A513">
            <v>666</v>
          </cell>
          <cell r="B513" t="str">
            <v>ATM S/M El Porvernir Libert</v>
          </cell>
          <cell r="C513" t="str">
            <v>NORTE</v>
          </cell>
        </row>
        <row r="514">
          <cell r="A514">
            <v>667</v>
          </cell>
          <cell r="B514" t="str">
            <v>ATM Zona Franca Emimar (Santiago)</v>
          </cell>
          <cell r="C514" t="str">
            <v>NORTE</v>
          </cell>
        </row>
        <row r="515">
          <cell r="A515">
            <v>668</v>
          </cell>
          <cell r="B515" t="str">
            <v>ATM Hospital HEMMI (Santiago)</v>
          </cell>
          <cell r="C515" t="str">
            <v>NORTE</v>
          </cell>
        </row>
        <row r="516">
          <cell r="A516">
            <v>669</v>
          </cell>
          <cell r="B516" t="str">
            <v>ATM Ayuntamiento Sto. Dgo. Norte</v>
          </cell>
          <cell r="C516" t="str">
            <v>DISTRITO NACIONAL</v>
          </cell>
        </row>
        <row r="517">
          <cell r="A517">
            <v>670</v>
          </cell>
          <cell r="B517" t="str">
            <v>ATM Estación Texaco Algodón</v>
          </cell>
          <cell r="C517" t="str">
            <v>DISTRITO NACIONAL</v>
          </cell>
        </row>
        <row r="518">
          <cell r="A518">
            <v>671</v>
          </cell>
          <cell r="B518" t="str">
            <v>ATM Ayuntamiento Sto. Dgo. Norte</v>
          </cell>
          <cell r="C518" t="str">
            <v>DISTRITO NACIONAL</v>
          </cell>
        </row>
        <row r="519">
          <cell r="A519">
            <v>672</v>
          </cell>
          <cell r="B519" t="str">
            <v>ATM Destacamento Policía Nacional La Victoria</v>
          </cell>
          <cell r="C519" t="str">
            <v>DISTRITO NACIONAL</v>
          </cell>
        </row>
        <row r="520">
          <cell r="A520">
            <v>673</v>
          </cell>
          <cell r="B520" t="str">
            <v>ATM Clínica Dr. Cruz Jiminián</v>
          </cell>
          <cell r="C520" t="str">
            <v>ESTE</v>
          </cell>
        </row>
        <row r="521">
          <cell r="A521">
            <v>676</v>
          </cell>
          <cell r="B521" t="str">
            <v>ATM S/M Bravo Colina Del Oeste</v>
          </cell>
          <cell r="C521" t="str">
            <v>DISTRITO NACIONAL</v>
          </cell>
        </row>
        <row r="522">
          <cell r="A522">
            <v>677</v>
          </cell>
          <cell r="B522" t="str">
            <v>ATM PBG Villa Jaragua</v>
          </cell>
          <cell r="C522" t="str">
            <v>SUR</v>
          </cell>
        </row>
        <row r="523">
          <cell r="A523">
            <v>678</v>
          </cell>
          <cell r="B523" t="str">
            <v>ATM Eco Petroleo San Isidro</v>
          </cell>
          <cell r="C523" t="str">
            <v>DISTRITO NACIONAL</v>
          </cell>
        </row>
        <row r="524">
          <cell r="A524">
            <v>679</v>
          </cell>
          <cell r="B524" t="str">
            <v>ATM Base Aerea Puerto Plata</v>
          </cell>
          <cell r="C524" t="str">
            <v>NORTE</v>
          </cell>
        </row>
        <row r="525">
          <cell r="A525">
            <v>680</v>
          </cell>
          <cell r="B525" t="str">
            <v>ATM Hotel Royalton</v>
          </cell>
          <cell r="C525" t="str">
            <v>ESTE</v>
          </cell>
        </row>
        <row r="526">
          <cell r="A526">
            <v>681</v>
          </cell>
          <cell r="B526" t="str">
            <v xml:space="preserve">ATM Hotel Royalton II </v>
          </cell>
          <cell r="C526" t="str">
            <v>ESTE</v>
          </cell>
        </row>
        <row r="527">
          <cell r="A527">
            <v>682</v>
          </cell>
          <cell r="B527" t="str">
            <v>ATM Blue Mall Punta Cana</v>
          </cell>
          <cell r="C527" t="str">
            <v>ESTE</v>
          </cell>
        </row>
        <row r="528">
          <cell r="A528">
            <v>683</v>
          </cell>
          <cell r="B528" t="str">
            <v>ATM INCARNA El Pino (la Vega)</v>
          </cell>
          <cell r="C528" t="str">
            <v>NORTE</v>
          </cell>
        </row>
        <row r="529">
          <cell r="A529">
            <v>684</v>
          </cell>
          <cell r="B529" t="str">
            <v>ATM Estación Texaco Prolongación 27 Febrero</v>
          </cell>
          <cell r="C529" t="str">
            <v>DISTRITO NACIONAL</v>
          </cell>
        </row>
        <row r="530">
          <cell r="A530">
            <v>685</v>
          </cell>
          <cell r="B530" t="str">
            <v>ATM Autoservicio UASD</v>
          </cell>
          <cell r="C530" t="str">
            <v>DISTRITO NACIONAL</v>
          </cell>
        </row>
        <row r="531">
          <cell r="A531">
            <v>686</v>
          </cell>
          <cell r="B531" t="str">
            <v>ATM Autoservicio Oficina Máximo Gómez</v>
          </cell>
          <cell r="C531" t="str">
            <v>DISTRITO NACIONAL</v>
          </cell>
        </row>
        <row r="532">
          <cell r="A532">
            <v>687</v>
          </cell>
          <cell r="B532" t="str">
            <v>ATM Oficina Monterrico II</v>
          </cell>
          <cell r="C532" t="str">
            <v>NORTE</v>
          </cell>
        </row>
        <row r="533">
          <cell r="A533">
            <v>688</v>
          </cell>
          <cell r="B533" t="str">
            <v>ATM Innova Centro Ave. Kennedy</v>
          </cell>
          <cell r="C533" t="str">
            <v>DISTRITO NACIONAL</v>
          </cell>
        </row>
        <row r="534">
          <cell r="A534">
            <v>689</v>
          </cell>
          <cell r="B534" t="str">
            <v>ATM Eco Petroleo Villa Gonzalez</v>
          </cell>
          <cell r="C534" t="str">
            <v>NORTE</v>
          </cell>
        </row>
        <row r="535">
          <cell r="A535">
            <v>690</v>
          </cell>
          <cell r="B535" t="str">
            <v>ATM Eco Petroleo Esperanza</v>
          </cell>
          <cell r="C535" t="str">
            <v>DISTRITO NACIONAL</v>
          </cell>
        </row>
        <row r="536">
          <cell r="A536">
            <v>691</v>
          </cell>
          <cell r="B536" t="str">
            <v>ATM Eco Petroleo Manzanillo</v>
          </cell>
          <cell r="C536" t="str">
            <v>NORTE</v>
          </cell>
        </row>
        <row r="537">
          <cell r="A537">
            <v>693</v>
          </cell>
          <cell r="B537" t="str">
            <v>ATM INTL Medical Punta Cana</v>
          </cell>
          <cell r="C537" t="str">
            <v>ESTE</v>
          </cell>
        </row>
        <row r="538">
          <cell r="A538">
            <v>694</v>
          </cell>
          <cell r="B538" t="str">
            <v>ATM Optica 27 de Febrero</v>
          </cell>
          <cell r="C538" t="str">
            <v>DISTRITO NACIONAL</v>
          </cell>
        </row>
        <row r="539">
          <cell r="A539">
            <v>695</v>
          </cell>
          <cell r="B539" t="str">
            <v>ATM Contac Center</v>
          </cell>
          <cell r="C539" t="str">
            <v>DISTRITO NACIONAL</v>
          </cell>
        </row>
        <row r="540">
          <cell r="A540">
            <v>696</v>
          </cell>
          <cell r="B540" t="str">
            <v>ATM Olé Jacobo Majluta</v>
          </cell>
          <cell r="C540" t="str">
            <v>DISTRITO NACIONAL</v>
          </cell>
        </row>
        <row r="541">
          <cell r="A541">
            <v>697</v>
          </cell>
          <cell r="B541" t="str">
            <v>ATM Hipermercado Olé Ciudad Juan Bosch</v>
          </cell>
          <cell r="C541" t="str">
            <v>DISTRITO NACIONAL</v>
          </cell>
        </row>
        <row r="542">
          <cell r="A542">
            <v>698</v>
          </cell>
          <cell r="B542" t="str">
            <v>ATM Parador Bellamar</v>
          </cell>
          <cell r="C542" t="str">
            <v>DISTRITO NACIONAL</v>
          </cell>
        </row>
        <row r="543">
          <cell r="A543">
            <v>699</v>
          </cell>
          <cell r="B543" t="str">
            <v>ATM S/M Bravo Bani</v>
          </cell>
          <cell r="C543" t="str">
            <v>SUR</v>
          </cell>
        </row>
        <row r="544">
          <cell r="A544">
            <v>701</v>
          </cell>
          <cell r="B544" t="str">
            <v>ATM Autoservicio Los Alcarrizos</v>
          </cell>
          <cell r="C544" t="str">
            <v>DISTRITO NACIONAL</v>
          </cell>
        </row>
        <row r="545">
          <cell r="A545">
            <v>703</v>
          </cell>
          <cell r="B545" t="str">
            <v xml:space="preserve">ATM Oficina El Mamey Los Hidalgos </v>
          </cell>
          <cell r="C545" t="str">
            <v>NORTE</v>
          </cell>
        </row>
        <row r="546">
          <cell r="A546">
            <v>705</v>
          </cell>
          <cell r="B546" t="str">
            <v xml:space="preserve">ATM ISFODOSU (Instituto Superior de Formación Docente Salomé Ureña (Licey al Medio) </v>
          </cell>
          <cell r="C546" t="str">
            <v>NORTE</v>
          </cell>
        </row>
        <row r="547">
          <cell r="A547">
            <v>706</v>
          </cell>
          <cell r="B547" t="str">
            <v xml:space="preserve">ATM S/M Pristine </v>
          </cell>
          <cell r="C547" t="str">
            <v>DISTRITO NACIONAL</v>
          </cell>
        </row>
        <row r="548">
          <cell r="A548">
            <v>707</v>
          </cell>
          <cell r="B548" t="str">
            <v xml:space="preserve">ATM IAD </v>
          </cell>
          <cell r="C548" t="str">
            <v>DISTRITO NACIONAL</v>
          </cell>
        </row>
        <row r="549">
          <cell r="A549">
            <v>708</v>
          </cell>
          <cell r="B549" t="str">
            <v xml:space="preserve">ATM El Vestir De Hoy </v>
          </cell>
          <cell r="C549" t="str">
            <v>DISTRITO NACIONAL</v>
          </cell>
        </row>
        <row r="550">
          <cell r="A550">
            <v>709</v>
          </cell>
          <cell r="B550" t="str">
            <v xml:space="preserve">ATM Seguros Maestro SEMMA  </v>
          </cell>
          <cell r="C550" t="str">
            <v>DISTRITO NACIONAL</v>
          </cell>
        </row>
        <row r="551">
          <cell r="A551">
            <v>710</v>
          </cell>
          <cell r="B551" t="str">
            <v xml:space="preserve">ATM S/M Soberano </v>
          </cell>
          <cell r="C551" t="str">
            <v>DISTRITO NACIONAL</v>
          </cell>
        </row>
        <row r="552">
          <cell r="A552">
            <v>712</v>
          </cell>
          <cell r="B552" t="str">
            <v xml:space="preserve">ATM Oficina Imbert </v>
          </cell>
          <cell r="C552" t="str">
            <v>NORTE</v>
          </cell>
        </row>
        <row r="553">
          <cell r="A553">
            <v>713</v>
          </cell>
          <cell r="B553" t="str">
            <v xml:space="preserve">ATM Oficina Las Américas </v>
          </cell>
          <cell r="C553" t="str">
            <v>DISTRITO NACIONAL</v>
          </cell>
        </row>
        <row r="554">
          <cell r="A554">
            <v>714</v>
          </cell>
          <cell r="B554" t="str">
            <v xml:space="preserve">ATM Hospital de Herrera </v>
          </cell>
          <cell r="C554" t="str">
            <v>DISTRITO NACIONAL</v>
          </cell>
        </row>
        <row r="555">
          <cell r="A555">
            <v>715</v>
          </cell>
          <cell r="B555" t="str">
            <v xml:space="preserve">ATM Oficina 27 de Febrero (Lobby) </v>
          </cell>
          <cell r="C555" t="str">
            <v>DISTRITO NACIONAL</v>
          </cell>
        </row>
        <row r="556">
          <cell r="A556">
            <v>716</v>
          </cell>
          <cell r="B556" t="str">
            <v xml:space="preserve">ATM Oficina Zona Franca (Santiago) </v>
          </cell>
          <cell r="C556" t="str">
            <v>NORTE</v>
          </cell>
        </row>
        <row r="557">
          <cell r="A557">
            <v>717</v>
          </cell>
          <cell r="B557" t="str">
            <v xml:space="preserve">ATM Oficina Los Alcarrizos </v>
          </cell>
          <cell r="C557" t="str">
            <v>DISTRITO NACIONAL</v>
          </cell>
        </row>
        <row r="558">
          <cell r="A558">
            <v>718</v>
          </cell>
          <cell r="B558" t="str">
            <v xml:space="preserve">ATM Feria Ganadera </v>
          </cell>
          <cell r="C558" t="str">
            <v>DISTRITO NACIONAL</v>
          </cell>
        </row>
        <row r="559">
          <cell r="A559">
            <v>719</v>
          </cell>
          <cell r="B559" t="str">
            <v xml:space="preserve">ATM Ayuntamiento Municipal San Luís </v>
          </cell>
          <cell r="C559" t="str">
            <v>DISTRITO NACIONAL</v>
          </cell>
        </row>
        <row r="560">
          <cell r="A560">
            <v>720</v>
          </cell>
          <cell r="B560" t="str">
            <v xml:space="preserve">ATM OMSA (Santiago) </v>
          </cell>
          <cell r="C560" t="str">
            <v>NORTE</v>
          </cell>
        </row>
        <row r="561">
          <cell r="A561">
            <v>721</v>
          </cell>
          <cell r="B561" t="str">
            <v xml:space="preserve">ATM Oficina Charles de Gaulle II </v>
          </cell>
          <cell r="C561" t="str">
            <v>DISTRITO NACIONAL</v>
          </cell>
        </row>
        <row r="562">
          <cell r="A562">
            <v>722</v>
          </cell>
          <cell r="B562" t="str">
            <v xml:space="preserve">ATM Oficina Charles de Gaulle III </v>
          </cell>
          <cell r="C562" t="str">
            <v>DISTRITO NACIONAL</v>
          </cell>
        </row>
        <row r="563">
          <cell r="A563">
            <v>723</v>
          </cell>
          <cell r="B563" t="str">
            <v xml:space="preserve">ATM Farmacia COOPINFA </v>
          </cell>
          <cell r="C563" t="str">
            <v>DISTRITO NACIONAL</v>
          </cell>
        </row>
        <row r="564">
          <cell r="A564">
            <v>724</v>
          </cell>
          <cell r="B564" t="str">
            <v xml:space="preserve">ATM El Huacal I </v>
          </cell>
          <cell r="C564" t="str">
            <v>DISTRITO NACIONAL</v>
          </cell>
        </row>
        <row r="565">
          <cell r="A565">
            <v>725</v>
          </cell>
          <cell r="B565" t="str">
            <v xml:space="preserve">ATM El Huacal II  </v>
          </cell>
          <cell r="C565" t="str">
            <v>DISTRITO NACIONAL</v>
          </cell>
        </row>
        <row r="566">
          <cell r="A566">
            <v>726</v>
          </cell>
          <cell r="B566" t="str">
            <v xml:space="preserve">ATM El Huacal III </v>
          </cell>
          <cell r="C566" t="str">
            <v>DISTRITO NACIONAL</v>
          </cell>
        </row>
        <row r="567">
          <cell r="A567">
            <v>727</v>
          </cell>
          <cell r="B567" t="str">
            <v xml:space="preserve">ATM UNP Pisano </v>
          </cell>
          <cell r="C567" t="str">
            <v>NORTE</v>
          </cell>
        </row>
        <row r="568">
          <cell r="A568">
            <v>728</v>
          </cell>
          <cell r="B568" t="str">
            <v xml:space="preserve">ATM UNP La Vega Oficina Regional Norcentral </v>
          </cell>
          <cell r="C568" t="str">
            <v>NORTE</v>
          </cell>
        </row>
        <row r="569">
          <cell r="A569">
            <v>729</v>
          </cell>
          <cell r="B569" t="str">
            <v xml:space="preserve">ATM Zona Franca (La Vega) </v>
          </cell>
          <cell r="C569" t="str">
            <v>NORTE</v>
          </cell>
        </row>
        <row r="570">
          <cell r="A570">
            <v>730</v>
          </cell>
          <cell r="B570" t="str">
            <v xml:space="preserve">ATM Palacio de Justicia Barahona </v>
          </cell>
          <cell r="C570" t="str">
            <v>SUR</v>
          </cell>
        </row>
        <row r="571">
          <cell r="A571">
            <v>731</v>
          </cell>
          <cell r="B571" t="str">
            <v xml:space="preserve">ATM UNP Villa González </v>
          </cell>
          <cell r="C571" t="str">
            <v>NORTE</v>
          </cell>
        </row>
        <row r="572">
          <cell r="A572">
            <v>732</v>
          </cell>
          <cell r="B572" t="str">
            <v xml:space="preserve">ATM Molino del Valle (Santiago) </v>
          </cell>
          <cell r="C572" t="str">
            <v>NORTE</v>
          </cell>
        </row>
        <row r="573">
          <cell r="A573">
            <v>733</v>
          </cell>
          <cell r="B573" t="str">
            <v xml:space="preserve">ATM Zona Franca Perdenales </v>
          </cell>
          <cell r="C573" t="str">
            <v>SUR</v>
          </cell>
        </row>
        <row r="574">
          <cell r="A574">
            <v>734</v>
          </cell>
          <cell r="B574" t="str">
            <v xml:space="preserve">ATM Oficina Independencia I </v>
          </cell>
          <cell r="C574" t="str">
            <v>DISTRITO NACIONAL</v>
          </cell>
        </row>
        <row r="575">
          <cell r="A575">
            <v>735</v>
          </cell>
          <cell r="B575" t="str">
            <v xml:space="preserve">ATM Oficina Independencia II  </v>
          </cell>
          <cell r="C575" t="str">
            <v>DISTRITO NACIONAL</v>
          </cell>
        </row>
        <row r="576">
          <cell r="A576">
            <v>736</v>
          </cell>
          <cell r="B576" t="str">
            <v xml:space="preserve">ATM Oficina Puerto Plata I </v>
          </cell>
          <cell r="C576" t="str">
            <v>NORTE</v>
          </cell>
        </row>
        <row r="577">
          <cell r="A577">
            <v>737</v>
          </cell>
          <cell r="B577" t="str">
            <v xml:space="preserve">ATM UNP Cabarete (Puerto Plata) </v>
          </cell>
          <cell r="C577" t="str">
            <v>NORTE</v>
          </cell>
        </row>
        <row r="578">
          <cell r="A578">
            <v>738</v>
          </cell>
          <cell r="B578" t="str">
            <v xml:space="preserve">ATM Zona Franca Los Alcarrizos </v>
          </cell>
          <cell r="C578" t="str">
            <v>DISTRITO NACIONAL</v>
          </cell>
        </row>
        <row r="579">
          <cell r="A579">
            <v>739</v>
          </cell>
          <cell r="B579" t="str">
            <v xml:space="preserve">ATM Peaje Autopista Duarte </v>
          </cell>
          <cell r="C579" t="str">
            <v>DISTRITO NACIONAL</v>
          </cell>
        </row>
        <row r="580">
          <cell r="A580">
            <v>740</v>
          </cell>
          <cell r="B580" t="str">
            <v xml:space="preserve">ATM EDENORTE (Santiago) </v>
          </cell>
          <cell r="C580" t="str">
            <v>NORTE</v>
          </cell>
        </row>
        <row r="581">
          <cell r="A581">
            <v>741</v>
          </cell>
          <cell r="B581" t="str">
            <v>ATM CURNE UASD San Francisco de Macorís</v>
          </cell>
          <cell r="C581" t="str">
            <v>NORTE</v>
          </cell>
        </row>
        <row r="582">
          <cell r="A582">
            <v>742</v>
          </cell>
          <cell r="B582" t="str">
            <v xml:space="preserve">ATM Oficina Plaza del Rey (La Romana) </v>
          </cell>
          <cell r="C582" t="str">
            <v>ESTE</v>
          </cell>
        </row>
        <row r="583">
          <cell r="A583">
            <v>743</v>
          </cell>
          <cell r="B583" t="str">
            <v xml:space="preserve">ATM Oficina Los Frailes </v>
          </cell>
          <cell r="C583" t="str">
            <v>DISTRITO NACIONAL</v>
          </cell>
        </row>
        <row r="584">
          <cell r="A584">
            <v>744</v>
          </cell>
          <cell r="B584" t="str">
            <v xml:space="preserve">ATM Multicentro La Sirena Venezuela </v>
          </cell>
          <cell r="C584" t="str">
            <v>DISTRITO NACIONAL</v>
          </cell>
        </row>
        <row r="585">
          <cell r="A585">
            <v>745</v>
          </cell>
          <cell r="B585" t="str">
            <v xml:space="preserve">ATM Oficina Ave. Duarte </v>
          </cell>
          <cell r="C585" t="str">
            <v>DISTRITO NACIONAL</v>
          </cell>
        </row>
        <row r="586">
          <cell r="A586">
            <v>746</v>
          </cell>
          <cell r="B586" t="str">
            <v xml:space="preserve">ATM Oficina Las Terrenas </v>
          </cell>
          <cell r="C586" t="str">
            <v>NORTE</v>
          </cell>
        </row>
        <row r="587">
          <cell r="A587">
            <v>747</v>
          </cell>
          <cell r="B587" t="str">
            <v xml:space="preserve">ATM Club BR (Santiago) </v>
          </cell>
          <cell r="C587" t="str">
            <v>NORTE</v>
          </cell>
        </row>
        <row r="588">
          <cell r="A588">
            <v>748</v>
          </cell>
          <cell r="B588" t="str">
            <v xml:space="preserve">ATM Centro de Caja (Santiago) </v>
          </cell>
          <cell r="C588" t="str">
            <v>NORTE</v>
          </cell>
        </row>
        <row r="589">
          <cell r="A589">
            <v>749</v>
          </cell>
          <cell r="B589" t="str">
            <v xml:space="preserve">ATM Oficina Yaque </v>
          </cell>
          <cell r="C589" t="str">
            <v>NORTE</v>
          </cell>
        </row>
        <row r="590">
          <cell r="A590">
            <v>750</v>
          </cell>
          <cell r="B590" t="str">
            <v xml:space="preserve">ATM UNP Duvergé </v>
          </cell>
          <cell r="C590" t="str">
            <v>SUR</v>
          </cell>
        </row>
        <row r="591">
          <cell r="A591">
            <v>751</v>
          </cell>
          <cell r="B591" t="str">
            <v>ATM Eco Petroleo Camilo</v>
          </cell>
          <cell r="C591" t="str">
            <v>SUR</v>
          </cell>
        </row>
        <row r="592">
          <cell r="A592">
            <v>752</v>
          </cell>
          <cell r="B592" t="str">
            <v xml:space="preserve">ATM UNP Las Carolinas (La Vega) </v>
          </cell>
          <cell r="C592" t="str">
            <v>NORTE</v>
          </cell>
        </row>
        <row r="593">
          <cell r="A593">
            <v>753</v>
          </cell>
          <cell r="B593" t="str">
            <v xml:space="preserve">ATM S/M Nacional Tiradentes </v>
          </cell>
          <cell r="C593" t="str">
            <v>DISTRITO NACIONAL</v>
          </cell>
        </row>
        <row r="594">
          <cell r="A594">
            <v>754</v>
          </cell>
          <cell r="B594" t="str">
            <v xml:space="preserve">ATM Autobanco Oficina Licey al Medio </v>
          </cell>
          <cell r="C594" t="str">
            <v>NORTE</v>
          </cell>
        </row>
        <row r="595">
          <cell r="A595">
            <v>755</v>
          </cell>
          <cell r="B595" t="str">
            <v xml:space="preserve">ATM Oficina Galería del Este (Plaza) </v>
          </cell>
          <cell r="C595" t="str">
            <v>DISTRITO NACIONAL</v>
          </cell>
        </row>
        <row r="596">
          <cell r="A596">
            <v>756</v>
          </cell>
          <cell r="B596" t="str">
            <v xml:space="preserve">ATM UNP Villa La Mata (Cotuí) </v>
          </cell>
          <cell r="C596" t="str">
            <v>NORTE</v>
          </cell>
        </row>
        <row r="597">
          <cell r="A597">
            <v>757</v>
          </cell>
          <cell r="B597" t="str">
            <v xml:space="preserve">ATM UNP Plaza Paseo (Santiago) </v>
          </cell>
          <cell r="C597" t="str">
            <v>NORTE</v>
          </cell>
        </row>
        <row r="598">
          <cell r="A598">
            <v>758</v>
          </cell>
          <cell r="B598" t="str">
            <v>ATM S/M Nacional El Embrujo</v>
          </cell>
          <cell r="C598" t="str">
            <v>NORTE</v>
          </cell>
        </row>
        <row r="599">
          <cell r="A599">
            <v>759</v>
          </cell>
          <cell r="B599" t="str">
            <v xml:space="preserve">ATM Oficina Buena Vista I </v>
          </cell>
          <cell r="C599" t="str">
            <v>DISTRITO NACIONAL</v>
          </cell>
        </row>
        <row r="600">
          <cell r="A600">
            <v>760</v>
          </cell>
          <cell r="B600" t="str">
            <v xml:space="preserve">ATM UNP Cruce Guayacanes (Mao) </v>
          </cell>
          <cell r="C600" t="str">
            <v>NORTE</v>
          </cell>
        </row>
        <row r="601">
          <cell r="A601">
            <v>761</v>
          </cell>
          <cell r="B601" t="str">
            <v xml:space="preserve">ATM ISSPOL </v>
          </cell>
          <cell r="C601" t="str">
            <v>DISTRITO NACIONAL</v>
          </cell>
        </row>
        <row r="602">
          <cell r="A602">
            <v>763</v>
          </cell>
          <cell r="B602" t="str">
            <v xml:space="preserve">ATM UNP Montellano </v>
          </cell>
          <cell r="C602" t="str">
            <v>NORTE</v>
          </cell>
        </row>
        <row r="603">
          <cell r="A603">
            <v>764</v>
          </cell>
          <cell r="B603" t="str">
            <v xml:space="preserve">ATM Oficina Elías Piña </v>
          </cell>
          <cell r="C603" t="str">
            <v>SUR</v>
          </cell>
        </row>
        <row r="604">
          <cell r="A604">
            <v>765</v>
          </cell>
          <cell r="B604" t="str">
            <v xml:space="preserve">ATM Oficina Azua I </v>
          </cell>
          <cell r="C604" t="str">
            <v>SUR</v>
          </cell>
        </row>
        <row r="605">
          <cell r="A605">
            <v>766</v>
          </cell>
          <cell r="B605" t="str">
            <v xml:space="preserve">ATM Oficina Azua II </v>
          </cell>
          <cell r="C605" t="str">
            <v>SUR</v>
          </cell>
        </row>
        <row r="606">
          <cell r="A606">
            <v>767</v>
          </cell>
          <cell r="B606" t="str">
            <v xml:space="preserve">ATM S/M Diverso (Azua) </v>
          </cell>
          <cell r="C606" t="str">
            <v>SUR</v>
          </cell>
        </row>
        <row r="607">
          <cell r="A607">
            <v>768</v>
          </cell>
          <cell r="B607" t="str">
            <v xml:space="preserve">ATM Autoservicio Tiradentes III </v>
          </cell>
          <cell r="C607" t="str">
            <v>DISTRITO NACIONAL</v>
          </cell>
        </row>
        <row r="608">
          <cell r="A608">
            <v>769</v>
          </cell>
          <cell r="B608" t="str">
            <v>ATM UNP Pablo Mella Morales</v>
          </cell>
          <cell r="C608" t="str">
            <v>DISTRITO NACIONAL</v>
          </cell>
        </row>
        <row r="609">
          <cell r="A609">
            <v>770</v>
          </cell>
          <cell r="B609" t="str">
            <v xml:space="preserve">ATM Estación Eco Los Haitises </v>
          </cell>
          <cell r="C609" t="str">
            <v>NORTE</v>
          </cell>
        </row>
        <row r="610">
          <cell r="A610">
            <v>771</v>
          </cell>
          <cell r="B610" t="str">
            <v xml:space="preserve">ATM UASD Mao </v>
          </cell>
          <cell r="C610" t="str">
            <v>NORTE</v>
          </cell>
        </row>
        <row r="611">
          <cell r="A611">
            <v>772</v>
          </cell>
          <cell r="B611" t="str">
            <v xml:space="preserve">ATM UNP Yamasá </v>
          </cell>
          <cell r="C611" t="str">
            <v>ESTE</v>
          </cell>
        </row>
        <row r="612">
          <cell r="A612">
            <v>773</v>
          </cell>
          <cell r="B612" t="str">
            <v xml:space="preserve">ATM S/M Jumbo La Romana </v>
          </cell>
          <cell r="C612" t="str">
            <v>ESTE</v>
          </cell>
        </row>
        <row r="613">
          <cell r="A613">
            <v>774</v>
          </cell>
          <cell r="B613" t="str">
            <v xml:space="preserve">ATM Oficina Montecristi </v>
          </cell>
          <cell r="C613" t="str">
            <v>NORTE</v>
          </cell>
        </row>
        <row r="614">
          <cell r="A614">
            <v>775</v>
          </cell>
          <cell r="B614" t="str">
            <v xml:space="preserve">ATM S/M Lilo (Montecristi) </v>
          </cell>
          <cell r="C614" t="str">
            <v>NORTE</v>
          </cell>
        </row>
        <row r="615">
          <cell r="A615">
            <v>776</v>
          </cell>
          <cell r="B615" t="str">
            <v xml:space="preserve">ATM Oficina Monte Plata </v>
          </cell>
          <cell r="C615" t="str">
            <v>ESTE</v>
          </cell>
        </row>
        <row r="616">
          <cell r="A616">
            <v>777</v>
          </cell>
          <cell r="B616" t="str">
            <v xml:space="preserve">ATM S/M Pérez Monte Plata </v>
          </cell>
          <cell r="C616" t="str">
            <v>ESTE</v>
          </cell>
        </row>
        <row r="617">
          <cell r="A617">
            <v>778</v>
          </cell>
          <cell r="B617" t="str">
            <v xml:space="preserve">ATM Oficina Esperanza (Mao) </v>
          </cell>
          <cell r="C617" t="str">
            <v>NORTE</v>
          </cell>
        </row>
        <row r="618">
          <cell r="A618">
            <v>779</v>
          </cell>
          <cell r="B618" t="str">
            <v xml:space="preserve">ATM Zona Franca Esperanza I (Mao) </v>
          </cell>
          <cell r="C618" t="str">
            <v>NORTE</v>
          </cell>
        </row>
        <row r="619">
          <cell r="A619">
            <v>780</v>
          </cell>
          <cell r="B619" t="str">
            <v xml:space="preserve">ATM Oficina Barahona I </v>
          </cell>
          <cell r="C619" t="str">
            <v>SUR</v>
          </cell>
        </row>
        <row r="620">
          <cell r="A620">
            <v>781</v>
          </cell>
          <cell r="B620" t="str">
            <v xml:space="preserve">ATM Estación Isla Barahona </v>
          </cell>
          <cell r="C620" t="str">
            <v>SUR</v>
          </cell>
        </row>
        <row r="621">
          <cell r="A621">
            <v>782</v>
          </cell>
          <cell r="B621" t="str">
            <v>ATM Banco Agrícola (Constanza)</v>
          </cell>
          <cell r="C621" t="str">
            <v>NORTE</v>
          </cell>
        </row>
        <row r="622">
          <cell r="A622">
            <v>783</v>
          </cell>
          <cell r="B622" t="str">
            <v xml:space="preserve">ATM Autobanco Alfa y Omega (Barahona) </v>
          </cell>
          <cell r="C622" t="str">
            <v>SUR</v>
          </cell>
        </row>
        <row r="623">
          <cell r="A623">
            <v>784</v>
          </cell>
          <cell r="B623" t="str">
            <v xml:space="preserve">ATM Tribunal Superior Electoral </v>
          </cell>
          <cell r="C623" t="str">
            <v>DISTRITO NACIONAL</v>
          </cell>
        </row>
        <row r="624">
          <cell r="A624">
            <v>785</v>
          </cell>
          <cell r="B624" t="str">
            <v xml:space="preserve">ATM S/M Nacional Máximo Gómez </v>
          </cell>
          <cell r="C624" t="str">
            <v>DISTRITO NACIONAL</v>
          </cell>
        </row>
        <row r="625">
          <cell r="A625">
            <v>786</v>
          </cell>
          <cell r="B625" t="str">
            <v xml:space="preserve">ATM Oficina Agora Mall II </v>
          </cell>
          <cell r="C625" t="str">
            <v>DISTRITO NACIONAL</v>
          </cell>
        </row>
        <row r="626">
          <cell r="A626">
            <v>787</v>
          </cell>
          <cell r="B626" t="str">
            <v xml:space="preserve">ATM Cafetería CTB II </v>
          </cell>
          <cell r="C626" t="str">
            <v>DISTRITO NACIONAL</v>
          </cell>
        </row>
        <row r="627">
          <cell r="A627">
            <v>788</v>
          </cell>
          <cell r="B627" t="str">
            <v xml:space="preserve">ATM Relaciones Exteriores (Cancillería) </v>
          </cell>
          <cell r="C627" t="str">
            <v>DISTRITO NACIONAL</v>
          </cell>
        </row>
        <row r="628">
          <cell r="A628">
            <v>789</v>
          </cell>
          <cell r="B628" t="str">
            <v>ATM Hotel Bellevue Boca Chica</v>
          </cell>
          <cell r="C628" t="str">
            <v>ESTE</v>
          </cell>
        </row>
        <row r="629">
          <cell r="A629">
            <v>790</v>
          </cell>
          <cell r="B629" t="str">
            <v xml:space="preserve">ATM Oficina Bella Vista Mall I </v>
          </cell>
          <cell r="C629" t="str">
            <v>DISTRITO NACIONAL</v>
          </cell>
        </row>
        <row r="630">
          <cell r="A630">
            <v>791</v>
          </cell>
          <cell r="B630" t="str">
            <v xml:space="preserve">ATM Oficina Sans Soucí </v>
          </cell>
          <cell r="C630" t="str">
            <v>DISTRITO NACIONAL</v>
          </cell>
        </row>
        <row r="631">
          <cell r="A631">
            <v>792</v>
          </cell>
          <cell r="B631" t="str">
            <v>ATM Hospital Salvador de Gautier</v>
          </cell>
          <cell r="C631" t="str">
            <v>DISTRITO NACIONAL</v>
          </cell>
        </row>
        <row r="632">
          <cell r="A632">
            <v>793</v>
          </cell>
          <cell r="B632" t="str">
            <v xml:space="preserve">ATM Centro de Caja Agora Mall </v>
          </cell>
          <cell r="C632" t="str">
            <v>DISTRITO NACIONAL</v>
          </cell>
        </row>
        <row r="633">
          <cell r="A633">
            <v>794</v>
          </cell>
          <cell r="B633" t="str">
            <v xml:space="preserve">ATM CODIA </v>
          </cell>
          <cell r="C633" t="str">
            <v>DISTRITO NACIONAL</v>
          </cell>
        </row>
        <row r="634">
          <cell r="A634">
            <v>795</v>
          </cell>
          <cell r="B634" t="str">
            <v xml:space="preserve">ATM UNP Guaymate (La Romana) </v>
          </cell>
          <cell r="C634" t="str">
            <v>ESTE</v>
          </cell>
        </row>
        <row r="635">
          <cell r="A635">
            <v>796</v>
          </cell>
          <cell r="B635" t="str">
            <v xml:space="preserve">ATM Oficina Plaza Ventura (Nagua) </v>
          </cell>
          <cell r="C635" t="str">
            <v>NORTE</v>
          </cell>
        </row>
        <row r="636">
          <cell r="A636">
            <v>797</v>
          </cell>
          <cell r="B636" t="str">
            <v>ATM Dirección de Jubilaciones y Pensiones</v>
          </cell>
          <cell r="C636" t="str">
            <v>DISTRITO NACIONAL</v>
          </cell>
        </row>
        <row r="637">
          <cell r="A637">
            <v>798</v>
          </cell>
          <cell r="B637" t="str">
            <v>ATM Hotel Grand Paradise Samana</v>
          </cell>
          <cell r="C637" t="str">
            <v>ESTE</v>
          </cell>
        </row>
        <row r="638">
          <cell r="A638">
            <v>799</v>
          </cell>
          <cell r="B638" t="str">
            <v xml:space="preserve">ATM Clínica Corominas (Santiago) </v>
          </cell>
          <cell r="C638" t="str">
            <v>NORTE</v>
          </cell>
        </row>
        <row r="639">
          <cell r="A639">
            <v>800</v>
          </cell>
          <cell r="B639" t="str">
            <v xml:space="preserve">ATM Estación Next Dipsa Pedro Livio Cedeño </v>
          </cell>
          <cell r="C639" t="str">
            <v>DISTRITO NACIONAL</v>
          </cell>
        </row>
        <row r="640">
          <cell r="A640">
            <v>801</v>
          </cell>
          <cell r="B640" t="str">
            <v xml:space="preserve">ATM Galería 360 Food Court </v>
          </cell>
          <cell r="C640" t="str">
            <v>DISTRITO NACIONAL</v>
          </cell>
        </row>
        <row r="641">
          <cell r="A641">
            <v>802</v>
          </cell>
          <cell r="B641" t="str">
            <v xml:space="preserve">ATM UNP Aeropuerto La Romana </v>
          </cell>
          <cell r="C641" t="str">
            <v>ESTE</v>
          </cell>
        </row>
        <row r="642">
          <cell r="A642">
            <v>803</v>
          </cell>
          <cell r="B642" t="str">
            <v xml:space="preserve">ATM Hotel Be Live Canoa (Bayahibe) I </v>
          </cell>
          <cell r="C642" t="str">
            <v>ESTE</v>
          </cell>
        </row>
        <row r="643">
          <cell r="A643">
            <v>804</v>
          </cell>
          <cell r="B643" t="str">
            <v xml:space="preserve">ATM Hotel Be Live Punta Cana (Cabeza de Toro) </v>
          </cell>
          <cell r="C643" t="str">
            <v>ESTE</v>
          </cell>
        </row>
        <row r="644">
          <cell r="A644">
            <v>805</v>
          </cell>
          <cell r="B644" t="str">
            <v xml:space="preserve">ATM Be Live Grand Marién (Puerto Plata) </v>
          </cell>
          <cell r="C644" t="str">
            <v>NORTE</v>
          </cell>
        </row>
        <row r="645">
          <cell r="A645">
            <v>806</v>
          </cell>
          <cell r="B645" t="str">
            <v xml:space="preserve">ATM SEWN (Zona Franca (Santiago)) </v>
          </cell>
          <cell r="C645" t="str">
            <v>NORTE</v>
          </cell>
        </row>
        <row r="646">
          <cell r="A646">
            <v>807</v>
          </cell>
          <cell r="B646" t="str">
            <v xml:space="preserve">ATM S/M Morel (Mao) </v>
          </cell>
          <cell r="C646" t="str">
            <v>NORTE</v>
          </cell>
        </row>
        <row r="647">
          <cell r="A647">
            <v>808</v>
          </cell>
          <cell r="B647" t="str">
            <v xml:space="preserve">ATM Oficina Castillo </v>
          </cell>
          <cell r="C647" t="str">
            <v>NORTE</v>
          </cell>
        </row>
        <row r="648">
          <cell r="A648">
            <v>809</v>
          </cell>
          <cell r="B648" t="str">
            <v>ATM Yoma (Cotuí)</v>
          </cell>
          <cell r="C648" t="str">
            <v>NORTE</v>
          </cell>
        </row>
        <row r="649">
          <cell r="A649">
            <v>810</v>
          </cell>
          <cell r="B649" t="str">
            <v xml:space="preserve">ATM UNP Multicentro La Sirena José Contreras </v>
          </cell>
          <cell r="C649" t="str">
            <v>DISTRITO NACIONAL</v>
          </cell>
        </row>
        <row r="650">
          <cell r="A650">
            <v>811</v>
          </cell>
          <cell r="B650" t="str">
            <v xml:space="preserve">ATM Almacenes Unidos </v>
          </cell>
          <cell r="C650" t="str">
            <v>DISTRITO NACIONAL</v>
          </cell>
        </row>
        <row r="651">
          <cell r="A651">
            <v>812</v>
          </cell>
          <cell r="B651" t="str">
            <v xml:space="preserve">ATM Canasta del Pueblo </v>
          </cell>
          <cell r="C651" t="str">
            <v>DISTRITO NACIONAL</v>
          </cell>
        </row>
        <row r="652">
          <cell r="A652">
            <v>813</v>
          </cell>
          <cell r="B652" t="str">
            <v>ATM Oficina Occidental Mall</v>
          </cell>
          <cell r="C652" t="str">
            <v>DISTRITO NACIONAL</v>
          </cell>
        </row>
        <row r="653">
          <cell r="A653">
            <v>815</v>
          </cell>
          <cell r="B653" t="str">
            <v xml:space="preserve">ATM Oficina Atalaya del Mar </v>
          </cell>
          <cell r="C653" t="str">
            <v>DISTRITO NACIONAL</v>
          </cell>
        </row>
        <row r="654">
          <cell r="A654">
            <v>816</v>
          </cell>
          <cell r="B654" t="str">
            <v xml:space="preserve">ATM Oficina Pedro Brand </v>
          </cell>
          <cell r="C654" t="str">
            <v>DISTRITO NACIONAL</v>
          </cell>
        </row>
        <row r="655">
          <cell r="A655">
            <v>817</v>
          </cell>
          <cell r="B655" t="str">
            <v xml:space="preserve">ATM Ayuntamiento Sabana Larga (San José de Ocoa) </v>
          </cell>
          <cell r="C655" t="str">
            <v>SUR</v>
          </cell>
        </row>
        <row r="656">
          <cell r="A656">
            <v>818</v>
          </cell>
          <cell r="B656" t="str">
            <v xml:space="preserve">ATM Juridicción Inmobiliaria </v>
          </cell>
          <cell r="C656" t="str">
            <v>DISTRITO NACIONAL</v>
          </cell>
        </row>
        <row r="657">
          <cell r="A657">
            <v>819</v>
          </cell>
          <cell r="B657" t="str">
            <v xml:space="preserve">ATM Jurisdicción Inmobiliaria (Santiago) </v>
          </cell>
          <cell r="C657" t="str">
            <v>NORTE</v>
          </cell>
        </row>
        <row r="658">
          <cell r="A658">
            <v>821</v>
          </cell>
          <cell r="B658" t="str">
            <v xml:space="preserve">ATM S/M Bravo Churchill </v>
          </cell>
          <cell r="C658" t="str">
            <v>DISTRITO NACIONAL</v>
          </cell>
        </row>
        <row r="659">
          <cell r="A659">
            <v>822</v>
          </cell>
          <cell r="B659" t="str">
            <v xml:space="preserve">ATM INDUSPALMA </v>
          </cell>
          <cell r="C659" t="str">
            <v>ESTE</v>
          </cell>
        </row>
        <row r="660">
          <cell r="A660">
            <v>823</v>
          </cell>
          <cell r="B660" t="str">
            <v xml:space="preserve">ATM UNP El Carril (Haina) </v>
          </cell>
          <cell r="C660" t="str">
            <v>DISTRITO NACIONAL</v>
          </cell>
        </row>
        <row r="661">
          <cell r="A661">
            <v>824</v>
          </cell>
          <cell r="B661" t="str">
            <v xml:space="preserve">ATM Multiplaza (Higuey) </v>
          </cell>
          <cell r="C661" t="str">
            <v>ESTE</v>
          </cell>
        </row>
        <row r="662">
          <cell r="A662">
            <v>825</v>
          </cell>
          <cell r="B662" t="str">
            <v xml:space="preserve">ATM Estacion Eco Cibeles (Las Matas de Farfán) </v>
          </cell>
          <cell r="C662" t="str">
            <v>SUR</v>
          </cell>
        </row>
        <row r="663">
          <cell r="A663">
            <v>826</v>
          </cell>
          <cell r="B663" t="str">
            <v xml:space="preserve">ATM Oficina Diamond Plaza II </v>
          </cell>
          <cell r="C663" t="str">
            <v>DISTRITO NACIONAL</v>
          </cell>
        </row>
        <row r="664">
          <cell r="A664">
            <v>827</v>
          </cell>
          <cell r="B664" t="str">
            <v xml:space="preserve">ATM Tienda Oxígeno Dominicano </v>
          </cell>
          <cell r="C664" t="str">
            <v>DISTRITO NACIONAL</v>
          </cell>
        </row>
        <row r="665">
          <cell r="A665">
            <v>828</v>
          </cell>
          <cell r="B665" t="str">
            <v xml:space="preserve">ATM Banca Fiduciaria </v>
          </cell>
          <cell r="C665" t="str">
            <v>DISTRITO NACIONAL</v>
          </cell>
        </row>
        <row r="666">
          <cell r="A666">
            <v>829</v>
          </cell>
          <cell r="B666" t="str">
            <v xml:space="preserve">ATM UNP Multicentro Sirena Baní </v>
          </cell>
          <cell r="C666" t="str">
            <v>SUR</v>
          </cell>
        </row>
        <row r="667">
          <cell r="A667">
            <v>830</v>
          </cell>
          <cell r="B667" t="str">
            <v xml:space="preserve">ATM UNP Sabana Grande de Boyá </v>
          </cell>
          <cell r="C667" t="str">
            <v>ESTE</v>
          </cell>
        </row>
        <row r="668">
          <cell r="A668">
            <v>831</v>
          </cell>
          <cell r="B668" t="str">
            <v xml:space="preserve">ATM Politécnico Loyola San Cristóbal </v>
          </cell>
          <cell r="C668" t="str">
            <v>SUR</v>
          </cell>
        </row>
        <row r="669">
          <cell r="A669">
            <v>832</v>
          </cell>
          <cell r="B669" t="str">
            <v xml:space="preserve">ATM Hospital Traumatológico La Vega </v>
          </cell>
          <cell r="C669" t="str">
            <v>NORTE</v>
          </cell>
        </row>
        <row r="670">
          <cell r="A670">
            <v>833</v>
          </cell>
          <cell r="B670" t="str">
            <v xml:space="preserve">ATM Cafetería CTB I </v>
          </cell>
          <cell r="C670" t="str">
            <v>DISTRITO NACIONAL</v>
          </cell>
        </row>
        <row r="671">
          <cell r="A671">
            <v>834</v>
          </cell>
          <cell r="B671" t="str">
            <v xml:space="preserve">ATM Centro Médico Moderno </v>
          </cell>
          <cell r="C671" t="str">
            <v>DISTRITO NACIONAL</v>
          </cell>
        </row>
        <row r="672">
          <cell r="A672">
            <v>835</v>
          </cell>
          <cell r="B672" t="str">
            <v xml:space="preserve">ATM UNP Megacentro </v>
          </cell>
          <cell r="C672" t="str">
            <v>DISTRITO NACIONAL</v>
          </cell>
        </row>
        <row r="673">
          <cell r="A673">
            <v>836</v>
          </cell>
          <cell r="B673" t="str">
            <v xml:space="preserve">ATM UNP Plaza Luperón </v>
          </cell>
          <cell r="C673" t="str">
            <v>DISTRITO NACIONAL</v>
          </cell>
        </row>
        <row r="674">
          <cell r="A674">
            <v>837</v>
          </cell>
          <cell r="B674" t="str">
            <v>ATM Estación Next Canabacoa</v>
          </cell>
          <cell r="C674" t="str">
            <v>NORTE</v>
          </cell>
        </row>
        <row r="675">
          <cell r="A675">
            <v>838</v>
          </cell>
          <cell r="B675" t="str">
            <v xml:space="preserve">ATM UNP Consuelo </v>
          </cell>
          <cell r="C675" t="str">
            <v>ESTE</v>
          </cell>
        </row>
        <row r="676">
          <cell r="A676">
            <v>839</v>
          </cell>
          <cell r="B676" t="str">
            <v xml:space="preserve">ATM INAPA </v>
          </cell>
          <cell r="C676" t="str">
            <v>DISTRITO NACIONAL</v>
          </cell>
        </row>
        <row r="677">
          <cell r="A677">
            <v>840</v>
          </cell>
          <cell r="B677" t="str">
            <v xml:space="preserve">ATM PUCMM (Santiago) </v>
          </cell>
          <cell r="C677" t="str">
            <v>NORTE</v>
          </cell>
        </row>
        <row r="678">
          <cell r="A678">
            <v>841</v>
          </cell>
          <cell r="B678" t="str">
            <v xml:space="preserve">ATM CEA </v>
          </cell>
          <cell r="C678" t="str">
            <v>DISTRITO NACIONAL</v>
          </cell>
        </row>
        <row r="679">
          <cell r="A679">
            <v>842</v>
          </cell>
          <cell r="B679" t="str">
            <v xml:space="preserve">ATM Plaza Orense II (La Romana) </v>
          </cell>
          <cell r="C679" t="str">
            <v>ESTE</v>
          </cell>
        </row>
        <row r="680">
          <cell r="A680">
            <v>843</v>
          </cell>
          <cell r="B680" t="str">
            <v xml:space="preserve">ATM Oficina Romana Centro </v>
          </cell>
          <cell r="C680" t="str">
            <v>ESTE</v>
          </cell>
        </row>
        <row r="681">
          <cell r="A681">
            <v>844</v>
          </cell>
          <cell r="B681" t="str">
            <v xml:space="preserve">ATM San Juan Shopping Center (Bávaro) </v>
          </cell>
          <cell r="C681" t="str">
            <v>ESTE</v>
          </cell>
        </row>
        <row r="682">
          <cell r="A682">
            <v>845</v>
          </cell>
          <cell r="B682" t="str">
            <v xml:space="preserve">ATM CERTV (Canal 4) </v>
          </cell>
          <cell r="C682" t="str">
            <v>DISTRITO NACIONAL</v>
          </cell>
        </row>
        <row r="683">
          <cell r="A683">
            <v>849</v>
          </cell>
          <cell r="B683" t="str">
            <v xml:space="preserve">ATM La Innovación </v>
          </cell>
          <cell r="C683" t="str">
            <v>DISTRITO NACIONAL</v>
          </cell>
        </row>
        <row r="684">
          <cell r="A684">
            <v>850</v>
          </cell>
          <cell r="B684" t="str">
            <v xml:space="preserve">ATM Hotel Be Live Hamaca </v>
          </cell>
          <cell r="C684" t="str">
            <v>DISTRITO NACIONAL</v>
          </cell>
        </row>
        <row r="685">
          <cell r="A685">
            <v>851</v>
          </cell>
          <cell r="B685" t="str">
            <v xml:space="preserve">ATM Hospital Vinicio Calventi </v>
          </cell>
          <cell r="C685" t="str">
            <v>NORTE</v>
          </cell>
        </row>
        <row r="686">
          <cell r="A686">
            <v>852</v>
          </cell>
          <cell r="B686" t="str">
            <v xml:space="preserve">ATM Gasolinera Franco Bido </v>
          </cell>
          <cell r="C686" t="str">
            <v>NORTE</v>
          </cell>
        </row>
        <row r="687">
          <cell r="A687">
            <v>853</v>
          </cell>
          <cell r="B687" t="str">
            <v xml:space="preserve">ATM Inversiones JF Group (Shell Canabacoa) </v>
          </cell>
          <cell r="C687" t="str">
            <v>NORTE</v>
          </cell>
        </row>
        <row r="688">
          <cell r="A688">
            <v>854</v>
          </cell>
          <cell r="B688" t="str">
            <v xml:space="preserve">ATM Centro Comercial Blanco Batista </v>
          </cell>
          <cell r="C688" t="str">
            <v>NORTE</v>
          </cell>
        </row>
        <row r="689">
          <cell r="A689">
            <v>855</v>
          </cell>
          <cell r="B689" t="str">
            <v xml:space="preserve">ATM Palacio de Justicia La Vega </v>
          </cell>
          <cell r="C689" t="str">
            <v>NORTE</v>
          </cell>
        </row>
        <row r="690">
          <cell r="A690">
            <v>856</v>
          </cell>
          <cell r="B690" t="str">
            <v xml:space="preserve">ATM Estación Petronán Altamira (Puerto Plata) </v>
          </cell>
          <cell r="C690" t="str">
            <v>NORTE</v>
          </cell>
        </row>
        <row r="691">
          <cell r="A691">
            <v>857</v>
          </cell>
          <cell r="B691" t="str">
            <v xml:space="preserve">ATM Oficina Los Alamos </v>
          </cell>
          <cell r="C691" t="str">
            <v>NORTE</v>
          </cell>
        </row>
        <row r="692">
          <cell r="A692">
            <v>858</v>
          </cell>
          <cell r="B692" t="str">
            <v xml:space="preserve">ATM Cooperativa Maestros (COOPNAMA) </v>
          </cell>
          <cell r="C692" t="str">
            <v>DISTRITO NACIONAL</v>
          </cell>
        </row>
        <row r="693">
          <cell r="A693">
            <v>859</v>
          </cell>
          <cell r="B693" t="str">
            <v xml:space="preserve">ATM Hotel Vista Sol (Punta Cana) </v>
          </cell>
          <cell r="C693" t="str">
            <v>ESTE</v>
          </cell>
        </row>
        <row r="694">
          <cell r="A694">
            <v>860</v>
          </cell>
          <cell r="B694" t="str">
            <v xml:space="preserve">ATM Oficina Bella Vista 27 de Febrero I </v>
          </cell>
          <cell r="C694" t="str">
            <v>DISTRITO NACIONAL</v>
          </cell>
        </row>
        <row r="695">
          <cell r="A695">
            <v>861</v>
          </cell>
          <cell r="B695" t="str">
            <v xml:space="preserve">ATM Oficina Bella Vista 27 de Febrero II </v>
          </cell>
          <cell r="C695" t="str">
            <v>DISTRITO NACIONAL</v>
          </cell>
        </row>
        <row r="696">
          <cell r="A696">
            <v>862</v>
          </cell>
          <cell r="B696" t="str">
            <v xml:space="preserve">ATM S/M Doble A (Sabaneta) </v>
          </cell>
          <cell r="C696" t="str">
            <v>NORTE</v>
          </cell>
        </row>
        <row r="697">
          <cell r="A697">
            <v>863</v>
          </cell>
          <cell r="B697" t="str">
            <v xml:space="preserve">ATM Estación Esso Autop. Duarte Km. 14 </v>
          </cell>
          <cell r="C697" t="str">
            <v>DISTRITO NACIONAL</v>
          </cell>
        </row>
        <row r="698">
          <cell r="A698">
            <v>864</v>
          </cell>
          <cell r="B698" t="str">
            <v xml:space="preserve">ATM Palmares Mall (San Francisco) </v>
          </cell>
          <cell r="C698" t="str">
            <v>NORTE</v>
          </cell>
        </row>
        <row r="699">
          <cell r="A699">
            <v>865</v>
          </cell>
          <cell r="B699" t="str">
            <v xml:space="preserve">ATM Club Naco </v>
          </cell>
          <cell r="C699" t="str">
            <v>DISTRITO NACIONAL</v>
          </cell>
        </row>
        <row r="700">
          <cell r="A700">
            <v>866</v>
          </cell>
          <cell r="B700" t="str">
            <v xml:space="preserve">ATM CARDNET </v>
          </cell>
          <cell r="C700" t="str">
            <v>DISTRITO NACIONAL</v>
          </cell>
        </row>
        <row r="701">
          <cell r="A701">
            <v>867</v>
          </cell>
          <cell r="B701" t="str">
            <v xml:space="preserve">ATM Estación Combustible Autopista El Coral </v>
          </cell>
          <cell r="C701" t="str">
            <v>ESTE</v>
          </cell>
        </row>
        <row r="702">
          <cell r="A702">
            <v>868</v>
          </cell>
          <cell r="B702" t="str">
            <v xml:space="preserve">ATM Casino Diamante </v>
          </cell>
          <cell r="C702" t="str">
            <v>DISTRITO NACIONAL</v>
          </cell>
        </row>
        <row r="703">
          <cell r="A703">
            <v>869</v>
          </cell>
          <cell r="B703" t="str">
            <v xml:space="preserve">ATM Estación Isla La Cueva (Cotuí) </v>
          </cell>
          <cell r="C703" t="str">
            <v>NORTE</v>
          </cell>
        </row>
        <row r="704">
          <cell r="A704">
            <v>870</v>
          </cell>
          <cell r="B704" t="str">
            <v xml:space="preserve">ATM Willbes Dominicana (Barahona) </v>
          </cell>
          <cell r="C704" t="str">
            <v>SUR</v>
          </cell>
        </row>
        <row r="705">
          <cell r="A705">
            <v>871</v>
          </cell>
          <cell r="B705" t="str">
            <v>ATM Plaza Cultural San Juan</v>
          </cell>
          <cell r="C705" t="str">
            <v>SUR</v>
          </cell>
        </row>
        <row r="706">
          <cell r="A706">
            <v>872</v>
          </cell>
          <cell r="B706" t="str">
            <v xml:space="preserve">ATM Zona Franca Pisano II (Santiago) </v>
          </cell>
          <cell r="C706" t="str">
            <v>NORTE</v>
          </cell>
        </row>
        <row r="707">
          <cell r="A707">
            <v>873</v>
          </cell>
          <cell r="B707" t="str">
            <v xml:space="preserve">ATM Centro de Caja San Cristóbal II </v>
          </cell>
          <cell r="C707" t="str">
            <v>SUR</v>
          </cell>
        </row>
        <row r="708">
          <cell r="A708">
            <v>874</v>
          </cell>
          <cell r="B708" t="str">
            <v xml:space="preserve">ATM Zona Franca Esperanza II (Mao) </v>
          </cell>
          <cell r="C708" t="str">
            <v>NORTE</v>
          </cell>
        </row>
        <row r="709">
          <cell r="A709">
            <v>875</v>
          </cell>
          <cell r="B709" t="str">
            <v xml:space="preserve">ATM Texaco Aut. Duarte KM 14 1/2 (Los Alcarrizos) </v>
          </cell>
          <cell r="C709" t="str">
            <v>DISTRITO NACIONAL</v>
          </cell>
        </row>
        <row r="710">
          <cell r="A710">
            <v>876</v>
          </cell>
          <cell r="B710" t="str">
            <v xml:space="preserve">ATM Estación Next Abraham Lincoln </v>
          </cell>
          <cell r="C710" t="str">
            <v>DISTRITO NACIONAL</v>
          </cell>
        </row>
        <row r="711">
          <cell r="A711">
            <v>877</v>
          </cell>
          <cell r="B711" t="str">
            <v xml:space="preserve">ATM Estación Los Samanes (Ranchito, La Vega) </v>
          </cell>
          <cell r="C711" t="str">
            <v>NORTE</v>
          </cell>
        </row>
        <row r="712">
          <cell r="A712">
            <v>878</v>
          </cell>
          <cell r="B712" t="str">
            <v>ATM UNP Cabral Y Baez</v>
          </cell>
          <cell r="C712" t="str">
            <v>NORTE</v>
          </cell>
        </row>
        <row r="713">
          <cell r="A713">
            <v>879</v>
          </cell>
          <cell r="B713" t="str">
            <v xml:space="preserve">ATM Plaza Metropolitana </v>
          </cell>
          <cell r="C713" t="str">
            <v>DISTRITO NACIONAL</v>
          </cell>
        </row>
        <row r="714">
          <cell r="A714">
            <v>880</v>
          </cell>
          <cell r="B714" t="str">
            <v xml:space="preserve">ATM Autoservicio Barahona II </v>
          </cell>
          <cell r="C714" t="str">
            <v>SUR</v>
          </cell>
        </row>
        <row r="715">
          <cell r="A715">
            <v>881</v>
          </cell>
          <cell r="B715" t="str">
            <v xml:space="preserve">ATM UNP Yaguate (San Cristóbal) </v>
          </cell>
          <cell r="C715" t="str">
            <v>SUR</v>
          </cell>
        </row>
        <row r="716">
          <cell r="A716">
            <v>882</v>
          </cell>
          <cell r="B716" t="str">
            <v xml:space="preserve">ATM Oficina Moca II </v>
          </cell>
          <cell r="C716" t="str">
            <v>NORTE</v>
          </cell>
        </row>
        <row r="717">
          <cell r="A717">
            <v>883</v>
          </cell>
          <cell r="B717" t="str">
            <v xml:space="preserve">ATM Oficina Filadelfia Plaza </v>
          </cell>
          <cell r="C717" t="str">
            <v>DISTRITO NACIONAL</v>
          </cell>
        </row>
        <row r="718">
          <cell r="A718">
            <v>884</v>
          </cell>
          <cell r="B718" t="str">
            <v xml:space="preserve">ATM UNP Olé Sabana Perdida </v>
          </cell>
          <cell r="C718" t="str">
            <v>DISTRITO NACIONAL</v>
          </cell>
        </row>
        <row r="719">
          <cell r="A719">
            <v>885</v>
          </cell>
          <cell r="B719" t="str">
            <v xml:space="preserve">ATM UNP Rancho Arriba </v>
          </cell>
          <cell r="C719" t="str">
            <v>SUR</v>
          </cell>
        </row>
        <row r="720">
          <cell r="A720">
            <v>886</v>
          </cell>
          <cell r="B720" t="str">
            <v xml:space="preserve">ATM Oficina Guayubín </v>
          </cell>
          <cell r="C720" t="str">
            <v>NORTE</v>
          </cell>
        </row>
        <row r="721">
          <cell r="A721">
            <v>887</v>
          </cell>
          <cell r="B721" t="str">
            <v>ATM S/M Bravo Los Proceres</v>
          </cell>
          <cell r="C721" t="str">
            <v>DISTRITO NACIONAL</v>
          </cell>
        </row>
        <row r="722">
          <cell r="A722">
            <v>888</v>
          </cell>
          <cell r="B722" t="str">
            <v>ATM Oficina galeria 56 II (SFM)</v>
          </cell>
          <cell r="C722" t="str">
            <v>NORTE</v>
          </cell>
        </row>
        <row r="723">
          <cell r="A723">
            <v>889</v>
          </cell>
          <cell r="B723" t="str">
            <v>ATM Oficina Plaza Lama Máximo Gómez II</v>
          </cell>
          <cell r="C723" t="str">
            <v>DISTRITO NACIONAL</v>
          </cell>
        </row>
        <row r="724">
          <cell r="A724">
            <v>890</v>
          </cell>
          <cell r="B724" t="str">
            <v xml:space="preserve">ATM Escuela Penitenciaria (San Cristóbal) </v>
          </cell>
          <cell r="C724" t="str">
            <v>SUR</v>
          </cell>
        </row>
        <row r="725">
          <cell r="A725">
            <v>891</v>
          </cell>
          <cell r="B725" t="str">
            <v xml:space="preserve">ATM Estación Texaco (Barahona) </v>
          </cell>
          <cell r="C725" t="str">
            <v>SUR</v>
          </cell>
        </row>
        <row r="726">
          <cell r="A726">
            <v>892</v>
          </cell>
          <cell r="B726" t="str">
            <v xml:space="preserve">ATM Edificio Globalia (Naco) </v>
          </cell>
          <cell r="C726" t="str">
            <v>DISTRITO NACIONAL</v>
          </cell>
        </row>
        <row r="727">
          <cell r="A727">
            <v>893</v>
          </cell>
          <cell r="B727" t="str">
            <v xml:space="preserve">ATM Hotel Be Live Canoa (Bayahibe) II </v>
          </cell>
          <cell r="C727" t="str">
            <v>ESTE</v>
          </cell>
        </row>
        <row r="728">
          <cell r="A728">
            <v>894</v>
          </cell>
          <cell r="B728" t="str">
            <v>ATM Eco Petroleo Estero Hondo</v>
          </cell>
          <cell r="C728" t="str">
            <v>NORTE</v>
          </cell>
        </row>
        <row r="729">
          <cell r="A729">
            <v>895</v>
          </cell>
          <cell r="B729" t="str">
            <v xml:space="preserve">ATM S/M Bravo (Santiago) </v>
          </cell>
          <cell r="C729" t="str">
            <v>NORTE</v>
          </cell>
        </row>
        <row r="730">
          <cell r="A730">
            <v>896</v>
          </cell>
          <cell r="B730" t="str">
            <v xml:space="preserve">ATM Campamento Militar 16 de Agosto I </v>
          </cell>
          <cell r="C730" t="str">
            <v>DISTRITO NACIONAL</v>
          </cell>
        </row>
        <row r="731">
          <cell r="A731">
            <v>897</v>
          </cell>
          <cell r="B731" t="str">
            <v xml:space="preserve">ATM Campamento Militar 16 de Agosto II </v>
          </cell>
          <cell r="C731" t="str">
            <v>DISTRITO NACIONAL</v>
          </cell>
        </row>
        <row r="732">
          <cell r="A732">
            <v>899</v>
          </cell>
          <cell r="B732" t="str">
            <v xml:space="preserve">ATM Oficina Punta Cana </v>
          </cell>
          <cell r="C732" t="str">
            <v>ESTE</v>
          </cell>
        </row>
        <row r="733">
          <cell r="A733">
            <v>900</v>
          </cell>
          <cell r="B733" t="str">
            <v xml:space="preserve">ATM UNP Merca Santo Domingo </v>
          </cell>
          <cell r="C733" t="str">
            <v>DISTRITO NACIONAL</v>
          </cell>
        </row>
        <row r="734">
          <cell r="A734">
            <v>901</v>
          </cell>
          <cell r="B734" t="str">
            <v>ATM Licor Mart-01</v>
          </cell>
          <cell r="C734" t="str">
            <v>DISTRITO NACIONAL</v>
          </cell>
        </row>
        <row r="735">
          <cell r="A735">
            <v>902</v>
          </cell>
          <cell r="B735" t="str">
            <v xml:space="preserve">ATM Oficina Plaza Florida </v>
          </cell>
          <cell r="C735" t="str">
            <v>DISTRITO NACIONAL</v>
          </cell>
        </row>
        <row r="736">
          <cell r="A736">
            <v>903</v>
          </cell>
          <cell r="B736" t="str">
            <v xml:space="preserve">ATM Oficina La Vega Real I </v>
          </cell>
          <cell r="C736" t="str">
            <v>NORTE</v>
          </cell>
        </row>
        <row r="737">
          <cell r="A737">
            <v>904</v>
          </cell>
          <cell r="B737" t="str">
            <v xml:space="preserve">ATM Oficina Multicentro La Sirena Churchill </v>
          </cell>
          <cell r="C737" t="str">
            <v>DISTRITO NACIONAL</v>
          </cell>
        </row>
        <row r="738">
          <cell r="A738">
            <v>905</v>
          </cell>
          <cell r="B738" t="str">
            <v xml:space="preserve">ATM Oficina La Vega Real II </v>
          </cell>
          <cell r="C738" t="str">
            <v>NORTE</v>
          </cell>
        </row>
        <row r="739">
          <cell r="A739">
            <v>906</v>
          </cell>
          <cell r="B739" t="str">
            <v xml:space="preserve">ATM MESCYT  </v>
          </cell>
          <cell r="C739" t="str">
            <v>DISTRITO NACIONAL</v>
          </cell>
        </row>
        <row r="740">
          <cell r="A740">
            <v>907</v>
          </cell>
          <cell r="B740" t="str">
            <v xml:space="preserve">ATM Texaco Estación Aut. Duarte (Los Ríos) </v>
          </cell>
          <cell r="C740" t="str">
            <v>DISTRITO NACIONAL</v>
          </cell>
        </row>
        <row r="741">
          <cell r="A741">
            <v>908</v>
          </cell>
          <cell r="B741" t="str">
            <v xml:space="preserve">ATM Oficina Plaza Botánika </v>
          </cell>
          <cell r="C741" t="str">
            <v>DISTRITO NACIONAL</v>
          </cell>
        </row>
        <row r="742">
          <cell r="A742">
            <v>909</v>
          </cell>
          <cell r="B742" t="str">
            <v xml:space="preserve">ATM UNP UASD </v>
          </cell>
          <cell r="C742" t="str">
            <v>DISTRITO NACIONAL</v>
          </cell>
        </row>
        <row r="743">
          <cell r="A743">
            <v>910</v>
          </cell>
          <cell r="B743" t="str">
            <v xml:space="preserve">ATM Oficina El Sol II (Santiago) </v>
          </cell>
          <cell r="C743" t="str">
            <v>NORTE</v>
          </cell>
        </row>
        <row r="744">
          <cell r="A744">
            <v>911</v>
          </cell>
          <cell r="B744" t="str">
            <v xml:space="preserve">ATM Oficina Venezuela II </v>
          </cell>
          <cell r="C744" t="str">
            <v>DISTRITO NACIONAL</v>
          </cell>
        </row>
        <row r="745">
          <cell r="A745">
            <v>912</v>
          </cell>
          <cell r="B745" t="str">
            <v xml:space="preserve">ATM Oficina San Pedro II </v>
          </cell>
          <cell r="C745" t="str">
            <v>ESTE</v>
          </cell>
        </row>
        <row r="746">
          <cell r="A746">
            <v>913</v>
          </cell>
          <cell r="B746" t="str">
            <v xml:space="preserve">ATM S/M Pola Sarasota </v>
          </cell>
          <cell r="C746" t="str">
            <v>DISTRITO NACIONAL</v>
          </cell>
        </row>
        <row r="747">
          <cell r="A747">
            <v>914</v>
          </cell>
          <cell r="B747" t="str">
            <v xml:space="preserve">ATM Clínica Abreu </v>
          </cell>
          <cell r="C747" t="str">
            <v>DISTRITO NACIONAL</v>
          </cell>
        </row>
        <row r="748">
          <cell r="A748">
            <v>915</v>
          </cell>
          <cell r="B748" t="str">
            <v xml:space="preserve">ATM Multicentro La Sirena Aut. Duarte </v>
          </cell>
          <cell r="C748" t="str">
            <v>DISTRITO NACIONAL</v>
          </cell>
        </row>
        <row r="749">
          <cell r="A749">
            <v>916</v>
          </cell>
          <cell r="B749" t="str">
            <v xml:space="preserve">ATM S/M La Cadena Lincoln </v>
          </cell>
          <cell r="C749" t="str">
            <v>DISTRITO NACIONAL</v>
          </cell>
        </row>
        <row r="750">
          <cell r="A750">
            <v>917</v>
          </cell>
          <cell r="B750" t="str">
            <v xml:space="preserve">ATM Oficina Los Mina </v>
          </cell>
          <cell r="C750" t="str">
            <v>DISTRITO NACIONAL</v>
          </cell>
        </row>
        <row r="751">
          <cell r="A751">
            <v>918</v>
          </cell>
          <cell r="B751" t="str">
            <v xml:space="preserve">ATM S/M Liverpool de la Jacobo Majluta </v>
          </cell>
          <cell r="C751" t="str">
            <v>DISTRITO NACIONAL</v>
          </cell>
        </row>
        <row r="752">
          <cell r="A752">
            <v>919</v>
          </cell>
          <cell r="B752" t="str">
            <v xml:space="preserve">ATM S/M La Cadena Sarasota </v>
          </cell>
          <cell r="C752" t="str">
            <v>DISTRITO NACIONAL</v>
          </cell>
        </row>
        <row r="753">
          <cell r="A753">
            <v>921</v>
          </cell>
          <cell r="B753" t="str">
            <v xml:space="preserve">ATM Amber Cove (Puerto Plata) </v>
          </cell>
          <cell r="C753" t="str">
            <v>NORTE</v>
          </cell>
        </row>
        <row r="754">
          <cell r="A754">
            <v>923</v>
          </cell>
          <cell r="B754" t="str">
            <v xml:space="preserve">ATM Agroindustrial San Pedro de Macorís </v>
          </cell>
          <cell r="C754" t="str">
            <v>ESTE</v>
          </cell>
        </row>
        <row r="755">
          <cell r="A755">
            <v>924</v>
          </cell>
          <cell r="B755" t="str">
            <v>ATM S/M Mimasa (Samaná)</v>
          </cell>
          <cell r="C755" t="str">
            <v>NORTE</v>
          </cell>
        </row>
        <row r="756">
          <cell r="A756">
            <v>925</v>
          </cell>
          <cell r="B756" t="str">
            <v xml:space="preserve">ATM Oficina Plaza Lama Av. 27 de Febrero </v>
          </cell>
          <cell r="C756" t="str">
            <v>DISTRITO NACIONAL</v>
          </cell>
        </row>
        <row r="757">
          <cell r="A757">
            <v>926</v>
          </cell>
          <cell r="B757" t="str">
            <v>ATM S/M Juan Cepin</v>
          </cell>
          <cell r="C757" t="str">
            <v>NORTE</v>
          </cell>
        </row>
        <row r="758">
          <cell r="A758">
            <v>927</v>
          </cell>
          <cell r="B758" t="str">
            <v>ATM S/M Bravo La Esperilla</v>
          </cell>
          <cell r="C758" t="str">
            <v>DISTRITO NACIONAL</v>
          </cell>
        </row>
        <row r="759">
          <cell r="A759">
            <v>928</v>
          </cell>
          <cell r="B759" t="str">
            <v>ATM Estación Texaco Hispanoamericana</v>
          </cell>
          <cell r="C759" t="str">
            <v>NORTE</v>
          </cell>
        </row>
        <row r="760">
          <cell r="A760">
            <v>929</v>
          </cell>
          <cell r="B760" t="str">
            <v>ATM Autoservicio Nacional El Conde</v>
          </cell>
          <cell r="C760" t="str">
            <v>DISTRITO NACIONAL</v>
          </cell>
        </row>
        <row r="761">
          <cell r="A761">
            <v>930</v>
          </cell>
          <cell r="B761" t="str">
            <v>ATM Oficina Plaza Spring Center</v>
          </cell>
          <cell r="C761" t="str">
            <v>DISTRITO NACIONAL</v>
          </cell>
        </row>
        <row r="762">
          <cell r="A762">
            <v>931</v>
          </cell>
          <cell r="B762" t="str">
            <v xml:space="preserve">ATM Autobanco Luperón I </v>
          </cell>
          <cell r="C762" t="str">
            <v>DISTRITO NACIONAL</v>
          </cell>
        </row>
        <row r="763">
          <cell r="A763">
            <v>932</v>
          </cell>
          <cell r="B763" t="str">
            <v xml:space="preserve">ATM Banco Agrícola </v>
          </cell>
          <cell r="C763" t="str">
            <v>DISTRITO NACIONAL</v>
          </cell>
        </row>
        <row r="764">
          <cell r="A764">
            <v>933</v>
          </cell>
          <cell r="B764" t="str">
            <v>ATM Hotel Dreams Punta Cana II</v>
          </cell>
          <cell r="C764" t="str">
            <v>ESTE</v>
          </cell>
        </row>
        <row r="765">
          <cell r="A765">
            <v>934</v>
          </cell>
          <cell r="B765" t="str">
            <v>ATM Hotel Dreams La Romana</v>
          </cell>
          <cell r="C765" t="str">
            <v>ESTE</v>
          </cell>
        </row>
        <row r="766">
          <cell r="A766">
            <v>935</v>
          </cell>
          <cell r="B766" t="str">
            <v xml:space="preserve">ATM Oficina John F. Kennedy </v>
          </cell>
          <cell r="C766" t="str">
            <v>DISTRITO NACIONAL</v>
          </cell>
        </row>
        <row r="767">
          <cell r="A767">
            <v>936</v>
          </cell>
          <cell r="B767" t="str">
            <v xml:space="preserve">ATM Autobanco Oficina La Vega I </v>
          </cell>
          <cell r="C767" t="str">
            <v>NORTE</v>
          </cell>
        </row>
        <row r="768">
          <cell r="A768">
            <v>937</v>
          </cell>
          <cell r="B768" t="str">
            <v xml:space="preserve">ATM Autobanco Oficina La Vega II </v>
          </cell>
          <cell r="C768" t="str">
            <v>NORTE</v>
          </cell>
        </row>
        <row r="769">
          <cell r="A769">
            <v>938</v>
          </cell>
          <cell r="B769" t="str">
            <v xml:space="preserve">ATM Autobanco Oficina Filadelfia Plaza </v>
          </cell>
          <cell r="C769" t="str">
            <v>DISTRITO NACIONAL</v>
          </cell>
        </row>
        <row r="770">
          <cell r="A770">
            <v>939</v>
          </cell>
          <cell r="B770" t="str">
            <v xml:space="preserve">ATM Estación Texaco Máximo Gómez </v>
          </cell>
          <cell r="C770" t="str">
            <v>DISTRITO NACIONAL</v>
          </cell>
        </row>
        <row r="771">
          <cell r="A771">
            <v>940</v>
          </cell>
          <cell r="B771" t="str">
            <v xml:space="preserve">ATM Oficina El Portal (Santiago) </v>
          </cell>
          <cell r="C771" t="str">
            <v>NORTE</v>
          </cell>
        </row>
        <row r="772">
          <cell r="A772">
            <v>941</v>
          </cell>
          <cell r="B772" t="str">
            <v xml:space="preserve">ATM Estación Next (Puerto Plata) </v>
          </cell>
          <cell r="C772" t="str">
            <v>NORTE</v>
          </cell>
        </row>
        <row r="773">
          <cell r="A773">
            <v>942</v>
          </cell>
          <cell r="B773" t="str">
            <v xml:space="preserve">ATM Estación Texaco La Vega </v>
          </cell>
          <cell r="C773" t="str">
            <v>NORTE</v>
          </cell>
        </row>
        <row r="774">
          <cell r="A774">
            <v>943</v>
          </cell>
          <cell r="B774" t="str">
            <v xml:space="preserve">ATM Oficina Tránsito Terreste </v>
          </cell>
          <cell r="C774" t="str">
            <v>DISTRITO NACIONAL</v>
          </cell>
        </row>
        <row r="775">
          <cell r="A775">
            <v>944</v>
          </cell>
          <cell r="B775" t="str">
            <v xml:space="preserve">ATM UNP Mao </v>
          </cell>
          <cell r="C775" t="str">
            <v>NORTE</v>
          </cell>
        </row>
        <row r="776">
          <cell r="A776">
            <v>945</v>
          </cell>
          <cell r="B776" t="str">
            <v xml:space="preserve">ATM UNP El Valle (Hato Mayor) </v>
          </cell>
          <cell r="C776" t="str">
            <v>ESTE</v>
          </cell>
        </row>
        <row r="777">
          <cell r="A777">
            <v>946</v>
          </cell>
          <cell r="B777" t="str">
            <v xml:space="preserve">ATM Oficina Núñez de Cáceres I </v>
          </cell>
          <cell r="C777" t="str">
            <v>DISTRITO NACIONAL</v>
          </cell>
        </row>
        <row r="778">
          <cell r="A778">
            <v>947</v>
          </cell>
          <cell r="B778" t="str">
            <v xml:space="preserve">ATM Superintendencia de Bancos </v>
          </cell>
          <cell r="C778" t="str">
            <v>DISTRITO NACIONAL</v>
          </cell>
        </row>
        <row r="779">
          <cell r="A779">
            <v>948</v>
          </cell>
          <cell r="B779" t="str">
            <v xml:space="preserve">ATM Autobanco El Jaya II (SFM) </v>
          </cell>
          <cell r="C779" t="str">
            <v>NORTE</v>
          </cell>
        </row>
        <row r="780">
          <cell r="A780">
            <v>949</v>
          </cell>
          <cell r="B780" t="str">
            <v xml:space="preserve">ATM S/M Bravo San Isidro Coral Mall </v>
          </cell>
          <cell r="C780" t="str">
            <v>DISTRITO NACIONAL</v>
          </cell>
        </row>
        <row r="781">
          <cell r="A781">
            <v>950</v>
          </cell>
          <cell r="B781" t="str">
            <v xml:space="preserve">ATM Oficina Monterrico </v>
          </cell>
          <cell r="C781" t="str">
            <v>NORTE</v>
          </cell>
        </row>
        <row r="782">
          <cell r="A782">
            <v>951</v>
          </cell>
          <cell r="B782" t="str">
            <v xml:space="preserve">ATM Oficina Plaza Haché JFK </v>
          </cell>
          <cell r="C782" t="str">
            <v>DISTRITO NACIONAL</v>
          </cell>
        </row>
        <row r="783">
          <cell r="A783">
            <v>952</v>
          </cell>
          <cell r="B783" t="str">
            <v xml:space="preserve">ATM Alvarez Rivas </v>
          </cell>
          <cell r="C783" t="str">
            <v>DISTRITO NACIONAL</v>
          </cell>
        </row>
        <row r="784">
          <cell r="A784">
            <v>953</v>
          </cell>
          <cell r="B784" t="str">
            <v xml:space="preserve">ATM Estafeta Dirección General de Pasaportes/Migración </v>
          </cell>
          <cell r="C784" t="str">
            <v>DISTRITO NACIONAL</v>
          </cell>
        </row>
        <row r="785">
          <cell r="A785">
            <v>954</v>
          </cell>
          <cell r="B785" t="str">
            <v xml:space="preserve">ATM LAESA Pimentel </v>
          </cell>
          <cell r="C785" t="str">
            <v>NORTE</v>
          </cell>
        </row>
        <row r="786">
          <cell r="A786">
            <v>955</v>
          </cell>
          <cell r="B786" t="str">
            <v xml:space="preserve">ATM Oficina Americana Independencia II </v>
          </cell>
          <cell r="C786" t="str">
            <v>DISTRITO NACIONAL</v>
          </cell>
        </row>
        <row r="787">
          <cell r="A787">
            <v>956</v>
          </cell>
          <cell r="B787" t="str">
            <v xml:space="preserve">ATM Autoservicio El Jaya (SFM) </v>
          </cell>
          <cell r="C787" t="str">
            <v>NORTE</v>
          </cell>
        </row>
        <row r="788">
          <cell r="A788">
            <v>957</v>
          </cell>
          <cell r="B788" t="str">
            <v xml:space="preserve">ATM Oficina Venezuela </v>
          </cell>
          <cell r="C788" t="str">
            <v>DISTRITO NACIONAL</v>
          </cell>
        </row>
        <row r="789">
          <cell r="A789">
            <v>958</v>
          </cell>
          <cell r="B789" t="str">
            <v xml:space="preserve">ATM Olé Aut. San Isidro </v>
          </cell>
          <cell r="C789" t="str">
            <v>DISTRITO NACIONAL</v>
          </cell>
        </row>
        <row r="790">
          <cell r="A790">
            <v>959</v>
          </cell>
          <cell r="B790" t="str">
            <v>ATM Estación Next Bavaro</v>
          </cell>
          <cell r="C790" t="str">
            <v>ESTE</v>
          </cell>
        </row>
        <row r="791">
          <cell r="A791">
            <v>960</v>
          </cell>
          <cell r="B791" t="str">
            <v xml:space="preserve">ATM Oficina Villa Ofelia I (San Juan) </v>
          </cell>
          <cell r="C791" t="str">
            <v>SUR</v>
          </cell>
        </row>
        <row r="792">
          <cell r="A792">
            <v>961</v>
          </cell>
          <cell r="B792" t="str">
            <v xml:space="preserve">ATM Listín Diario </v>
          </cell>
          <cell r="C792" t="str">
            <v>DISTRITO NACIONAL</v>
          </cell>
        </row>
        <row r="793">
          <cell r="A793">
            <v>962</v>
          </cell>
          <cell r="B793" t="str">
            <v xml:space="preserve">ATM Oficina Villa Ofelia II (San Juan) </v>
          </cell>
          <cell r="C793" t="str">
            <v>SUR</v>
          </cell>
        </row>
        <row r="794">
          <cell r="A794">
            <v>963</v>
          </cell>
          <cell r="B794" t="str">
            <v xml:space="preserve">ATM Multiplaza La Romana </v>
          </cell>
          <cell r="C794" t="str">
            <v>ESTE</v>
          </cell>
        </row>
        <row r="795">
          <cell r="A795">
            <v>964</v>
          </cell>
          <cell r="B795" t="str">
            <v>ATM Hotel Sunscape (Norte)</v>
          </cell>
          <cell r="C795" t="str">
            <v>NORTE</v>
          </cell>
        </row>
        <row r="796">
          <cell r="A796">
            <v>965</v>
          </cell>
          <cell r="B796" t="str">
            <v xml:space="preserve">ATM S/M La Fuente FUN (Santiago) </v>
          </cell>
          <cell r="C796" t="str">
            <v>NORTE</v>
          </cell>
        </row>
        <row r="797">
          <cell r="A797">
            <v>966</v>
          </cell>
          <cell r="B797" t="str">
            <v>ATM Centro Medico Real</v>
          </cell>
          <cell r="C797" t="str">
            <v>DISTRITO NACIONAL</v>
          </cell>
        </row>
        <row r="798">
          <cell r="A798">
            <v>967</v>
          </cell>
          <cell r="B798" t="str">
            <v xml:space="preserve">ATM UNP Hiper Olé Autopista Duarte </v>
          </cell>
          <cell r="C798" t="str">
            <v>DISTRITO NACIONAL</v>
          </cell>
        </row>
        <row r="799">
          <cell r="A799">
            <v>968</v>
          </cell>
          <cell r="B799" t="str">
            <v xml:space="preserve">ATM UNP Mercado Baní </v>
          </cell>
          <cell r="C799" t="str">
            <v>SUR</v>
          </cell>
        </row>
        <row r="800">
          <cell r="A800">
            <v>969</v>
          </cell>
          <cell r="B800" t="str">
            <v xml:space="preserve">ATM Oficina El Sol I (Santiago) </v>
          </cell>
          <cell r="C800" t="str">
            <v>NORTE</v>
          </cell>
        </row>
        <row r="801">
          <cell r="A801">
            <v>970</v>
          </cell>
          <cell r="B801" t="str">
            <v xml:space="preserve">ATM S/M Olé Haina </v>
          </cell>
          <cell r="C801" t="str">
            <v>DISTRITO NACIONAL</v>
          </cell>
        </row>
        <row r="802">
          <cell r="A802">
            <v>971</v>
          </cell>
          <cell r="B802" t="str">
            <v xml:space="preserve">ATM Club Banreservas I </v>
          </cell>
          <cell r="C802" t="str">
            <v>DISTRITO NACIONAL</v>
          </cell>
        </row>
        <row r="803">
          <cell r="A803">
            <v>972</v>
          </cell>
          <cell r="B803" t="str">
            <v>ATM Banco Bandex I (Antiguo BNV I)</v>
          </cell>
          <cell r="C803" t="str">
            <v>DISTRITO NACIONAL</v>
          </cell>
        </row>
        <row r="804">
          <cell r="A804">
            <v>973</v>
          </cell>
          <cell r="B804" t="str">
            <v xml:space="preserve">ATM Oficina Sabana de la Mar </v>
          </cell>
          <cell r="C804" t="str">
            <v>DISTRITO NACIONAL</v>
          </cell>
        </row>
        <row r="805">
          <cell r="A805">
            <v>974</v>
          </cell>
          <cell r="B805" t="str">
            <v xml:space="preserve">ATM S/M Nacional Ave. Lope de Vega </v>
          </cell>
          <cell r="C805" t="str">
            <v>DISTRITO NACIONAL</v>
          </cell>
        </row>
        <row r="806">
          <cell r="A806">
            <v>976</v>
          </cell>
          <cell r="B806" t="str">
            <v xml:space="preserve">ATM Oficina Diamond Plaza I </v>
          </cell>
          <cell r="C806" t="str">
            <v>DISTRITO NACIONAL</v>
          </cell>
        </row>
        <row r="807">
          <cell r="A807">
            <v>977</v>
          </cell>
          <cell r="B807" t="str">
            <v>ATM Oficina Goico Castro</v>
          </cell>
          <cell r="C807" t="str">
            <v>DISTRITO NACIONAL</v>
          </cell>
        </row>
        <row r="808">
          <cell r="A808">
            <v>978</v>
          </cell>
          <cell r="B808" t="str">
            <v xml:space="preserve">ATM Restaurante Jalao </v>
          </cell>
          <cell r="C808" t="str">
            <v>DISTRITO NACIONAL</v>
          </cell>
        </row>
        <row r="809">
          <cell r="A809">
            <v>979</v>
          </cell>
          <cell r="B809" t="str">
            <v xml:space="preserve">ATM Oficina Luperón I </v>
          </cell>
          <cell r="C809" t="str">
            <v>DISTRITO NACIONAL</v>
          </cell>
        </row>
        <row r="810">
          <cell r="A810">
            <v>980</v>
          </cell>
          <cell r="B810" t="str">
            <v xml:space="preserve">ATM Oficina Bella Vista Mall II </v>
          </cell>
          <cell r="C810" t="str">
            <v>DISTRITO NACIONAL</v>
          </cell>
        </row>
        <row r="811">
          <cell r="A811">
            <v>981</v>
          </cell>
          <cell r="B811" t="str">
            <v xml:space="preserve">ATM Edificio 911 </v>
          </cell>
          <cell r="C811" t="str">
            <v>DISTRITO NACIONAL</v>
          </cell>
        </row>
        <row r="812">
          <cell r="A812">
            <v>982</v>
          </cell>
          <cell r="B812" t="str">
            <v xml:space="preserve">ATM Estación Texaco Grupo Las Canas </v>
          </cell>
          <cell r="C812" t="str">
            <v>DISTRITO NACIONAL</v>
          </cell>
        </row>
        <row r="813">
          <cell r="A813">
            <v>983</v>
          </cell>
          <cell r="B813" t="str">
            <v xml:space="preserve">ATM Bravo República de Colombia </v>
          </cell>
          <cell r="C813" t="str">
            <v>DISTRITO NACIONAL</v>
          </cell>
        </row>
        <row r="814">
          <cell r="A814">
            <v>984</v>
          </cell>
          <cell r="B814" t="str">
            <v xml:space="preserve">ATM Oficina Neiba II </v>
          </cell>
          <cell r="C814" t="str">
            <v>SUR</v>
          </cell>
        </row>
        <row r="815">
          <cell r="A815">
            <v>985</v>
          </cell>
          <cell r="B815" t="str">
            <v xml:space="preserve">ATM Oficina Dajabón II </v>
          </cell>
          <cell r="C815" t="str">
            <v>NORTE</v>
          </cell>
        </row>
        <row r="816">
          <cell r="A816">
            <v>986</v>
          </cell>
          <cell r="B816" t="str">
            <v xml:space="preserve">ATM S/M Jumbo (La Vega) </v>
          </cell>
          <cell r="C816" t="str">
            <v>NORTE</v>
          </cell>
        </row>
        <row r="817">
          <cell r="A817">
            <v>987</v>
          </cell>
          <cell r="B817" t="str">
            <v xml:space="preserve">ATM S/M Jumbo (Moca) </v>
          </cell>
          <cell r="C817" t="str">
            <v>NORTE</v>
          </cell>
        </row>
        <row r="818">
          <cell r="A818">
            <v>988</v>
          </cell>
          <cell r="B818" t="str">
            <v xml:space="preserve">ATM Estación Sigma 27 de Febrero </v>
          </cell>
          <cell r="C818" t="str">
            <v>DISTRITO NACIONAL</v>
          </cell>
        </row>
        <row r="819">
          <cell r="A819">
            <v>989</v>
          </cell>
          <cell r="B819" t="str">
            <v xml:space="preserve">ATM Ministerio de Deportes </v>
          </cell>
          <cell r="C819" t="str">
            <v>DISTRITO NACIONAL</v>
          </cell>
        </row>
        <row r="820">
          <cell r="A820">
            <v>990</v>
          </cell>
          <cell r="B820" t="str">
            <v xml:space="preserve">ATM Autoservicio Bonao II </v>
          </cell>
          <cell r="C820" t="str">
            <v>NORTE</v>
          </cell>
        </row>
        <row r="821">
          <cell r="A821">
            <v>991</v>
          </cell>
          <cell r="B821" t="str">
            <v xml:space="preserve">ATM UNP Las Matas de Santa Cruz </v>
          </cell>
          <cell r="C821" t="str">
            <v>NORTE</v>
          </cell>
        </row>
        <row r="822">
          <cell r="A822">
            <v>993</v>
          </cell>
          <cell r="B822" t="str">
            <v xml:space="preserve">ATM Centro Medico Integral II </v>
          </cell>
          <cell r="C822"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tabSelected="1" topLeftCell="A134" zoomScale="85" zoomScaleNormal="85" workbookViewId="0">
      <selection activeCell="F69" sqref="F69"/>
    </sheetView>
  </sheetViews>
  <sheetFormatPr baseColWidth="10" defaultColWidth="23.42578125" defaultRowHeight="15" x14ac:dyDescent="0.25"/>
  <cols>
    <col min="1" max="1" width="26.42578125" bestFit="1" customWidth="1"/>
    <col min="2" max="2" width="23" style="31" customWidth="1"/>
    <col min="3" max="3" width="63.28515625" customWidth="1"/>
    <col min="4" max="4" width="39.28515625" bestFit="1" customWidth="1"/>
    <col min="5" max="5" width="22" bestFit="1" customWidth="1"/>
  </cols>
  <sheetData>
    <row r="1" spans="1:5" ht="22.5" x14ac:dyDescent="0.25">
      <c r="A1" s="43" t="s">
        <v>1</v>
      </c>
      <c r="B1" s="44"/>
      <c r="C1" s="44"/>
      <c r="D1" s="44"/>
      <c r="E1" s="45"/>
    </row>
    <row r="2" spans="1:5" ht="25.5" x14ac:dyDescent="0.25">
      <c r="A2" s="46" t="s">
        <v>0</v>
      </c>
      <c r="B2" s="47"/>
      <c r="C2" s="47"/>
      <c r="D2" s="47"/>
      <c r="E2" s="48"/>
    </row>
    <row r="3" spans="1:5" ht="18" x14ac:dyDescent="0.25">
      <c r="B3" s="28"/>
      <c r="C3" s="1"/>
      <c r="D3" s="1"/>
      <c r="E3" s="8"/>
    </row>
    <row r="4" spans="1:5" ht="18.75" thickBot="1" x14ac:dyDescent="0.3">
      <c r="A4" s="7" t="s">
        <v>2</v>
      </c>
      <c r="B4" s="25">
        <v>44401.708333333336</v>
      </c>
      <c r="C4" s="1"/>
      <c r="D4" s="1"/>
      <c r="E4" s="9"/>
    </row>
    <row r="5" spans="1:5" ht="18.75" thickBot="1" x14ac:dyDescent="0.3">
      <c r="A5" s="7" t="s">
        <v>3</v>
      </c>
      <c r="B5" s="25">
        <v>44402.25</v>
      </c>
      <c r="C5" s="33"/>
      <c r="D5" s="1"/>
      <c r="E5" s="9"/>
    </row>
    <row r="6" spans="1:5" ht="18" x14ac:dyDescent="0.25">
      <c r="B6" s="28"/>
      <c r="C6" s="1"/>
      <c r="D6" s="1"/>
      <c r="E6" s="11"/>
    </row>
    <row r="7" spans="1:5" ht="18" customHeight="1" x14ac:dyDescent="0.25">
      <c r="A7" s="49" t="s">
        <v>4</v>
      </c>
      <c r="B7" s="50"/>
      <c r="C7" s="50"/>
      <c r="D7" s="50"/>
      <c r="E7" s="51"/>
    </row>
    <row r="8" spans="1:5" ht="18" x14ac:dyDescent="0.25">
      <c r="A8" s="2" t="s">
        <v>5</v>
      </c>
      <c r="B8" s="10" t="s">
        <v>6</v>
      </c>
      <c r="C8" s="2" t="s">
        <v>7</v>
      </c>
      <c r="D8" s="10" t="s">
        <v>8</v>
      </c>
      <c r="E8" s="10" t="s">
        <v>9</v>
      </c>
    </row>
    <row r="9" spans="1:5" ht="18" customHeight="1" thickBot="1" x14ac:dyDescent="0.3">
      <c r="A9" s="18" t="e">
        <f>VLOOKUP(B9,'[1]LISTADO ATM'!$A$2:$C$822,3,0)</f>
        <v>#N/A</v>
      </c>
      <c r="B9" s="27"/>
      <c r="C9" s="21" t="e">
        <f>VLOOKUP(B9,'[1]LISTADO ATM'!$A$2:$B$822,2,0)</f>
        <v>#N/A</v>
      </c>
      <c r="D9" s="13" t="s">
        <v>19</v>
      </c>
      <c r="E9" s="37"/>
    </row>
    <row r="10" spans="1:5" ht="18.75" thickBot="1" x14ac:dyDescent="0.3">
      <c r="A10" s="3" t="s">
        <v>11</v>
      </c>
      <c r="B10" s="65">
        <f>COUNT(B9:B9)</f>
        <v>0</v>
      </c>
      <c r="C10" s="52"/>
      <c r="D10" s="53"/>
      <c r="E10" s="54"/>
    </row>
    <row r="11" spans="1:5" x14ac:dyDescent="0.25">
      <c r="B11" s="29"/>
      <c r="E11" s="5"/>
    </row>
    <row r="12" spans="1:5" ht="18" x14ac:dyDescent="0.25">
      <c r="A12" s="49" t="s">
        <v>15</v>
      </c>
      <c r="B12" s="50"/>
      <c r="C12" s="50"/>
      <c r="D12" s="50"/>
      <c r="E12" s="51"/>
    </row>
    <row r="13" spans="1:5" ht="18" x14ac:dyDescent="0.25">
      <c r="A13" s="2" t="s">
        <v>5</v>
      </c>
      <c r="B13" s="10" t="s">
        <v>6</v>
      </c>
      <c r="C13" s="2" t="s">
        <v>7</v>
      </c>
      <c r="D13" s="2" t="s">
        <v>8</v>
      </c>
      <c r="E13" s="10" t="s">
        <v>9</v>
      </c>
    </row>
    <row r="14" spans="1:5" ht="18" customHeight="1" thickBot="1" x14ac:dyDescent="0.3">
      <c r="A14" s="15" t="e">
        <f>VLOOKUP(B14,'[1]LISTADO ATM'!$A$2:$C$822,3,0)</f>
        <v>#N/A</v>
      </c>
      <c r="B14" s="26"/>
      <c r="C14" s="21" t="e">
        <f>VLOOKUP(B14,'[1]LISTADO ATM'!$A$2:$B$822,2,0)</f>
        <v>#N/A</v>
      </c>
      <c r="D14" s="13" t="s">
        <v>18</v>
      </c>
      <c r="E14" s="37"/>
    </row>
    <row r="15" spans="1:5" ht="18" customHeight="1" thickBot="1" x14ac:dyDescent="0.3">
      <c r="A15" s="3" t="s">
        <v>11</v>
      </c>
      <c r="B15" s="65">
        <f>COUNT(B14:B14)</f>
        <v>0</v>
      </c>
      <c r="C15" s="52"/>
      <c r="D15" s="53"/>
      <c r="E15" s="54"/>
    </row>
    <row r="16" spans="1:5" ht="15.75" thickBot="1" x14ac:dyDescent="0.3">
      <c r="B16" s="29"/>
      <c r="E16" s="5"/>
    </row>
    <row r="17" spans="1:5" ht="18.75" thickBot="1" x14ac:dyDescent="0.3">
      <c r="A17" s="55" t="s">
        <v>13</v>
      </c>
      <c r="B17" s="56"/>
      <c r="C17" s="56"/>
      <c r="D17" s="56"/>
      <c r="E17" s="57"/>
    </row>
    <row r="18" spans="1:5" ht="18" x14ac:dyDescent="0.25">
      <c r="A18" s="2" t="s">
        <v>5</v>
      </c>
      <c r="B18" s="10" t="s">
        <v>6</v>
      </c>
      <c r="C18" s="2" t="s">
        <v>7</v>
      </c>
      <c r="D18" s="2" t="s">
        <v>8</v>
      </c>
      <c r="E18" s="10" t="s">
        <v>9</v>
      </c>
    </row>
    <row r="19" spans="1:5" ht="18" customHeight="1" x14ac:dyDescent="0.25">
      <c r="A19" s="18" t="str">
        <f>VLOOKUP(B19,'[1]LISTADO ATM'!$A$2:$C$822,3,0)</f>
        <v>SUR</v>
      </c>
      <c r="B19" s="27">
        <v>677</v>
      </c>
      <c r="C19" s="21" t="str">
        <f>VLOOKUP(B19,'[1]LISTADO ATM'!$A$2:$B$822,2,0)</f>
        <v>ATM PBG Villa Jaragua</v>
      </c>
      <c r="D19" s="35" t="s">
        <v>10</v>
      </c>
      <c r="E19" s="34">
        <v>3335965228</v>
      </c>
    </row>
    <row r="20" spans="1:5" ht="18" customHeight="1" x14ac:dyDescent="0.25">
      <c r="A20" s="18" t="str">
        <f>VLOOKUP(B20,'[1]LISTADO ATM'!$A$2:$C$822,3,0)</f>
        <v>SUR</v>
      </c>
      <c r="B20" s="27">
        <v>751</v>
      </c>
      <c r="C20" s="21" t="str">
        <f>VLOOKUP(B20,'[1]LISTADO ATM'!$A$2:$B$822,2,0)</f>
        <v>ATM Eco Petroleo Camilo</v>
      </c>
      <c r="D20" s="35" t="s">
        <v>10</v>
      </c>
      <c r="E20" s="34">
        <v>3335965455</v>
      </c>
    </row>
    <row r="21" spans="1:5" ht="18" customHeight="1" x14ac:dyDescent="0.25">
      <c r="A21" s="18" t="str">
        <f>VLOOKUP(B21,'[1]LISTADO ATM'!$A$2:$C$822,3,0)</f>
        <v>SUR</v>
      </c>
      <c r="B21" s="27">
        <v>829</v>
      </c>
      <c r="C21" s="21" t="str">
        <f>VLOOKUP(B21,'[1]LISTADO ATM'!$A$2:$B$822,2,0)</f>
        <v xml:space="preserve">ATM UNP Multicentro Sirena Baní </v>
      </c>
      <c r="D21" s="35" t="s">
        <v>10</v>
      </c>
      <c r="E21" s="34">
        <v>3335965509</v>
      </c>
    </row>
    <row r="22" spans="1:5" ht="18" customHeight="1" x14ac:dyDescent="0.25">
      <c r="A22" s="18" t="str">
        <f>VLOOKUP(B22,'[1]LISTADO ATM'!$A$2:$C$822,3,0)</f>
        <v>DISTRITO NACIONAL</v>
      </c>
      <c r="B22" s="27">
        <v>672</v>
      </c>
      <c r="C22" s="21" t="str">
        <f>VLOOKUP(B22,'[1]LISTADO ATM'!$A$2:$B$822,2,0)</f>
        <v>ATM Destacamento Policía Nacional La Victoria</v>
      </c>
      <c r="D22" s="35" t="s">
        <v>10</v>
      </c>
      <c r="E22" s="34">
        <v>3335965544</v>
      </c>
    </row>
    <row r="23" spans="1:5" ht="18" customHeight="1" x14ac:dyDescent="0.25">
      <c r="A23" s="18" t="str">
        <f>VLOOKUP(B23,'[1]LISTADO ATM'!$A$2:$C$822,3,0)</f>
        <v>ESTE</v>
      </c>
      <c r="B23" s="27">
        <v>963</v>
      </c>
      <c r="C23" s="21" t="str">
        <f>VLOOKUP(B23,'[1]LISTADO ATM'!$A$2:$B$822,2,0)</f>
        <v xml:space="preserve">ATM Multiplaza La Romana </v>
      </c>
      <c r="D23" s="35" t="s">
        <v>10</v>
      </c>
      <c r="E23" s="34">
        <v>3335965560</v>
      </c>
    </row>
    <row r="24" spans="1:5" ht="18" customHeight="1" x14ac:dyDescent="0.25">
      <c r="A24" s="18" t="str">
        <f>VLOOKUP(B24,'[1]LISTADO ATM'!$A$2:$C$822,3,0)</f>
        <v>DISTRITO NACIONAL</v>
      </c>
      <c r="B24" s="27">
        <v>318</v>
      </c>
      <c r="C24" s="21" t="str">
        <f>VLOOKUP(B24,'[1]LISTADO ATM'!$A$2:$B$822,2,0)</f>
        <v>ATM Autoservicio Lope de Vega</v>
      </c>
      <c r="D24" s="35" t="s">
        <v>10</v>
      </c>
      <c r="E24" s="34">
        <v>3335965644</v>
      </c>
    </row>
    <row r="25" spans="1:5" ht="18" customHeight="1" x14ac:dyDescent="0.25">
      <c r="A25" s="18" t="str">
        <f>VLOOKUP(B25,'[1]LISTADO ATM'!$A$2:$C$822,3,0)</f>
        <v>DISTRITO NACIONAL</v>
      </c>
      <c r="B25" s="27">
        <v>331</v>
      </c>
      <c r="C25" s="21" t="str">
        <f>VLOOKUP(B25,'[1]LISTADO ATM'!$A$2:$B$822,2,0)</f>
        <v>ATM Ayuntamiento Sto. Dgo. Este</v>
      </c>
      <c r="D25" s="35" t="s">
        <v>10</v>
      </c>
      <c r="E25" s="34">
        <v>3335965654</v>
      </c>
    </row>
    <row r="26" spans="1:5" ht="18" customHeight="1" x14ac:dyDescent="0.25">
      <c r="A26" s="18" t="str">
        <f>VLOOKUP(B26,'[1]LISTADO ATM'!$A$2:$C$822,3,0)</f>
        <v>SUR</v>
      </c>
      <c r="B26" s="27">
        <v>311</v>
      </c>
      <c r="C26" s="21" t="str">
        <f>VLOOKUP(B26,'[1]LISTADO ATM'!$A$2:$B$822,2,0)</f>
        <v>ATM Plaza Eroski</v>
      </c>
      <c r="D26" s="35" t="s">
        <v>10</v>
      </c>
      <c r="E26" s="34">
        <v>3335961564</v>
      </c>
    </row>
    <row r="27" spans="1:5" ht="18" customHeight="1" x14ac:dyDescent="0.25">
      <c r="A27" s="18" t="str">
        <f>VLOOKUP(B27,'[1]LISTADO ATM'!$A$2:$C$822,3,0)</f>
        <v>DISTRITO NACIONAL</v>
      </c>
      <c r="B27" s="27">
        <v>931</v>
      </c>
      <c r="C27" s="21" t="str">
        <f>VLOOKUP(B27,'[1]LISTADO ATM'!$A$2:$B$822,2,0)</f>
        <v xml:space="preserve">ATM Autobanco Luperón I </v>
      </c>
      <c r="D27" s="35" t="s">
        <v>10</v>
      </c>
      <c r="E27" s="34">
        <v>3335965702</v>
      </c>
    </row>
    <row r="28" spans="1:5" ht="18" customHeight="1" x14ac:dyDescent="0.25">
      <c r="A28" s="18" t="str">
        <f>VLOOKUP(B28,'[1]LISTADO ATM'!$A$2:$C$822,3,0)</f>
        <v>DISTRITO NACIONAL</v>
      </c>
      <c r="B28" s="27">
        <v>738</v>
      </c>
      <c r="C28" s="21" t="str">
        <f>VLOOKUP(B28,'[1]LISTADO ATM'!$A$2:$B$822,2,0)</f>
        <v xml:space="preserve">ATM Zona Franca Los Alcarrizos </v>
      </c>
      <c r="D28" s="35" t="s">
        <v>10</v>
      </c>
      <c r="E28" s="34">
        <v>3335965788</v>
      </c>
    </row>
    <row r="29" spans="1:5" ht="18" customHeight="1" x14ac:dyDescent="0.25">
      <c r="A29" s="18" t="str">
        <f>VLOOKUP(B29,'[1]LISTADO ATM'!$A$2:$C$822,3,0)</f>
        <v>DISTRITO NACIONAL</v>
      </c>
      <c r="B29" s="27">
        <v>708</v>
      </c>
      <c r="C29" s="21" t="str">
        <f>VLOOKUP(B29,'[1]LISTADO ATM'!$A$2:$B$822,2,0)</f>
        <v xml:space="preserve">ATM El Vestir De Hoy </v>
      </c>
      <c r="D29" s="35" t="s">
        <v>10</v>
      </c>
      <c r="E29" s="34">
        <v>3335965797</v>
      </c>
    </row>
    <row r="30" spans="1:5" ht="18" customHeight="1" x14ac:dyDescent="0.25">
      <c r="A30" s="18" t="str">
        <f>VLOOKUP(B30,'[1]LISTADO ATM'!$A$2:$C$822,3,0)</f>
        <v>DISTRITO NACIONAL</v>
      </c>
      <c r="B30" s="27">
        <v>551</v>
      </c>
      <c r="C30" s="21" t="str">
        <f>VLOOKUP(B30,'[1]LISTADO ATM'!$A$2:$B$822,2,0)</f>
        <v xml:space="preserve">ATM Oficina Padre Castellanos </v>
      </c>
      <c r="D30" s="35" t="s">
        <v>10</v>
      </c>
      <c r="E30" s="34">
        <v>3335965798</v>
      </c>
    </row>
    <row r="31" spans="1:5" ht="18" customHeight="1" x14ac:dyDescent="0.25">
      <c r="A31" s="18" t="str">
        <f>VLOOKUP(B31,'[1]LISTADO ATM'!$A$2:$C$822,3,0)</f>
        <v>DISTRITO NACIONAL</v>
      </c>
      <c r="B31" s="27">
        <v>557</v>
      </c>
      <c r="C31" s="21" t="str">
        <f>VLOOKUP(B31,'[1]LISTADO ATM'!$A$2:$B$822,2,0)</f>
        <v xml:space="preserve">ATM Multicentro La Sirena Ave. Mella </v>
      </c>
      <c r="D31" s="35" t="s">
        <v>10</v>
      </c>
      <c r="E31" s="34">
        <v>3335965806</v>
      </c>
    </row>
    <row r="32" spans="1:5" ht="18" customHeight="1" x14ac:dyDescent="0.25">
      <c r="A32" s="18" t="str">
        <f>VLOOKUP(B32,'[1]LISTADO ATM'!$A$2:$C$822,3,0)</f>
        <v>DISTRITO NACIONAL</v>
      </c>
      <c r="B32" s="27">
        <v>562</v>
      </c>
      <c r="C32" s="21" t="str">
        <f>VLOOKUP(B32,'[1]LISTADO ATM'!$A$2:$B$822,2,0)</f>
        <v xml:space="preserve">ATM S/M Jumbo Carretera Mella </v>
      </c>
      <c r="D32" s="35" t="s">
        <v>10</v>
      </c>
      <c r="E32" s="34">
        <v>3335965813</v>
      </c>
    </row>
    <row r="33" spans="1:5" ht="18" customHeight="1" x14ac:dyDescent="0.25">
      <c r="A33" s="18" t="str">
        <f>VLOOKUP(B33,'[1]LISTADO ATM'!$A$2:$C$822,3,0)</f>
        <v>DISTRITO NACIONAL</v>
      </c>
      <c r="B33" s="27">
        <v>697</v>
      </c>
      <c r="C33" s="21" t="str">
        <f>VLOOKUP(B33,'[1]LISTADO ATM'!$A$2:$B$822,2,0)</f>
        <v>ATM Hipermercado Olé Ciudad Juan Bosch</v>
      </c>
      <c r="D33" s="35" t="s">
        <v>10</v>
      </c>
      <c r="E33" s="34">
        <v>3335965814</v>
      </c>
    </row>
    <row r="34" spans="1:5" ht="18" customHeight="1" x14ac:dyDescent="0.25">
      <c r="A34" s="18" t="str">
        <f>VLOOKUP(B34,'[1]LISTADO ATM'!$A$2:$C$822,3,0)</f>
        <v>SUR</v>
      </c>
      <c r="B34" s="27">
        <v>403</v>
      </c>
      <c r="C34" s="21" t="str">
        <f>VLOOKUP(B34,'[1]LISTADO ATM'!$A$2:$B$822,2,0)</f>
        <v xml:space="preserve">ATM Oficina Vicente Noble </v>
      </c>
      <c r="D34" s="35" t="s">
        <v>10</v>
      </c>
      <c r="E34" s="34">
        <v>3335965815</v>
      </c>
    </row>
    <row r="35" spans="1:5" ht="18" customHeight="1" x14ac:dyDescent="0.25">
      <c r="A35" s="18" t="str">
        <f>VLOOKUP(B35,'[1]LISTADO ATM'!$A$2:$C$822,3,0)</f>
        <v>SUR</v>
      </c>
      <c r="B35" s="27">
        <v>252</v>
      </c>
      <c r="C35" s="21" t="str">
        <f>VLOOKUP(B35,'[1]LISTADO ATM'!$A$2:$B$822,2,0)</f>
        <v xml:space="preserve">ATM Banco Agrícola (Barahona) </v>
      </c>
      <c r="D35" s="35" t="s">
        <v>10</v>
      </c>
      <c r="E35" s="34">
        <v>3335965818</v>
      </c>
    </row>
    <row r="36" spans="1:5" ht="18" customHeight="1" x14ac:dyDescent="0.25">
      <c r="A36" s="18" t="str">
        <f>VLOOKUP(B36,'[1]LISTADO ATM'!$A$2:$C$822,3,0)</f>
        <v>DISTRITO NACIONAL</v>
      </c>
      <c r="B36" s="27">
        <v>409</v>
      </c>
      <c r="C36" s="21" t="str">
        <f>VLOOKUP(B36,'[1]LISTADO ATM'!$A$2:$B$822,2,0)</f>
        <v xml:space="preserve">ATM Oficina Las Palmas de Herrera I </v>
      </c>
      <c r="D36" s="35" t="s">
        <v>10</v>
      </c>
      <c r="E36" s="34">
        <v>3335965820</v>
      </c>
    </row>
    <row r="37" spans="1:5" ht="18" customHeight="1" x14ac:dyDescent="0.25">
      <c r="A37" s="18" t="str">
        <f>VLOOKUP(B37,'[1]LISTADO ATM'!$A$2:$C$822,3,0)</f>
        <v>DISTRITO NACIONAL</v>
      </c>
      <c r="B37" s="27">
        <v>441</v>
      </c>
      <c r="C37" s="21" t="str">
        <f>VLOOKUP(B37,'[1]LISTADO ATM'!$A$2:$B$822,2,0)</f>
        <v>ATM Estacion de Servicio Romulo Betancour</v>
      </c>
      <c r="D37" s="35" t="s">
        <v>10</v>
      </c>
      <c r="E37" s="34">
        <v>3335965822</v>
      </c>
    </row>
    <row r="38" spans="1:5" ht="18" customHeight="1" x14ac:dyDescent="0.25">
      <c r="A38" s="18" t="str">
        <f>VLOOKUP(B38,'[1]LISTADO ATM'!$A$2:$C$822,3,0)</f>
        <v>SUR</v>
      </c>
      <c r="B38" s="27">
        <v>870</v>
      </c>
      <c r="C38" s="21" t="str">
        <f>VLOOKUP(B38,'[1]LISTADO ATM'!$A$2:$B$822,2,0)</f>
        <v xml:space="preserve">ATM Willbes Dominicana (Barahona) </v>
      </c>
      <c r="D38" s="35" t="s">
        <v>10</v>
      </c>
      <c r="E38" s="34">
        <v>3335965823</v>
      </c>
    </row>
    <row r="39" spans="1:5" ht="18" customHeight="1" x14ac:dyDescent="0.25">
      <c r="A39" s="18" t="str">
        <f>VLOOKUP(B39,'[1]LISTADO ATM'!$A$2:$C$822,3,0)</f>
        <v>NORTE</v>
      </c>
      <c r="B39" s="27">
        <v>292</v>
      </c>
      <c r="C39" s="21" t="str">
        <f>VLOOKUP(B39,'[1]LISTADO ATM'!$A$2:$B$822,2,0)</f>
        <v xml:space="preserve">ATM UNP Castañuelas (Montecristi) </v>
      </c>
      <c r="D39" s="35" t="s">
        <v>10</v>
      </c>
      <c r="E39" s="34">
        <v>3335965825</v>
      </c>
    </row>
    <row r="40" spans="1:5" ht="18" customHeight="1" x14ac:dyDescent="0.25">
      <c r="A40" s="18" t="str">
        <f>VLOOKUP(B40,'[1]LISTADO ATM'!$A$2:$C$822,3,0)</f>
        <v>DISTRITO NACIONAL</v>
      </c>
      <c r="B40" s="27">
        <v>96</v>
      </c>
      <c r="C40" s="21" t="str">
        <f>VLOOKUP(B40,'[1]LISTADO ATM'!$A$2:$B$822,2,0)</f>
        <v>ATM S/M Caribe Av. Charles de Gaulle</v>
      </c>
      <c r="D40" s="35" t="s">
        <v>10</v>
      </c>
      <c r="E40" s="34">
        <v>3335965833</v>
      </c>
    </row>
    <row r="41" spans="1:5" ht="18" customHeight="1" x14ac:dyDescent="0.25">
      <c r="A41" s="18" t="str">
        <f>VLOOKUP(B41,'[1]LISTADO ATM'!$A$2:$C$822,3,0)</f>
        <v>DISTRITO NACIONAL</v>
      </c>
      <c r="B41" s="27">
        <v>540</v>
      </c>
      <c r="C41" s="21" t="str">
        <f>VLOOKUP(B41,'[1]LISTADO ATM'!$A$2:$B$822,2,0)</f>
        <v xml:space="preserve">ATM Autoservicio Sambil I </v>
      </c>
      <c r="D41" s="35" t="s">
        <v>10</v>
      </c>
      <c r="E41" s="34">
        <v>3335965882</v>
      </c>
    </row>
    <row r="42" spans="1:5" ht="18" customHeight="1" x14ac:dyDescent="0.25">
      <c r="A42" s="18" t="str">
        <f>VLOOKUP(B42,'[1]LISTADO ATM'!$A$2:$C$822,3,0)</f>
        <v>DISTRITO NACIONAL</v>
      </c>
      <c r="B42" s="27">
        <v>238</v>
      </c>
      <c r="C42" s="21" t="str">
        <f>VLOOKUP(B42,'[1]LISTADO ATM'!$A$2:$B$822,2,0)</f>
        <v xml:space="preserve">ATM Multicentro La Sirena Charles de Gaulle </v>
      </c>
      <c r="D42" s="35" t="s">
        <v>10</v>
      </c>
      <c r="E42" s="34">
        <v>3335965883</v>
      </c>
    </row>
    <row r="43" spans="1:5" ht="18" customHeight="1" x14ac:dyDescent="0.25">
      <c r="A43" s="18" t="str">
        <f>VLOOKUP(B43,'[1]LISTADO ATM'!$A$2:$C$822,3,0)</f>
        <v>DISTRITO NACIONAL</v>
      </c>
      <c r="B43" s="27">
        <v>443</v>
      </c>
      <c r="C43" s="21" t="str">
        <f>VLOOKUP(B43,'[1]LISTADO ATM'!$A$2:$B$822,2,0)</f>
        <v xml:space="preserve">ATM Edificio San Rafael </v>
      </c>
      <c r="D43" s="35" t="s">
        <v>10</v>
      </c>
      <c r="E43" s="34">
        <v>3335965884</v>
      </c>
    </row>
    <row r="44" spans="1:5" ht="18" customHeight="1" x14ac:dyDescent="0.25">
      <c r="A44" s="18" t="str">
        <f>VLOOKUP(B44,'[1]LISTADO ATM'!$A$2:$C$822,3,0)</f>
        <v>ESTE</v>
      </c>
      <c r="B44" s="27">
        <v>114</v>
      </c>
      <c r="C44" s="21" t="str">
        <f>VLOOKUP(B44,'[1]LISTADO ATM'!$A$2:$B$822,2,0)</f>
        <v xml:space="preserve">ATM Oficina Hato Mayor </v>
      </c>
      <c r="D44" s="35" t="s">
        <v>10</v>
      </c>
      <c r="E44" s="34">
        <v>3335965890</v>
      </c>
    </row>
    <row r="45" spans="1:5" ht="18" customHeight="1" x14ac:dyDescent="0.25">
      <c r="A45" s="18" t="str">
        <f>VLOOKUP(B45,'[1]LISTADO ATM'!$A$2:$C$822,3,0)</f>
        <v>DISTRITO NACIONAL</v>
      </c>
      <c r="B45" s="27">
        <v>235</v>
      </c>
      <c r="C45" s="21" t="str">
        <f>VLOOKUP(B45,'[1]LISTADO ATM'!$A$2:$B$822,2,0)</f>
        <v xml:space="preserve">ATM Oficina Multicentro La Sirena San Isidro </v>
      </c>
      <c r="D45" s="35" t="s">
        <v>10</v>
      </c>
      <c r="E45" s="34">
        <v>3335965891</v>
      </c>
    </row>
    <row r="46" spans="1:5" ht="18" customHeight="1" x14ac:dyDescent="0.25">
      <c r="A46" s="18" t="str">
        <f>VLOOKUP(B46,'[1]LISTADO ATM'!$A$2:$C$822,3,0)</f>
        <v>DISTRITO NACIONAL</v>
      </c>
      <c r="B46" s="27">
        <v>281</v>
      </c>
      <c r="C46" s="21" t="str">
        <f>VLOOKUP(B46,'[1]LISTADO ATM'!$A$2:$B$822,2,0)</f>
        <v xml:space="preserve">ATM S/M Pola Independencia </v>
      </c>
      <c r="D46" s="35" t="s">
        <v>10</v>
      </c>
      <c r="E46" s="34">
        <v>3335965892</v>
      </c>
    </row>
    <row r="47" spans="1:5" ht="18" customHeight="1" x14ac:dyDescent="0.25">
      <c r="A47" s="18" t="str">
        <f>VLOOKUP(B47,'[1]LISTADO ATM'!$A$2:$C$822,3,0)</f>
        <v>DISTRITO NACIONAL</v>
      </c>
      <c r="B47" s="27">
        <v>561</v>
      </c>
      <c r="C47" s="21" t="str">
        <f>VLOOKUP(B47,'[1]LISTADO ATM'!$A$2:$B$822,2,0)</f>
        <v xml:space="preserve">ATM Comando Regional P.N. S.D. Este </v>
      </c>
      <c r="D47" s="35" t="s">
        <v>10</v>
      </c>
      <c r="E47" s="34">
        <v>3335965896</v>
      </c>
    </row>
    <row r="48" spans="1:5" ht="18" customHeight="1" x14ac:dyDescent="0.25">
      <c r="A48" s="18" t="str">
        <f>VLOOKUP(B48,'[1]LISTADO ATM'!$A$2:$C$822,3,0)</f>
        <v>DISTRITO NACIONAL</v>
      </c>
      <c r="B48" s="27">
        <v>536</v>
      </c>
      <c r="C48" s="21" t="str">
        <f>VLOOKUP(B48,'[1]LISTADO ATM'!$A$2:$B$822,2,0)</f>
        <v xml:space="preserve">ATM Super Lama San Isidro </v>
      </c>
      <c r="D48" s="35" t="s">
        <v>10</v>
      </c>
      <c r="E48" s="34">
        <v>3335965899</v>
      </c>
    </row>
    <row r="49" spans="1:5" ht="18" customHeight="1" x14ac:dyDescent="0.25">
      <c r="A49" s="18" t="str">
        <f>VLOOKUP(B49,'[1]LISTADO ATM'!$A$2:$C$822,3,0)</f>
        <v>DISTRITO NACIONAL</v>
      </c>
      <c r="B49" s="27">
        <v>717</v>
      </c>
      <c r="C49" s="21" t="str">
        <f>VLOOKUP(B49,'[1]LISTADO ATM'!$A$2:$B$822,2,0)</f>
        <v xml:space="preserve">ATM Oficina Los Alcarrizos </v>
      </c>
      <c r="D49" s="35" t="s">
        <v>10</v>
      </c>
      <c r="E49" s="34">
        <v>3335965900</v>
      </c>
    </row>
    <row r="50" spans="1:5" ht="18" customHeight="1" x14ac:dyDescent="0.25">
      <c r="A50" s="18" t="str">
        <f>VLOOKUP(B50,'[1]LISTADO ATM'!$A$2:$C$822,3,0)</f>
        <v>DISTRITO NACIONAL</v>
      </c>
      <c r="B50" s="27">
        <v>813</v>
      </c>
      <c r="C50" s="21" t="str">
        <f>VLOOKUP(B50,'[1]LISTADO ATM'!$A$2:$B$822,2,0)</f>
        <v>ATM Oficina Occidental Mall</v>
      </c>
      <c r="D50" s="35" t="s">
        <v>10</v>
      </c>
      <c r="E50" s="34">
        <v>3335965902</v>
      </c>
    </row>
    <row r="51" spans="1:5" ht="18" customHeight="1" x14ac:dyDescent="0.25">
      <c r="A51" s="18" t="str">
        <f>VLOOKUP(B51,'[1]LISTADO ATM'!$A$2:$C$822,3,0)</f>
        <v>DISTRITO NACIONAL</v>
      </c>
      <c r="B51" s="27">
        <v>823</v>
      </c>
      <c r="C51" s="21" t="str">
        <f>VLOOKUP(B51,'[1]LISTADO ATM'!$A$2:$B$822,2,0)</f>
        <v xml:space="preserve">ATM UNP El Carril (Haina) </v>
      </c>
      <c r="D51" s="35" t="s">
        <v>10</v>
      </c>
      <c r="E51" s="34">
        <v>3335965903</v>
      </c>
    </row>
    <row r="52" spans="1:5" ht="18" customHeight="1" x14ac:dyDescent="0.25">
      <c r="A52" s="18" t="str">
        <f>VLOOKUP(B52,'[1]LISTADO ATM'!$A$2:$C$822,3,0)</f>
        <v>DISTRITO NACIONAL</v>
      </c>
      <c r="B52" s="27">
        <v>884</v>
      </c>
      <c r="C52" s="21" t="str">
        <f>VLOOKUP(B52,'[1]LISTADO ATM'!$A$2:$B$822,2,0)</f>
        <v xml:space="preserve">ATM UNP Olé Sabana Perdida </v>
      </c>
      <c r="D52" s="35" t="s">
        <v>10</v>
      </c>
      <c r="E52" s="34">
        <v>3335965904</v>
      </c>
    </row>
    <row r="53" spans="1:5" ht="18" customHeight="1" x14ac:dyDescent="0.25">
      <c r="A53" s="18" t="str">
        <f>VLOOKUP(B53,'[1]LISTADO ATM'!$A$2:$C$822,3,0)</f>
        <v>DISTRITO NACIONAL</v>
      </c>
      <c r="B53" s="27">
        <v>896</v>
      </c>
      <c r="C53" s="21" t="str">
        <f>VLOOKUP(B53,'[1]LISTADO ATM'!$A$2:$B$822,2,0)</f>
        <v xml:space="preserve">ATM Campamento Militar 16 de Agosto I </v>
      </c>
      <c r="D53" s="35" t="s">
        <v>10</v>
      </c>
      <c r="E53" s="34">
        <v>3335965905</v>
      </c>
    </row>
    <row r="54" spans="1:5" ht="18" customHeight="1" x14ac:dyDescent="0.25">
      <c r="A54" s="18" t="str">
        <f>VLOOKUP(B54,'[1]LISTADO ATM'!$A$2:$C$822,3,0)</f>
        <v>NORTE</v>
      </c>
      <c r="B54" s="27">
        <v>157</v>
      </c>
      <c r="C54" s="21" t="str">
        <f>VLOOKUP(B54,'[1]LISTADO ATM'!$A$2:$B$822,2,0)</f>
        <v xml:space="preserve">ATM Oficina Samaná </v>
      </c>
      <c r="D54" s="35" t="s">
        <v>10</v>
      </c>
      <c r="E54" s="34">
        <v>3335965906</v>
      </c>
    </row>
    <row r="55" spans="1:5" ht="18" customHeight="1" x14ac:dyDescent="0.25">
      <c r="A55" s="18" t="str">
        <f>VLOOKUP(B55,'[1]LISTADO ATM'!$A$2:$C$822,3,0)</f>
        <v>NORTE</v>
      </c>
      <c r="B55" s="27">
        <v>950</v>
      </c>
      <c r="C55" s="21" t="str">
        <f>VLOOKUP(B55,'[1]LISTADO ATM'!$A$2:$B$822,2,0)</f>
        <v xml:space="preserve">ATM Oficina Monterrico </v>
      </c>
      <c r="D55" s="35" t="s">
        <v>10</v>
      </c>
      <c r="E55" s="34">
        <v>3335965908</v>
      </c>
    </row>
    <row r="56" spans="1:5" ht="18" customHeight="1" x14ac:dyDescent="0.25">
      <c r="A56" s="18" t="str">
        <f>VLOOKUP(B56,'[1]LISTADO ATM'!$A$2:$C$822,3,0)</f>
        <v>DISTRITO NACIONAL</v>
      </c>
      <c r="B56" s="27">
        <v>967</v>
      </c>
      <c r="C56" s="21" t="str">
        <f>VLOOKUP(B56,'[1]LISTADO ATM'!$A$2:$B$822,2,0)</f>
        <v xml:space="preserve">ATM UNP Hiper Olé Autopista Duarte </v>
      </c>
      <c r="D56" s="35" t="s">
        <v>10</v>
      </c>
      <c r="E56" s="34">
        <v>3335965910</v>
      </c>
    </row>
    <row r="57" spans="1:5" ht="18" customHeight="1" x14ac:dyDescent="0.25">
      <c r="A57" s="18" t="e">
        <f>VLOOKUP(B57,'[1]LISTADO ATM'!$A$2:$C$822,3,0)</f>
        <v>#N/A</v>
      </c>
      <c r="B57" s="27">
        <v>663</v>
      </c>
      <c r="C57" s="21" t="e">
        <f>VLOOKUP(B57,'[1]LISTADO ATM'!$A$2:$B$822,2,0)</f>
        <v>#N/A</v>
      </c>
      <c r="D57" s="35" t="s">
        <v>10</v>
      </c>
      <c r="E57" s="34">
        <v>3335965816</v>
      </c>
    </row>
    <row r="58" spans="1:5" ht="18" customHeight="1" x14ac:dyDescent="0.25">
      <c r="A58" s="18" t="str">
        <f>VLOOKUP(B58,'[1]LISTADO ATM'!$A$2:$C$822,3,0)</f>
        <v>DISTRITO NACIONAL</v>
      </c>
      <c r="B58" s="27">
        <v>769</v>
      </c>
      <c r="C58" s="21" t="str">
        <f>VLOOKUP(B58,'[1]LISTADO ATM'!$A$2:$B$822,2,0)</f>
        <v>ATM UNP Pablo Mella Morales</v>
      </c>
      <c r="D58" s="35" t="s">
        <v>10</v>
      </c>
      <c r="E58" s="34">
        <v>3335965921</v>
      </c>
    </row>
    <row r="59" spans="1:5" ht="18" customHeight="1" x14ac:dyDescent="0.25">
      <c r="A59" s="18" t="str">
        <f>VLOOKUP(B59,'[1]LISTADO ATM'!$A$2:$C$822,3,0)</f>
        <v>DISTRITO NACIONAL</v>
      </c>
      <c r="B59" s="27">
        <v>797</v>
      </c>
      <c r="C59" s="21" t="str">
        <f>VLOOKUP(B59,'[1]LISTADO ATM'!$A$2:$B$822,2,0)</f>
        <v>ATM Dirección de Jubilaciones y Pensiones</v>
      </c>
      <c r="D59" s="35" t="s">
        <v>10</v>
      </c>
      <c r="E59" s="34">
        <v>3335965922</v>
      </c>
    </row>
    <row r="60" spans="1:5" ht="18" customHeight="1" x14ac:dyDescent="0.25">
      <c r="A60" s="18" t="str">
        <f>VLOOKUP(B60,'[1]LISTADO ATM'!$A$2:$C$822,3,0)</f>
        <v>DISTRITO NACIONAL</v>
      </c>
      <c r="B60" s="27">
        <v>980</v>
      </c>
      <c r="C60" s="21" t="str">
        <f>VLOOKUP(B60,'[1]LISTADO ATM'!$A$2:$B$822,2,0)</f>
        <v xml:space="preserve">ATM Oficina Bella Vista Mall II </v>
      </c>
      <c r="D60" s="35" t="s">
        <v>10</v>
      </c>
      <c r="E60" s="34">
        <v>3335965923</v>
      </c>
    </row>
    <row r="61" spans="1:5" ht="18" customHeight="1" x14ac:dyDescent="0.25">
      <c r="A61" s="18" t="str">
        <f>VLOOKUP(B61,'[1]LISTADO ATM'!$A$2:$C$822,3,0)</f>
        <v>DISTRITO NACIONAL</v>
      </c>
      <c r="B61" s="27">
        <v>710</v>
      </c>
      <c r="C61" s="21" t="str">
        <f>VLOOKUP(B61,'[1]LISTADO ATM'!$A$2:$B$822,2,0)</f>
        <v xml:space="preserve">ATM S/M Soberano </v>
      </c>
      <c r="D61" s="35" t="s">
        <v>10</v>
      </c>
      <c r="E61" s="34">
        <v>3335965924</v>
      </c>
    </row>
    <row r="62" spans="1:5" ht="18" customHeight="1" x14ac:dyDescent="0.25">
      <c r="A62" s="18" t="str">
        <f>VLOOKUP(B62,'[1]LISTADO ATM'!$A$2:$C$822,3,0)</f>
        <v>DISTRITO NACIONAL</v>
      </c>
      <c r="B62" s="27">
        <v>363</v>
      </c>
      <c r="C62" s="21" t="str">
        <f>VLOOKUP(B62,'[1]LISTADO ATM'!$A$2:$B$822,2,0)</f>
        <v>ATM S/M Bravo Villa Mella</v>
      </c>
      <c r="D62" s="35" t="s">
        <v>10</v>
      </c>
      <c r="E62" s="34">
        <v>3335965925</v>
      </c>
    </row>
    <row r="63" spans="1:5" ht="18" customHeight="1" x14ac:dyDescent="0.25">
      <c r="A63" s="18" t="str">
        <f>VLOOKUP(B63,'[1]LISTADO ATM'!$A$2:$C$822,3,0)</f>
        <v>DISTRITO NACIONAL</v>
      </c>
      <c r="B63" s="27">
        <v>416</v>
      </c>
      <c r="C63" s="21" t="str">
        <f>VLOOKUP(B63,'[1]LISTADO ATM'!$A$2:$B$822,2,0)</f>
        <v xml:space="preserve">ATM Autobanco San Martín II </v>
      </c>
      <c r="D63" s="35" t="s">
        <v>10</v>
      </c>
      <c r="E63" s="34">
        <v>3335965926</v>
      </c>
    </row>
    <row r="64" spans="1:5" ht="18" customHeight="1" x14ac:dyDescent="0.25">
      <c r="A64" s="18" t="str">
        <f>VLOOKUP(B64,'[1]LISTADO ATM'!$A$2:$C$822,3,0)</f>
        <v>DISTRITO NACIONAL</v>
      </c>
      <c r="B64" s="27">
        <v>983</v>
      </c>
      <c r="C64" s="21" t="str">
        <f>VLOOKUP(B64,'[1]LISTADO ATM'!$A$2:$B$822,2,0)</f>
        <v xml:space="preserve">ATM Bravo República de Colombia </v>
      </c>
      <c r="D64" s="35" t="s">
        <v>10</v>
      </c>
      <c r="E64" s="34">
        <v>3335965928</v>
      </c>
    </row>
    <row r="65" spans="1:5" ht="18" customHeight="1" x14ac:dyDescent="0.25">
      <c r="A65" s="18" t="str">
        <f>VLOOKUP(B65,'[1]LISTADO ATM'!$A$2:$C$822,3,0)</f>
        <v>DISTRITO NACIONAL</v>
      </c>
      <c r="B65" s="27">
        <v>549</v>
      </c>
      <c r="C65" s="21" t="str">
        <f>VLOOKUP(B65,'[1]LISTADO ATM'!$A$2:$B$822,2,0)</f>
        <v xml:space="preserve">ATM Ministerio de Turismo (Oficinas Gubernamentales) </v>
      </c>
      <c r="D65" s="35" t="s">
        <v>10</v>
      </c>
      <c r="E65" s="34">
        <v>3335965929</v>
      </c>
    </row>
    <row r="66" spans="1:5" ht="18" customHeight="1" x14ac:dyDescent="0.25">
      <c r="A66" s="18" t="str">
        <f>VLOOKUP(B66,'[1]LISTADO ATM'!$A$2:$C$822,3,0)</f>
        <v>DISTRITO NACIONAL</v>
      </c>
      <c r="B66" s="27">
        <v>698</v>
      </c>
      <c r="C66" s="21" t="str">
        <f>VLOOKUP(B66,'[1]LISTADO ATM'!$A$2:$B$822,2,0)</f>
        <v>ATM Parador Bellamar</v>
      </c>
      <c r="D66" s="35" t="s">
        <v>10</v>
      </c>
      <c r="E66" s="34">
        <v>3335965930</v>
      </c>
    </row>
    <row r="67" spans="1:5" ht="18" customHeight="1" x14ac:dyDescent="0.25">
      <c r="A67" s="18" t="str">
        <f>VLOOKUP(B67,'[1]LISTADO ATM'!$A$2:$C$822,3,0)</f>
        <v>DISTRITO NACIONAL</v>
      </c>
      <c r="B67" s="27">
        <v>722</v>
      </c>
      <c r="C67" s="21" t="str">
        <f>VLOOKUP(B67,'[1]LISTADO ATM'!$A$2:$B$822,2,0)</f>
        <v xml:space="preserve">ATM Oficina Charles de Gaulle III </v>
      </c>
      <c r="D67" s="35" t="s">
        <v>10</v>
      </c>
      <c r="E67" s="34">
        <v>3335965952</v>
      </c>
    </row>
    <row r="68" spans="1:5" ht="18" customHeight="1" x14ac:dyDescent="0.25">
      <c r="A68" s="18" t="str">
        <f>VLOOKUP(B68,'[1]LISTADO ATM'!$A$2:$C$822,3,0)</f>
        <v>ESTE</v>
      </c>
      <c r="B68" s="27">
        <v>385</v>
      </c>
      <c r="C68" s="21" t="str">
        <f>VLOOKUP(B68,'[1]LISTADO ATM'!$A$2:$B$822,2,0)</f>
        <v xml:space="preserve">ATM Plaza Verón I </v>
      </c>
      <c r="D68" s="35" t="s">
        <v>10</v>
      </c>
      <c r="E68" s="34">
        <v>3335965953</v>
      </c>
    </row>
    <row r="69" spans="1:5" ht="18" customHeight="1" x14ac:dyDescent="0.25">
      <c r="A69" s="18" t="str">
        <f>VLOOKUP(B69,'[1]LISTADO ATM'!$A$2:$C$822,3,0)</f>
        <v>DISTRITO NACIONAL</v>
      </c>
      <c r="B69" s="27">
        <v>31</v>
      </c>
      <c r="C69" s="21" t="str">
        <f>VLOOKUP(B69,'[1]LISTADO ATM'!$A$2:$B$822,2,0)</f>
        <v xml:space="preserve">ATM Oficina San Martín I </v>
      </c>
      <c r="D69" s="35" t="s">
        <v>10</v>
      </c>
      <c r="E69" s="34">
        <v>3335965954</v>
      </c>
    </row>
    <row r="70" spans="1:5" ht="18" customHeight="1" x14ac:dyDescent="0.25">
      <c r="A70" s="18" t="str">
        <f>VLOOKUP(B70,'[1]LISTADO ATM'!$A$2:$C$822,3,0)</f>
        <v>ESTE</v>
      </c>
      <c r="B70" s="27">
        <v>104</v>
      </c>
      <c r="C70" s="21" t="str">
        <f>VLOOKUP(B70,'[1]LISTADO ATM'!$A$2:$B$822,2,0)</f>
        <v xml:space="preserve">ATM Jumbo Higuey </v>
      </c>
      <c r="D70" s="35" t="s">
        <v>10</v>
      </c>
      <c r="E70" s="34">
        <v>3335965964</v>
      </c>
    </row>
    <row r="71" spans="1:5" ht="18" customHeight="1" x14ac:dyDescent="0.25">
      <c r="A71" s="18" t="str">
        <f>VLOOKUP(B71,'[1]LISTADO ATM'!$A$2:$C$822,3,0)</f>
        <v>SUR</v>
      </c>
      <c r="B71" s="27">
        <v>512</v>
      </c>
      <c r="C71" s="21" t="str">
        <f>VLOOKUP(B71,'[1]LISTADO ATM'!$A$2:$B$822,2,0)</f>
        <v>ATM Plaza Jesús Ferreira</v>
      </c>
      <c r="D71" s="35" t="s">
        <v>10</v>
      </c>
      <c r="E71" s="34">
        <v>3335965966</v>
      </c>
    </row>
    <row r="72" spans="1:5" ht="18" customHeight="1" x14ac:dyDescent="0.25">
      <c r="A72" s="18" t="str">
        <f>VLOOKUP(B72,'[1]LISTADO ATM'!$A$2:$C$822,3,0)</f>
        <v>NORTE</v>
      </c>
      <c r="B72" s="27">
        <v>728</v>
      </c>
      <c r="C72" s="21" t="str">
        <f>VLOOKUP(B72,'[1]LISTADO ATM'!$A$2:$B$822,2,0)</f>
        <v xml:space="preserve">ATM UNP La Vega Oficina Regional Norcentral </v>
      </c>
      <c r="D72" s="35" t="s">
        <v>10</v>
      </c>
      <c r="E72" s="34">
        <v>3335965967</v>
      </c>
    </row>
    <row r="73" spans="1:5" ht="18" customHeight="1" x14ac:dyDescent="0.25">
      <c r="A73" s="18" t="str">
        <f>VLOOKUP(B73,'[1]LISTADO ATM'!$A$2:$C$822,3,0)</f>
        <v>NORTE</v>
      </c>
      <c r="B73" s="27">
        <v>990</v>
      </c>
      <c r="C73" s="21" t="str">
        <f>VLOOKUP(B73,'[1]LISTADO ATM'!$A$2:$B$822,2,0)</f>
        <v xml:space="preserve">ATM Autoservicio Bonao II </v>
      </c>
      <c r="D73" s="35" t="s">
        <v>10</v>
      </c>
      <c r="E73" s="34">
        <v>3335965968</v>
      </c>
    </row>
    <row r="74" spans="1:5" ht="18" customHeight="1" x14ac:dyDescent="0.25">
      <c r="A74" s="18" t="str">
        <f>VLOOKUP(B74,'[1]LISTADO ATM'!$A$2:$C$822,3,0)</f>
        <v>DISTRITO NACIONAL</v>
      </c>
      <c r="B74" s="27">
        <v>14</v>
      </c>
      <c r="C74" s="21" t="str">
        <f>VLOOKUP(B74,'[1]LISTADO ATM'!$A$2:$B$822,2,0)</f>
        <v xml:space="preserve">ATM Oficina Aeropuerto Las Américas I </v>
      </c>
      <c r="D74" s="35" t="s">
        <v>10</v>
      </c>
      <c r="E74" s="34">
        <v>3335965987</v>
      </c>
    </row>
    <row r="75" spans="1:5" ht="18" customHeight="1" x14ac:dyDescent="0.25">
      <c r="A75" s="18" t="str">
        <f>VLOOKUP(B75,'[1]LISTADO ATM'!$A$2:$C$822,3,0)</f>
        <v>NORTE</v>
      </c>
      <c r="B75" s="27">
        <v>40</v>
      </c>
      <c r="C75" s="21" t="str">
        <f>VLOOKUP(B75,'[1]LISTADO ATM'!$A$2:$B$822,2,0)</f>
        <v xml:space="preserve">ATM Oficina El Puñal </v>
      </c>
      <c r="D75" s="35" t="s">
        <v>10</v>
      </c>
      <c r="E75" s="34">
        <v>3335965988</v>
      </c>
    </row>
    <row r="76" spans="1:5" ht="18" customHeight="1" x14ac:dyDescent="0.25">
      <c r="A76" s="18" t="str">
        <f>VLOOKUP(B76,'[1]LISTADO ATM'!$A$2:$C$822,3,0)</f>
        <v>SUR</v>
      </c>
      <c r="B76" s="27">
        <v>764</v>
      </c>
      <c r="C76" s="21" t="str">
        <f>VLOOKUP(B76,'[1]LISTADO ATM'!$A$2:$B$822,2,0)</f>
        <v xml:space="preserve">ATM Oficina Elías Piña </v>
      </c>
      <c r="D76" s="35" t="s">
        <v>10</v>
      </c>
      <c r="E76" s="34">
        <v>3335965989</v>
      </c>
    </row>
    <row r="77" spans="1:5" ht="18" customHeight="1" x14ac:dyDescent="0.25">
      <c r="A77" s="18" t="str">
        <f>VLOOKUP(B77,'[1]LISTADO ATM'!$A$2:$C$822,3,0)</f>
        <v>NORTE</v>
      </c>
      <c r="B77" s="27">
        <v>181</v>
      </c>
      <c r="C77" s="21" t="str">
        <f>VLOOKUP(B77,'[1]LISTADO ATM'!$A$2:$B$822,2,0)</f>
        <v xml:space="preserve">ATM Oficina Sabaneta </v>
      </c>
      <c r="D77" s="35" t="s">
        <v>10</v>
      </c>
      <c r="E77" s="34">
        <v>3335965990</v>
      </c>
    </row>
    <row r="78" spans="1:5" ht="18" customHeight="1" x14ac:dyDescent="0.25">
      <c r="A78" s="18" t="str">
        <f>VLOOKUP(B78,'[1]LISTADO ATM'!$A$2:$C$822,3,0)</f>
        <v>ESTE</v>
      </c>
      <c r="B78" s="27">
        <v>630</v>
      </c>
      <c r="C78" s="21" t="str">
        <f>VLOOKUP(B78,'[1]LISTADO ATM'!$A$2:$B$822,2,0)</f>
        <v xml:space="preserve">ATM Oficina Plaza Zaglul (SPM) </v>
      </c>
      <c r="D78" s="35" t="s">
        <v>10</v>
      </c>
      <c r="E78" s="34">
        <v>3335965991</v>
      </c>
    </row>
    <row r="79" spans="1:5" ht="18" customHeight="1" x14ac:dyDescent="0.25">
      <c r="A79" s="18" t="str">
        <f>VLOOKUP(B79,'[1]LISTADO ATM'!$A$2:$C$822,3,0)</f>
        <v>DISTRITO NACIONAL</v>
      </c>
      <c r="B79" s="27">
        <v>949</v>
      </c>
      <c r="C79" s="21" t="str">
        <f>VLOOKUP(B79,'[1]LISTADO ATM'!$A$2:$B$822,2,0)</f>
        <v xml:space="preserve">ATM S/M Bravo San Isidro Coral Mall </v>
      </c>
      <c r="D79" s="35" t="s">
        <v>10</v>
      </c>
      <c r="E79" s="34">
        <v>3335965992</v>
      </c>
    </row>
    <row r="80" spans="1:5" ht="18" customHeight="1" thickBot="1" x14ac:dyDescent="0.3">
      <c r="A80" s="18" t="str">
        <f>VLOOKUP(B80,'[1]LISTADO ATM'!$A$2:$C$822,3,0)</f>
        <v>ESTE</v>
      </c>
      <c r="B80" s="27">
        <v>912</v>
      </c>
      <c r="C80" s="21" t="str">
        <f>VLOOKUP(B80,'[1]LISTADO ATM'!$A$2:$B$822,2,0)</f>
        <v xml:space="preserve">ATM Oficina San Pedro II </v>
      </c>
      <c r="D80" s="35" t="s">
        <v>10</v>
      </c>
      <c r="E80" s="34">
        <v>3335965993</v>
      </c>
    </row>
    <row r="81" spans="1:5" ht="18.75" thickBot="1" x14ac:dyDescent="0.3">
      <c r="A81" s="22"/>
      <c r="B81" s="65">
        <f>COUNT(B19:B80)</f>
        <v>62</v>
      </c>
      <c r="C81" s="12"/>
      <c r="D81" s="12"/>
      <c r="E81" s="12"/>
    </row>
    <row r="82" spans="1:5" ht="15.75" thickBot="1" x14ac:dyDescent="0.3">
      <c r="B82" s="29"/>
      <c r="E82" s="5"/>
    </row>
    <row r="83" spans="1:5" ht="18.75" thickBot="1" x14ac:dyDescent="0.3">
      <c r="A83" s="55" t="s">
        <v>10</v>
      </c>
      <c r="B83" s="56"/>
      <c r="C83" s="56"/>
      <c r="D83" s="56"/>
      <c r="E83" s="57"/>
    </row>
    <row r="84" spans="1:5" ht="18" x14ac:dyDescent="0.25">
      <c r="A84" s="2" t="s">
        <v>5</v>
      </c>
      <c r="B84" s="10" t="s">
        <v>6</v>
      </c>
      <c r="C84" s="2" t="s">
        <v>7</v>
      </c>
      <c r="D84" s="2" t="s">
        <v>8</v>
      </c>
      <c r="E84" s="10" t="s">
        <v>9</v>
      </c>
    </row>
    <row r="85" spans="1:5" ht="17.25" customHeight="1" x14ac:dyDescent="0.25">
      <c r="A85" s="18" t="str">
        <f>VLOOKUP(B85,'[1]LISTADO ATM'!$A$2:$C$822,3,0)</f>
        <v>DISTRITO NACIONAL</v>
      </c>
      <c r="B85" s="26">
        <v>336</v>
      </c>
      <c r="C85" s="21" t="str">
        <f>VLOOKUP(B85,'[1]LISTADO ATM'!$A$2:$B$822,2,0)</f>
        <v>ATM Instituto Nacional de Cancer (incart)</v>
      </c>
      <c r="D85" s="18" t="s">
        <v>17</v>
      </c>
      <c r="E85" s="34">
        <v>3335965394</v>
      </c>
    </row>
    <row r="86" spans="1:5" ht="17.25" customHeight="1" x14ac:dyDescent="0.25">
      <c r="A86" s="18" t="str">
        <f>VLOOKUP(B86,'[1]LISTADO ATM'!$A$2:$C$822,3,0)</f>
        <v>DISTRITO NACIONAL</v>
      </c>
      <c r="B86" s="26">
        <v>515</v>
      </c>
      <c r="C86" s="21" t="str">
        <f>VLOOKUP(B86,'[1]LISTADO ATM'!$A$2:$B$822,2,0)</f>
        <v xml:space="preserve">ATM Oficina Agora Mall I </v>
      </c>
      <c r="D86" s="18" t="s">
        <v>17</v>
      </c>
      <c r="E86" s="34">
        <v>3335961459</v>
      </c>
    </row>
    <row r="87" spans="1:5" ht="17.25" customHeight="1" x14ac:dyDescent="0.25">
      <c r="A87" s="18" t="str">
        <f>VLOOKUP(B87,'[1]LISTADO ATM'!$A$2:$C$822,3,0)</f>
        <v>DISTRITO NACIONAL</v>
      </c>
      <c r="B87" s="26">
        <v>578</v>
      </c>
      <c r="C87" s="21" t="str">
        <f>VLOOKUP(B87,'[1]LISTADO ATM'!$A$2:$B$822,2,0)</f>
        <v xml:space="preserve">ATM Procuraduría General de la República </v>
      </c>
      <c r="D87" s="18" t="s">
        <v>17</v>
      </c>
      <c r="E87" s="34">
        <v>3335965451</v>
      </c>
    </row>
    <row r="88" spans="1:5" ht="17.25" customHeight="1" x14ac:dyDescent="0.25">
      <c r="A88" s="18" t="str">
        <f>VLOOKUP(B88,'[1]LISTADO ATM'!$A$2:$C$822,3,0)</f>
        <v>DISTRITO NACIONAL</v>
      </c>
      <c r="B88" s="26">
        <v>611</v>
      </c>
      <c r="C88" s="21" t="str">
        <f>VLOOKUP(B88,'[1]LISTADO ATM'!$A$2:$B$822,2,0)</f>
        <v xml:space="preserve">ATM DGII Sede Central </v>
      </c>
      <c r="D88" s="18" t="s">
        <v>17</v>
      </c>
      <c r="E88" s="34">
        <v>3335965452</v>
      </c>
    </row>
    <row r="89" spans="1:5" ht="17.25" customHeight="1" x14ac:dyDescent="0.25">
      <c r="A89" s="18" t="str">
        <f>VLOOKUP(B89,'[1]LISTADO ATM'!$A$2:$C$822,3,0)</f>
        <v>DISTRITO NACIONAL</v>
      </c>
      <c r="B89" s="26">
        <v>974</v>
      </c>
      <c r="C89" s="21" t="str">
        <f>VLOOKUP(B89,'[1]LISTADO ATM'!$A$2:$B$822,2,0)</f>
        <v xml:space="preserve">ATM S/M Nacional Ave. Lope de Vega </v>
      </c>
      <c r="D89" s="18" t="s">
        <v>17</v>
      </c>
      <c r="E89" s="34">
        <v>3335965463</v>
      </c>
    </row>
    <row r="90" spans="1:5" ht="17.25" customHeight="1" x14ac:dyDescent="0.25">
      <c r="A90" s="18" t="str">
        <f>VLOOKUP(B90,'[1]LISTADO ATM'!$A$2:$C$822,3,0)</f>
        <v>DISTRITO NACIONAL</v>
      </c>
      <c r="B90" s="26">
        <v>676</v>
      </c>
      <c r="C90" s="21" t="str">
        <f>VLOOKUP(B90,'[1]LISTADO ATM'!$A$2:$B$822,2,0)</f>
        <v>ATM S/M Bravo Colina Del Oeste</v>
      </c>
      <c r="D90" s="18" t="s">
        <v>17</v>
      </c>
      <c r="E90" s="34">
        <v>3335965885</v>
      </c>
    </row>
    <row r="91" spans="1:5" ht="17.25" customHeight="1" x14ac:dyDescent="0.25">
      <c r="A91" s="18" t="str">
        <f>VLOOKUP(B91,'[1]LISTADO ATM'!$A$2:$C$822,3,0)</f>
        <v>DISTRITO NACIONAL</v>
      </c>
      <c r="B91" s="26">
        <v>347</v>
      </c>
      <c r="C91" s="21" t="str">
        <f>VLOOKUP(B91,'[1]LISTADO ATM'!$A$2:$B$822,2,0)</f>
        <v>ATM Patio de Colombia</v>
      </c>
      <c r="D91" s="18" t="s">
        <v>17</v>
      </c>
      <c r="E91" s="34">
        <v>3335965893</v>
      </c>
    </row>
    <row r="92" spans="1:5" ht="17.25" customHeight="1" x14ac:dyDescent="0.25">
      <c r="A92" s="18" t="str">
        <f>VLOOKUP(B92,'[1]LISTADO ATM'!$A$2:$C$822,3,0)</f>
        <v>DISTRITO NACIONAL</v>
      </c>
      <c r="B92" s="26">
        <v>567</v>
      </c>
      <c r="C92" s="21" t="str">
        <f>VLOOKUP(B92,'[1]LISTADO ATM'!$A$2:$B$822,2,0)</f>
        <v xml:space="preserve">ATM Oficina Máximo Gómez </v>
      </c>
      <c r="D92" s="18" t="s">
        <v>17</v>
      </c>
      <c r="E92" s="34">
        <v>3335965895</v>
      </c>
    </row>
    <row r="93" spans="1:5" ht="17.25" customHeight="1" x14ac:dyDescent="0.25">
      <c r="A93" s="18" t="str">
        <f>VLOOKUP(B93,'[1]LISTADO ATM'!$A$2:$C$822,3,0)</f>
        <v>DISTRITO NACIONAL</v>
      </c>
      <c r="B93" s="26">
        <v>617</v>
      </c>
      <c r="C93" s="21" t="str">
        <f>VLOOKUP(B93,'[1]LISTADO ATM'!$A$2:$B$822,2,0)</f>
        <v xml:space="preserve">ATM Guardia Presidencial </v>
      </c>
      <c r="D93" s="18" t="s">
        <v>17</v>
      </c>
      <c r="E93" s="34">
        <v>3335965898</v>
      </c>
    </row>
    <row r="94" spans="1:5" ht="17.25" customHeight="1" x14ac:dyDescent="0.25">
      <c r="A94" s="18" t="str">
        <f>VLOOKUP(B94,'[1]LISTADO ATM'!$A$2:$C$822,3,0)</f>
        <v>DISTRITO NACIONAL</v>
      </c>
      <c r="B94" s="26">
        <v>879</v>
      </c>
      <c r="C94" s="21" t="str">
        <f>VLOOKUP(B94,'[1]LISTADO ATM'!$A$2:$B$822,2,0)</f>
        <v xml:space="preserve">ATM Plaza Metropolitana </v>
      </c>
      <c r="D94" s="18" t="s">
        <v>17</v>
      </c>
      <c r="E94" s="34">
        <v>3335965897</v>
      </c>
    </row>
    <row r="95" spans="1:5" ht="17.25" customHeight="1" x14ac:dyDescent="0.25">
      <c r="A95" s="18" t="str">
        <f>VLOOKUP(B95,'[1]LISTADO ATM'!$A$2:$C$822,3,0)</f>
        <v>NORTE</v>
      </c>
      <c r="B95" s="26">
        <v>942</v>
      </c>
      <c r="C95" s="21" t="str">
        <f>VLOOKUP(B95,'[1]LISTADO ATM'!$A$2:$B$822,2,0)</f>
        <v xml:space="preserve">ATM Estación Texaco La Vega </v>
      </c>
      <c r="D95" s="18" t="s">
        <v>17</v>
      </c>
      <c r="E95" s="34">
        <v>3335965907</v>
      </c>
    </row>
    <row r="96" spans="1:5" ht="17.25" customHeight="1" x14ac:dyDescent="0.25">
      <c r="A96" s="18" t="str">
        <f>VLOOKUP(B96,'[1]LISTADO ATM'!$A$2:$C$822,3,0)</f>
        <v>DISTRITO NACIONAL</v>
      </c>
      <c r="B96" s="26">
        <v>821</v>
      </c>
      <c r="C96" s="21" t="str">
        <f>VLOOKUP(B96,'[1]LISTADO ATM'!$A$2:$B$822,2,0)</f>
        <v xml:space="preserve">ATM S/M Bravo Churchill </v>
      </c>
      <c r="D96" s="18" t="s">
        <v>17</v>
      </c>
      <c r="E96" s="34">
        <v>3335965927</v>
      </c>
    </row>
    <row r="97" spans="1:5" ht="17.25" customHeight="1" x14ac:dyDescent="0.25">
      <c r="A97" s="18" t="str">
        <f>VLOOKUP(B97,'[1]LISTADO ATM'!$A$2:$C$822,3,0)</f>
        <v>NORTE</v>
      </c>
      <c r="B97" s="26">
        <v>756</v>
      </c>
      <c r="C97" s="21" t="str">
        <f>VLOOKUP(B97,'[1]LISTADO ATM'!$A$2:$B$822,2,0)</f>
        <v xml:space="preserve">ATM UNP Villa La Mata (Cotuí) </v>
      </c>
      <c r="D97" s="18" t="s">
        <v>17</v>
      </c>
      <c r="E97" s="34">
        <v>3335965931</v>
      </c>
    </row>
    <row r="98" spans="1:5" ht="17.25" customHeight="1" x14ac:dyDescent="0.25">
      <c r="A98" s="18" t="str">
        <f>VLOOKUP(B98,'[1]LISTADO ATM'!$A$2:$C$822,3,0)</f>
        <v>SUR</v>
      </c>
      <c r="B98" s="26">
        <v>537</v>
      </c>
      <c r="C98" s="21" t="str">
        <f>VLOOKUP(B98,'[1]LISTADO ATM'!$A$2:$B$822,2,0)</f>
        <v xml:space="preserve">ATM Estación Texaco Enriquillo (Barahona) </v>
      </c>
      <c r="D98" s="18" t="s">
        <v>17</v>
      </c>
      <c r="E98" s="34">
        <v>3335965932</v>
      </c>
    </row>
    <row r="99" spans="1:5" ht="17.25" customHeight="1" x14ac:dyDescent="0.25">
      <c r="A99" s="18" t="str">
        <f>VLOOKUP(B99,'[1]LISTADO ATM'!$A$2:$C$822,3,0)</f>
        <v>DISTRITO NACIONAL</v>
      </c>
      <c r="B99" s="26">
        <v>572</v>
      </c>
      <c r="C99" s="21" t="str">
        <f>VLOOKUP(B99,'[1]LISTADO ATM'!$A$2:$B$822,2,0)</f>
        <v xml:space="preserve">ATM Olé Ovando </v>
      </c>
      <c r="D99" s="18" t="s">
        <v>17</v>
      </c>
      <c r="E99" s="34">
        <v>3335965933</v>
      </c>
    </row>
    <row r="100" spans="1:5" ht="17.25" customHeight="1" x14ac:dyDescent="0.25">
      <c r="A100" s="18" t="str">
        <f>VLOOKUP(B100,'[1]LISTADO ATM'!$A$2:$C$822,3,0)</f>
        <v>DISTRITO NACIONAL</v>
      </c>
      <c r="B100" s="26">
        <v>435</v>
      </c>
      <c r="C100" s="21" t="str">
        <f>VLOOKUP(B100,'[1]LISTADO ATM'!$A$2:$B$822,2,0)</f>
        <v xml:space="preserve">ATM Autobanco Torre I </v>
      </c>
      <c r="D100" s="18" t="s">
        <v>17</v>
      </c>
      <c r="E100" s="34">
        <v>3335965941</v>
      </c>
    </row>
    <row r="101" spans="1:5" ht="17.25" customHeight="1" x14ac:dyDescent="0.25">
      <c r="A101" s="18" t="str">
        <f>VLOOKUP(B101,'[1]LISTADO ATM'!$A$2:$C$822,3,0)</f>
        <v>DISTRITO NACIONAL</v>
      </c>
      <c r="B101" s="26">
        <v>406</v>
      </c>
      <c r="C101" s="21" t="str">
        <f>VLOOKUP(B101,'[1]LISTADO ATM'!$A$2:$B$822,2,0)</f>
        <v xml:space="preserve">ATM UNP Plaza Lama Máximo Gómez </v>
      </c>
      <c r="D101" s="18" t="s">
        <v>17</v>
      </c>
      <c r="E101" s="34">
        <v>3335965965</v>
      </c>
    </row>
    <row r="102" spans="1:5" ht="17.25" customHeight="1" x14ac:dyDescent="0.25">
      <c r="A102" s="18" t="str">
        <f>VLOOKUP(B102,'[1]LISTADO ATM'!$A$2:$C$822,3,0)</f>
        <v>DISTRITO NACIONAL</v>
      </c>
      <c r="B102" s="26">
        <v>39</v>
      </c>
      <c r="C102" s="21" t="str">
        <f>VLOOKUP(B102,'[1]LISTADO ATM'!$A$2:$B$822,2,0)</f>
        <v xml:space="preserve">ATM Oficina Ovando </v>
      </c>
      <c r="D102" s="18" t="s">
        <v>17</v>
      </c>
      <c r="E102" s="34">
        <v>3335965808</v>
      </c>
    </row>
    <row r="103" spans="1:5" ht="17.25" customHeight="1" x14ac:dyDescent="0.25">
      <c r="A103" s="18" t="str">
        <f>VLOOKUP(B103,'[1]LISTADO ATM'!$A$2:$C$822,3,0)</f>
        <v>ESTE</v>
      </c>
      <c r="B103" s="26">
        <v>293</v>
      </c>
      <c r="C103" s="21" t="str">
        <f>VLOOKUP(B103,'[1]LISTADO ATM'!$A$2:$B$822,2,0)</f>
        <v xml:space="preserve">ATM S/M Nueva Visión (San Pedro) </v>
      </c>
      <c r="D103" s="18" t="s">
        <v>17</v>
      </c>
      <c r="E103" s="34">
        <v>3335965994</v>
      </c>
    </row>
    <row r="104" spans="1:5" ht="17.25" customHeight="1" x14ac:dyDescent="0.25">
      <c r="A104" s="18" t="str">
        <f>VLOOKUP(B104,'[1]LISTADO ATM'!$A$2:$C$822,3,0)</f>
        <v>NORTE</v>
      </c>
      <c r="B104" s="26">
        <v>73</v>
      </c>
      <c r="C104" s="21" t="str">
        <f>VLOOKUP(B104,'[1]LISTADO ATM'!$A$2:$B$822,2,0)</f>
        <v xml:space="preserve">ATM Oficina Playa Dorada </v>
      </c>
      <c r="D104" s="18" t="s">
        <v>17</v>
      </c>
      <c r="E104" s="34">
        <v>3335965995</v>
      </c>
    </row>
    <row r="105" spans="1:5" ht="17.25" customHeight="1" x14ac:dyDescent="0.25">
      <c r="A105" s="18" t="str">
        <f>VLOOKUP(B105,'[1]LISTADO ATM'!$A$2:$C$822,3,0)</f>
        <v>NORTE</v>
      </c>
      <c r="B105" s="26">
        <v>88</v>
      </c>
      <c r="C105" s="21" t="str">
        <f>VLOOKUP(B105,'[1]LISTADO ATM'!$A$2:$B$822,2,0)</f>
        <v xml:space="preserve">ATM S/M La Fuente (Santiago) </v>
      </c>
      <c r="D105" s="18" t="s">
        <v>17</v>
      </c>
      <c r="E105" s="34">
        <v>3335965996</v>
      </c>
    </row>
    <row r="106" spans="1:5" ht="17.25" customHeight="1" x14ac:dyDescent="0.25">
      <c r="A106" s="18" t="str">
        <f>VLOOKUP(B106,'[1]LISTADO ATM'!$A$2:$C$822,3,0)</f>
        <v>ESTE</v>
      </c>
      <c r="B106" s="26">
        <v>111</v>
      </c>
      <c r="C106" s="21" t="str">
        <f>VLOOKUP(B106,'[1]LISTADO ATM'!$A$2:$B$822,2,0)</f>
        <v xml:space="preserve">ATM Oficina San Pedro </v>
      </c>
      <c r="D106" s="18" t="s">
        <v>17</v>
      </c>
      <c r="E106" s="34">
        <v>3335965997</v>
      </c>
    </row>
    <row r="107" spans="1:5" ht="17.25" customHeight="1" x14ac:dyDescent="0.25">
      <c r="A107" s="18" t="str">
        <f>VLOOKUP(B107,'[1]LISTADO ATM'!$A$2:$C$822,3,0)</f>
        <v>DISTRITO NACIONAL</v>
      </c>
      <c r="B107" s="26">
        <v>231</v>
      </c>
      <c r="C107" s="21" t="str">
        <f>VLOOKUP(B107,'[1]LISTADO ATM'!$A$2:$B$822,2,0)</f>
        <v xml:space="preserve">ATM Oficina Zona Oriental </v>
      </c>
      <c r="D107" s="18" t="s">
        <v>17</v>
      </c>
      <c r="E107" s="34">
        <v>3335965998</v>
      </c>
    </row>
    <row r="108" spans="1:5" ht="17.25" customHeight="1" x14ac:dyDescent="0.25">
      <c r="A108" s="18" t="str">
        <f>VLOOKUP(B108,'[1]LISTADO ATM'!$A$2:$C$822,3,0)</f>
        <v>ESTE</v>
      </c>
      <c r="B108" s="26">
        <v>368</v>
      </c>
      <c r="C108" s="21" t="str">
        <f>VLOOKUP(B108,'[1]LISTADO ATM'!$A$2:$B$822,2,0)</f>
        <v>ATM Ayuntamiento Peralvillo</v>
      </c>
      <c r="D108" s="18" t="s">
        <v>17</v>
      </c>
      <c r="E108" s="34">
        <v>3335965999</v>
      </c>
    </row>
    <row r="109" spans="1:5" ht="17.25" customHeight="1" x14ac:dyDescent="0.25">
      <c r="A109" s="18" t="str">
        <f>VLOOKUP(B109,'[1]LISTADO ATM'!$A$2:$C$822,3,0)</f>
        <v>DISTRITO NACIONAL</v>
      </c>
      <c r="B109" s="26">
        <v>539</v>
      </c>
      <c r="C109" s="21" t="str">
        <f>VLOOKUP(B109,'[1]LISTADO ATM'!$A$2:$B$822,2,0)</f>
        <v>ATM S/M La Cadena Los Proceres</v>
      </c>
      <c r="D109" s="18" t="s">
        <v>17</v>
      </c>
      <c r="E109" s="34">
        <v>3335966000</v>
      </c>
    </row>
    <row r="110" spans="1:5" ht="17.25" customHeight="1" x14ac:dyDescent="0.25">
      <c r="A110" s="18" t="str">
        <f>VLOOKUP(B110,'[1]LISTADO ATM'!$A$2:$C$822,3,0)</f>
        <v>DISTRITO NACIONAL</v>
      </c>
      <c r="B110" s="26">
        <v>971</v>
      </c>
      <c r="C110" s="21" t="str">
        <f>VLOOKUP(B110,'[1]LISTADO ATM'!$A$2:$B$822,2,0)</f>
        <v xml:space="preserve">ATM Club Banreservas I </v>
      </c>
      <c r="D110" s="18" t="s">
        <v>17</v>
      </c>
      <c r="E110" s="34">
        <v>3335966001</v>
      </c>
    </row>
    <row r="111" spans="1:5" ht="17.25" customHeight="1" x14ac:dyDescent="0.25">
      <c r="A111" s="18" t="str">
        <f>VLOOKUP(B111,'[1]LISTADO ATM'!$A$2:$C$822,3,0)</f>
        <v>DISTRITO NACIONAL</v>
      </c>
      <c r="B111" s="26">
        <v>911</v>
      </c>
      <c r="C111" s="21" t="str">
        <f>VLOOKUP(B111,'[1]LISTADO ATM'!$A$2:$B$822,2,0)</f>
        <v xml:space="preserve">ATM Oficina Venezuela II </v>
      </c>
      <c r="D111" s="18" t="s">
        <v>17</v>
      </c>
      <c r="E111" s="34">
        <v>3335966002</v>
      </c>
    </row>
    <row r="112" spans="1:5" ht="17.25" customHeight="1" thickBot="1" x14ac:dyDescent="0.3">
      <c r="A112" s="18" t="str">
        <f>VLOOKUP(B112,'[1]LISTADO ATM'!$A$2:$C$822,3,0)</f>
        <v>DISTRITO NACIONAL</v>
      </c>
      <c r="B112" s="66">
        <v>688</v>
      </c>
      <c r="C112" s="21" t="str">
        <f>VLOOKUP(B112,'[1]LISTADO ATM'!$A$2:$B$822,2,0)</f>
        <v>ATM Innova Centro Ave. Kennedy</v>
      </c>
      <c r="D112" s="18" t="s">
        <v>17</v>
      </c>
      <c r="E112" s="34">
        <v>3335966003</v>
      </c>
    </row>
    <row r="113" spans="1:5" ht="18.75" thickBot="1" x14ac:dyDescent="0.3">
      <c r="A113" s="22" t="s">
        <v>11</v>
      </c>
      <c r="B113" s="65">
        <f>COUNT(B85:B112)</f>
        <v>28</v>
      </c>
      <c r="C113" s="12"/>
      <c r="D113" s="12"/>
      <c r="E113" s="12"/>
    </row>
    <row r="114" spans="1:5" ht="15.75" thickBot="1" x14ac:dyDescent="0.3">
      <c r="B114" s="29"/>
      <c r="E114" s="5"/>
    </row>
    <row r="115" spans="1:5" ht="18" x14ac:dyDescent="0.25">
      <c r="A115" s="62" t="s">
        <v>17</v>
      </c>
      <c r="B115" s="63"/>
      <c r="C115" s="63"/>
      <c r="D115" s="63"/>
      <c r="E115" s="64"/>
    </row>
    <row r="116" spans="1:5" ht="18" x14ac:dyDescent="0.25">
      <c r="A116" s="2" t="s">
        <v>5</v>
      </c>
      <c r="B116" s="10" t="s">
        <v>6</v>
      </c>
      <c r="C116" s="4" t="s">
        <v>7</v>
      </c>
      <c r="D116" s="14" t="s">
        <v>8</v>
      </c>
      <c r="E116" s="10" t="s">
        <v>9</v>
      </c>
    </row>
    <row r="117" spans="1:5" ht="18" customHeight="1" x14ac:dyDescent="0.25">
      <c r="A117" s="15" t="str">
        <f>VLOOKUP(B117,'[1]LISTADO ATM'!$A$2:$C$822,3,0)</f>
        <v>SUR</v>
      </c>
      <c r="B117" s="26">
        <v>880</v>
      </c>
      <c r="C117" s="21" t="str">
        <f>VLOOKUP(B117,'[1]LISTADO ATM'!$A$2:$B$822,2,0)</f>
        <v xml:space="preserve">ATM Autoservicio Barahona II </v>
      </c>
      <c r="D117" s="38" t="s">
        <v>20</v>
      </c>
      <c r="E117" s="34">
        <v>3335965939</v>
      </c>
    </row>
    <row r="118" spans="1:5" ht="18" customHeight="1" x14ac:dyDescent="0.25">
      <c r="A118" s="15" t="str">
        <f>VLOOKUP(B118,'[1]LISTADO ATM'!$A$2:$C$822,3,0)</f>
        <v>ESTE</v>
      </c>
      <c r="B118" s="26">
        <v>353</v>
      </c>
      <c r="C118" s="21" t="str">
        <f>VLOOKUP(B118,'[1]LISTADO ATM'!$A$2:$B$822,2,0)</f>
        <v xml:space="preserve">ATM Estación Boulevard Juan Dolio </v>
      </c>
      <c r="D118" s="39" t="s">
        <v>23</v>
      </c>
      <c r="E118" s="34">
        <v>3335965920</v>
      </c>
    </row>
    <row r="119" spans="1:5" ht="18" customHeight="1" x14ac:dyDescent="0.25">
      <c r="A119" s="15" t="str">
        <f>VLOOKUP(B119,'[1]LISTADO ATM'!$A$2:$C$822,3,0)</f>
        <v>NORTE</v>
      </c>
      <c r="B119" s="26">
        <v>956</v>
      </c>
      <c r="C119" s="21" t="str">
        <f>VLOOKUP(B119,'[1]LISTADO ATM'!$A$2:$B$822,2,0)</f>
        <v xml:space="preserve">ATM Autoservicio El Jaya (SFM) </v>
      </c>
      <c r="D119" s="39" t="s">
        <v>23</v>
      </c>
      <c r="E119" s="34">
        <v>3335965934</v>
      </c>
    </row>
    <row r="120" spans="1:5" ht="18" customHeight="1" x14ac:dyDescent="0.25">
      <c r="A120" s="15" t="str">
        <f>VLOOKUP(B120,'[1]LISTADO ATM'!$A$2:$C$822,3,0)</f>
        <v>DISTRITO NACIONAL</v>
      </c>
      <c r="B120" s="26">
        <v>753</v>
      </c>
      <c r="C120" s="21" t="str">
        <f>VLOOKUP(B120,'[1]LISTADO ATM'!$A$2:$B$822,2,0)</f>
        <v xml:space="preserve">ATM S/M Nacional Tiradentes </v>
      </c>
      <c r="D120" s="40" t="s">
        <v>23</v>
      </c>
      <c r="E120" s="34">
        <v>3335965936</v>
      </c>
    </row>
    <row r="121" spans="1:5" ht="18" customHeight="1" x14ac:dyDescent="0.25">
      <c r="A121" s="15" t="str">
        <f>VLOOKUP(B121,'[1]LISTADO ATM'!$A$2:$C$822,3,0)</f>
        <v>DISTRITO NACIONAL</v>
      </c>
      <c r="B121" s="26">
        <v>453</v>
      </c>
      <c r="C121" s="21" t="str">
        <f>VLOOKUP(B121,'[1]LISTADO ATM'!$A$2:$B$822,2,0)</f>
        <v xml:space="preserve">ATM Autobanco Sarasota II </v>
      </c>
      <c r="D121" s="39" t="s">
        <v>23</v>
      </c>
      <c r="E121" s="34">
        <v>3335965942</v>
      </c>
    </row>
    <row r="122" spans="1:5" ht="18" customHeight="1" x14ac:dyDescent="0.25">
      <c r="A122" s="15" t="str">
        <f>VLOOKUP(B122,'[1]LISTADO ATM'!$A$2:$C$822,3,0)</f>
        <v>NORTE</v>
      </c>
      <c r="B122" s="26">
        <v>380</v>
      </c>
      <c r="C122" s="21" t="str">
        <f>VLOOKUP(B122,'[1]LISTADO ATM'!$A$2:$B$822,2,0)</f>
        <v xml:space="preserve">ATM Oficina Navarrete </v>
      </c>
      <c r="D122" s="39" t="s">
        <v>23</v>
      </c>
      <c r="E122" s="34">
        <v>3335965943</v>
      </c>
    </row>
    <row r="123" spans="1:5" ht="18" customHeight="1" x14ac:dyDescent="0.25">
      <c r="A123" s="15" t="str">
        <f>VLOOKUP(B123,'[1]LISTADO ATM'!$A$2:$C$822,3,0)</f>
        <v>NORTE</v>
      </c>
      <c r="B123" s="26">
        <v>256</v>
      </c>
      <c r="C123" s="21" t="str">
        <f>VLOOKUP(B123,'[1]LISTADO ATM'!$A$2:$B$822,2,0)</f>
        <v xml:space="preserve">ATM Oficina Licey Al Medio </v>
      </c>
      <c r="D123" s="39" t="s">
        <v>23</v>
      </c>
      <c r="E123" s="34">
        <v>3335965840</v>
      </c>
    </row>
    <row r="124" spans="1:5" ht="18" customHeight="1" x14ac:dyDescent="0.25">
      <c r="A124" s="15" t="str">
        <f>VLOOKUP(B124,'[1]LISTADO ATM'!$A$2:$C$822,3,0)</f>
        <v>SUR</v>
      </c>
      <c r="B124" s="26">
        <v>733</v>
      </c>
      <c r="C124" s="21" t="str">
        <f>VLOOKUP(B124,'[1]LISTADO ATM'!$A$2:$B$822,2,0)</f>
        <v xml:space="preserve">ATM Zona Franca Perdenales </v>
      </c>
      <c r="D124" s="39" t="s">
        <v>23</v>
      </c>
      <c r="E124" s="34">
        <v>3335965946</v>
      </c>
    </row>
    <row r="125" spans="1:5" ht="18" customHeight="1" x14ac:dyDescent="0.25">
      <c r="A125" s="15" t="str">
        <f>VLOOKUP(B125,'[1]LISTADO ATM'!$A$2:$C$822,3,0)</f>
        <v>NORTE</v>
      </c>
      <c r="B125" s="26">
        <v>965</v>
      </c>
      <c r="C125" s="21" t="str">
        <f>VLOOKUP(B125,'[1]LISTADO ATM'!$A$2:$B$822,2,0)</f>
        <v xml:space="preserve">ATM S/M La Fuente FUN (Santiago) </v>
      </c>
      <c r="D125" s="38" t="s">
        <v>20</v>
      </c>
      <c r="E125" s="34">
        <v>3335966004</v>
      </c>
    </row>
    <row r="126" spans="1:5" ht="18" customHeight="1" thickBot="1" x14ac:dyDescent="0.3">
      <c r="A126" s="15" t="str">
        <f>VLOOKUP(B126,'[1]LISTADO ATM'!$A$2:$C$822,3,0)</f>
        <v>DISTRITO NACIONAL</v>
      </c>
      <c r="B126" s="26">
        <v>793</v>
      </c>
      <c r="C126" s="21" t="str">
        <f>VLOOKUP(B126,'[1]LISTADO ATM'!$A$2:$B$822,2,0)</f>
        <v xml:space="preserve">ATM Centro de Caja Agora Mall </v>
      </c>
      <c r="D126" s="38" t="s">
        <v>20</v>
      </c>
      <c r="E126" s="34">
        <v>3335966005</v>
      </c>
    </row>
    <row r="127" spans="1:5" ht="18" customHeight="1" thickBot="1" x14ac:dyDescent="0.3">
      <c r="A127" s="22" t="s">
        <v>11</v>
      </c>
      <c r="B127" s="65">
        <f>COUNT(B117:B126)</f>
        <v>10</v>
      </c>
      <c r="C127" s="12"/>
      <c r="D127" s="12"/>
      <c r="E127" s="12"/>
    </row>
    <row r="128" spans="1:5" ht="15.75" thickBot="1" x14ac:dyDescent="0.3">
      <c r="B128" s="29"/>
      <c r="E128" s="5"/>
    </row>
    <row r="129" spans="1:5" ht="18.75" thickBot="1" x14ac:dyDescent="0.3">
      <c r="A129" s="60" t="s">
        <v>12</v>
      </c>
      <c r="B129" s="61"/>
      <c r="C129" t="s">
        <v>16</v>
      </c>
      <c r="D129" s="5"/>
      <c r="E129" s="5"/>
    </row>
    <row r="130" spans="1:5" ht="18.75" thickBot="1" x14ac:dyDescent="0.3">
      <c r="A130" s="24">
        <f>+B81+B113+B127</f>
        <v>100</v>
      </c>
      <c r="B130" s="30"/>
    </row>
    <row r="131" spans="1:5" ht="15.75" thickBot="1" x14ac:dyDescent="0.3">
      <c r="B131" s="29"/>
      <c r="E131" s="5"/>
    </row>
    <row r="132" spans="1:5" ht="18.75" thickBot="1" x14ac:dyDescent="0.3">
      <c r="A132" s="55" t="s">
        <v>14</v>
      </c>
      <c r="B132" s="56"/>
      <c r="C132" s="56"/>
      <c r="D132" s="56"/>
      <c r="E132" s="57"/>
    </row>
    <row r="133" spans="1:5" ht="18" x14ac:dyDescent="0.25">
      <c r="A133" s="6" t="s">
        <v>5</v>
      </c>
      <c r="B133" s="10" t="s">
        <v>6</v>
      </c>
      <c r="C133" s="4" t="s">
        <v>7</v>
      </c>
      <c r="D133" s="58" t="s">
        <v>8</v>
      </c>
      <c r="E133" s="59"/>
    </row>
    <row r="134" spans="1:5" ht="18" x14ac:dyDescent="0.25">
      <c r="A134" s="18" t="str">
        <f>VLOOKUP(B134,'[1]LISTADO ATM'!$A$2:$C$822,3,0)</f>
        <v>NORTE</v>
      </c>
      <c r="B134" s="26">
        <v>285</v>
      </c>
      <c r="C134" s="18" t="str">
        <f>VLOOKUP(B134,'[1]LISTADO ATM'!$A$2:$B$822,2,0)</f>
        <v xml:space="preserve">ATM Oficina Camino Real (Puerto Plata) </v>
      </c>
      <c r="D134" s="41" t="s">
        <v>21</v>
      </c>
      <c r="E134" s="42"/>
    </row>
    <row r="135" spans="1:5" ht="18" x14ac:dyDescent="0.25">
      <c r="A135" s="18" t="str">
        <f>VLOOKUP(B135,'[1]LISTADO ATM'!$A$2:$C$822,3,0)</f>
        <v>ESTE</v>
      </c>
      <c r="B135" s="26">
        <v>294</v>
      </c>
      <c r="C135" s="18" t="str">
        <f>VLOOKUP(B135,'[1]LISTADO ATM'!$A$2:$B$822,2,0)</f>
        <v xml:space="preserve">ATM Plaza Zaglul San Pedro II </v>
      </c>
      <c r="D135" s="41" t="s">
        <v>21</v>
      </c>
      <c r="E135" s="42"/>
    </row>
    <row r="136" spans="1:5" ht="18" x14ac:dyDescent="0.25">
      <c r="A136" s="18" t="str">
        <f>VLOOKUP(B136,'[1]LISTADO ATM'!$A$2:$C$822,3,0)</f>
        <v>ESTE</v>
      </c>
      <c r="B136" s="26">
        <v>353</v>
      </c>
      <c r="C136" s="18" t="str">
        <f>VLOOKUP(B136,'[1]LISTADO ATM'!$A$2:$B$822,2,0)</f>
        <v xml:space="preserve">ATM Estación Boulevard Juan Dolio </v>
      </c>
      <c r="D136" s="41" t="s">
        <v>21</v>
      </c>
      <c r="E136" s="42"/>
    </row>
    <row r="137" spans="1:5" ht="18" x14ac:dyDescent="0.25">
      <c r="A137" s="18" t="str">
        <f>VLOOKUP(B137,'[1]LISTADO ATM'!$A$2:$C$822,3,0)</f>
        <v>NORTE</v>
      </c>
      <c r="B137" s="26">
        <v>383</v>
      </c>
      <c r="C137" s="18" t="str">
        <f>VLOOKUP(B137,'[1]LISTADO ATM'!$A$2:$B$822,2,0)</f>
        <v>ATM S/M Daniel (Dajabón)</v>
      </c>
      <c r="D137" s="41" t="s">
        <v>22</v>
      </c>
      <c r="E137" s="42"/>
    </row>
    <row r="138" spans="1:5" ht="18" x14ac:dyDescent="0.25">
      <c r="A138" s="18" t="str">
        <f>VLOOKUP(B138,'[1]LISTADO ATM'!$A$2:$C$822,3,0)</f>
        <v>ESTE</v>
      </c>
      <c r="B138" s="26">
        <v>612</v>
      </c>
      <c r="C138" s="18" t="str">
        <f>VLOOKUP(B138,'[1]LISTADO ATM'!$A$2:$B$822,2,0)</f>
        <v xml:space="preserve">ATM Plaza Orense (La Romana) </v>
      </c>
      <c r="D138" s="41" t="s">
        <v>21</v>
      </c>
      <c r="E138" s="42"/>
    </row>
    <row r="139" spans="1:5" ht="18" x14ac:dyDescent="0.25">
      <c r="A139" s="18" t="str">
        <f>VLOOKUP(B139,'[1]LISTADO ATM'!$A$2:$C$822,3,0)</f>
        <v>DISTRITO NACIONAL</v>
      </c>
      <c r="B139" s="26">
        <v>743</v>
      </c>
      <c r="C139" s="18" t="str">
        <f>VLOOKUP(B139,'[1]LISTADO ATM'!$A$2:$B$822,2,0)</f>
        <v xml:space="preserve">ATM Oficina Los Frailes </v>
      </c>
      <c r="D139" s="41" t="s">
        <v>21</v>
      </c>
      <c r="E139" s="42"/>
    </row>
    <row r="140" spans="1:5" ht="18" x14ac:dyDescent="0.25">
      <c r="A140" s="18" t="str">
        <f>VLOOKUP(B140,'[1]LISTADO ATM'!$A$2:$C$822,3,0)</f>
        <v>ESTE</v>
      </c>
      <c r="B140" s="26">
        <v>158</v>
      </c>
      <c r="C140" s="18" t="str">
        <f>VLOOKUP(B140,'[1]LISTADO ATM'!$A$2:$B$822,2,0)</f>
        <v xml:space="preserve">ATM Oficina Romana Norte </v>
      </c>
      <c r="D140" s="41" t="s">
        <v>21</v>
      </c>
      <c r="E140" s="42"/>
    </row>
    <row r="141" spans="1:5" ht="18" x14ac:dyDescent="0.25">
      <c r="A141" s="18" t="str">
        <f>VLOOKUP(B141,'[1]LISTADO ATM'!$A$2:$C$822,3,0)</f>
        <v>DISTRITO NACIONAL</v>
      </c>
      <c r="B141" s="26">
        <v>575</v>
      </c>
      <c r="C141" s="18" t="str">
        <f>VLOOKUP(B141,'[1]LISTADO ATM'!$A$2:$B$822,2,0)</f>
        <v xml:space="preserve">ATM EDESUR Tiradentes </v>
      </c>
      <c r="D141" s="41" t="s">
        <v>24</v>
      </c>
      <c r="E141" s="42"/>
    </row>
    <row r="142" spans="1:5" ht="18" x14ac:dyDescent="0.25">
      <c r="A142" s="18" t="str">
        <f>VLOOKUP(B142,'[1]LISTADO ATM'!$A$2:$C$822,3,0)</f>
        <v>DISTRITO NACIONAL</v>
      </c>
      <c r="B142" s="26">
        <v>300</v>
      </c>
      <c r="C142" s="18" t="str">
        <f>VLOOKUP(B142,'[1]LISTADO ATM'!$A$2:$B$822,2,0)</f>
        <v xml:space="preserve">ATM S/M Aprezio Los Guaricanos </v>
      </c>
      <c r="D142" s="41" t="s">
        <v>22</v>
      </c>
      <c r="E142" s="42"/>
    </row>
    <row r="143" spans="1:5" ht="18" x14ac:dyDescent="0.25">
      <c r="A143" s="18" t="str">
        <f>VLOOKUP(B143,'[1]LISTADO ATM'!$A$2:$C$822,3,0)</f>
        <v>NORTE</v>
      </c>
      <c r="B143" s="26">
        <v>528</v>
      </c>
      <c r="C143" s="18" t="str">
        <f>VLOOKUP(B143,'[1]LISTADO ATM'!$A$2:$B$822,2,0)</f>
        <v xml:space="preserve">ATM Ferretería Ochoa (Santiago) </v>
      </c>
      <c r="D143" s="41" t="s">
        <v>22</v>
      </c>
      <c r="E143" s="42"/>
    </row>
    <row r="144" spans="1:5" ht="18" x14ac:dyDescent="0.25">
      <c r="A144" s="18" t="str">
        <f>VLOOKUP(B144,'[1]LISTADO ATM'!$A$2:$C$822,3,0)</f>
        <v>NORTE</v>
      </c>
      <c r="B144" s="26">
        <v>532</v>
      </c>
      <c r="C144" s="18" t="str">
        <f>VLOOKUP(B144,'[1]LISTADO ATM'!$A$2:$B$822,2,0)</f>
        <v xml:space="preserve">ATM UNP Guanábano (Moca) </v>
      </c>
      <c r="D144" s="41" t="s">
        <v>22</v>
      </c>
      <c r="E144" s="42"/>
    </row>
    <row r="145" spans="1:5" ht="18" x14ac:dyDescent="0.25">
      <c r="A145" s="18" t="str">
        <f>VLOOKUP(B145,'[1]LISTADO ATM'!$A$2:$C$822,3,0)</f>
        <v>DISTRITO NACIONAL</v>
      </c>
      <c r="B145" s="26">
        <v>564</v>
      </c>
      <c r="C145" s="18" t="str">
        <f>VLOOKUP(B145,'[1]LISTADO ATM'!$A$2:$B$822,2,0)</f>
        <v xml:space="preserve">ATM Ministerio de Agricultura </v>
      </c>
      <c r="D145" s="41" t="s">
        <v>21</v>
      </c>
      <c r="E145" s="42"/>
    </row>
    <row r="146" spans="1:5" ht="18" x14ac:dyDescent="0.25">
      <c r="A146" s="18" t="str">
        <f>VLOOKUP(B146,'[1]LISTADO ATM'!$A$2:$C$822,3,0)</f>
        <v>DISTRITO NACIONAL</v>
      </c>
      <c r="B146" s="26">
        <v>585</v>
      </c>
      <c r="C146" s="18" t="str">
        <f>VLOOKUP(B146,'[1]LISTADO ATM'!$A$2:$B$822,2,0)</f>
        <v xml:space="preserve">ATM Oficina Haina Oriental </v>
      </c>
      <c r="D146" s="41" t="s">
        <v>21</v>
      </c>
      <c r="E146" s="42"/>
    </row>
    <row r="147" spans="1:5" ht="18" x14ac:dyDescent="0.25">
      <c r="A147" s="18" t="str">
        <f>VLOOKUP(B147,'[1]LISTADO ATM'!$A$2:$C$822,3,0)</f>
        <v>NORTE</v>
      </c>
      <c r="B147" s="26">
        <v>965</v>
      </c>
      <c r="C147" s="18" t="str">
        <f>VLOOKUP(B147,'[1]LISTADO ATM'!$A$2:$B$822,2,0)</f>
        <v xml:space="preserve">ATM S/M La Fuente FUN (Santiago) </v>
      </c>
      <c r="D147" s="41" t="s">
        <v>21</v>
      </c>
      <c r="E147" s="42"/>
    </row>
    <row r="148" spans="1:5" ht="18" x14ac:dyDescent="0.25">
      <c r="A148" s="18" t="str">
        <f>VLOOKUP(B148,'[1]LISTADO ATM'!$A$2:$C$822,3,0)</f>
        <v>NORTE</v>
      </c>
      <c r="B148" s="26">
        <v>894</v>
      </c>
      <c r="C148" s="18" t="str">
        <f>VLOOKUP(B148,'[1]LISTADO ATM'!$A$2:$B$822,2,0)</f>
        <v>ATM Eco Petroleo Estero Hondo</v>
      </c>
      <c r="D148" s="41" t="s">
        <v>22</v>
      </c>
      <c r="E148" s="42"/>
    </row>
    <row r="149" spans="1:5" ht="18" x14ac:dyDescent="0.25">
      <c r="A149" s="18" t="str">
        <f>VLOOKUP(B149,'[1]LISTADO ATM'!$A$2:$C$822,3,0)</f>
        <v>NORTE</v>
      </c>
      <c r="B149" s="26">
        <v>716</v>
      </c>
      <c r="C149" s="18" t="str">
        <f>VLOOKUP(B149,'[1]LISTADO ATM'!$A$2:$B$822,2,0)</f>
        <v xml:space="preserve">ATM Oficina Zona Franca (Santiago) </v>
      </c>
      <c r="D149" s="41" t="s">
        <v>21</v>
      </c>
      <c r="E149" s="42"/>
    </row>
    <row r="150" spans="1:5" ht="18.75" thickBot="1" x14ac:dyDescent="0.3">
      <c r="A150" s="18" t="str">
        <f>VLOOKUP(B150,'[1]LISTADO ATM'!$A$2:$C$822,3,0)</f>
        <v>DISTRITO NACIONAL</v>
      </c>
      <c r="B150" s="26">
        <v>684</v>
      </c>
      <c r="C150" s="18" t="str">
        <f>VLOOKUP(B150,'[1]LISTADO ATM'!$A$2:$B$822,2,0)</f>
        <v>ATM Estación Texaco Prolongación 27 Febrero</v>
      </c>
      <c r="D150" s="41" t="s">
        <v>21</v>
      </c>
      <c r="E150" s="42"/>
    </row>
    <row r="151" spans="1:5" ht="18.75" thickBot="1" x14ac:dyDescent="0.3">
      <c r="A151" s="22" t="s">
        <v>11</v>
      </c>
      <c r="B151" s="65">
        <f>COUNT(B134:B150)</f>
        <v>17</v>
      </c>
      <c r="C151" s="32"/>
      <c r="D151" s="19"/>
      <c r="E151" s="20"/>
    </row>
  </sheetData>
  <mergeCells count="29">
    <mergeCell ref="D146:E146"/>
    <mergeCell ref="D147:E147"/>
    <mergeCell ref="D148:E148"/>
    <mergeCell ref="D149:E149"/>
    <mergeCell ref="D150:E150"/>
    <mergeCell ref="D135:E135"/>
    <mergeCell ref="D136:E136"/>
    <mergeCell ref="D142:E142"/>
    <mergeCell ref="D145:E145"/>
    <mergeCell ref="D144:E144"/>
    <mergeCell ref="D143:E143"/>
    <mergeCell ref="D134:E134"/>
    <mergeCell ref="A1:E1"/>
    <mergeCell ref="A2:E2"/>
    <mergeCell ref="A7:E7"/>
    <mergeCell ref="C10:E10"/>
    <mergeCell ref="A12:E12"/>
    <mergeCell ref="C15:E15"/>
    <mergeCell ref="A17:E17"/>
    <mergeCell ref="D133:E133"/>
    <mergeCell ref="A132:E132"/>
    <mergeCell ref="A129:B129"/>
    <mergeCell ref="A115:E115"/>
    <mergeCell ref="A83:E83"/>
    <mergeCell ref="D137:E137"/>
    <mergeCell ref="D138:E138"/>
    <mergeCell ref="D139:E139"/>
    <mergeCell ref="D141:E141"/>
    <mergeCell ref="D140:E140"/>
  </mergeCells>
  <phoneticPr fontId="11" type="noConversion"/>
  <conditionalFormatting sqref="B152:B1048576 B1:B7 B9 B14 B128:B132 B114:B115 B82:B83 B16:B17 B11:B12 B85:B112 B19:B80 B117:B126 B134:B150">
    <cfRule type="duplicateValues" dxfId="39" priority="31"/>
    <cfRule type="duplicateValues" dxfId="38" priority="38"/>
  </conditionalFormatting>
  <conditionalFormatting sqref="E151:E1048576 E1:E7 E9:E12 E14:E17 E19:E83 E85:E115 E117:E139">
    <cfRule type="duplicateValues" dxfId="37" priority="37"/>
  </conditionalFormatting>
  <conditionalFormatting sqref="E140">
    <cfRule type="duplicateValues" dxfId="36" priority="36"/>
  </conditionalFormatting>
  <conditionalFormatting sqref="E151:E1048576 E1:E7 E9:E12 E14:E17 E19:E83 E85:E115 E117:E140">
    <cfRule type="duplicateValues" dxfId="35" priority="34"/>
  </conditionalFormatting>
  <conditionalFormatting sqref="E141">
    <cfRule type="duplicateValues" dxfId="34" priority="33"/>
  </conditionalFormatting>
  <conditionalFormatting sqref="E141">
    <cfRule type="duplicateValues" dxfId="33" priority="32"/>
  </conditionalFormatting>
  <conditionalFormatting sqref="E151:E1048576 E1:E7 E9:E12 E14:E17 E19:E83 E85:E115 E117:E141">
    <cfRule type="duplicateValues" dxfId="32" priority="30"/>
  </conditionalFormatting>
  <conditionalFormatting sqref="E142">
    <cfRule type="duplicateValues" dxfId="31" priority="27"/>
  </conditionalFormatting>
  <conditionalFormatting sqref="E142">
    <cfRule type="duplicateValues" dxfId="30" priority="26"/>
  </conditionalFormatting>
  <conditionalFormatting sqref="E142">
    <cfRule type="duplicateValues" dxfId="29" priority="25"/>
  </conditionalFormatting>
  <conditionalFormatting sqref="E145">
    <cfRule type="duplicateValues" dxfId="28" priority="24"/>
  </conditionalFormatting>
  <conditionalFormatting sqref="E145">
    <cfRule type="duplicateValues" dxfId="27" priority="23"/>
  </conditionalFormatting>
  <conditionalFormatting sqref="E145">
    <cfRule type="duplicateValues" dxfId="26" priority="22"/>
  </conditionalFormatting>
  <conditionalFormatting sqref="E144">
    <cfRule type="duplicateValues" dxfId="25" priority="21"/>
  </conditionalFormatting>
  <conditionalFormatting sqref="E144">
    <cfRule type="duplicateValues" dxfId="24" priority="20"/>
  </conditionalFormatting>
  <conditionalFormatting sqref="E144">
    <cfRule type="duplicateValues" dxfId="23" priority="19"/>
  </conditionalFormatting>
  <conditionalFormatting sqref="E143">
    <cfRule type="duplicateValues" dxfId="22" priority="18"/>
  </conditionalFormatting>
  <conditionalFormatting sqref="E143">
    <cfRule type="duplicateValues" dxfId="21" priority="17"/>
  </conditionalFormatting>
  <conditionalFormatting sqref="E143">
    <cfRule type="duplicateValues" dxfId="20" priority="16"/>
  </conditionalFormatting>
  <conditionalFormatting sqref="E146">
    <cfRule type="duplicateValues" dxfId="19" priority="15"/>
  </conditionalFormatting>
  <conditionalFormatting sqref="E146">
    <cfRule type="duplicateValues" dxfId="18" priority="14"/>
  </conditionalFormatting>
  <conditionalFormatting sqref="E146">
    <cfRule type="duplicateValues" dxfId="17" priority="13"/>
  </conditionalFormatting>
  <conditionalFormatting sqref="E147">
    <cfRule type="duplicateValues" dxfId="16" priority="12"/>
  </conditionalFormatting>
  <conditionalFormatting sqref="E147">
    <cfRule type="duplicateValues" dxfId="15" priority="11"/>
  </conditionalFormatting>
  <conditionalFormatting sqref="E147">
    <cfRule type="duplicateValues" dxfId="14" priority="10"/>
  </conditionalFormatting>
  <conditionalFormatting sqref="E148">
    <cfRule type="duplicateValues" dxfId="13" priority="9"/>
  </conditionalFormatting>
  <conditionalFormatting sqref="E148">
    <cfRule type="duplicateValues" dxfId="12" priority="8"/>
  </conditionalFormatting>
  <conditionalFormatting sqref="E148">
    <cfRule type="duplicateValues" dxfId="11" priority="7"/>
  </conditionalFormatting>
  <conditionalFormatting sqref="E149">
    <cfRule type="duplicateValues" dxfId="10" priority="6"/>
  </conditionalFormatting>
  <conditionalFormatting sqref="E149">
    <cfRule type="duplicateValues" dxfId="9" priority="5"/>
  </conditionalFormatting>
  <conditionalFormatting sqref="E149">
    <cfRule type="duplicateValues" dxfId="8" priority="4"/>
  </conditionalFormatting>
  <conditionalFormatting sqref="E150">
    <cfRule type="duplicateValues" dxfId="2" priority="3"/>
  </conditionalFormatting>
  <conditionalFormatting sqref="E150">
    <cfRule type="duplicateValues" dxfId="1" priority="2"/>
  </conditionalFormatting>
  <conditionalFormatting sqref="E150">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87"/>
  <sheetViews>
    <sheetView workbookViewId="0">
      <selection activeCell="E2" sqref="E2"/>
    </sheetView>
  </sheetViews>
  <sheetFormatPr baseColWidth="10" defaultColWidth="11.42578125" defaultRowHeight="15" x14ac:dyDescent="0.25"/>
  <cols>
    <col min="2" max="2" width="11.42578125" style="23"/>
    <col min="3" max="3" width="11.42578125" style="17"/>
    <col min="5" max="5" width="154.5703125" bestFit="1" customWidth="1"/>
  </cols>
  <sheetData>
    <row r="1" spans="2:5" ht="15.75" thickBot="1" x14ac:dyDescent="0.3">
      <c r="C1" s="17" t="s">
        <v>16</v>
      </c>
    </row>
    <row r="2" spans="2:5" ht="18.75" thickBot="1" x14ac:dyDescent="0.3">
      <c r="B2" s="26">
        <v>677</v>
      </c>
      <c r="C2" s="36" t="s">
        <v>16</v>
      </c>
      <c r="E2" s="16"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677 751 829 672 963 318 331 311 931 738 708 551 557 39 562 697 403 252 409 441 870 292 96 540 238 443 114 235 281 561 536 717 813 823 884 896 157 950 967 663 769 797 980 710 363 416 983 549 698 722 385 31 104 512 728 990            </v>
      </c>
    </row>
    <row r="3" spans="2:5" ht="18.75" thickBot="1" x14ac:dyDescent="0.3">
      <c r="B3" s="26">
        <v>751</v>
      </c>
      <c r="C3" s="36" t="s">
        <v>16</v>
      </c>
    </row>
    <row r="4" spans="2:5" ht="18.75" thickBot="1" x14ac:dyDescent="0.3">
      <c r="B4" s="26">
        <v>829</v>
      </c>
      <c r="C4" s="36" t="s">
        <v>16</v>
      </c>
    </row>
    <row r="5" spans="2:5" ht="18.75" thickBot="1" x14ac:dyDescent="0.3">
      <c r="B5" s="26">
        <v>672</v>
      </c>
      <c r="C5" s="36" t="s">
        <v>16</v>
      </c>
    </row>
    <row r="6" spans="2:5" ht="18.75" thickBot="1" x14ac:dyDescent="0.3">
      <c r="B6" s="26">
        <v>963</v>
      </c>
      <c r="C6" s="36" t="s">
        <v>16</v>
      </c>
    </row>
    <row r="7" spans="2:5" ht="18.75" thickBot="1" x14ac:dyDescent="0.3">
      <c r="B7" s="26">
        <v>318</v>
      </c>
      <c r="C7" s="36" t="s">
        <v>16</v>
      </c>
    </row>
    <row r="8" spans="2:5" ht="18.75" thickBot="1" x14ac:dyDescent="0.3">
      <c r="B8" s="26">
        <v>331</v>
      </c>
      <c r="C8" s="36" t="s">
        <v>16</v>
      </c>
    </row>
    <row r="9" spans="2:5" ht="18.75" thickBot="1" x14ac:dyDescent="0.3">
      <c r="B9" s="26">
        <v>311</v>
      </c>
      <c r="C9" s="36" t="s">
        <v>16</v>
      </c>
    </row>
    <row r="10" spans="2:5" ht="18.75" thickBot="1" x14ac:dyDescent="0.3">
      <c r="B10" s="26">
        <v>931</v>
      </c>
      <c r="C10" s="36" t="s">
        <v>16</v>
      </c>
    </row>
    <row r="11" spans="2:5" ht="18.75" thickBot="1" x14ac:dyDescent="0.3">
      <c r="B11" s="26">
        <v>738</v>
      </c>
      <c r="C11" s="36" t="s">
        <v>16</v>
      </c>
    </row>
    <row r="12" spans="2:5" ht="18.75" thickBot="1" x14ac:dyDescent="0.3">
      <c r="B12" s="26">
        <v>708</v>
      </c>
      <c r="C12" s="36" t="s">
        <v>16</v>
      </c>
    </row>
    <row r="13" spans="2:5" ht="18.75" thickBot="1" x14ac:dyDescent="0.3">
      <c r="B13" s="26">
        <v>551</v>
      </c>
      <c r="C13" s="36" t="s">
        <v>16</v>
      </c>
    </row>
    <row r="14" spans="2:5" ht="18.75" thickBot="1" x14ac:dyDescent="0.3">
      <c r="B14" s="26">
        <v>557</v>
      </c>
      <c r="C14" s="36" t="s">
        <v>16</v>
      </c>
    </row>
    <row r="15" spans="2:5" ht="18.75" thickBot="1" x14ac:dyDescent="0.3">
      <c r="B15" s="26">
        <v>39</v>
      </c>
      <c r="C15" s="36" t="s">
        <v>16</v>
      </c>
    </row>
    <row r="16" spans="2:5" ht="18.75" thickBot="1" x14ac:dyDescent="0.3">
      <c r="B16" s="26">
        <v>562</v>
      </c>
      <c r="C16" s="36" t="s">
        <v>16</v>
      </c>
    </row>
    <row r="17" spans="2:3" ht="18.75" thickBot="1" x14ac:dyDescent="0.3">
      <c r="B17" s="26">
        <v>697</v>
      </c>
      <c r="C17" s="36" t="s">
        <v>16</v>
      </c>
    </row>
    <row r="18" spans="2:3" ht="18.75" thickBot="1" x14ac:dyDescent="0.3">
      <c r="B18" s="26">
        <v>403</v>
      </c>
      <c r="C18" s="36" t="s">
        <v>16</v>
      </c>
    </row>
    <row r="19" spans="2:3" ht="18.75" thickBot="1" x14ac:dyDescent="0.3">
      <c r="B19" s="26">
        <v>252</v>
      </c>
      <c r="C19" s="36" t="s">
        <v>16</v>
      </c>
    </row>
    <row r="20" spans="2:3" ht="18.75" thickBot="1" x14ac:dyDescent="0.3">
      <c r="B20" s="26">
        <v>409</v>
      </c>
      <c r="C20" s="36" t="s">
        <v>16</v>
      </c>
    </row>
    <row r="21" spans="2:3" ht="18.75" thickBot="1" x14ac:dyDescent="0.3">
      <c r="B21" s="26">
        <v>441</v>
      </c>
      <c r="C21" s="36" t="s">
        <v>16</v>
      </c>
    </row>
    <row r="22" spans="2:3" ht="18.75" thickBot="1" x14ac:dyDescent="0.3">
      <c r="B22" s="26">
        <v>870</v>
      </c>
      <c r="C22" s="36" t="s">
        <v>16</v>
      </c>
    </row>
    <row r="23" spans="2:3" ht="18.75" thickBot="1" x14ac:dyDescent="0.3">
      <c r="B23" s="26">
        <v>292</v>
      </c>
      <c r="C23" s="36" t="s">
        <v>16</v>
      </c>
    </row>
    <row r="24" spans="2:3" ht="18.75" thickBot="1" x14ac:dyDescent="0.3">
      <c r="B24" s="26">
        <v>96</v>
      </c>
      <c r="C24" s="36" t="s">
        <v>16</v>
      </c>
    </row>
    <row r="25" spans="2:3" ht="18.75" thickBot="1" x14ac:dyDescent="0.3">
      <c r="B25" s="26">
        <v>540</v>
      </c>
      <c r="C25" s="36" t="s">
        <v>16</v>
      </c>
    </row>
    <row r="26" spans="2:3" ht="18.75" thickBot="1" x14ac:dyDescent="0.3">
      <c r="B26" s="26">
        <v>238</v>
      </c>
      <c r="C26" s="36" t="s">
        <v>16</v>
      </c>
    </row>
    <row r="27" spans="2:3" ht="18.75" thickBot="1" x14ac:dyDescent="0.3">
      <c r="B27" s="26">
        <v>443</v>
      </c>
      <c r="C27" s="36" t="s">
        <v>16</v>
      </c>
    </row>
    <row r="28" spans="2:3" ht="18.75" thickBot="1" x14ac:dyDescent="0.3">
      <c r="B28" s="26">
        <v>114</v>
      </c>
      <c r="C28" s="36" t="s">
        <v>16</v>
      </c>
    </row>
    <row r="29" spans="2:3" ht="18.75" thickBot="1" x14ac:dyDescent="0.3">
      <c r="B29" s="26">
        <v>235</v>
      </c>
      <c r="C29" s="36" t="s">
        <v>16</v>
      </c>
    </row>
    <row r="30" spans="2:3" ht="18.75" thickBot="1" x14ac:dyDescent="0.3">
      <c r="B30" s="26">
        <v>281</v>
      </c>
      <c r="C30" s="36" t="s">
        <v>16</v>
      </c>
    </row>
    <row r="31" spans="2:3" ht="18.75" thickBot="1" x14ac:dyDescent="0.3">
      <c r="B31" s="26">
        <v>561</v>
      </c>
      <c r="C31" s="36" t="s">
        <v>16</v>
      </c>
    </row>
    <row r="32" spans="2:3" ht="18.75" thickBot="1" x14ac:dyDescent="0.3">
      <c r="B32" s="26">
        <v>536</v>
      </c>
      <c r="C32" s="36" t="s">
        <v>16</v>
      </c>
    </row>
    <row r="33" spans="2:3" ht="18.75" thickBot="1" x14ac:dyDescent="0.3">
      <c r="B33" s="26">
        <v>717</v>
      </c>
      <c r="C33" s="36" t="s">
        <v>16</v>
      </c>
    </row>
    <row r="34" spans="2:3" ht="18.75" thickBot="1" x14ac:dyDescent="0.3">
      <c r="B34" s="26">
        <v>813</v>
      </c>
      <c r="C34" s="36" t="s">
        <v>16</v>
      </c>
    </row>
    <row r="35" spans="2:3" ht="18.75" thickBot="1" x14ac:dyDescent="0.3">
      <c r="B35" s="26">
        <v>823</v>
      </c>
      <c r="C35" s="36" t="s">
        <v>16</v>
      </c>
    </row>
    <row r="36" spans="2:3" ht="18.75" thickBot="1" x14ac:dyDescent="0.3">
      <c r="B36" s="26">
        <v>884</v>
      </c>
      <c r="C36" s="36" t="s">
        <v>16</v>
      </c>
    </row>
    <row r="37" spans="2:3" ht="18.75" thickBot="1" x14ac:dyDescent="0.3">
      <c r="B37" s="26">
        <v>896</v>
      </c>
      <c r="C37" s="36" t="s">
        <v>16</v>
      </c>
    </row>
    <row r="38" spans="2:3" ht="18.75" thickBot="1" x14ac:dyDescent="0.3">
      <c r="B38" s="26">
        <v>157</v>
      </c>
      <c r="C38" s="36" t="s">
        <v>16</v>
      </c>
    </row>
    <row r="39" spans="2:3" ht="18.75" thickBot="1" x14ac:dyDescent="0.3">
      <c r="B39" s="26">
        <v>950</v>
      </c>
      <c r="C39" s="36" t="s">
        <v>16</v>
      </c>
    </row>
    <row r="40" spans="2:3" ht="18.75" thickBot="1" x14ac:dyDescent="0.3">
      <c r="B40" s="26">
        <v>967</v>
      </c>
      <c r="C40" s="36" t="s">
        <v>16</v>
      </c>
    </row>
    <row r="41" spans="2:3" ht="18.75" thickBot="1" x14ac:dyDescent="0.3">
      <c r="B41" s="26">
        <v>663</v>
      </c>
      <c r="C41" s="36" t="s">
        <v>16</v>
      </c>
    </row>
    <row r="42" spans="2:3" ht="18.75" thickBot="1" x14ac:dyDescent="0.3">
      <c r="B42" s="26">
        <v>769</v>
      </c>
      <c r="C42" s="36" t="s">
        <v>16</v>
      </c>
    </row>
    <row r="43" spans="2:3" ht="18.75" thickBot="1" x14ac:dyDescent="0.3">
      <c r="B43" s="26">
        <v>797</v>
      </c>
      <c r="C43" s="36" t="s">
        <v>16</v>
      </c>
    </row>
    <row r="44" spans="2:3" ht="18.75" thickBot="1" x14ac:dyDescent="0.3">
      <c r="B44" s="27">
        <v>980</v>
      </c>
      <c r="C44" s="36" t="s">
        <v>16</v>
      </c>
    </row>
    <row r="45" spans="2:3" ht="18.75" thickBot="1" x14ac:dyDescent="0.3">
      <c r="B45" s="27">
        <v>710</v>
      </c>
      <c r="C45" s="36" t="s">
        <v>16</v>
      </c>
    </row>
    <row r="46" spans="2:3" ht="18.75" thickBot="1" x14ac:dyDescent="0.3">
      <c r="B46" s="27">
        <v>363</v>
      </c>
      <c r="C46" s="36" t="s">
        <v>16</v>
      </c>
    </row>
    <row r="47" spans="2:3" ht="18.75" thickBot="1" x14ac:dyDescent="0.3">
      <c r="B47" s="27">
        <v>416</v>
      </c>
      <c r="C47" s="36" t="s">
        <v>16</v>
      </c>
    </row>
    <row r="48" spans="2:3" ht="18.75" thickBot="1" x14ac:dyDescent="0.3">
      <c r="B48" s="27">
        <v>983</v>
      </c>
      <c r="C48" s="36" t="s">
        <v>16</v>
      </c>
    </row>
    <row r="49" spans="2:3" ht="18.75" thickBot="1" x14ac:dyDescent="0.3">
      <c r="B49" s="27">
        <v>549</v>
      </c>
      <c r="C49" s="36" t="s">
        <v>16</v>
      </c>
    </row>
    <row r="50" spans="2:3" ht="18.75" thickBot="1" x14ac:dyDescent="0.3">
      <c r="B50" s="27">
        <v>698</v>
      </c>
      <c r="C50" s="36" t="s">
        <v>16</v>
      </c>
    </row>
    <row r="51" spans="2:3" ht="18.75" thickBot="1" x14ac:dyDescent="0.3">
      <c r="B51" s="27">
        <v>722</v>
      </c>
      <c r="C51" s="36" t="s">
        <v>16</v>
      </c>
    </row>
    <row r="52" spans="2:3" ht="18.75" thickBot="1" x14ac:dyDescent="0.3">
      <c r="B52" s="27">
        <v>385</v>
      </c>
      <c r="C52" s="36" t="s">
        <v>16</v>
      </c>
    </row>
    <row r="53" spans="2:3" ht="18.75" thickBot="1" x14ac:dyDescent="0.3">
      <c r="B53" s="27">
        <v>31</v>
      </c>
      <c r="C53" s="36" t="s">
        <v>16</v>
      </c>
    </row>
    <row r="54" spans="2:3" ht="18.75" thickBot="1" x14ac:dyDescent="0.3">
      <c r="B54" s="27">
        <v>104</v>
      </c>
      <c r="C54" s="36" t="s">
        <v>16</v>
      </c>
    </row>
    <row r="55" spans="2:3" ht="18.75" thickBot="1" x14ac:dyDescent="0.3">
      <c r="B55" s="27">
        <v>512</v>
      </c>
      <c r="C55" s="36" t="s">
        <v>16</v>
      </c>
    </row>
    <row r="56" spans="2:3" ht="18.75" thickBot="1" x14ac:dyDescent="0.3">
      <c r="B56" s="27">
        <v>728</v>
      </c>
      <c r="C56" s="36" t="s">
        <v>16</v>
      </c>
    </row>
    <row r="57" spans="2:3" ht="18.75" thickBot="1" x14ac:dyDescent="0.3">
      <c r="B57" s="27">
        <v>990</v>
      </c>
      <c r="C57" s="36" t="s">
        <v>16</v>
      </c>
    </row>
    <row r="58" spans="2:3" ht="18.75" thickBot="1" x14ac:dyDescent="0.3">
      <c r="B58" s="27"/>
      <c r="C58" s="36" t="s">
        <v>16</v>
      </c>
    </row>
    <row r="59" spans="2:3" ht="18.75" thickBot="1" x14ac:dyDescent="0.3">
      <c r="B59" s="27"/>
      <c r="C59" s="36" t="s">
        <v>16</v>
      </c>
    </row>
    <row r="60" spans="2:3" ht="18.75" thickBot="1" x14ac:dyDescent="0.3">
      <c r="B60" s="27"/>
      <c r="C60" s="36" t="s">
        <v>16</v>
      </c>
    </row>
    <row r="61" spans="2:3" ht="18.75" thickBot="1" x14ac:dyDescent="0.3">
      <c r="B61" s="27"/>
      <c r="C61" s="36" t="s">
        <v>16</v>
      </c>
    </row>
    <row r="62" spans="2:3" ht="18.75" thickBot="1" x14ac:dyDescent="0.3">
      <c r="B62" s="18"/>
      <c r="C62" s="36" t="s">
        <v>16</v>
      </c>
    </row>
    <row r="63" spans="2:3" ht="18.75" thickBot="1" x14ac:dyDescent="0.3">
      <c r="B63" s="18"/>
      <c r="C63" s="36" t="s">
        <v>16</v>
      </c>
    </row>
    <row r="64" spans="2:3" ht="18.75" thickBot="1" x14ac:dyDescent="0.3">
      <c r="B64" s="18"/>
      <c r="C64" s="36" t="s">
        <v>16</v>
      </c>
    </row>
    <row r="65" spans="2:3" ht="18.75" thickBot="1" x14ac:dyDescent="0.3">
      <c r="B65" s="18"/>
      <c r="C65" s="36" t="s">
        <v>16</v>
      </c>
    </row>
    <row r="66" spans="2:3" ht="18.75" thickBot="1" x14ac:dyDescent="0.3">
      <c r="B66" s="18"/>
      <c r="C66" s="36" t="s">
        <v>16</v>
      </c>
    </row>
    <row r="67" spans="2:3" ht="18.75" thickBot="1" x14ac:dyDescent="0.3">
      <c r="B67" s="18"/>
      <c r="C67" s="36" t="s">
        <v>16</v>
      </c>
    </row>
    <row r="68" spans="2:3" ht="18" x14ac:dyDescent="0.25">
      <c r="B68" s="18"/>
      <c r="C68" s="36" t="s">
        <v>16</v>
      </c>
    </row>
    <row r="69" spans="2:3" x14ac:dyDescent="0.25">
      <c r="C69" s="17" t="s">
        <v>16</v>
      </c>
    </row>
    <row r="70" spans="2:3" x14ac:dyDescent="0.25">
      <c r="C70" s="17" t="s">
        <v>16</v>
      </c>
    </row>
    <row r="71" spans="2:3" x14ac:dyDescent="0.25">
      <c r="C71" s="17" t="s">
        <v>16</v>
      </c>
    </row>
    <row r="72" spans="2:3" x14ac:dyDescent="0.25">
      <c r="C72" s="17" t="s">
        <v>16</v>
      </c>
    </row>
    <row r="73" spans="2:3" x14ac:dyDescent="0.25">
      <c r="C73" s="17" t="s">
        <v>16</v>
      </c>
    </row>
    <row r="74" spans="2:3" x14ac:dyDescent="0.25">
      <c r="C74" s="17" t="s">
        <v>16</v>
      </c>
    </row>
    <row r="75" spans="2:3" x14ac:dyDescent="0.25">
      <c r="C75" s="17" t="s">
        <v>16</v>
      </c>
    </row>
    <row r="76" spans="2:3" x14ac:dyDescent="0.25">
      <c r="C76" s="17" t="s">
        <v>16</v>
      </c>
    </row>
    <row r="77" spans="2:3" x14ac:dyDescent="0.25">
      <c r="C77" s="17" t="s">
        <v>16</v>
      </c>
    </row>
    <row r="78" spans="2:3" x14ac:dyDescent="0.25">
      <c r="C78" s="17" t="s">
        <v>16</v>
      </c>
    </row>
    <row r="79" spans="2:3" x14ac:dyDescent="0.25">
      <c r="C79" s="17" t="s">
        <v>16</v>
      </c>
    </row>
    <row r="80" spans="2:3" x14ac:dyDescent="0.25">
      <c r="C80" s="17" t="s">
        <v>16</v>
      </c>
    </row>
    <row r="81" spans="3:3" x14ac:dyDescent="0.25">
      <c r="C81" s="17" t="s">
        <v>16</v>
      </c>
    </row>
    <row r="82" spans="3:3" x14ac:dyDescent="0.25">
      <c r="C82" s="17" t="s">
        <v>16</v>
      </c>
    </row>
    <row r="83" spans="3:3" x14ac:dyDescent="0.25">
      <c r="C83" s="17" t="s">
        <v>16</v>
      </c>
    </row>
    <row r="84" spans="3:3" x14ac:dyDescent="0.25">
      <c r="C84" s="17" t="s">
        <v>16</v>
      </c>
    </row>
    <row r="85" spans="3:3" x14ac:dyDescent="0.25">
      <c r="C85" s="17" t="s">
        <v>16</v>
      </c>
    </row>
    <row r="86" spans="3:3" x14ac:dyDescent="0.25">
      <c r="C86" s="17" t="s">
        <v>16</v>
      </c>
    </row>
    <row r="87" spans="3:3" x14ac:dyDescent="0.25">
      <c r="C87" s="17" t="s">
        <v>16</v>
      </c>
    </row>
    <row r="88" spans="3:3" x14ac:dyDescent="0.25">
      <c r="C88" s="17" t="s">
        <v>16</v>
      </c>
    </row>
    <row r="89" spans="3:3" x14ac:dyDescent="0.25">
      <c r="C89" s="17" t="s">
        <v>16</v>
      </c>
    </row>
    <row r="90" spans="3:3" x14ac:dyDescent="0.25">
      <c r="C90" s="17" t="s">
        <v>16</v>
      </c>
    </row>
    <row r="91" spans="3:3" x14ac:dyDescent="0.25">
      <c r="C91" s="17" t="s">
        <v>16</v>
      </c>
    </row>
    <row r="92" spans="3:3" x14ac:dyDescent="0.25">
      <c r="C92" s="17" t="s">
        <v>16</v>
      </c>
    </row>
    <row r="93" spans="3:3" x14ac:dyDescent="0.25">
      <c r="C93" s="17" t="s">
        <v>16</v>
      </c>
    </row>
    <row r="94" spans="3:3" x14ac:dyDescent="0.25">
      <c r="C94" s="17" t="s">
        <v>16</v>
      </c>
    </row>
    <row r="95" spans="3:3" x14ac:dyDescent="0.25">
      <c r="C95" s="17" t="s">
        <v>16</v>
      </c>
    </row>
    <row r="96" spans="3:3" x14ac:dyDescent="0.25">
      <c r="C96" s="17" t="s">
        <v>16</v>
      </c>
    </row>
    <row r="97" spans="3:3" x14ac:dyDescent="0.25">
      <c r="C97" s="17" t="s">
        <v>16</v>
      </c>
    </row>
    <row r="98" spans="3:3" x14ac:dyDescent="0.25">
      <c r="C98" s="17" t="s">
        <v>16</v>
      </c>
    </row>
    <row r="99" spans="3:3" x14ac:dyDescent="0.25">
      <c r="C99" s="17" t="s">
        <v>16</v>
      </c>
    </row>
    <row r="100" spans="3:3" x14ac:dyDescent="0.25">
      <c r="C100" s="17" t="s">
        <v>16</v>
      </c>
    </row>
    <row r="101" spans="3:3" x14ac:dyDescent="0.25">
      <c r="C101" s="17" t="s">
        <v>16</v>
      </c>
    </row>
    <row r="102" spans="3:3" x14ac:dyDescent="0.25">
      <c r="C102" s="17" t="s">
        <v>16</v>
      </c>
    </row>
    <row r="103" spans="3:3" x14ac:dyDescent="0.25">
      <c r="C103" s="17" t="s">
        <v>16</v>
      </c>
    </row>
    <row r="104" spans="3:3" x14ac:dyDescent="0.25">
      <c r="C104" s="17" t="s">
        <v>16</v>
      </c>
    </row>
    <row r="105" spans="3:3" x14ac:dyDescent="0.25">
      <c r="C105" s="17" t="s">
        <v>16</v>
      </c>
    </row>
    <row r="106" spans="3:3" x14ac:dyDescent="0.25">
      <c r="C106" s="17" t="s">
        <v>16</v>
      </c>
    </row>
    <row r="107" spans="3:3" x14ac:dyDescent="0.25">
      <c r="C107" s="17" t="s">
        <v>16</v>
      </c>
    </row>
    <row r="108" spans="3:3" x14ac:dyDescent="0.25">
      <c r="C108" s="17" t="s">
        <v>16</v>
      </c>
    </row>
    <row r="109" spans="3:3" x14ac:dyDescent="0.25">
      <c r="C109" s="17" t="s">
        <v>16</v>
      </c>
    </row>
    <row r="110" spans="3:3" x14ac:dyDescent="0.25">
      <c r="C110" s="17" t="s">
        <v>16</v>
      </c>
    </row>
    <row r="111" spans="3:3" x14ac:dyDescent="0.25">
      <c r="C111" s="17" t="s">
        <v>16</v>
      </c>
    </row>
    <row r="112" spans="3:3" x14ac:dyDescent="0.25">
      <c r="C112" s="17" t="s">
        <v>16</v>
      </c>
    </row>
    <row r="113" spans="3:3" x14ac:dyDescent="0.25">
      <c r="C113" s="17" t="s">
        <v>16</v>
      </c>
    </row>
    <row r="114" spans="3:3" x14ac:dyDescent="0.25">
      <c r="C114" s="17" t="s">
        <v>16</v>
      </c>
    </row>
    <row r="115" spans="3:3" x14ac:dyDescent="0.25">
      <c r="C115" s="17" t="s">
        <v>16</v>
      </c>
    </row>
    <row r="116" spans="3:3" x14ac:dyDescent="0.25">
      <c r="C116" s="17" t="s">
        <v>16</v>
      </c>
    </row>
    <row r="117" spans="3:3" x14ac:dyDescent="0.25">
      <c r="C117" s="17" t="s">
        <v>16</v>
      </c>
    </row>
    <row r="118" spans="3:3" x14ac:dyDescent="0.25">
      <c r="C118" s="17" t="s">
        <v>16</v>
      </c>
    </row>
    <row r="119" spans="3:3" x14ac:dyDescent="0.25">
      <c r="C119" s="17" t="s">
        <v>16</v>
      </c>
    </row>
    <row r="120" spans="3:3" x14ac:dyDescent="0.25">
      <c r="C120" s="17" t="s">
        <v>16</v>
      </c>
    </row>
    <row r="121" spans="3:3" x14ac:dyDescent="0.25">
      <c r="C121" s="17" t="s">
        <v>16</v>
      </c>
    </row>
    <row r="122" spans="3:3" x14ac:dyDescent="0.25">
      <c r="C122" s="17" t="s">
        <v>16</v>
      </c>
    </row>
    <row r="123" spans="3:3" x14ac:dyDescent="0.25">
      <c r="C123" s="17" t="s">
        <v>16</v>
      </c>
    </row>
    <row r="124" spans="3:3" x14ac:dyDescent="0.25">
      <c r="C124" s="17" t="s">
        <v>16</v>
      </c>
    </row>
    <row r="125" spans="3:3" x14ac:dyDescent="0.25">
      <c r="C125" s="17" t="s">
        <v>16</v>
      </c>
    </row>
    <row r="126" spans="3:3" x14ac:dyDescent="0.25">
      <c r="C126" s="17" t="s">
        <v>16</v>
      </c>
    </row>
    <row r="127" spans="3:3" x14ac:dyDescent="0.25">
      <c r="C127" s="17" t="s">
        <v>16</v>
      </c>
    </row>
    <row r="128" spans="3:3" x14ac:dyDescent="0.25">
      <c r="C128" s="17" t="s">
        <v>16</v>
      </c>
    </row>
    <row r="129" spans="3:3" x14ac:dyDescent="0.25">
      <c r="C129" s="17" t="s">
        <v>16</v>
      </c>
    </row>
    <row r="130" spans="3:3" x14ac:dyDescent="0.25">
      <c r="C130" s="17" t="s">
        <v>16</v>
      </c>
    </row>
    <row r="131" spans="3:3" x14ac:dyDescent="0.25">
      <c r="C131" s="17" t="s">
        <v>16</v>
      </c>
    </row>
    <row r="132" spans="3:3" x14ac:dyDescent="0.25">
      <c r="C132" s="17" t="s">
        <v>16</v>
      </c>
    </row>
    <row r="133" spans="3:3" x14ac:dyDescent="0.25">
      <c r="C133" s="17" t="s">
        <v>16</v>
      </c>
    </row>
    <row r="134" spans="3:3" x14ac:dyDescent="0.25">
      <c r="C134" s="17" t="s">
        <v>16</v>
      </c>
    </row>
    <row r="135" spans="3:3" x14ac:dyDescent="0.25">
      <c r="C135" s="17" t="s">
        <v>16</v>
      </c>
    </row>
    <row r="136" spans="3:3" x14ac:dyDescent="0.25">
      <c r="C136" s="17" t="s">
        <v>16</v>
      </c>
    </row>
    <row r="137" spans="3:3" x14ac:dyDescent="0.25">
      <c r="C137" s="17" t="s">
        <v>16</v>
      </c>
    </row>
    <row r="138" spans="3:3" x14ac:dyDescent="0.25">
      <c r="C138" s="17" t="s">
        <v>16</v>
      </c>
    </row>
    <row r="139" spans="3:3" x14ac:dyDescent="0.25">
      <c r="C139" s="17" t="s">
        <v>16</v>
      </c>
    </row>
    <row r="140" spans="3:3" x14ac:dyDescent="0.25">
      <c r="C140" s="17" t="s">
        <v>16</v>
      </c>
    </row>
    <row r="141" spans="3:3" x14ac:dyDescent="0.25">
      <c r="C141" s="17" t="s">
        <v>16</v>
      </c>
    </row>
    <row r="142" spans="3:3" x14ac:dyDescent="0.25">
      <c r="C142" s="17" t="s">
        <v>16</v>
      </c>
    </row>
    <row r="143" spans="3:3" x14ac:dyDescent="0.25">
      <c r="C143" s="17" t="s">
        <v>16</v>
      </c>
    </row>
    <row r="144" spans="3:3" x14ac:dyDescent="0.25">
      <c r="C144" s="17" t="s">
        <v>16</v>
      </c>
    </row>
    <row r="145" spans="3:3" x14ac:dyDescent="0.25">
      <c r="C145" s="17" t="s">
        <v>16</v>
      </c>
    </row>
    <row r="146" spans="3:3" x14ac:dyDescent="0.25">
      <c r="C146" s="17" t="s">
        <v>16</v>
      </c>
    </row>
    <row r="147" spans="3:3" x14ac:dyDescent="0.25">
      <c r="C147" s="17" t="s">
        <v>16</v>
      </c>
    </row>
    <row r="148" spans="3:3" x14ac:dyDescent="0.25">
      <c r="C148" s="17" t="s">
        <v>16</v>
      </c>
    </row>
    <row r="149" spans="3:3" x14ac:dyDescent="0.25">
      <c r="C149" s="17" t="s">
        <v>16</v>
      </c>
    </row>
    <row r="150" spans="3:3" x14ac:dyDescent="0.25">
      <c r="C150" s="17" t="s">
        <v>16</v>
      </c>
    </row>
    <row r="151" spans="3:3" x14ac:dyDescent="0.25">
      <c r="C151" s="17" t="s">
        <v>16</v>
      </c>
    </row>
    <row r="152" spans="3:3" x14ac:dyDescent="0.25">
      <c r="C152" s="17" t="s">
        <v>16</v>
      </c>
    </row>
    <row r="153" spans="3:3" x14ac:dyDescent="0.25">
      <c r="C153" s="17" t="s">
        <v>16</v>
      </c>
    </row>
    <row r="154" spans="3:3" x14ac:dyDescent="0.25">
      <c r="C154" s="17" t="s">
        <v>16</v>
      </c>
    </row>
    <row r="155" spans="3:3" x14ac:dyDescent="0.25">
      <c r="C155" s="17" t="s">
        <v>16</v>
      </c>
    </row>
    <row r="156" spans="3:3" x14ac:dyDescent="0.25">
      <c r="C156" s="17" t="s">
        <v>16</v>
      </c>
    </row>
    <row r="157" spans="3:3" x14ac:dyDescent="0.25">
      <c r="C157" s="17" t="s">
        <v>16</v>
      </c>
    </row>
    <row r="158" spans="3:3" x14ac:dyDescent="0.25">
      <c r="C158" s="17" t="s">
        <v>16</v>
      </c>
    </row>
    <row r="159" spans="3:3" x14ac:dyDescent="0.25">
      <c r="C159" s="17" t="s">
        <v>16</v>
      </c>
    </row>
    <row r="160" spans="3:3" x14ac:dyDescent="0.25">
      <c r="C160" s="17" t="s">
        <v>16</v>
      </c>
    </row>
    <row r="161" spans="3:3" x14ac:dyDescent="0.25">
      <c r="C161" s="17" t="s">
        <v>16</v>
      </c>
    </row>
    <row r="162" spans="3:3" x14ac:dyDescent="0.25">
      <c r="C162" s="17" t="s">
        <v>16</v>
      </c>
    </row>
    <row r="163" spans="3:3" x14ac:dyDescent="0.25">
      <c r="C163" s="17" t="s">
        <v>16</v>
      </c>
    </row>
    <row r="164" spans="3:3" x14ac:dyDescent="0.25">
      <c r="C164" s="17" t="s">
        <v>16</v>
      </c>
    </row>
    <row r="165" spans="3:3" x14ac:dyDescent="0.25">
      <c r="C165" s="17" t="s">
        <v>16</v>
      </c>
    </row>
    <row r="166" spans="3:3" x14ac:dyDescent="0.25">
      <c r="C166" s="17" t="s">
        <v>16</v>
      </c>
    </row>
    <row r="167" spans="3:3" x14ac:dyDescent="0.25">
      <c r="C167" s="17" t="s">
        <v>16</v>
      </c>
    </row>
    <row r="168" spans="3:3" x14ac:dyDescent="0.25">
      <c r="C168" s="17" t="s">
        <v>16</v>
      </c>
    </row>
    <row r="169" spans="3:3" x14ac:dyDescent="0.25">
      <c r="C169" s="17" t="s">
        <v>16</v>
      </c>
    </row>
    <row r="170" spans="3:3" x14ac:dyDescent="0.25">
      <c r="C170" s="17" t="s">
        <v>16</v>
      </c>
    </row>
    <row r="171" spans="3:3" x14ac:dyDescent="0.25">
      <c r="C171" s="17" t="s">
        <v>16</v>
      </c>
    </row>
    <row r="172" spans="3:3" x14ac:dyDescent="0.25">
      <c r="C172" s="17" t="s">
        <v>16</v>
      </c>
    </row>
    <row r="173" spans="3:3" x14ac:dyDescent="0.25">
      <c r="C173" s="17" t="s">
        <v>16</v>
      </c>
    </row>
    <row r="174" spans="3:3" x14ac:dyDescent="0.25">
      <c r="C174" s="17" t="s">
        <v>16</v>
      </c>
    </row>
    <row r="175" spans="3:3" x14ac:dyDescent="0.25">
      <c r="C175" s="17" t="s">
        <v>16</v>
      </c>
    </row>
    <row r="176" spans="3:3" x14ac:dyDescent="0.25">
      <c r="C176" s="17" t="s">
        <v>16</v>
      </c>
    </row>
    <row r="177" spans="3:3" x14ac:dyDescent="0.25">
      <c r="C177" s="17" t="s">
        <v>16</v>
      </c>
    </row>
    <row r="178" spans="3:3" x14ac:dyDescent="0.25">
      <c r="C178" s="17" t="s">
        <v>16</v>
      </c>
    </row>
    <row r="179" spans="3:3" x14ac:dyDescent="0.25">
      <c r="C179" s="17" t="s">
        <v>16</v>
      </c>
    </row>
    <row r="180" spans="3:3" x14ac:dyDescent="0.25">
      <c r="C180" s="17" t="s">
        <v>16</v>
      </c>
    </row>
    <row r="181" spans="3:3" x14ac:dyDescent="0.25">
      <c r="C181" s="17" t="s">
        <v>16</v>
      </c>
    </row>
    <row r="182" spans="3:3" x14ac:dyDescent="0.25">
      <c r="C182" s="17" t="s">
        <v>16</v>
      </c>
    </row>
    <row r="183" spans="3:3" x14ac:dyDescent="0.25">
      <c r="C183" s="17" t="s">
        <v>16</v>
      </c>
    </row>
    <row r="184" spans="3:3" x14ac:dyDescent="0.25">
      <c r="C184" s="17" t="s">
        <v>16</v>
      </c>
    </row>
    <row r="185" spans="3:3" x14ac:dyDescent="0.25">
      <c r="C185" s="17" t="s">
        <v>16</v>
      </c>
    </row>
    <row r="186" spans="3:3" x14ac:dyDescent="0.25">
      <c r="C186" s="17" t="s">
        <v>16</v>
      </c>
    </row>
    <row r="187" spans="3:3" x14ac:dyDescent="0.25">
      <c r="C187" s="17" t="s">
        <v>16</v>
      </c>
    </row>
    <row r="188" spans="3:3" x14ac:dyDescent="0.25">
      <c r="C188" s="17" t="s">
        <v>16</v>
      </c>
    </row>
    <row r="189" spans="3:3" x14ac:dyDescent="0.25">
      <c r="C189" s="17" t="s">
        <v>16</v>
      </c>
    </row>
    <row r="190" spans="3:3" x14ac:dyDescent="0.25">
      <c r="C190" s="17" t="s">
        <v>16</v>
      </c>
    </row>
    <row r="191" spans="3:3" x14ac:dyDescent="0.25">
      <c r="C191" s="17" t="s">
        <v>16</v>
      </c>
    </row>
    <row r="192" spans="3:3" x14ac:dyDescent="0.25">
      <c r="C192" s="17" t="s">
        <v>16</v>
      </c>
    </row>
    <row r="193" spans="3:3" x14ac:dyDescent="0.25">
      <c r="C193" s="17" t="s">
        <v>16</v>
      </c>
    </row>
    <row r="194" spans="3:3" x14ac:dyDescent="0.25">
      <c r="C194" s="17" t="s">
        <v>16</v>
      </c>
    </row>
    <row r="195" spans="3:3" x14ac:dyDescent="0.25">
      <c r="C195" s="17" t="s">
        <v>16</v>
      </c>
    </row>
    <row r="196" spans="3:3" x14ac:dyDescent="0.25">
      <c r="C196" s="17" t="s">
        <v>16</v>
      </c>
    </row>
    <row r="197" spans="3:3" x14ac:dyDescent="0.25">
      <c r="C197" s="17" t="s">
        <v>16</v>
      </c>
    </row>
    <row r="198" spans="3:3" x14ac:dyDescent="0.25">
      <c r="C198" s="17" t="s">
        <v>16</v>
      </c>
    </row>
    <row r="199" spans="3:3" x14ac:dyDescent="0.25">
      <c r="C199" s="17" t="s">
        <v>16</v>
      </c>
    </row>
    <row r="200" spans="3:3" x14ac:dyDescent="0.25">
      <c r="C200" s="17" t="s">
        <v>16</v>
      </c>
    </row>
    <row r="201" spans="3:3" x14ac:dyDescent="0.25">
      <c r="C201" s="17" t="s">
        <v>16</v>
      </c>
    </row>
    <row r="202" spans="3:3" x14ac:dyDescent="0.25">
      <c r="C202" s="17" t="s">
        <v>16</v>
      </c>
    </row>
    <row r="203" spans="3:3" x14ac:dyDescent="0.25">
      <c r="C203" s="17" t="s">
        <v>16</v>
      </c>
    </row>
    <row r="204" spans="3:3" x14ac:dyDescent="0.25">
      <c r="C204" s="17" t="s">
        <v>16</v>
      </c>
    </row>
    <row r="205" spans="3:3" x14ac:dyDescent="0.25">
      <c r="C205" s="17" t="s">
        <v>16</v>
      </c>
    </row>
    <row r="206" spans="3:3" x14ac:dyDescent="0.25">
      <c r="C206" s="17" t="s">
        <v>16</v>
      </c>
    </row>
    <row r="207" spans="3:3" x14ac:dyDescent="0.25">
      <c r="C207" s="17" t="s">
        <v>16</v>
      </c>
    </row>
    <row r="208" spans="3:3" x14ac:dyDescent="0.25">
      <c r="C208" s="17" t="s">
        <v>16</v>
      </c>
    </row>
    <row r="209" spans="3:3" x14ac:dyDescent="0.25">
      <c r="C209" s="17" t="s">
        <v>16</v>
      </c>
    </row>
    <row r="210" spans="3:3" x14ac:dyDescent="0.25">
      <c r="C210" s="17" t="s">
        <v>16</v>
      </c>
    </row>
    <row r="211" spans="3:3" x14ac:dyDescent="0.25">
      <c r="C211" s="17" t="s">
        <v>16</v>
      </c>
    </row>
    <row r="212" spans="3:3" x14ac:dyDescent="0.25">
      <c r="C212" s="17" t="s">
        <v>16</v>
      </c>
    </row>
    <row r="213" spans="3:3" x14ac:dyDescent="0.25">
      <c r="C213" s="17" t="s">
        <v>16</v>
      </c>
    </row>
    <row r="214" spans="3:3" x14ac:dyDescent="0.25">
      <c r="C214" s="17" t="s">
        <v>16</v>
      </c>
    </row>
    <row r="215" spans="3:3" x14ac:dyDescent="0.25">
      <c r="C215" s="17" t="s">
        <v>16</v>
      </c>
    </row>
    <row r="216" spans="3:3" x14ac:dyDescent="0.25">
      <c r="C216" s="17" t="s">
        <v>16</v>
      </c>
    </row>
    <row r="217" spans="3:3" x14ac:dyDescent="0.25">
      <c r="C217" s="17" t="s">
        <v>16</v>
      </c>
    </row>
    <row r="218" spans="3:3" x14ac:dyDescent="0.25">
      <c r="C218" s="17" t="s">
        <v>16</v>
      </c>
    </row>
    <row r="219" spans="3:3" x14ac:dyDescent="0.25">
      <c r="C219" s="17" t="s">
        <v>16</v>
      </c>
    </row>
    <row r="220" spans="3:3" x14ac:dyDescent="0.25">
      <c r="C220" s="17" t="s">
        <v>16</v>
      </c>
    </row>
    <row r="221" spans="3:3" x14ac:dyDescent="0.25">
      <c r="C221" s="17" t="s">
        <v>16</v>
      </c>
    </row>
    <row r="222" spans="3:3" x14ac:dyDescent="0.25">
      <c r="C222" s="17" t="s">
        <v>16</v>
      </c>
    </row>
    <row r="223" spans="3:3" x14ac:dyDescent="0.25">
      <c r="C223" s="17" t="s">
        <v>16</v>
      </c>
    </row>
    <row r="224" spans="3:3" x14ac:dyDescent="0.25">
      <c r="C224" s="17" t="s">
        <v>16</v>
      </c>
    </row>
    <row r="225" spans="3:3" x14ac:dyDescent="0.25">
      <c r="C225" s="17" t="s">
        <v>16</v>
      </c>
    </row>
    <row r="226" spans="3:3" x14ac:dyDescent="0.25">
      <c r="C226" s="17" t="s">
        <v>16</v>
      </c>
    </row>
    <row r="227" spans="3:3" x14ac:dyDescent="0.25">
      <c r="C227" s="17" t="s">
        <v>16</v>
      </c>
    </row>
    <row r="228" spans="3:3" x14ac:dyDescent="0.25">
      <c r="C228" s="17" t="s">
        <v>16</v>
      </c>
    </row>
    <row r="229" spans="3:3" x14ac:dyDescent="0.25">
      <c r="C229" s="17" t="s">
        <v>16</v>
      </c>
    </row>
    <row r="230" spans="3:3" x14ac:dyDescent="0.25">
      <c r="C230" s="17" t="s">
        <v>16</v>
      </c>
    </row>
    <row r="231" spans="3:3" x14ac:dyDescent="0.25">
      <c r="C231" s="17" t="s">
        <v>16</v>
      </c>
    </row>
    <row r="232" spans="3:3" x14ac:dyDescent="0.25">
      <c r="C232" s="17" t="s">
        <v>16</v>
      </c>
    </row>
    <row r="233" spans="3:3" x14ac:dyDescent="0.25">
      <c r="C233" s="17" t="s">
        <v>16</v>
      </c>
    </row>
    <row r="234" spans="3:3" x14ac:dyDescent="0.25">
      <c r="C234" s="17" t="s">
        <v>16</v>
      </c>
    </row>
    <row r="235" spans="3:3" x14ac:dyDescent="0.25">
      <c r="C235" s="17" t="s">
        <v>16</v>
      </c>
    </row>
    <row r="236" spans="3:3" x14ac:dyDescent="0.25">
      <c r="C236" s="17" t="s">
        <v>16</v>
      </c>
    </row>
    <row r="237" spans="3:3" x14ac:dyDescent="0.25">
      <c r="C237" s="17" t="s">
        <v>16</v>
      </c>
    </row>
    <row r="238" spans="3:3" x14ac:dyDescent="0.25">
      <c r="C238" s="17" t="s">
        <v>16</v>
      </c>
    </row>
    <row r="239" spans="3:3" x14ac:dyDescent="0.25">
      <c r="C239" s="17" t="s">
        <v>16</v>
      </c>
    </row>
    <row r="240" spans="3:3" x14ac:dyDescent="0.25">
      <c r="C240" s="17" t="s">
        <v>16</v>
      </c>
    </row>
    <row r="241" spans="3:3" x14ac:dyDescent="0.25">
      <c r="C241" s="17" t="s">
        <v>16</v>
      </c>
    </row>
    <row r="242" spans="3:3" x14ac:dyDescent="0.25">
      <c r="C242" s="17" t="s">
        <v>16</v>
      </c>
    </row>
    <row r="243" spans="3:3" x14ac:dyDescent="0.25">
      <c r="C243" s="17" t="s">
        <v>16</v>
      </c>
    </row>
    <row r="244" spans="3:3" x14ac:dyDescent="0.25">
      <c r="C244" s="17" t="s">
        <v>16</v>
      </c>
    </row>
    <row r="245" spans="3:3" x14ac:dyDescent="0.25">
      <c r="C245" s="17" t="s">
        <v>16</v>
      </c>
    </row>
    <row r="246" spans="3:3" x14ac:dyDescent="0.25">
      <c r="C246" s="17" t="s">
        <v>16</v>
      </c>
    </row>
    <row r="247" spans="3:3" x14ac:dyDescent="0.25">
      <c r="C247" s="17" t="s">
        <v>16</v>
      </c>
    </row>
    <row r="248" spans="3:3" x14ac:dyDescent="0.25">
      <c r="C248" s="17" t="s">
        <v>16</v>
      </c>
    </row>
    <row r="249" spans="3:3" x14ac:dyDescent="0.25">
      <c r="C249" s="17" t="s">
        <v>16</v>
      </c>
    </row>
    <row r="250" spans="3:3" x14ac:dyDescent="0.25">
      <c r="C250" s="17" t="s">
        <v>16</v>
      </c>
    </row>
    <row r="251" spans="3:3" x14ac:dyDescent="0.25">
      <c r="C251" s="17" t="s">
        <v>16</v>
      </c>
    </row>
    <row r="252" spans="3:3" x14ac:dyDescent="0.25">
      <c r="C252" s="17" t="s">
        <v>16</v>
      </c>
    </row>
    <row r="253" spans="3:3" x14ac:dyDescent="0.25">
      <c r="C253" s="17" t="s">
        <v>16</v>
      </c>
    </row>
    <row r="254" spans="3:3" x14ac:dyDescent="0.25">
      <c r="C254" s="17" t="s">
        <v>16</v>
      </c>
    </row>
    <row r="255" spans="3:3" x14ac:dyDescent="0.25">
      <c r="C255" s="17" t="s">
        <v>16</v>
      </c>
    </row>
    <row r="256" spans="3:3" x14ac:dyDescent="0.25">
      <c r="C256" s="17" t="s">
        <v>16</v>
      </c>
    </row>
    <row r="257" spans="3:3" x14ac:dyDescent="0.25">
      <c r="C257" s="17" t="s">
        <v>16</v>
      </c>
    </row>
    <row r="258" spans="3:3" x14ac:dyDescent="0.25">
      <c r="C258" s="17" t="s">
        <v>16</v>
      </c>
    </row>
    <row r="259" spans="3:3" x14ac:dyDescent="0.25">
      <c r="C259" s="17" t="s">
        <v>16</v>
      </c>
    </row>
    <row r="260" spans="3:3" x14ac:dyDescent="0.25">
      <c r="C260" s="17" t="s">
        <v>16</v>
      </c>
    </row>
    <row r="261" spans="3:3" x14ac:dyDescent="0.25">
      <c r="C261" s="17" t="s">
        <v>16</v>
      </c>
    </row>
    <row r="262" spans="3:3" x14ac:dyDescent="0.25">
      <c r="C262" s="17" t="s">
        <v>16</v>
      </c>
    </row>
    <row r="263" spans="3:3" x14ac:dyDescent="0.25">
      <c r="C263" s="17" t="s">
        <v>16</v>
      </c>
    </row>
    <row r="264" spans="3:3" x14ac:dyDescent="0.25">
      <c r="C264" s="17" t="s">
        <v>16</v>
      </c>
    </row>
    <row r="265" spans="3:3" x14ac:dyDescent="0.25">
      <c r="C265" s="17" t="s">
        <v>16</v>
      </c>
    </row>
    <row r="266" spans="3:3" x14ac:dyDescent="0.25">
      <c r="C266" s="17" t="s">
        <v>16</v>
      </c>
    </row>
    <row r="267" spans="3:3" x14ac:dyDescent="0.25">
      <c r="C267" s="17" t="s">
        <v>16</v>
      </c>
    </row>
    <row r="268" spans="3:3" x14ac:dyDescent="0.25">
      <c r="C268" s="17" t="s">
        <v>16</v>
      </c>
    </row>
    <row r="269" spans="3:3" x14ac:dyDescent="0.25">
      <c r="C269" s="17" t="s">
        <v>16</v>
      </c>
    </row>
    <row r="270" spans="3:3" x14ac:dyDescent="0.25">
      <c r="C270" s="17" t="s">
        <v>16</v>
      </c>
    </row>
    <row r="271" spans="3:3" x14ac:dyDescent="0.25">
      <c r="C271" s="17" t="s">
        <v>16</v>
      </c>
    </row>
    <row r="272" spans="3:3" x14ac:dyDescent="0.25">
      <c r="C272" s="17" t="s">
        <v>16</v>
      </c>
    </row>
    <row r="273" spans="3:3" x14ac:dyDescent="0.25">
      <c r="C273" s="17" t="s">
        <v>16</v>
      </c>
    </row>
    <row r="274" spans="3:3" x14ac:dyDescent="0.25">
      <c r="C274" s="17" t="s">
        <v>16</v>
      </c>
    </row>
    <row r="275" spans="3:3" x14ac:dyDescent="0.25">
      <c r="C275" s="17" t="s">
        <v>16</v>
      </c>
    </row>
    <row r="276" spans="3:3" x14ac:dyDescent="0.25">
      <c r="C276" s="17" t="s">
        <v>16</v>
      </c>
    </row>
    <row r="277" spans="3:3" x14ac:dyDescent="0.25">
      <c r="C277" s="17" t="s">
        <v>16</v>
      </c>
    </row>
    <row r="278" spans="3:3" x14ac:dyDescent="0.25">
      <c r="C278" s="17" t="s">
        <v>16</v>
      </c>
    </row>
    <row r="279" spans="3:3" x14ac:dyDescent="0.25">
      <c r="C279" s="17" t="s">
        <v>16</v>
      </c>
    </row>
    <row r="280" spans="3:3" x14ac:dyDescent="0.25">
      <c r="C280" s="17" t="s">
        <v>16</v>
      </c>
    </row>
    <row r="281" spans="3:3" x14ac:dyDescent="0.25">
      <c r="C281" s="17" t="s">
        <v>16</v>
      </c>
    </row>
    <row r="282" spans="3:3" x14ac:dyDescent="0.25">
      <c r="C282" s="17" t="s">
        <v>16</v>
      </c>
    </row>
    <row r="283" spans="3:3" x14ac:dyDescent="0.25">
      <c r="C283" s="17" t="s">
        <v>16</v>
      </c>
    </row>
    <row r="284" spans="3:3" x14ac:dyDescent="0.25">
      <c r="C284" s="17" t="s">
        <v>16</v>
      </c>
    </row>
    <row r="285" spans="3:3" x14ac:dyDescent="0.25">
      <c r="C285" s="17" t="s">
        <v>16</v>
      </c>
    </row>
    <row r="286" spans="3:3" x14ac:dyDescent="0.25">
      <c r="C286" s="17" t="s">
        <v>16</v>
      </c>
    </row>
    <row r="287" spans="3:3" x14ac:dyDescent="0.25">
      <c r="C287" s="17" t="s">
        <v>16</v>
      </c>
    </row>
    <row r="288" spans="3:3" x14ac:dyDescent="0.25">
      <c r="C288" s="17" t="s">
        <v>16</v>
      </c>
    </row>
    <row r="289" spans="3:3" x14ac:dyDescent="0.25">
      <c r="C289" s="17" t="s">
        <v>16</v>
      </c>
    </row>
    <row r="290" spans="3:3" x14ac:dyDescent="0.25">
      <c r="C290" s="17" t="s">
        <v>16</v>
      </c>
    </row>
    <row r="291" spans="3:3" x14ac:dyDescent="0.25">
      <c r="C291" s="17" t="s">
        <v>16</v>
      </c>
    </row>
    <row r="292" spans="3:3" x14ac:dyDescent="0.25">
      <c r="C292" s="17" t="s">
        <v>16</v>
      </c>
    </row>
    <row r="293" spans="3:3" x14ac:dyDescent="0.25">
      <c r="C293" s="17" t="s">
        <v>16</v>
      </c>
    </row>
    <row r="294" spans="3:3" x14ac:dyDescent="0.25">
      <c r="C294" s="17" t="s">
        <v>16</v>
      </c>
    </row>
    <row r="295" spans="3:3" x14ac:dyDescent="0.25">
      <c r="C295" s="17" t="s">
        <v>16</v>
      </c>
    </row>
    <row r="296" spans="3:3" x14ac:dyDescent="0.25">
      <c r="C296" s="17" t="s">
        <v>16</v>
      </c>
    </row>
    <row r="297" spans="3:3" x14ac:dyDescent="0.25">
      <c r="C297" s="17" t="s">
        <v>16</v>
      </c>
    </row>
    <row r="298" spans="3:3" x14ac:dyDescent="0.25">
      <c r="C298" s="17" t="s">
        <v>16</v>
      </c>
    </row>
    <row r="299" spans="3:3" x14ac:dyDescent="0.25">
      <c r="C299" s="17" t="s">
        <v>16</v>
      </c>
    </row>
    <row r="300" spans="3:3" x14ac:dyDescent="0.25">
      <c r="C300" s="17" t="s">
        <v>16</v>
      </c>
    </row>
    <row r="301" spans="3:3" x14ac:dyDescent="0.25">
      <c r="C301" s="17" t="s">
        <v>16</v>
      </c>
    </row>
    <row r="302" spans="3:3" x14ac:dyDescent="0.25">
      <c r="C302" s="17" t="s">
        <v>16</v>
      </c>
    </row>
    <row r="303" spans="3:3" x14ac:dyDescent="0.25">
      <c r="C303" s="17" t="s">
        <v>16</v>
      </c>
    </row>
    <row r="304" spans="3:3" x14ac:dyDescent="0.25">
      <c r="C304" s="17" t="s">
        <v>16</v>
      </c>
    </row>
    <row r="305" spans="3:3" x14ac:dyDescent="0.25">
      <c r="C305" s="17" t="s">
        <v>16</v>
      </c>
    </row>
    <row r="306" spans="3:3" x14ac:dyDescent="0.25">
      <c r="C306" s="17" t="s">
        <v>16</v>
      </c>
    </row>
    <row r="307" spans="3:3" x14ac:dyDescent="0.25">
      <c r="C307" s="17" t="s">
        <v>16</v>
      </c>
    </row>
    <row r="308" spans="3:3" x14ac:dyDescent="0.25">
      <c r="C308" s="17" t="s">
        <v>16</v>
      </c>
    </row>
    <row r="309" spans="3:3" x14ac:dyDescent="0.25">
      <c r="C309" s="17" t="s">
        <v>16</v>
      </c>
    </row>
    <row r="310" spans="3:3" x14ac:dyDescent="0.25">
      <c r="C310" s="17" t="s">
        <v>16</v>
      </c>
    </row>
    <row r="311" spans="3:3" x14ac:dyDescent="0.25">
      <c r="C311" s="17" t="s">
        <v>16</v>
      </c>
    </row>
    <row r="312" spans="3:3" x14ac:dyDescent="0.25">
      <c r="C312" s="17" t="s">
        <v>16</v>
      </c>
    </row>
    <row r="313" spans="3:3" x14ac:dyDescent="0.25">
      <c r="C313" s="17" t="s">
        <v>16</v>
      </c>
    </row>
    <row r="314" spans="3:3" x14ac:dyDescent="0.25">
      <c r="C314" s="17" t="s">
        <v>16</v>
      </c>
    </row>
    <row r="315" spans="3:3" x14ac:dyDescent="0.25">
      <c r="C315" s="17" t="s">
        <v>16</v>
      </c>
    </row>
    <row r="316" spans="3:3" x14ac:dyDescent="0.25">
      <c r="C316" s="17" t="s">
        <v>16</v>
      </c>
    </row>
    <row r="317" spans="3:3" x14ac:dyDescent="0.25">
      <c r="C317" s="17" t="s">
        <v>16</v>
      </c>
    </row>
    <row r="318" spans="3:3" x14ac:dyDescent="0.25">
      <c r="C318" s="17" t="s">
        <v>16</v>
      </c>
    </row>
    <row r="319" spans="3:3" x14ac:dyDescent="0.25">
      <c r="C319" s="17" t="s">
        <v>16</v>
      </c>
    </row>
    <row r="320" spans="3:3" x14ac:dyDescent="0.25">
      <c r="C320" s="17" t="s">
        <v>16</v>
      </c>
    </row>
    <row r="321" spans="3:3" x14ac:dyDescent="0.25">
      <c r="C321" s="17" t="s">
        <v>16</v>
      </c>
    </row>
    <row r="322" spans="3:3" x14ac:dyDescent="0.25">
      <c r="C322" s="17" t="s">
        <v>16</v>
      </c>
    </row>
    <row r="323" spans="3:3" x14ac:dyDescent="0.25">
      <c r="C323" s="17" t="s">
        <v>16</v>
      </c>
    </row>
    <row r="324" spans="3:3" x14ac:dyDescent="0.25">
      <c r="C324" s="17" t="s">
        <v>16</v>
      </c>
    </row>
    <row r="325" spans="3:3" x14ac:dyDescent="0.25">
      <c r="C325" s="17" t="s">
        <v>16</v>
      </c>
    </row>
    <row r="326" spans="3:3" x14ac:dyDescent="0.25">
      <c r="C326" s="17" t="s">
        <v>16</v>
      </c>
    </row>
    <row r="327" spans="3:3" x14ac:dyDescent="0.25">
      <c r="C327" s="17" t="s">
        <v>16</v>
      </c>
    </row>
    <row r="328" spans="3:3" x14ac:dyDescent="0.25">
      <c r="C328" s="17" t="s">
        <v>16</v>
      </c>
    </row>
    <row r="329" spans="3:3" x14ac:dyDescent="0.25">
      <c r="C329" s="17" t="s">
        <v>16</v>
      </c>
    </row>
    <row r="330" spans="3:3" x14ac:dyDescent="0.25">
      <c r="C330" s="17" t="s">
        <v>16</v>
      </c>
    </row>
    <row r="331" spans="3:3" x14ac:dyDescent="0.25">
      <c r="C331" s="17" t="s">
        <v>16</v>
      </c>
    </row>
    <row r="332" spans="3:3" x14ac:dyDescent="0.25">
      <c r="C332" s="17" t="s">
        <v>16</v>
      </c>
    </row>
    <row r="333" spans="3:3" x14ac:dyDescent="0.25">
      <c r="C333" s="17" t="s">
        <v>16</v>
      </c>
    </row>
    <row r="334" spans="3:3" x14ac:dyDescent="0.25">
      <c r="C334" s="17" t="s">
        <v>16</v>
      </c>
    </row>
    <row r="335" spans="3:3" x14ac:dyDescent="0.25">
      <c r="C335" s="17" t="s">
        <v>16</v>
      </c>
    </row>
    <row r="336" spans="3:3" x14ac:dyDescent="0.25">
      <c r="C336" s="17" t="s">
        <v>16</v>
      </c>
    </row>
    <row r="337" spans="3:3" x14ac:dyDescent="0.25">
      <c r="C337" s="17" t="s">
        <v>16</v>
      </c>
    </row>
    <row r="338" spans="3:3" x14ac:dyDescent="0.25">
      <c r="C338" s="17" t="s">
        <v>16</v>
      </c>
    </row>
    <row r="339" spans="3:3" x14ac:dyDescent="0.25">
      <c r="C339" s="17" t="s">
        <v>16</v>
      </c>
    </row>
    <row r="340" spans="3:3" x14ac:dyDescent="0.25">
      <c r="C340" s="17" t="s">
        <v>16</v>
      </c>
    </row>
    <row r="341" spans="3:3" x14ac:dyDescent="0.25">
      <c r="C341" s="17" t="s">
        <v>16</v>
      </c>
    </row>
    <row r="342" spans="3:3" x14ac:dyDescent="0.25">
      <c r="C342" s="17" t="s">
        <v>16</v>
      </c>
    </row>
    <row r="343" spans="3:3" x14ac:dyDescent="0.25">
      <c r="C343" s="17" t="s">
        <v>16</v>
      </c>
    </row>
    <row r="344" spans="3:3" x14ac:dyDescent="0.25">
      <c r="C344" s="17" t="s">
        <v>16</v>
      </c>
    </row>
    <row r="345" spans="3:3" x14ac:dyDescent="0.25">
      <c r="C345" s="17" t="s">
        <v>16</v>
      </c>
    </row>
    <row r="346" spans="3:3" x14ac:dyDescent="0.25">
      <c r="C346" s="17" t="s">
        <v>16</v>
      </c>
    </row>
    <row r="347" spans="3:3" x14ac:dyDescent="0.25">
      <c r="C347" s="17" t="s">
        <v>16</v>
      </c>
    </row>
    <row r="348" spans="3:3" x14ac:dyDescent="0.25">
      <c r="C348" s="17" t="s">
        <v>16</v>
      </c>
    </row>
    <row r="349" spans="3:3" x14ac:dyDescent="0.25">
      <c r="C349" s="17" t="s">
        <v>16</v>
      </c>
    </row>
    <row r="350" spans="3:3" x14ac:dyDescent="0.25">
      <c r="C350" s="17" t="s">
        <v>16</v>
      </c>
    </row>
    <row r="351" spans="3:3" x14ac:dyDescent="0.25">
      <c r="C351" s="17" t="s">
        <v>16</v>
      </c>
    </row>
    <row r="352" spans="3:3" x14ac:dyDescent="0.25">
      <c r="C352" s="17" t="s">
        <v>16</v>
      </c>
    </row>
    <row r="353" spans="3:3" x14ac:dyDescent="0.25">
      <c r="C353" s="17" t="s">
        <v>16</v>
      </c>
    </row>
    <row r="354" spans="3:3" x14ac:dyDescent="0.25">
      <c r="C354" s="17" t="s">
        <v>16</v>
      </c>
    </row>
    <row r="355" spans="3:3" x14ac:dyDescent="0.25">
      <c r="C355" s="17" t="s">
        <v>16</v>
      </c>
    </row>
    <row r="356" spans="3:3" x14ac:dyDescent="0.25">
      <c r="C356" s="17" t="s">
        <v>16</v>
      </c>
    </row>
    <row r="357" spans="3:3" x14ac:dyDescent="0.25">
      <c r="C357" s="17" t="s">
        <v>16</v>
      </c>
    </row>
    <row r="358" spans="3:3" x14ac:dyDescent="0.25">
      <c r="C358" s="17" t="s">
        <v>16</v>
      </c>
    </row>
    <row r="359" spans="3:3" x14ac:dyDescent="0.25">
      <c r="C359" s="17" t="s">
        <v>16</v>
      </c>
    </row>
    <row r="360" spans="3:3" x14ac:dyDescent="0.25">
      <c r="C360" s="17" t="s">
        <v>16</v>
      </c>
    </row>
    <row r="361" spans="3:3" x14ac:dyDescent="0.25">
      <c r="C361" s="17" t="s">
        <v>16</v>
      </c>
    </row>
    <row r="362" spans="3:3" x14ac:dyDescent="0.25">
      <c r="C362" s="17" t="s">
        <v>16</v>
      </c>
    </row>
    <row r="363" spans="3:3" x14ac:dyDescent="0.25">
      <c r="C363" s="17" t="s">
        <v>16</v>
      </c>
    </row>
    <row r="364" spans="3:3" x14ac:dyDescent="0.25">
      <c r="C364" s="17" t="s">
        <v>16</v>
      </c>
    </row>
    <row r="365" spans="3:3" x14ac:dyDescent="0.25">
      <c r="C365" s="17" t="s">
        <v>16</v>
      </c>
    </row>
    <row r="366" spans="3:3" x14ac:dyDescent="0.25">
      <c r="C366" s="17" t="s">
        <v>16</v>
      </c>
    </row>
    <row r="367" spans="3:3" x14ac:dyDescent="0.25">
      <c r="C367" s="17" t="s">
        <v>16</v>
      </c>
    </row>
    <row r="368" spans="3:3" x14ac:dyDescent="0.25">
      <c r="C368" s="17" t="s">
        <v>16</v>
      </c>
    </row>
    <row r="369" spans="3:3" x14ac:dyDescent="0.25">
      <c r="C369" s="17" t="s">
        <v>16</v>
      </c>
    </row>
    <row r="370" spans="3:3" x14ac:dyDescent="0.25">
      <c r="C370" s="17" t="s">
        <v>16</v>
      </c>
    </row>
    <row r="371" spans="3:3" x14ac:dyDescent="0.25">
      <c r="C371" s="17" t="s">
        <v>16</v>
      </c>
    </row>
    <row r="372" spans="3:3" x14ac:dyDescent="0.25">
      <c r="C372" s="17" t="s">
        <v>16</v>
      </c>
    </row>
    <row r="373" spans="3:3" x14ac:dyDescent="0.25">
      <c r="C373" s="17" t="s">
        <v>16</v>
      </c>
    </row>
    <row r="374" spans="3:3" x14ac:dyDescent="0.25">
      <c r="C374" s="17" t="s">
        <v>16</v>
      </c>
    </row>
    <row r="375" spans="3:3" x14ac:dyDescent="0.25">
      <c r="C375" s="17" t="s">
        <v>16</v>
      </c>
    </row>
    <row r="376" spans="3:3" x14ac:dyDescent="0.25">
      <c r="C376" s="17" t="s">
        <v>16</v>
      </c>
    </row>
    <row r="377" spans="3:3" x14ac:dyDescent="0.25">
      <c r="C377" s="17" t="s">
        <v>16</v>
      </c>
    </row>
    <row r="378" spans="3:3" x14ac:dyDescent="0.25">
      <c r="C378" s="17" t="s">
        <v>16</v>
      </c>
    </row>
    <row r="379" spans="3:3" x14ac:dyDescent="0.25">
      <c r="C379" s="17" t="s">
        <v>16</v>
      </c>
    </row>
    <row r="380" spans="3:3" x14ac:dyDescent="0.25">
      <c r="C380" s="17" t="s">
        <v>16</v>
      </c>
    </row>
    <row r="381" spans="3:3" x14ac:dyDescent="0.25">
      <c r="C381" s="17" t="s">
        <v>16</v>
      </c>
    </row>
    <row r="382" spans="3:3" x14ac:dyDescent="0.25">
      <c r="C382" s="17" t="s">
        <v>16</v>
      </c>
    </row>
    <row r="383" spans="3:3" x14ac:dyDescent="0.25">
      <c r="C383" s="17" t="s">
        <v>16</v>
      </c>
    </row>
    <row r="384" spans="3:3" x14ac:dyDescent="0.25">
      <c r="C384" s="17" t="s">
        <v>16</v>
      </c>
    </row>
    <row r="385" spans="3:3" x14ac:dyDescent="0.25">
      <c r="C385" s="17" t="s">
        <v>16</v>
      </c>
    </row>
    <row r="386" spans="3:3" x14ac:dyDescent="0.25">
      <c r="C386" s="17" t="s">
        <v>16</v>
      </c>
    </row>
    <row r="387" spans="3:3" x14ac:dyDescent="0.25">
      <c r="C387" s="17" t="s">
        <v>16</v>
      </c>
    </row>
    <row r="388" spans="3:3" x14ac:dyDescent="0.25">
      <c r="C388" s="17" t="s">
        <v>16</v>
      </c>
    </row>
    <row r="389" spans="3:3" x14ac:dyDescent="0.25">
      <c r="C389" s="17" t="s">
        <v>16</v>
      </c>
    </row>
    <row r="390" spans="3:3" x14ac:dyDescent="0.25">
      <c r="C390" s="17" t="s">
        <v>16</v>
      </c>
    </row>
    <row r="391" spans="3:3" x14ac:dyDescent="0.25">
      <c r="C391" s="17" t="s">
        <v>16</v>
      </c>
    </row>
    <row r="392" spans="3:3" x14ac:dyDescent="0.25">
      <c r="C392" s="17" t="s">
        <v>16</v>
      </c>
    </row>
    <row r="393" spans="3:3" x14ac:dyDescent="0.25">
      <c r="C393" s="17" t="s">
        <v>16</v>
      </c>
    </row>
    <row r="394" spans="3:3" x14ac:dyDescent="0.25">
      <c r="C394" s="17" t="s">
        <v>16</v>
      </c>
    </row>
    <row r="395" spans="3:3" x14ac:dyDescent="0.25">
      <c r="C395" s="17" t="s">
        <v>16</v>
      </c>
    </row>
    <row r="396" spans="3:3" x14ac:dyDescent="0.25">
      <c r="C396" s="17" t="s">
        <v>16</v>
      </c>
    </row>
    <row r="397" spans="3:3" x14ac:dyDescent="0.25">
      <c r="C397" s="17" t="s">
        <v>16</v>
      </c>
    </row>
    <row r="398" spans="3:3" x14ac:dyDescent="0.25">
      <c r="C398" s="17" t="s">
        <v>16</v>
      </c>
    </row>
    <row r="399" spans="3:3" x14ac:dyDescent="0.25">
      <c r="C399" s="17" t="s">
        <v>16</v>
      </c>
    </row>
    <row r="400" spans="3:3" x14ac:dyDescent="0.25">
      <c r="C400" s="17" t="s">
        <v>16</v>
      </c>
    </row>
    <row r="401" spans="3:3" x14ac:dyDescent="0.25">
      <c r="C401" s="17" t="s">
        <v>16</v>
      </c>
    </row>
    <row r="402" spans="3:3" x14ac:dyDescent="0.25">
      <c r="C402" s="17" t="s">
        <v>16</v>
      </c>
    </row>
    <row r="403" spans="3:3" x14ac:dyDescent="0.25">
      <c r="C403" s="17" t="s">
        <v>16</v>
      </c>
    </row>
    <row r="404" spans="3:3" x14ac:dyDescent="0.25">
      <c r="C404" s="17" t="s">
        <v>16</v>
      </c>
    </row>
    <row r="405" spans="3:3" x14ac:dyDescent="0.25">
      <c r="C405" s="17" t="s">
        <v>16</v>
      </c>
    </row>
    <row r="406" spans="3:3" x14ac:dyDescent="0.25">
      <c r="C406" s="17" t="s">
        <v>16</v>
      </c>
    </row>
    <row r="407" spans="3:3" x14ac:dyDescent="0.25">
      <c r="C407" s="17" t="s">
        <v>16</v>
      </c>
    </row>
    <row r="408" spans="3:3" x14ac:dyDescent="0.25">
      <c r="C408" s="17" t="s">
        <v>16</v>
      </c>
    </row>
    <row r="409" spans="3:3" x14ac:dyDescent="0.25">
      <c r="C409" s="17" t="s">
        <v>16</v>
      </c>
    </row>
    <row r="410" spans="3:3" x14ac:dyDescent="0.25">
      <c r="C410" s="17" t="s">
        <v>16</v>
      </c>
    </row>
    <row r="411" spans="3:3" x14ac:dyDescent="0.25">
      <c r="C411" s="17" t="s">
        <v>16</v>
      </c>
    </row>
    <row r="412" spans="3:3" x14ac:dyDescent="0.25">
      <c r="C412" s="17" t="s">
        <v>16</v>
      </c>
    </row>
    <row r="413" spans="3:3" x14ac:dyDescent="0.25">
      <c r="C413" s="17" t="s">
        <v>16</v>
      </c>
    </row>
    <row r="414" spans="3:3" x14ac:dyDescent="0.25">
      <c r="C414" s="17" t="s">
        <v>16</v>
      </c>
    </row>
    <row r="415" spans="3:3" x14ac:dyDescent="0.25">
      <c r="C415" s="17" t="s">
        <v>16</v>
      </c>
    </row>
    <row r="416" spans="3:3" x14ac:dyDescent="0.25">
      <c r="C416" s="17" t="s">
        <v>16</v>
      </c>
    </row>
    <row r="417" spans="3:3" x14ac:dyDescent="0.25">
      <c r="C417" s="17" t="s">
        <v>16</v>
      </c>
    </row>
    <row r="418" spans="3:3" x14ac:dyDescent="0.25">
      <c r="C418" s="17" t="s">
        <v>16</v>
      </c>
    </row>
    <row r="419" spans="3:3" x14ac:dyDescent="0.25">
      <c r="C419" s="17" t="s">
        <v>16</v>
      </c>
    </row>
    <row r="420" spans="3:3" x14ac:dyDescent="0.25">
      <c r="C420" s="17" t="s">
        <v>16</v>
      </c>
    </row>
    <row r="421" spans="3:3" x14ac:dyDescent="0.25">
      <c r="C421" s="17" t="s">
        <v>16</v>
      </c>
    </row>
    <row r="422" spans="3:3" x14ac:dyDescent="0.25">
      <c r="C422" s="17" t="s">
        <v>16</v>
      </c>
    </row>
    <row r="423" spans="3:3" x14ac:dyDescent="0.25">
      <c r="C423" s="17" t="s">
        <v>16</v>
      </c>
    </row>
    <row r="424" spans="3:3" x14ac:dyDescent="0.25">
      <c r="C424" s="17" t="s">
        <v>16</v>
      </c>
    </row>
    <row r="425" spans="3:3" x14ac:dyDescent="0.25">
      <c r="C425" s="17" t="s">
        <v>16</v>
      </c>
    </row>
    <row r="426" spans="3:3" x14ac:dyDescent="0.25">
      <c r="C426" s="17" t="s">
        <v>16</v>
      </c>
    </row>
    <row r="427" spans="3:3" x14ac:dyDescent="0.25">
      <c r="C427" s="17" t="s">
        <v>16</v>
      </c>
    </row>
    <row r="428" spans="3:3" x14ac:dyDescent="0.25">
      <c r="C428" s="17" t="s">
        <v>16</v>
      </c>
    </row>
    <row r="429" spans="3:3" x14ac:dyDescent="0.25">
      <c r="C429" s="17" t="s">
        <v>16</v>
      </c>
    </row>
    <row r="430" spans="3:3" x14ac:dyDescent="0.25">
      <c r="C430" s="17" t="s">
        <v>16</v>
      </c>
    </row>
    <row r="431" spans="3:3" x14ac:dyDescent="0.25">
      <c r="C431" s="17" t="s">
        <v>16</v>
      </c>
    </row>
    <row r="432" spans="3:3" x14ac:dyDescent="0.25">
      <c r="C432" s="17" t="s">
        <v>16</v>
      </c>
    </row>
    <row r="433" spans="3:3" x14ac:dyDescent="0.25">
      <c r="C433" s="17" t="s">
        <v>16</v>
      </c>
    </row>
    <row r="434" spans="3:3" x14ac:dyDescent="0.25">
      <c r="C434" s="17" t="s">
        <v>16</v>
      </c>
    </row>
    <row r="435" spans="3:3" x14ac:dyDescent="0.25">
      <c r="C435" s="17" t="s">
        <v>16</v>
      </c>
    </row>
    <row r="436" spans="3:3" x14ac:dyDescent="0.25">
      <c r="C436" s="17" t="s">
        <v>16</v>
      </c>
    </row>
    <row r="437" spans="3:3" x14ac:dyDescent="0.25">
      <c r="C437" s="17" t="s">
        <v>16</v>
      </c>
    </row>
    <row r="438" spans="3:3" x14ac:dyDescent="0.25">
      <c r="C438" s="17" t="s">
        <v>16</v>
      </c>
    </row>
    <row r="439" spans="3:3" x14ac:dyDescent="0.25">
      <c r="C439" s="17" t="s">
        <v>16</v>
      </c>
    </row>
    <row r="440" spans="3:3" x14ac:dyDescent="0.25">
      <c r="C440" s="17" t="s">
        <v>16</v>
      </c>
    </row>
    <row r="441" spans="3:3" x14ac:dyDescent="0.25">
      <c r="C441" s="17" t="s">
        <v>16</v>
      </c>
    </row>
    <row r="442" spans="3:3" x14ac:dyDescent="0.25">
      <c r="C442" s="17" t="s">
        <v>16</v>
      </c>
    </row>
    <row r="443" spans="3:3" x14ac:dyDescent="0.25">
      <c r="C443" s="17" t="s">
        <v>16</v>
      </c>
    </row>
    <row r="444" spans="3:3" x14ac:dyDescent="0.25">
      <c r="C444" s="17" t="s">
        <v>16</v>
      </c>
    </row>
    <row r="445" spans="3:3" x14ac:dyDescent="0.25">
      <c r="C445" s="17" t="s">
        <v>16</v>
      </c>
    </row>
    <row r="446" spans="3:3" x14ac:dyDescent="0.25">
      <c r="C446" s="17" t="s">
        <v>16</v>
      </c>
    </row>
    <row r="447" spans="3:3" x14ac:dyDescent="0.25">
      <c r="C447" s="17" t="s">
        <v>16</v>
      </c>
    </row>
    <row r="448" spans="3:3" x14ac:dyDescent="0.25">
      <c r="C448" s="17" t="s">
        <v>16</v>
      </c>
    </row>
    <row r="449" spans="3:3" x14ac:dyDescent="0.25">
      <c r="C449" s="17" t="s">
        <v>16</v>
      </c>
    </row>
    <row r="450" spans="3:3" x14ac:dyDescent="0.25">
      <c r="C450" s="17" t="s">
        <v>16</v>
      </c>
    </row>
    <row r="451" spans="3:3" x14ac:dyDescent="0.25">
      <c r="C451" s="17" t="s">
        <v>16</v>
      </c>
    </row>
    <row r="452" spans="3:3" x14ac:dyDescent="0.25">
      <c r="C452" s="17" t="s">
        <v>16</v>
      </c>
    </row>
    <row r="453" spans="3:3" x14ac:dyDescent="0.25">
      <c r="C453" s="17" t="s">
        <v>16</v>
      </c>
    </row>
    <row r="454" spans="3:3" x14ac:dyDescent="0.25">
      <c r="C454" s="17" t="s">
        <v>16</v>
      </c>
    </row>
    <row r="455" spans="3:3" x14ac:dyDescent="0.25">
      <c r="C455" s="17" t="s">
        <v>16</v>
      </c>
    </row>
    <row r="456" spans="3:3" x14ac:dyDescent="0.25">
      <c r="C456" s="17" t="s">
        <v>16</v>
      </c>
    </row>
    <row r="457" spans="3:3" x14ac:dyDescent="0.25">
      <c r="C457" s="17" t="s">
        <v>16</v>
      </c>
    </row>
    <row r="458" spans="3:3" x14ac:dyDescent="0.25">
      <c r="C458" s="17" t="s">
        <v>16</v>
      </c>
    </row>
    <row r="459" spans="3:3" x14ac:dyDescent="0.25">
      <c r="C459" s="17" t="s">
        <v>16</v>
      </c>
    </row>
    <row r="460" spans="3:3" x14ac:dyDescent="0.25">
      <c r="C460" s="17" t="s">
        <v>16</v>
      </c>
    </row>
    <row r="461" spans="3:3" x14ac:dyDescent="0.25">
      <c r="C461" s="17" t="s">
        <v>16</v>
      </c>
    </row>
    <row r="462" spans="3:3" x14ac:dyDescent="0.25">
      <c r="C462" s="17" t="s">
        <v>16</v>
      </c>
    </row>
    <row r="463" spans="3:3" x14ac:dyDescent="0.25">
      <c r="C463" s="17" t="s">
        <v>16</v>
      </c>
    </row>
    <row r="464" spans="3:3" x14ac:dyDescent="0.25">
      <c r="C464" s="17" t="s">
        <v>16</v>
      </c>
    </row>
    <row r="465" spans="3:3" x14ac:dyDescent="0.25">
      <c r="C465" s="17" t="s">
        <v>16</v>
      </c>
    </row>
    <row r="466" spans="3:3" x14ac:dyDescent="0.25">
      <c r="C466" s="17" t="s">
        <v>16</v>
      </c>
    </row>
    <row r="467" spans="3:3" x14ac:dyDescent="0.25">
      <c r="C467" s="17" t="s">
        <v>16</v>
      </c>
    </row>
    <row r="468" spans="3:3" x14ac:dyDescent="0.25">
      <c r="C468" s="17" t="s">
        <v>16</v>
      </c>
    </row>
    <row r="469" spans="3:3" x14ac:dyDescent="0.25">
      <c r="C469" s="17" t="s">
        <v>16</v>
      </c>
    </row>
    <row r="470" spans="3:3" x14ac:dyDescent="0.25">
      <c r="C470" s="17" t="s">
        <v>16</v>
      </c>
    </row>
    <row r="471" spans="3:3" x14ac:dyDescent="0.25">
      <c r="C471" s="17" t="s">
        <v>16</v>
      </c>
    </row>
    <row r="472" spans="3:3" x14ac:dyDescent="0.25">
      <c r="C472" s="17" t="s">
        <v>16</v>
      </c>
    </row>
    <row r="473" spans="3:3" x14ac:dyDescent="0.25">
      <c r="C473" s="17" t="s">
        <v>16</v>
      </c>
    </row>
    <row r="474" spans="3:3" x14ac:dyDescent="0.25">
      <c r="C474" s="17" t="s">
        <v>16</v>
      </c>
    </row>
    <row r="475" spans="3:3" x14ac:dyDescent="0.25">
      <c r="C475" s="17" t="s">
        <v>16</v>
      </c>
    </row>
    <row r="476" spans="3:3" x14ac:dyDescent="0.25">
      <c r="C476" s="17" t="s">
        <v>16</v>
      </c>
    </row>
    <row r="477" spans="3:3" x14ac:dyDescent="0.25">
      <c r="C477" s="17" t="s">
        <v>16</v>
      </c>
    </row>
    <row r="478" spans="3:3" x14ac:dyDescent="0.25">
      <c r="C478" s="17" t="s">
        <v>16</v>
      </c>
    </row>
    <row r="479" spans="3:3" x14ac:dyDescent="0.25">
      <c r="C479" s="17" t="s">
        <v>16</v>
      </c>
    </row>
    <row r="480" spans="3:3" x14ac:dyDescent="0.25">
      <c r="C480" s="17" t="s">
        <v>16</v>
      </c>
    </row>
    <row r="481" spans="3:3" x14ac:dyDescent="0.25">
      <c r="C481" s="17" t="s">
        <v>16</v>
      </c>
    </row>
    <row r="482" spans="3:3" x14ac:dyDescent="0.25">
      <c r="C482" s="17" t="s">
        <v>16</v>
      </c>
    </row>
    <row r="483" spans="3:3" x14ac:dyDescent="0.25">
      <c r="C483" s="17" t="s">
        <v>16</v>
      </c>
    </row>
    <row r="484" spans="3:3" x14ac:dyDescent="0.25">
      <c r="C484" s="17" t="s">
        <v>16</v>
      </c>
    </row>
    <row r="485" spans="3:3" x14ac:dyDescent="0.25">
      <c r="C485" s="17" t="s">
        <v>16</v>
      </c>
    </row>
    <row r="486" spans="3:3" x14ac:dyDescent="0.25">
      <c r="C486" s="17" t="s">
        <v>16</v>
      </c>
    </row>
    <row r="487" spans="3:3" x14ac:dyDescent="0.25">
      <c r="C487" s="17" t="s">
        <v>16</v>
      </c>
    </row>
    <row r="488" spans="3:3" x14ac:dyDescent="0.25">
      <c r="C488" s="17" t="s">
        <v>16</v>
      </c>
    </row>
    <row r="489" spans="3:3" x14ac:dyDescent="0.25">
      <c r="C489" s="17" t="s">
        <v>16</v>
      </c>
    </row>
    <row r="490" spans="3:3" x14ac:dyDescent="0.25">
      <c r="C490" s="17" t="s">
        <v>16</v>
      </c>
    </row>
    <row r="491" spans="3:3" x14ac:dyDescent="0.25">
      <c r="C491" s="17" t="s">
        <v>16</v>
      </c>
    </row>
    <row r="492" spans="3:3" x14ac:dyDescent="0.25">
      <c r="C492" s="17" t="s">
        <v>16</v>
      </c>
    </row>
    <row r="493" spans="3:3" x14ac:dyDescent="0.25">
      <c r="C493" s="17" t="s">
        <v>16</v>
      </c>
    </row>
    <row r="494" spans="3:3" x14ac:dyDescent="0.25">
      <c r="C494" s="17" t="s">
        <v>16</v>
      </c>
    </row>
    <row r="495" spans="3:3" x14ac:dyDescent="0.25">
      <c r="C495" s="17" t="s">
        <v>16</v>
      </c>
    </row>
    <row r="496" spans="3:3" x14ac:dyDescent="0.25">
      <c r="C496" s="17" t="s">
        <v>16</v>
      </c>
    </row>
    <row r="497" spans="3:3" x14ac:dyDescent="0.25">
      <c r="C497" s="17" t="s">
        <v>16</v>
      </c>
    </row>
    <row r="498" spans="3:3" x14ac:dyDescent="0.25">
      <c r="C498" s="17" t="s">
        <v>16</v>
      </c>
    </row>
    <row r="499" spans="3:3" x14ac:dyDescent="0.25">
      <c r="C499" s="17" t="s">
        <v>16</v>
      </c>
    </row>
    <row r="500" spans="3:3" x14ac:dyDescent="0.25">
      <c r="C500" s="17" t="s">
        <v>16</v>
      </c>
    </row>
    <row r="501" spans="3:3" x14ac:dyDescent="0.25">
      <c r="C501" s="17" t="s">
        <v>16</v>
      </c>
    </row>
    <row r="502" spans="3:3" x14ac:dyDescent="0.25">
      <c r="C502" s="17" t="s">
        <v>16</v>
      </c>
    </row>
    <row r="503" spans="3:3" x14ac:dyDescent="0.25">
      <c r="C503" s="17" t="s">
        <v>16</v>
      </c>
    </row>
    <row r="504" spans="3:3" x14ac:dyDescent="0.25">
      <c r="C504" s="17" t="s">
        <v>16</v>
      </c>
    </row>
    <row r="505" spans="3:3" x14ac:dyDescent="0.25">
      <c r="C505" s="17" t="s">
        <v>16</v>
      </c>
    </row>
    <row r="506" spans="3:3" x14ac:dyDescent="0.25">
      <c r="C506" s="17" t="s">
        <v>16</v>
      </c>
    </row>
    <row r="507" spans="3:3" x14ac:dyDescent="0.25">
      <c r="C507" s="17" t="s">
        <v>16</v>
      </c>
    </row>
    <row r="508" spans="3:3" x14ac:dyDescent="0.25">
      <c r="C508" s="17" t="s">
        <v>16</v>
      </c>
    </row>
    <row r="509" spans="3:3" x14ac:dyDescent="0.25">
      <c r="C509" s="17" t="s">
        <v>16</v>
      </c>
    </row>
    <row r="510" spans="3:3" x14ac:dyDescent="0.25">
      <c r="C510" s="17" t="s">
        <v>16</v>
      </c>
    </row>
    <row r="511" spans="3:3" x14ac:dyDescent="0.25">
      <c r="C511" s="17" t="s">
        <v>16</v>
      </c>
    </row>
    <row r="512" spans="3:3" x14ac:dyDescent="0.25">
      <c r="C512" s="17" t="s">
        <v>16</v>
      </c>
    </row>
    <row r="513" spans="3:3" x14ac:dyDescent="0.25">
      <c r="C513" s="17" t="s">
        <v>16</v>
      </c>
    </row>
    <row r="514" spans="3:3" x14ac:dyDescent="0.25">
      <c r="C514" s="17" t="s">
        <v>16</v>
      </c>
    </row>
    <row r="515" spans="3:3" x14ac:dyDescent="0.25">
      <c r="C515" s="17" t="s">
        <v>16</v>
      </c>
    </row>
    <row r="516" spans="3:3" x14ac:dyDescent="0.25">
      <c r="C516" s="17" t="s">
        <v>16</v>
      </c>
    </row>
    <row r="517" spans="3:3" x14ac:dyDescent="0.25">
      <c r="C517" s="17" t="s">
        <v>16</v>
      </c>
    </row>
    <row r="518" spans="3:3" x14ac:dyDescent="0.25">
      <c r="C518" s="17" t="s">
        <v>16</v>
      </c>
    </row>
    <row r="519" spans="3:3" x14ac:dyDescent="0.25">
      <c r="C519" s="17" t="s">
        <v>16</v>
      </c>
    </row>
    <row r="520" spans="3:3" x14ac:dyDescent="0.25">
      <c r="C520" s="17" t="s">
        <v>16</v>
      </c>
    </row>
    <row r="521" spans="3:3" x14ac:dyDescent="0.25">
      <c r="C521" s="17" t="s">
        <v>16</v>
      </c>
    </row>
    <row r="522" spans="3:3" x14ac:dyDescent="0.25">
      <c r="C522" s="17" t="s">
        <v>16</v>
      </c>
    </row>
    <row r="523" spans="3:3" x14ac:dyDescent="0.25">
      <c r="C523" s="17" t="s">
        <v>16</v>
      </c>
    </row>
    <row r="524" spans="3:3" x14ac:dyDescent="0.25">
      <c r="C524" s="17" t="s">
        <v>16</v>
      </c>
    </row>
    <row r="525" spans="3:3" x14ac:dyDescent="0.25">
      <c r="C525" s="17" t="s">
        <v>16</v>
      </c>
    </row>
    <row r="526" spans="3:3" x14ac:dyDescent="0.25">
      <c r="C526" s="17" t="s">
        <v>16</v>
      </c>
    </row>
    <row r="527" spans="3:3" x14ac:dyDescent="0.25">
      <c r="C527" s="17" t="s">
        <v>16</v>
      </c>
    </row>
    <row r="528" spans="3:3" x14ac:dyDescent="0.25">
      <c r="C528" s="17" t="s">
        <v>16</v>
      </c>
    </row>
    <row r="529" spans="3:3" x14ac:dyDescent="0.25">
      <c r="C529" s="17" t="s">
        <v>16</v>
      </c>
    </row>
    <row r="530" spans="3:3" x14ac:dyDescent="0.25">
      <c r="C530" s="17" t="s">
        <v>16</v>
      </c>
    </row>
    <row r="531" spans="3:3" x14ac:dyDescent="0.25">
      <c r="C531" s="17" t="s">
        <v>16</v>
      </c>
    </row>
    <row r="532" spans="3:3" x14ac:dyDescent="0.25">
      <c r="C532" s="17" t="s">
        <v>16</v>
      </c>
    </row>
    <row r="533" spans="3:3" x14ac:dyDescent="0.25">
      <c r="C533" s="17" t="s">
        <v>16</v>
      </c>
    </row>
    <row r="534" spans="3:3" x14ac:dyDescent="0.25">
      <c r="C534" s="17" t="s">
        <v>16</v>
      </c>
    </row>
    <row r="535" spans="3:3" x14ac:dyDescent="0.25">
      <c r="C535" s="17" t="s">
        <v>16</v>
      </c>
    </row>
    <row r="536" spans="3:3" x14ac:dyDescent="0.25">
      <c r="C536" s="17" t="s">
        <v>16</v>
      </c>
    </row>
    <row r="537" spans="3:3" x14ac:dyDescent="0.25">
      <c r="C537" s="17" t="s">
        <v>16</v>
      </c>
    </row>
    <row r="538" spans="3:3" x14ac:dyDescent="0.25">
      <c r="C538" s="17" t="s">
        <v>16</v>
      </c>
    </row>
    <row r="539" spans="3:3" x14ac:dyDescent="0.25">
      <c r="C539" s="17" t="s">
        <v>16</v>
      </c>
    </row>
    <row r="540" spans="3:3" x14ac:dyDescent="0.25">
      <c r="C540" s="17" t="s">
        <v>16</v>
      </c>
    </row>
    <row r="541" spans="3:3" x14ac:dyDescent="0.25">
      <c r="C541" s="17" t="s">
        <v>16</v>
      </c>
    </row>
    <row r="542" spans="3:3" x14ac:dyDescent="0.25">
      <c r="C542" s="17" t="s">
        <v>16</v>
      </c>
    </row>
    <row r="543" spans="3:3" x14ac:dyDescent="0.25">
      <c r="C543" s="17" t="s">
        <v>16</v>
      </c>
    </row>
    <row r="544" spans="3:3" x14ac:dyDescent="0.25">
      <c r="C544" s="17" t="s">
        <v>16</v>
      </c>
    </row>
    <row r="545" spans="3:3" x14ac:dyDescent="0.25">
      <c r="C545" s="17" t="s">
        <v>16</v>
      </c>
    </row>
    <row r="546" spans="3:3" x14ac:dyDescent="0.25">
      <c r="C546" s="17" t="s">
        <v>16</v>
      </c>
    </row>
    <row r="547" spans="3:3" x14ac:dyDescent="0.25">
      <c r="C547" s="17" t="s">
        <v>16</v>
      </c>
    </row>
    <row r="548" spans="3:3" x14ac:dyDescent="0.25">
      <c r="C548" s="17" t="s">
        <v>16</v>
      </c>
    </row>
    <row r="549" spans="3:3" x14ac:dyDescent="0.25">
      <c r="C549" s="17" t="s">
        <v>16</v>
      </c>
    </row>
    <row r="550" spans="3:3" x14ac:dyDescent="0.25">
      <c r="C550" s="17" t="s">
        <v>16</v>
      </c>
    </row>
    <row r="551" spans="3:3" x14ac:dyDescent="0.25">
      <c r="C551" s="17" t="s">
        <v>16</v>
      </c>
    </row>
    <row r="552" spans="3:3" x14ac:dyDescent="0.25">
      <c r="C552" s="17" t="s">
        <v>16</v>
      </c>
    </row>
    <row r="553" spans="3:3" x14ac:dyDescent="0.25">
      <c r="C553" s="17" t="s">
        <v>16</v>
      </c>
    </row>
    <row r="554" spans="3:3" x14ac:dyDescent="0.25">
      <c r="C554" s="17" t="s">
        <v>16</v>
      </c>
    </row>
    <row r="555" spans="3:3" x14ac:dyDescent="0.25">
      <c r="C555" s="17" t="s">
        <v>16</v>
      </c>
    </row>
    <row r="556" spans="3:3" x14ac:dyDescent="0.25">
      <c r="C556" s="17" t="s">
        <v>16</v>
      </c>
    </row>
    <row r="557" spans="3:3" x14ac:dyDescent="0.25">
      <c r="C557" s="17" t="s">
        <v>16</v>
      </c>
    </row>
    <row r="558" spans="3:3" x14ac:dyDescent="0.25">
      <c r="C558" s="17" t="s">
        <v>16</v>
      </c>
    </row>
    <row r="559" spans="3:3" x14ac:dyDescent="0.25">
      <c r="C559" s="17" t="s">
        <v>16</v>
      </c>
    </row>
    <row r="560" spans="3:3" x14ac:dyDescent="0.25">
      <c r="C560" s="17" t="s">
        <v>16</v>
      </c>
    </row>
    <row r="561" spans="3:3" x14ac:dyDescent="0.25">
      <c r="C561" s="17" t="s">
        <v>16</v>
      </c>
    </row>
    <row r="562" spans="3:3" x14ac:dyDescent="0.25">
      <c r="C562" s="17" t="s">
        <v>16</v>
      </c>
    </row>
    <row r="563" spans="3:3" x14ac:dyDescent="0.25">
      <c r="C563" s="17" t="s">
        <v>16</v>
      </c>
    </row>
    <row r="564" spans="3:3" x14ac:dyDescent="0.25">
      <c r="C564" s="17" t="s">
        <v>16</v>
      </c>
    </row>
    <row r="565" spans="3:3" x14ac:dyDescent="0.25">
      <c r="C565" s="17" t="s">
        <v>16</v>
      </c>
    </row>
    <row r="566" spans="3:3" x14ac:dyDescent="0.25">
      <c r="C566" s="17" t="s">
        <v>16</v>
      </c>
    </row>
    <row r="567" spans="3:3" x14ac:dyDescent="0.25">
      <c r="C567" s="17" t="s">
        <v>16</v>
      </c>
    </row>
    <row r="568" spans="3:3" x14ac:dyDescent="0.25">
      <c r="C568" s="17" t="s">
        <v>16</v>
      </c>
    </row>
    <row r="569" spans="3:3" x14ac:dyDescent="0.25">
      <c r="C569" s="17" t="s">
        <v>16</v>
      </c>
    </row>
    <row r="570" spans="3:3" x14ac:dyDescent="0.25">
      <c r="C570" s="17" t="s">
        <v>16</v>
      </c>
    </row>
    <row r="571" spans="3:3" x14ac:dyDescent="0.25">
      <c r="C571" s="17" t="s">
        <v>16</v>
      </c>
    </row>
    <row r="572" spans="3:3" x14ac:dyDescent="0.25">
      <c r="C572" s="17" t="s">
        <v>16</v>
      </c>
    </row>
    <row r="573" spans="3:3" x14ac:dyDescent="0.25">
      <c r="C573" s="17" t="s">
        <v>16</v>
      </c>
    </row>
    <row r="574" spans="3:3" x14ac:dyDescent="0.25">
      <c r="C574" s="17" t="s">
        <v>16</v>
      </c>
    </row>
    <row r="575" spans="3:3" x14ac:dyDescent="0.25">
      <c r="C575" s="17" t="s">
        <v>16</v>
      </c>
    </row>
    <row r="576" spans="3:3" x14ac:dyDescent="0.25">
      <c r="C576" s="17" t="s">
        <v>16</v>
      </c>
    </row>
    <row r="577" spans="3:3" x14ac:dyDescent="0.25">
      <c r="C577" s="17" t="s">
        <v>16</v>
      </c>
    </row>
    <row r="578" spans="3:3" x14ac:dyDescent="0.25">
      <c r="C578" s="17" t="s">
        <v>16</v>
      </c>
    </row>
    <row r="579" spans="3:3" x14ac:dyDescent="0.25">
      <c r="C579" s="17" t="s">
        <v>16</v>
      </c>
    </row>
    <row r="580" spans="3:3" x14ac:dyDescent="0.25">
      <c r="C580" s="17" t="s">
        <v>16</v>
      </c>
    </row>
    <row r="581" spans="3:3" x14ac:dyDescent="0.25">
      <c r="C581" s="17" t="s">
        <v>16</v>
      </c>
    </row>
    <row r="582" spans="3:3" x14ac:dyDescent="0.25">
      <c r="C582" s="17" t="s">
        <v>16</v>
      </c>
    </row>
    <row r="583" spans="3:3" x14ac:dyDescent="0.25">
      <c r="C583" s="17" t="s">
        <v>16</v>
      </c>
    </row>
    <row r="584" spans="3:3" x14ac:dyDescent="0.25">
      <c r="C584" s="17" t="s">
        <v>16</v>
      </c>
    </row>
    <row r="585" spans="3:3" x14ac:dyDescent="0.25">
      <c r="C585" s="17" t="s">
        <v>16</v>
      </c>
    </row>
    <row r="586" spans="3:3" x14ac:dyDescent="0.25">
      <c r="C586" s="17" t="s">
        <v>16</v>
      </c>
    </row>
    <row r="587" spans="3:3" x14ac:dyDescent="0.25">
      <c r="C587" s="17" t="s">
        <v>16</v>
      </c>
    </row>
    <row r="588" spans="3:3" x14ac:dyDescent="0.25">
      <c r="C588" s="17" t="s">
        <v>16</v>
      </c>
    </row>
    <row r="589" spans="3:3" x14ac:dyDescent="0.25">
      <c r="C589" s="17" t="s">
        <v>16</v>
      </c>
    </row>
    <row r="590" spans="3:3" x14ac:dyDescent="0.25">
      <c r="C590" s="17" t="s">
        <v>16</v>
      </c>
    </row>
    <row r="591" spans="3:3" x14ac:dyDescent="0.25">
      <c r="C591" s="17" t="s">
        <v>16</v>
      </c>
    </row>
    <row r="592" spans="3:3" x14ac:dyDescent="0.25">
      <c r="C592" s="17" t="s">
        <v>16</v>
      </c>
    </row>
    <row r="593" spans="3:3" x14ac:dyDescent="0.25">
      <c r="C593" s="17" t="s">
        <v>16</v>
      </c>
    </row>
    <row r="594" spans="3:3" x14ac:dyDescent="0.25">
      <c r="C594" s="17" t="s">
        <v>16</v>
      </c>
    </row>
    <row r="595" spans="3:3" x14ac:dyDescent="0.25">
      <c r="C595" s="17" t="s">
        <v>16</v>
      </c>
    </row>
    <row r="596" spans="3:3" x14ac:dyDescent="0.25">
      <c r="C596" s="17" t="s">
        <v>16</v>
      </c>
    </row>
    <row r="597" spans="3:3" x14ac:dyDescent="0.25">
      <c r="C597" s="17" t="s">
        <v>16</v>
      </c>
    </row>
    <row r="598" spans="3:3" x14ac:dyDescent="0.25">
      <c r="C598" s="17" t="s">
        <v>16</v>
      </c>
    </row>
    <row r="599" spans="3:3" x14ac:dyDescent="0.25">
      <c r="C599" s="17" t="s">
        <v>16</v>
      </c>
    </row>
    <row r="600" spans="3:3" x14ac:dyDescent="0.25">
      <c r="C600" s="17" t="s">
        <v>16</v>
      </c>
    </row>
    <row r="601" spans="3:3" x14ac:dyDescent="0.25">
      <c r="C601" s="17" t="s">
        <v>16</v>
      </c>
    </row>
    <row r="602" spans="3:3" x14ac:dyDescent="0.25">
      <c r="C602" s="17" t="s">
        <v>16</v>
      </c>
    </row>
    <row r="603" spans="3:3" x14ac:dyDescent="0.25">
      <c r="C603" s="17" t="s">
        <v>16</v>
      </c>
    </row>
    <row r="604" spans="3:3" x14ac:dyDescent="0.25">
      <c r="C604" s="17" t="s">
        <v>16</v>
      </c>
    </row>
    <row r="605" spans="3:3" x14ac:dyDescent="0.25">
      <c r="C605" s="17" t="s">
        <v>16</v>
      </c>
    </row>
    <row r="606" spans="3:3" x14ac:dyDescent="0.25">
      <c r="C606" s="17" t="s">
        <v>16</v>
      </c>
    </row>
    <row r="607" spans="3:3" x14ac:dyDescent="0.25">
      <c r="C607" s="17" t="s">
        <v>16</v>
      </c>
    </row>
    <row r="608" spans="3:3" x14ac:dyDescent="0.25">
      <c r="C608" s="17" t="s">
        <v>16</v>
      </c>
    </row>
    <row r="609" spans="3:3" x14ac:dyDescent="0.25">
      <c r="C609" s="17" t="s">
        <v>16</v>
      </c>
    </row>
    <row r="610" spans="3:3" x14ac:dyDescent="0.25">
      <c r="C610" s="17" t="s">
        <v>16</v>
      </c>
    </row>
    <row r="611" spans="3:3" x14ac:dyDescent="0.25">
      <c r="C611" s="17" t="s">
        <v>16</v>
      </c>
    </row>
    <row r="612" spans="3:3" x14ac:dyDescent="0.25">
      <c r="C612" s="17" t="s">
        <v>16</v>
      </c>
    </row>
    <row r="613" spans="3:3" x14ac:dyDescent="0.25">
      <c r="C613" s="17" t="s">
        <v>16</v>
      </c>
    </row>
    <row r="614" spans="3:3" x14ac:dyDescent="0.25">
      <c r="C614" s="17" t="s">
        <v>16</v>
      </c>
    </row>
    <row r="615" spans="3:3" x14ac:dyDescent="0.25">
      <c r="C615" s="17" t="s">
        <v>16</v>
      </c>
    </row>
    <row r="616" spans="3:3" x14ac:dyDescent="0.25">
      <c r="C616" s="17" t="s">
        <v>16</v>
      </c>
    </row>
    <row r="617" spans="3:3" x14ac:dyDescent="0.25">
      <c r="C617" s="17" t="s">
        <v>16</v>
      </c>
    </row>
    <row r="618" spans="3:3" x14ac:dyDescent="0.25">
      <c r="C618" s="17" t="s">
        <v>16</v>
      </c>
    </row>
    <row r="619" spans="3:3" x14ac:dyDescent="0.25">
      <c r="C619" s="17" t="s">
        <v>16</v>
      </c>
    </row>
    <row r="620" spans="3:3" x14ac:dyDescent="0.25">
      <c r="C620" s="17" t="s">
        <v>16</v>
      </c>
    </row>
    <row r="621" spans="3:3" x14ac:dyDescent="0.25">
      <c r="C621" s="17" t="s">
        <v>16</v>
      </c>
    </row>
    <row r="622" spans="3:3" x14ac:dyDescent="0.25">
      <c r="C622" s="17" t="s">
        <v>16</v>
      </c>
    </row>
    <row r="623" spans="3:3" x14ac:dyDescent="0.25">
      <c r="C623" s="17" t="s">
        <v>16</v>
      </c>
    </row>
    <row r="624" spans="3:3" x14ac:dyDescent="0.25">
      <c r="C624" s="17" t="s">
        <v>16</v>
      </c>
    </row>
    <row r="625" spans="3:3" x14ac:dyDescent="0.25">
      <c r="C625" s="17" t="s">
        <v>16</v>
      </c>
    </row>
    <row r="626" spans="3:3" x14ac:dyDescent="0.25">
      <c r="C626" s="17" t="s">
        <v>16</v>
      </c>
    </row>
    <row r="627" spans="3:3" x14ac:dyDescent="0.25">
      <c r="C627" s="17" t="s">
        <v>16</v>
      </c>
    </row>
    <row r="628" spans="3:3" x14ac:dyDescent="0.25">
      <c r="C628" s="17" t="s">
        <v>16</v>
      </c>
    </row>
    <row r="629" spans="3:3" x14ac:dyDescent="0.25">
      <c r="C629" s="17" t="s">
        <v>16</v>
      </c>
    </row>
    <row r="630" spans="3:3" x14ac:dyDescent="0.25">
      <c r="C630" s="17" t="s">
        <v>16</v>
      </c>
    </row>
    <row r="631" spans="3:3" x14ac:dyDescent="0.25">
      <c r="C631" s="17" t="s">
        <v>16</v>
      </c>
    </row>
    <row r="632" spans="3:3" x14ac:dyDescent="0.25">
      <c r="C632" s="17" t="s">
        <v>16</v>
      </c>
    </row>
    <row r="633" spans="3:3" x14ac:dyDescent="0.25">
      <c r="C633" s="17" t="s">
        <v>16</v>
      </c>
    </row>
    <row r="634" spans="3:3" x14ac:dyDescent="0.25">
      <c r="C634" s="17" t="s">
        <v>16</v>
      </c>
    </row>
    <row r="635" spans="3:3" x14ac:dyDescent="0.25">
      <c r="C635" s="17" t="s">
        <v>16</v>
      </c>
    </row>
    <row r="636" spans="3:3" x14ac:dyDescent="0.25">
      <c r="C636" s="17" t="s">
        <v>16</v>
      </c>
    </row>
    <row r="637" spans="3:3" x14ac:dyDescent="0.25">
      <c r="C637" s="17" t="s">
        <v>16</v>
      </c>
    </row>
    <row r="638" spans="3:3" x14ac:dyDescent="0.25">
      <c r="C638" s="17" t="s">
        <v>16</v>
      </c>
    </row>
    <row r="639" spans="3:3" x14ac:dyDescent="0.25">
      <c r="C639" s="17" t="s">
        <v>16</v>
      </c>
    </row>
    <row r="640" spans="3:3" x14ac:dyDescent="0.25">
      <c r="C640" s="17" t="s">
        <v>16</v>
      </c>
    </row>
    <row r="641" spans="3:3" x14ac:dyDescent="0.25">
      <c r="C641" s="17" t="s">
        <v>16</v>
      </c>
    </row>
    <row r="642" spans="3:3" x14ac:dyDescent="0.25">
      <c r="C642" s="17" t="s">
        <v>16</v>
      </c>
    </row>
    <row r="643" spans="3:3" x14ac:dyDescent="0.25">
      <c r="C643" s="17" t="s">
        <v>16</v>
      </c>
    </row>
    <row r="644" spans="3:3" x14ac:dyDescent="0.25">
      <c r="C644" s="17" t="s">
        <v>16</v>
      </c>
    </row>
    <row r="645" spans="3:3" x14ac:dyDescent="0.25">
      <c r="C645" s="17" t="s">
        <v>16</v>
      </c>
    </row>
    <row r="646" spans="3:3" x14ac:dyDescent="0.25">
      <c r="C646" s="17" t="s">
        <v>16</v>
      </c>
    </row>
    <row r="647" spans="3:3" x14ac:dyDescent="0.25">
      <c r="C647" s="17" t="s">
        <v>16</v>
      </c>
    </row>
    <row r="648" spans="3:3" x14ac:dyDescent="0.25">
      <c r="C648" s="17" t="s">
        <v>16</v>
      </c>
    </row>
    <row r="649" spans="3:3" x14ac:dyDescent="0.25">
      <c r="C649" s="17" t="s">
        <v>16</v>
      </c>
    </row>
    <row r="650" spans="3:3" x14ac:dyDescent="0.25">
      <c r="C650" s="17" t="s">
        <v>16</v>
      </c>
    </row>
    <row r="651" spans="3:3" x14ac:dyDescent="0.25">
      <c r="C651" s="17" t="s">
        <v>16</v>
      </c>
    </row>
    <row r="652" spans="3:3" x14ac:dyDescent="0.25">
      <c r="C652" s="17" t="s">
        <v>16</v>
      </c>
    </row>
    <row r="653" spans="3:3" x14ac:dyDescent="0.25">
      <c r="C653" s="17" t="s">
        <v>16</v>
      </c>
    </row>
    <row r="654" spans="3:3" x14ac:dyDescent="0.25">
      <c r="C654" s="17" t="s">
        <v>16</v>
      </c>
    </row>
    <row r="655" spans="3:3" x14ac:dyDescent="0.25">
      <c r="C655" s="17" t="s">
        <v>16</v>
      </c>
    </row>
    <row r="656" spans="3:3" x14ac:dyDescent="0.25">
      <c r="C656" s="17" t="s">
        <v>16</v>
      </c>
    </row>
    <row r="657" spans="3:3" x14ac:dyDescent="0.25">
      <c r="C657" s="17" t="s">
        <v>16</v>
      </c>
    </row>
    <row r="658" spans="3:3" x14ac:dyDescent="0.25">
      <c r="C658" s="17" t="s">
        <v>16</v>
      </c>
    </row>
    <row r="659" spans="3:3" x14ac:dyDescent="0.25">
      <c r="C659" s="17" t="s">
        <v>16</v>
      </c>
    </row>
    <row r="660" spans="3:3" x14ac:dyDescent="0.25">
      <c r="C660" s="17" t="s">
        <v>16</v>
      </c>
    </row>
    <row r="661" spans="3:3" x14ac:dyDescent="0.25">
      <c r="C661" s="17" t="s">
        <v>16</v>
      </c>
    </row>
    <row r="662" spans="3:3" x14ac:dyDescent="0.25">
      <c r="C662" s="17" t="s">
        <v>16</v>
      </c>
    </row>
    <row r="663" spans="3:3" x14ac:dyDescent="0.25">
      <c r="C663" s="17" t="s">
        <v>16</v>
      </c>
    </row>
    <row r="664" spans="3:3" x14ac:dyDescent="0.25">
      <c r="C664" s="17" t="s">
        <v>16</v>
      </c>
    </row>
    <row r="665" spans="3:3" x14ac:dyDescent="0.25">
      <c r="C665" s="17" t="s">
        <v>16</v>
      </c>
    </row>
    <row r="666" spans="3:3" x14ac:dyDescent="0.25">
      <c r="C666" s="17" t="s">
        <v>16</v>
      </c>
    </row>
    <row r="667" spans="3:3" x14ac:dyDescent="0.25">
      <c r="C667" s="17" t="s">
        <v>16</v>
      </c>
    </row>
    <row r="668" spans="3:3" x14ac:dyDescent="0.25">
      <c r="C668" s="17" t="s">
        <v>16</v>
      </c>
    </row>
    <row r="669" spans="3:3" x14ac:dyDescent="0.25">
      <c r="C669" s="17" t="s">
        <v>16</v>
      </c>
    </row>
    <row r="670" spans="3:3" x14ac:dyDescent="0.25">
      <c r="C670" s="17" t="s">
        <v>16</v>
      </c>
    </row>
    <row r="671" spans="3:3" x14ac:dyDescent="0.25">
      <c r="C671" s="17" t="s">
        <v>16</v>
      </c>
    </row>
    <row r="672" spans="3:3" x14ac:dyDescent="0.25">
      <c r="C672" s="17" t="s">
        <v>16</v>
      </c>
    </row>
    <row r="673" spans="3:3" x14ac:dyDescent="0.25">
      <c r="C673" s="17" t="s">
        <v>16</v>
      </c>
    </row>
    <row r="674" spans="3:3" x14ac:dyDescent="0.25">
      <c r="C674" s="17" t="s">
        <v>16</v>
      </c>
    </row>
    <row r="675" spans="3:3" x14ac:dyDescent="0.25">
      <c r="C675" s="17" t="s">
        <v>16</v>
      </c>
    </row>
    <row r="676" spans="3:3" x14ac:dyDescent="0.25">
      <c r="C676" s="17" t="s">
        <v>16</v>
      </c>
    </row>
    <row r="677" spans="3:3" x14ac:dyDescent="0.25">
      <c r="C677" s="17" t="s">
        <v>16</v>
      </c>
    </row>
    <row r="678" spans="3:3" x14ac:dyDescent="0.25">
      <c r="C678" s="17" t="s">
        <v>16</v>
      </c>
    </row>
    <row r="679" spans="3:3" x14ac:dyDescent="0.25">
      <c r="C679" s="17" t="s">
        <v>16</v>
      </c>
    </row>
    <row r="680" spans="3:3" x14ac:dyDescent="0.25">
      <c r="C680" s="17" t="s">
        <v>16</v>
      </c>
    </row>
    <row r="681" spans="3:3" x14ac:dyDescent="0.25">
      <c r="C681" s="17" t="s">
        <v>16</v>
      </c>
    </row>
    <row r="682" spans="3:3" x14ac:dyDescent="0.25">
      <c r="C682" s="17" t="s">
        <v>16</v>
      </c>
    </row>
    <row r="683" spans="3:3" x14ac:dyDescent="0.25">
      <c r="C683" s="17" t="s">
        <v>16</v>
      </c>
    </row>
    <row r="684" spans="3:3" x14ac:dyDescent="0.25">
      <c r="C684" s="17" t="s">
        <v>16</v>
      </c>
    </row>
    <row r="685" spans="3:3" x14ac:dyDescent="0.25">
      <c r="C685" s="17" t="s">
        <v>16</v>
      </c>
    </row>
    <row r="686" spans="3:3" x14ac:dyDescent="0.25">
      <c r="C686" s="17" t="s">
        <v>16</v>
      </c>
    </row>
    <row r="687" spans="3:3" x14ac:dyDescent="0.25">
      <c r="C687" s="17" t="s">
        <v>16</v>
      </c>
    </row>
    <row r="688" spans="3:3" x14ac:dyDescent="0.25">
      <c r="C688" s="17" t="s">
        <v>16</v>
      </c>
    </row>
    <row r="689" spans="3:3" x14ac:dyDescent="0.25">
      <c r="C689" s="17" t="s">
        <v>16</v>
      </c>
    </row>
    <row r="690" spans="3:3" x14ac:dyDescent="0.25">
      <c r="C690" s="17" t="s">
        <v>16</v>
      </c>
    </row>
    <row r="691" spans="3:3" x14ac:dyDescent="0.25">
      <c r="C691" s="17" t="s">
        <v>16</v>
      </c>
    </row>
    <row r="692" spans="3:3" x14ac:dyDescent="0.25">
      <c r="C692" s="17" t="s">
        <v>16</v>
      </c>
    </row>
    <row r="693" spans="3:3" x14ac:dyDescent="0.25">
      <c r="C693" s="17" t="s">
        <v>16</v>
      </c>
    </row>
    <row r="694" spans="3:3" x14ac:dyDescent="0.25">
      <c r="C694" s="17" t="s">
        <v>16</v>
      </c>
    </row>
    <row r="695" spans="3:3" x14ac:dyDescent="0.25">
      <c r="C695" s="17" t="s">
        <v>16</v>
      </c>
    </row>
    <row r="696" spans="3:3" x14ac:dyDescent="0.25">
      <c r="C696" s="17" t="s">
        <v>16</v>
      </c>
    </row>
    <row r="697" spans="3:3" x14ac:dyDescent="0.25">
      <c r="C697" s="17" t="s">
        <v>16</v>
      </c>
    </row>
    <row r="698" spans="3:3" x14ac:dyDescent="0.25">
      <c r="C698" s="17" t="s">
        <v>16</v>
      </c>
    </row>
    <row r="699" spans="3:3" x14ac:dyDescent="0.25">
      <c r="C699" s="17" t="s">
        <v>16</v>
      </c>
    </row>
    <row r="700" spans="3:3" x14ac:dyDescent="0.25">
      <c r="C700" s="17" t="s">
        <v>16</v>
      </c>
    </row>
    <row r="701" spans="3:3" x14ac:dyDescent="0.25">
      <c r="C701" s="17" t="s">
        <v>16</v>
      </c>
    </row>
    <row r="702" spans="3:3" x14ac:dyDescent="0.25">
      <c r="C702" s="17" t="s">
        <v>16</v>
      </c>
    </row>
    <row r="703" spans="3:3" x14ac:dyDescent="0.25">
      <c r="C703" s="17" t="s">
        <v>16</v>
      </c>
    </row>
    <row r="704" spans="3:3" x14ac:dyDescent="0.25">
      <c r="C704" s="17" t="s">
        <v>16</v>
      </c>
    </row>
    <row r="705" spans="3:3" x14ac:dyDescent="0.25">
      <c r="C705" s="17" t="s">
        <v>16</v>
      </c>
    </row>
    <row r="706" spans="3:3" x14ac:dyDescent="0.25">
      <c r="C706" s="17" t="s">
        <v>16</v>
      </c>
    </row>
    <row r="707" spans="3:3" x14ac:dyDescent="0.25">
      <c r="C707" s="17" t="s">
        <v>16</v>
      </c>
    </row>
    <row r="708" spans="3:3" x14ac:dyDescent="0.25">
      <c r="C708" s="17" t="s">
        <v>16</v>
      </c>
    </row>
    <row r="709" spans="3:3" x14ac:dyDescent="0.25">
      <c r="C709" s="17" t="s">
        <v>16</v>
      </c>
    </row>
    <row r="710" spans="3:3" x14ac:dyDescent="0.25">
      <c r="C710" s="17" t="s">
        <v>16</v>
      </c>
    </row>
    <row r="711" spans="3:3" x14ac:dyDescent="0.25">
      <c r="C711" s="17" t="s">
        <v>16</v>
      </c>
    </row>
    <row r="712" spans="3:3" x14ac:dyDescent="0.25">
      <c r="C712" s="17" t="s">
        <v>16</v>
      </c>
    </row>
    <row r="713" spans="3:3" x14ac:dyDescent="0.25">
      <c r="C713" s="17" t="s">
        <v>16</v>
      </c>
    </row>
    <row r="714" spans="3:3" x14ac:dyDescent="0.25">
      <c r="C714" s="17" t="s">
        <v>16</v>
      </c>
    </row>
    <row r="715" spans="3:3" x14ac:dyDescent="0.25">
      <c r="C715" s="17" t="s">
        <v>16</v>
      </c>
    </row>
    <row r="716" spans="3:3" x14ac:dyDescent="0.25">
      <c r="C716" s="17" t="s">
        <v>16</v>
      </c>
    </row>
    <row r="717" spans="3:3" x14ac:dyDescent="0.25">
      <c r="C717" s="17" t="s">
        <v>16</v>
      </c>
    </row>
    <row r="718" spans="3:3" x14ac:dyDescent="0.25">
      <c r="C718" s="17" t="s">
        <v>16</v>
      </c>
    </row>
    <row r="719" spans="3:3" x14ac:dyDescent="0.25">
      <c r="C719" s="17" t="s">
        <v>16</v>
      </c>
    </row>
    <row r="720" spans="3:3" x14ac:dyDescent="0.25">
      <c r="C720" s="17" t="s">
        <v>16</v>
      </c>
    </row>
    <row r="721" spans="3:3" x14ac:dyDescent="0.25">
      <c r="C721" s="17" t="s">
        <v>16</v>
      </c>
    </row>
    <row r="722" spans="3:3" x14ac:dyDescent="0.25">
      <c r="C722" s="17" t="s">
        <v>16</v>
      </c>
    </row>
    <row r="723" spans="3:3" x14ac:dyDescent="0.25">
      <c r="C723" s="17" t="s">
        <v>16</v>
      </c>
    </row>
    <row r="724" spans="3:3" x14ac:dyDescent="0.25">
      <c r="C724" s="17" t="s">
        <v>16</v>
      </c>
    </row>
    <row r="725" spans="3:3" x14ac:dyDescent="0.25">
      <c r="C725" s="17" t="s">
        <v>16</v>
      </c>
    </row>
    <row r="726" spans="3:3" x14ac:dyDescent="0.25">
      <c r="C726" s="17" t="s">
        <v>16</v>
      </c>
    </row>
    <row r="727" spans="3:3" x14ac:dyDescent="0.25">
      <c r="C727" s="17" t="s">
        <v>16</v>
      </c>
    </row>
    <row r="728" spans="3:3" x14ac:dyDescent="0.25">
      <c r="C728" s="17" t="s">
        <v>16</v>
      </c>
    </row>
    <row r="729" spans="3:3" x14ac:dyDescent="0.25">
      <c r="C729" s="17" t="s">
        <v>16</v>
      </c>
    </row>
    <row r="730" spans="3:3" x14ac:dyDescent="0.25">
      <c r="C730" s="17" t="s">
        <v>16</v>
      </c>
    </row>
    <row r="731" spans="3:3" x14ac:dyDescent="0.25">
      <c r="C731" s="17" t="s">
        <v>16</v>
      </c>
    </row>
    <row r="732" spans="3:3" x14ac:dyDescent="0.25">
      <c r="C732" s="17" t="s">
        <v>16</v>
      </c>
    </row>
    <row r="733" spans="3:3" x14ac:dyDescent="0.25">
      <c r="C733" s="17" t="s">
        <v>16</v>
      </c>
    </row>
    <row r="734" spans="3:3" x14ac:dyDescent="0.25">
      <c r="C734" s="17" t="s">
        <v>16</v>
      </c>
    </row>
    <row r="735" spans="3:3" x14ac:dyDescent="0.25">
      <c r="C735" s="17" t="s">
        <v>16</v>
      </c>
    </row>
    <row r="736" spans="3:3" x14ac:dyDescent="0.25">
      <c r="C736" s="17" t="s">
        <v>16</v>
      </c>
    </row>
    <row r="737" spans="3:3" x14ac:dyDescent="0.25">
      <c r="C737" s="17" t="s">
        <v>16</v>
      </c>
    </row>
    <row r="738" spans="3:3" x14ac:dyDescent="0.25">
      <c r="C738" s="17" t="s">
        <v>16</v>
      </c>
    </row>
    <row r="739" spans="3:3" x14ac:dyDescent="0.25">
      <c r="C739" s="17" t="s">
        <v>16</v>
      </c>
    </row>
    <row r="740" spans="3:3" x14ac:dyDescent="0.25">
      <c r="C740" s="17" t="s">
        <v>16</v>
      </c>
    </row>
    <row r="741" spans="3:3" x14ac:dyDescent="0.25">
      <c r="C741" s="17" t="s">
        <v>16</v>
      </c>
    </row>
    <row r="742" spans="3:3" x14ac:dyDescent="0.25">
      <c r="C742" s="17" t="s">
        <v>16</v>
      </c>
    </row>
    <row r="743" spans="3:3" x14ac:dyDescent="0.25">
      <c r="C743" s="17" t="s">
        <v>16</v>
      </c>
    </row>
    <row r="744" spans="3:3" x14ac:dyDescent="0.25">
      <c r="C744" s="17" t="s">
        <v>16</v>
      </c>
    </row>
    <row r="745" spans="3:3" x14ac:dyDescent="0.25">
      <c r="C745" s="17" t="s">
        <v>16</v>
      </c>
    </row>
    <row r="746" spans="3:3" x14ac:dyDescent="0.25">
      <c r="C746" s="17" t="s">
        <v>16</v>
      </c>
    </row>
    <row r="747" spans="3:3" x14ac:dyDescent="0.25">
      <c r="C747" s="17" t="s">
        <v>16</v>
      </c>
    </row>
    <row r="748" spans="3:3" x14ac:dyDescent="0.25">
      <c r="C748" s="17" t="s">
        <v>16</v>
      </c>
    </row>
    <row r="749" spans="3:3" x14ac:dyDescent="0.25">
      <c r="C749" s="17" t="s">
        <v>16</v>
      </c>
    </row>
    <row r="750" spans="3:3" x14ac:dyDescent="0.25">
      <c r="C750" s="17" t="s">
        <v>16</v>
      </c>
    </row>
    <row r="751" spans="3:3" x14ac:dyDescent="0.25">
      <c r="C751" s="17" t="s">
        <v>16</v>
      </c>
    </row>
    <row r="752" spans="3:3" x14ac:dyDescent="0.25">
      <c r="C752" s="17" t="s">
        <v>16</v>
      </c>
    </row>
    <row r="753" spans="3:3" x14ac:dyDescent="0.25">
      <c r="C753" s="17" t="s">
        <v>16</v>
      </c>
    </row>
    <row r="754" spans="3:3" x14ac:dyDescent="0.25">
      <c r="C754" s="17" t="s">
        <v>16</v>
      </c>
    </row>
    <row r="755" spans="3:3" x14ac:dyDescent="0.25">
      <c r="C755" s="17" t="s">
        <v>16</v>
      </c>
    </row>
    <row r="756" spans="3:3" x14ac:dyDescent="0.25">
      <c r="C756" s="17" t="s">
        <v>16</v>
      </c>
    </row>
    <row r="757" spans="3:3" x14ac:dyDescent="0.25">
      <c r="C757" s="17" t="s">
        <v>16</v>
      </c>
    </row>
    <row r="758" spans="3:3" x14ac:dyDescent="0.25">
      <c r="C758" s="17" t="s">
        <v>16</v>
      </c>
    </row>
    <row r="759" spans="3:3" x14ac:dyDescent="0.25">
      <c r="C759" s="17" t="s">
        <v>16</v>
      </c>
    </row>
    <row r="760" spans="3:3" x14ac:dyDescent="0.25">
      <c r="C760" s="17" t="s">
        <v>16</v>
      </c>
    </row>
    <row r="761" spans="3:3" x14ac:dyDescent="0.25">
      <c r="C761" s="17" t="s">
        <v>16</v>
      </c>
    </row>
    <row r="762" spans="3:3" x14ac:dyDescent="0.25">
      <c r="C762" s="17" t="s">
        <v>16</v>
      </c>
    </row>
    <row r="763" spans="3:3" x14ac:dyDescent="0.25">
      <c r="C763" s="17" t="s">
        <v>16</v>
      </c>
    </row>
    <row r="764" spans="3:3" x14ac:dyDescent="0.25">
      <c r="C764" s="17" t="s">
        <v>16</v>
      </c>
    </row>
    <row r="765" spans="3:3" x14ac:dyDescent="0.25">
      <c r="C765" s="17" t="s">
        <v>16</v>
      </c>
    </row>
    <row r="766" spans="3:3" x14ac:dyDescent="0.25">
      <c r="C766" s="17" t="s">
        <v>16</v>
      </c>
    </row>
    <row r="767" spans="3:3" x14ac:dyDescent="0.25">
      <c r="C767" s="17" t="s">
        <v>16</v>
      </c>
    </row>
    <row r="768" spans="3:3" x14ac:dyDescent="0.25">
      <c r="C768" s="17" t="s">
        <v>16</v>
      </c>
    </row>
    <row r="769" spans="3:3" x14ac:dyDescent="0.25">
      <c r="C769" s="17" t="s">
        <v>16</v>
      </c>
    </row>
    <row r="770" spans="3:3" x14ac:dyDescent="0.25">
      <c r="C770" s="17" t="s">
        <v>16</v>
      </c>
    </row>
    <row r="771" spans="3:3" x14ac:dyDescent="0.25">
      <c r="C771" s="17" t="s">
        <v>16</v>
      </c>
    </row>
    <row r="772" spans="3:3" x14ac:dyDescent="0.25">
      <c r="C772" s="17" t="s">
        <v>16</v>
      </c>
    </row>
    <row r="773" spans="3:3" x14ac:dyDescent="0.25">
      <c r="C773" s="17" t="s">
        <v>16</v>
      </c>
    </row>
    <row r="774" spans="3:3" x14ac:dyDescent="0.25">
      <c r="C774" s="17" t="s">
        <v>16</v>
      </c>
    </row>
    <row r="775" spans="3:3" x14ac:dyDescent="0.25">
      <c r="C775" s="17" t="s">
        <v>16</v>
      </c>
    </row>
    <row r="776" spans="3:3" x14ac:dyDescent="0.25">
      <c r="C776" s="17" t="s">
        <v>16</v>
      </c>
    </row>
    <row r="777" spans="3:3" x14ac:dyDescent="0.25">
      <c r="C777" s="17" t="s">
        <v>16</v>
      </c>
    </row>
    <row r="778" spans="3:3" x14ac:dyDescent="0.25">
      <c r="C778" s="17" t="s">
        <v>16</v>
      </c>
    </row>
    <row r="779" spans="3:3" x14ac:dyDescent="0.25">
      <c r="C779" s="17" t="s">
        <v>16</v>
      </c>
    </row>
    <row r="780" spans="3:3" x14ac:dyDescent="0.25">
      <c r="C780" s="17" t="s">
        <v>16</v>
      </c>
    </row>
    <row r="781" spans="3:3" x14ac:dyDescent="0.25">
      <c r="C781" s="17" t="s">
        <v>16</v>
      </c>
    </row>
    <row r="782" spans="3:3" x14ac:dyDescent="0.25">
      <c r="C782" s="17" t="s">
        <v>16</v>
      </c>
    </row>
    <row r="783" spans="3:3" x14ac:dyDescent="0.25">
      <c r="C783" s="17" t="s">
        <v>16</v>
      </c>
    </row>
    <row r="784" spans="3:3" x14ac:dyDescent="0.25">
      <c r="C784" s="17" t="s">
        <v>16</v>
      </c>
    </row>
    <row r="785" spans="3:3" x14ac:dyDescent="0.25">
      <c r="C785" s="17" t="s">
        <v>16</v>
      </c>
    </row>
    <row r="786" spans="3:3" x14ac:dyDescent="0.25">
      <c r="C786" s="17" t="s">
        <v>16</v>
      </c>
    </row>
    <row r="787" spans="3:3" x14ac:dyDescent="0.25">
      <c r="C787" s="17" t="s">
        <v>16</v>
      </c>
    </row>
    <row r="788" spans="3:3" x14ac:dyDescent="0.25">
      <c r="C788" s="17" t="s">
        <v>16</v>
      </c>
    </row>
    <row r="789" spans="3:3" x14ac:dyDescent="0.25">
      <c r="C789" s="17" t="s">
        <v>16</v>
      </c>
    </row>
    <row r="790" spans="3:3" x14ac:dyDescent="0.25">
      <c r="C790" s="17" t="s">
        <v>16</v>
      </c>
    </row>
    <row r="791" spans="3:3" x14ac:dyDescent="0.25">
      <c r="C791" s="17" t="s">
        <v>16</v>
      </c>
    </row>
    <row r="792" spans="3:3" x14ac:dyDescent="0.25">
      <c r="C792" s="17" t="s">
        <v>16</v>
      </c>
    </row>
    <row r="793" spans="3:3" x14ac:dyDescent="0.25">
      <c r="C793" s="17" t="s">
        <v>16</v>
      </c>
    </row>
    <row r="794" spans="3:3" x14ac:dyDescent="0.25">
      <c r="C794" s="17" t="s">
        <v>16</v>
      </c>
    </row>
    <row r="795" spans="3:3" x14ac:dyDescent="0.25">
      <c r="C795" s="17" t="s">
        <v>16</v>
      </c>
    </row>
    <row r="796" spans="3:3" x14ac:dyDescent="0.25">
      <c r="C796" s="17" t="s">
        <v>16</v>
      </c>
    </row>
    <row r="797" spans="3:3" x14ac:dyDescent="0.25">
      <c r="C797" s="17" t="s">
        <v>16</v>
      </c>
    </row>
    <row r="798" spans="3:3" x14ac:dyDescent="0.25">
      <c r="C798" s="17" t="s">
        <v>16</v>
      </c>
    </row>
    <row r="799" spans="3:3" x14ac:dyDescent="0.25">
      <c r="C799" s="17" t="s">
        <v>16</v>
      </c>
    </row>
    <row r="800" spans="3:3" x14ac:dyDescent="0.25">
      <c r="C800" s="17" t="s">
        <v>16</v>
      </c>
    </row>
    <row r="801" spans="3:3" x14ac:dyDescent="0.25">
      <c r="C801" s="17" t="s">
        <v>16</v>
      </c>
    </row>
    <row r="802" spans="3:3" x14ac:dyDescent="0.25">
      <c r="C802" s="17" t="s">
        <v>16</v>
      </c>
    </row>
    <row r="803" spans="3:3" x14ac:dyDescent="0.25">
      <c r="C803" s="17" t="s">
        <v>16</v>
      </c>
    </row>
    <row r="804" spans="3:3" x14ac:dyDescent="0.25">
      <c r="C804" s="17" t="s">
        <v>16</v>
      </c>
    </row>
    <row r="805" spans="3:3" x14ac:dyDescent="0.25">
      <c r="C805" s="17" t="s">
        <v>16</v>
      </c>
    </row>
    <row r="806" spans="3:3" x14ac:dyDescent="0.25">
      <c r="C806" s="17" t="s">
        <v>16</v>
      </c>
    </row>
    <row r="807" spans="3:3" x14ac:dyDescent="0.25">
      <c r="C807" s="17" t="s">
        <v>16</v>
      </c>
    </row>
    <row r="808" spans="3:3" x14ac:dyDescent="0.25">
      <c r="C808" s="17" t="s">
        <v>16</v>
      </c>
    </row>
    <row r="809" spans="3:3" x14ac:dyDescent="0.25">
      <c r="C809" s="17" t="s">
        <v>16</v>
      </c>
    </row>
    <row r="810" spans="3:3" x14ac:dyDescent="0.25">
      <c r="C810" s="17" t="s">
        <v>16</v>
      </c>
    </row>
    <row r="811" spans="3:3" x14ac:dyDescent="0.25">
      <c r="C811" s="17" t="s">
        <v>16</v>
      </c>
    </row>
    <row r="812" spans="3:3" x14ac:dyDescent="0.25">
      <c r="C812" s="17" t="s">
        <v>16</v>
      </c>
    </row>
    <row r="813" spans="3:3" x14ac:dyDescent="0.25">
      <c r="C813" s="17" t="s">
        <v>16</v>
      </c>
    </row>
    <row r="814" spans="3:3" x14ac:dyDescent="0.25">
      <c r="C814" s="17" t="s">
        <v>16</v>
      </c>
    </row>
    <row r="815" spans="3:3" x14ac:dyDescent="0.25">
      <c r="C815" s="17" t="s">
        <v>16</v>
      </c>
    </row>
    <row r="816" spans="3:3" x14ac:dyDescent="0.25">
      <c r="C816" s="17" t="s">
        <v>16</v>
      </c>
    </row>
    <row r="817" spans="3:3" x14ac:dyDescent="0.25">
      <c r="C817" s="17" t="s">
        <v>16</v>
      </c>
    </row>
    <row r="818" spans="3:3" x14ac:dyDescent="0.25">
      <c r="C818" s="17" t="s">
        <v>16</v>
      </c>
    </row>
    <row r="819" spans="3:3" x14ac:dyDescent="0.25">
      <c r="C819" s="17" t="s">
        <v>16</v>
      </c>
    </row>
    <row r="820" spans="3:3" x14ac:dyDescent="0.25">
      <c r="C820" s="17" t="s">
        <v>16</v>
      </c>
    </row>
    <row r="821" spans="3:3" x14ac:dyDescent="0.25">
      <c r="C821" s="17" t="s">
        <v>16</v>
      </c>
    </row>
    <row r="822" spans="3:3" x14ac:dyDescent="0.25">
      <c r="C822" s="17" t="s">
        <v>16</v>
      </c>
    </row>
    <row r="823" spans="3:3" x14ac:dyDescent="0.25">
      <c r="C823" s="17" t="s">
        <v>16</v>
      </c>
    </row>
    <row r="824" spans="3:3" x14ac:dyDescent="0.25">
      <c r="C824" s="17" t="s">
        <v>16</v>
      </c>
    </row>
    <row r="825" spans="3:3" x14ac:dyDescent="0.25">
      <c r="C825" s="17" t="s">
        <v>16</v>
      </c>
    </row>
    <row r="826" spans="3:3" x14ac:dyDescent="0.25">
      <c r="C826" s="17" t="s">
        <v>16</v>
      </c>
    </row>
    <row r="827" spans="3:3" x14ac:dyDescent="0.25">
      <c r="C827" s="17" t="s">
        <v>16</v>
      </c>
    </row>
    <row r="828" spans="3:3" x14ac:dyDescent="0.25">
      <c r="C828" s="17" t="s">
        <v>16</v>
      </c>
    </row>
    <row r="829" spans="3:3" x14ac:dyDescent="0.25">
      <c r="C829" s="17" t="s">
        <v>16</v>
      </c>
    </row>
    <row r="830" spans="3:3" x14ac:dyDescent="0.25">
      <c r="C830" s="17" t="s">
        <v>16</v>
      </c>
    </row>
    <row r="831" spans="3:3" x14ac:dyDescent="0.25">
      <c r="C831" s="17" t="s">
        <v>16</v>
      </c>
    </row>
    <row r="832" spans="3:3" x14ac:dyDescent="0.25">
      <c r="C832" s="17" t="s">
        <v>16</v>
      </c>
    </row>
    <row r="833" spans="3:3" x14ac:dyDescent="0.25">
      <c r="C833" s="17" t="s">
        <v>16</v>
      </c>
    </row>
    <row r="834" spans="3:3" x14ac:dyDescent="0.25">
      <c r="C834" s="17" t="s">
        <v>16</v>
      </c>
    </row>
    <row r="835" spans="3:3" x14ac:dyDescent="0.25">
      <c r="C835" s="17" t="s">
        <v>16</v>
      </c>
    </row>
    <row r="836" spans="3:3" x14ac:dyDescent="0.25">
      <c r="C836" s="17" t="s">
        <v>16</v>
      </c>
    </row>
    <row r="837" spans="3:3" x14ac:dyDescent="0.25">
      <c r="C837" s="17" t="s">
        <v>16</v>
      </c>
    </row>
    <row r="838" spans="3:3" x14ac:dyDescent="0.25">
      <c r="C838" s="17" t="s">
        <v>16</v>
      </c>
    </row>
    <row r="839" spans="3:3" x14ac:dyDescent="0.25">
      <c r="C839" s="17" t="s">
        <v>16</v>
      </c>
    </row>
    <row r="840" spans="3:3" x14ac:dyDescent="0.25">
      <c r="C840" s="17" t="s">
        <v>16</v>
      </c>
    </row>
    <row r="841" spans="3:3" x14ac:dyDescent="0.25">
      <c r="C841" s="17" t="s">
        <v>16</v>
      </c>
    </row>
    <row r="842" spans="3:3" x14ac:dyDescent="0.25">
      <c r="C842" s="17" t="s">
        <v>16</v>
      </c>
    </row>
    <row r="843" spans="3:3" x14ac:dyDescent="0.25">
      <c r="C843" s="17" t="s">
        <v>16</v>
      </c>
    </row>
    <row r="844" spans="3:3" x14ac:dyDescent="0.25">
      <c r="C844" s="17" t="s">
        <v>16</v>
      </c>
    </row>
    <row r="845" spans="3:3" x14ac:dyDescent="0.25">
      <c r="C845" s="17" t="s">
        <v>16</v>
      </c>
    </row>
    <row r="846" spans="3:3" x14ac:dyDescent="0.25">
      <c r="C846" s="17" t="s">
        <v>16</v>
      </c>
    </row>
    <row r="847" spans="3:3" x14ac:dyDescent="0.25">
      <c r="C847" s="17" t="s">
        <v>16</v>
      </c>
    </row>
    <row r="848" spans="3:3" x14ac:dyDescent="0.25">
      <c r="C848" s="17" t="s">
        <v>16</v>
      </c>
    </row>
    <row r="849" spans="3:3" x14ac:dyDescent="0.25">
      <c r="C849" s="17" t="s">
        <v>16</v>
      </c>
    </row>
    <row r="850" spans="3:3" x14ac:dyDescent="0.25">
      <c r="C850" s="17" t="s">
        <v>16</v>
      </c>
    </row>
    <row r="851" spans="3:3" x14ac:dyDescent="0.25">
      <c r="C851" s="17" t="s">
        <v>16</v>
      </c>
    </row>
    <row r="852" spans="3:3" x14ac:dyDescent="0.25">
      <c r="C852" s="17" t="s">
        <v>16</v>
      </c>
    </row>
    <row r="853" spans="3:3" x14ac:dyDescent="0.25">
      <c r="C853" s="17" t="s">
        <v>16</v>
      </c>
    </row>
    <row r="854" spans="3:3" x14ac:dyDescent="0.25">
      <c r="C854" s="17" t="s">
        <v>16</v>
      </c>
    </row>
    <row r="855" spans="3:3" x14ac:dyDescent="0.25">
      <c r="C855" s="17" t="s">
        <v>16</v>
      </c>
    </row>
    <row r="856" spans="3:3" x14ac:dyDescent="0.25">
      <c r="C856" s="17" t="s">
        <v>16</v>
      </c>
    </row>
    <row r="857" spans="3:3" x14ac:dyDescent="0.25">
      <c r="C857" s="17" t="s">
        <v>16</v>
      </c>
    </row>
    <row r="858" spans="3:3" x14ac:dyDescent="0.25">
      <c r="C858" s="17" t="s">
        <v>16</v>
      </c>
    </row>
    <row r="859" spans="3:3" x14ac:dyDescent="0.25">
      <c r="C859" s="17" t="s">
        <v>16</v>
      </c>
    </row>
    <row r="860" spans="3:3" x14ac:dyDescent="0.25">
      <c r="C860" s="17" t="s">
        <v>16</v>
      </c>
    </row>
    <row r="861" spans="3:3" x14ac:dyDescent="0.25">
      <c r="C861" s="17" t="s">
        <v>16</v>
      </c>
    </row>
    <row r="862" spans="3:3" x14ac:dyDescent="0.25">
      <c r="C862" s="17" t="s">
        <v>16</v>
      </c>
    </row>
    <row r="863" spans="3:3" x14ac:dyDescent="0.25">
      <c r="C863" s="17" t="s">
        <v>16</v>
      </c>
    </row>
    <row r="864" spans="3:3" x14ac:dyDescent="0.25">
      <c r="C864" s="17" t="s">
        <v>16</v>
      </c>
    </row>
    <row r="865" spans="3:3" x14ac:dyDescent="0.25">
      <c r="C865" s="17" t="s">
        <v>16</v>
      </c>
    </row>
    <row r="866" spans="3:3" x14ac:dyDescent="0.25">
      <c r="C866" s="17" t="s">
        <v>16</v>
      </c>
    </row>
    <row r="867" spans="3:3" x14ac:dyDescent="0.25">
      <c r="C867" s="17" t="s">
        <v>16</v>
      </c>
    </row>
    <row r="868" spans="3:3" x14ac:dyDescent="0.25">
      <c r="C868" s="17" t="s">
        <v>16</v>
      </c>
    </row>
    <row r="869" spans="3:3" x14ac:dyDescent="0.25">
      <c r="C869" s="17" t="s">
        <v>16</v>
      </c>
    </row>
    <row r="870" spans="3:3" x14ac:dyDescent="0.25">
      <c r="C870" s="17" t="s">
        <v>16</v>
      </c>
    </row>
    <row r="871" spans="3:3" x14ac:dyDescent="0.25">
      <c r="C871" s="17" t="s">
        <v>16</v>
      </c>
    </row>
    <row r="872" spans="3:3" x14ac:dyDescent="0.25">
      <c r="C872" s="17" t="s">
        <v>16</v>
      </c>
    </row>
    <row r="873" spans="3:3" x14ac:dyDescent="0.25">
      <c r="C873" s="17" t="s">
        <v>16</v>
      </c>
    </row>
    <row r="874" spans="3:3" x14ac:dyDescent="0.25">
      <c r="C874" s="17" t="s">
        <v>16</v>
      </c>
    </row>
    <row r="875" spans="3:3" x14ac:dyDescent="0.25">
      <c r="C875" s="17" t="s">
        <v>16</v>
      </c>
    </row>
    <row r="876" spans="3:3" x14ac:dyDescent="0.25">
      <c r="C876" s="17" t="s">
        <v>16</v>
      </c>
    </row>
    <row r="877" spans="3:3" x14ac:dyDescent="0.25">
      <c r="C877" s="17" t="s">
        <v>16</v>
      </c>
    </row>
    <row r="878" spans="3:3" x14ac:dyDescent="0.25">
      <c r="C878" s="17" t="s">
        <v>16</v>
      </c>
    </row>
    <row r="879" spans="3:3" x14ac:dyDescent="0.25">
      <c r="C879" s="17" t="s">
        <v>16</v>
      </c>
    </row>
    <row r="880" spans="3:3" x14ac:dyDescent="0.25">
      <c r="C880" s="17" t="s">
        <v>16</v>
      </c>
    </row>
    <row r="881" spans="3:3" x14ac:dyDescent="0.25">
      <c r="C881" s="17" t="s">
        <v>16</v>
      </c>
    </row>
    <row r="882" spans="3:3" x14ac:dyDescent="0.25">
      <c r="C882" s="17" t="s">
        <v>16</v>
      </c>
    </row>
    <row r="883" spans="3:3" x14ac:dyDescent="0.25">
      <c r="C883" s="17" t="s">
        <v>16</v>
      </c>
    </row>
    <row r="884" spans="3:3" x14ac:dyDescent="0.25">
      <c r="C884" s="17" t="s">
        <v>16</v>
      </c>
    </row>
    <row r="885" spans="3:3" x14ac:dyDescent="0.25">
      <c r="C885" s="17" t="s">
        <v>16</v>
      </c>
    </row>
    <row r="886" spans="3:3" x14ac:dyDescent="0.25">
      <c r="C886" s="17" t="s">
        <v>16</v>
      </c>
    </row>
    <row r="887" spans="3:3" x14ac:dyDescent="0.25">
      <c r="C887" s="17" t="s">
        <v>16</v>
      </c>
    </row>
  </sheetData>
  <conditionalFormatting sqref="B62:B68">
    <cfRule type="duplicateValues" dxfId="7" priority="2450"/>
  </conditionalFormatting>
  <conditionalFormatting sqref="B44:B61">
    <cfRule type="duplicateValues" dxfId="6" priority="151"/>
  </conditionalFormatting>
  <conditionalFormatting sqref="B44:B61">
    <cfRule type="duplicateValues" dxfId="5" priority="152"/>
  </conditionalFormatting>
  <conditionalFormatting sqref="B2:B43">
    <cfRule type="duplicateValues" dxfId="4" priority="1"/>
    <cfRule type="duplicateValues" dxfId="3"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Gráficos</vt:lpstr>
      </vt:variant>
      <vt:variant>
        <vt:i4>1</vt:i4>
      </vt:variant>
    </vt:vector>
  </HeadingPairs>
  <TitlesOfParts>
    <vt:vector size="3" baseType="lpstr">
      <vt:lpstr>Efectivo</vt:lpstr>
      <vt:lpstr>Hoja</vt:lpstr>
      <vt:lpstr>Gráfico2</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Mawel Andres De La Cruz Marcelo</cp:lastModifiedBy>
  <dcterms:created xsi:type="dcterms:W3CDTF">2020-12-19T20:17:28Z</dcterms:created>
  <dcterms:modified xsi:type="dcterms:W3CDTF">2021-07-25T10:48:02Z</dcterms:modified>
</cp:coreProperties>
</file>