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R:\DCSTI\Gerencia Monitoreo TI\2021\Reportes Sin Efectivo Cajeros Automaticos\Julio\26\"/>
    </mc:Choice>
  </mc:AlternateContent>
  <bookViews>
    <workbookView xWindow="0" yWindow="0" windowWidth="15270" windowHeight="4575" firstSheet="1" activeTab="1"/>
  </bookViews>
  <sheets>
    <sheet name="Gráfico2" sheetId="2" r:id="rId1"/>
    <sheet name="Efectivo" sheetId="1" r:id="rId2"/>
    <sheet name="Hoja" sheetId="3" r:id="rId3"/>
  </sheets>
  <externalReferences>
    <externalReference r:id="rId4"/>
  </externalReferences>
  <definedNames>
    <definedName name="_xlnm._FilterDatabase" localSheetId="1" hidden="1">Efectivo!$A$190:$E$190</definedName>
    <definedName name="imgBtn0" localSheetId="1">Efectivo!$F$127</definedName>
    <definedName name="imgBtn1" localSheetId="1">Efectivo!$G$127</definedName>
    <definedName name="imgBtn2" localSheetId="1">Efectivo!$H$127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8" i="1" l="1"/>
  <c r="B152" i="1"/>
  <c r="A174" i="1"/>
  <c r="B175" i="1"/>
  <c r="B224" i="1"/>
  <c r="B187" i="1"/>
  <c r="C209" i="1"/>
  <c r="C210" i="1"/>
  <c r="C211" i="1"/>
  <c r="C212" i="1"/>
  <c r="C213" i="1"/>
  <c r="C214" i="1"/>
  <c r="C215" i="1"/>
  <c r="C216" i="1"/>
  <c r="C217" i="1"/>
  <c r="C218" i="1"/>
  <c r="C219" i="1"/>
  <c r="C220" i="1"/>
  <c r="C221" i="1"/>
  <c r="C222" i="1"/>
  <c r="A209" i="1"/>
  <c r="A210" i="1"/>
  <c r="A211" i="1"/>
  <c r="A212" i="1"/>
  <c r="A213" i="1"/>
  <c r="A214" i="1"/>
  <c r="A215" i="1"/>
  <c r="A216" i="1"/>
  <c r="A217" i="1"/>
  <c r="A218" i="1"/>
  <c r="A219" i="1"/>
  <c r="A220" i="1"/>
  <c r="A221" i="1"/>
  <c r="A222" i="1"/>
  <c r="C174" i="1"/>
  <c r="A171" i="1"/>
  <c r="A172" i="1"/>
  <c r="C171" i="1"/>
  <c r="C172" i="1"/>
  <c r="C93" i="1" l="1"/>
  <c r="C94" i="1"/>
  <c r="C95" i="1"/>
  <c r="C96" i="1"/>
  <c r="C97" i="1"/>
  <c r="A93" i="1"/>
  <c r="A94" i="1"/>
  <c r="A95" i="1"/>
  <c r="A96" i="1"/>
  <c r="A97" i="1"/>
  <c r="C98" i="1"/>
  <c r="C99" i="1"/>
  <c r="C100" i="1"/>
  <c r="C101" i="1"/>
  <c r="C102" i="1"/>
  <c r="C103" i="1"/>
  <c r="C104" i="1"/>
  <c r="A98" i="1"/>
  <c r="A99" i="1"/>
  <c r="A100" i="1"/>
  <c r="A101" i="1"/>
  <c r="A102" i="1"/>
  <c r="A103" i="1"/>
  <c r="A104" i="1"/>
  <c r="C169" i="1"/>
  <c r="C131" i="1"/>
  <c r="C170" i="1"/>
  <c r="C128" i="1"/>
  <c r="C173" i="1"/>
  <c r="A169" i="1"/>
  <c r="A131" i="1"/>
  <c r="A170" i="1"/>
  <c r="A128" i="1"/>
  <c r="A173" i="1"/>
  <c r="C88" i="1"/>
  <c r="C89" i="1"/>
  <c r="C90" i="1"/>
  <c r="C91" i="1"/>
  <c r="C92" i="1"/>
  <c r="C105" i="1"/>
  <c r="C106" i="1"/>
  <c r="C107" i="1"/>
  <c r="C108" i="1"/>
  <c r="A88" i="1"/>
  <c r="A89" i="1"/>
  <c r="A90" i="1"/>
  <c r="A91" i="1"/>
  <c r="A92" i="1"/>
  <c r="A105" i="1"/>
  <c r="A106" i="1"/>
  <c r="A107" i="1"/>
  <c r="C49" i="1"/>
  <c r="C50" i="1"/>
  <c r="C51" i="1"/>
  <c r="C52" i="1"/>
  <c r="C53" i="1"/>
  <c r="C54" i="1"/>
  <c r="C55" i="1"/>
  <c r="C56" i="1"/>
  <c r="C57" i="1"/>
  <c r="C58" i="1"/>
  <c r="C59" i="1"/>
  <c r="C60" i="1"/>
  <c r="C61" i="1"/>
  <c r="A49" i="1"/>
  <c r="A50" i="1"/>
  <c r="A51" i="1"/>
  <c r="A52" i="1"/>
  <c r="A53" i="1"/>
  <c r="A54" i="1"/>
  <c r="A55" i="1"/>
  <c r="A56" i="1"/>
  <c r="A57" i="1"/>
  <c r="A58" i="1"/>
  <c r="A59" i="1"/>
  <c r="A60" i="1"/>
  <c r="A61" i="1"/>
  <c r="C62" i="1"/>
  <c r="C63" i="1"/>
  <c r="C64" i="1"/>
  <c r="C65" i="1"/>
  <c r="C66" i="1"/>
  <c r="C67" i="1"/>
  <c r="C68" i="1"/>
  <c r="C69" i="1"/>
  <c r="C70" i="1"/>
  <c r="C71" i="1"/>
  <c r="C72" i="1"/>
  <c r="C73" i="1"/>
  <c r="C74" i="1"/>
  <c r="A72" i="1"/>
  <c r="A73" i="1"/>
  <c r="A62" i="1"/>
  <c r="A63" i="1"/>
  <c r="A64" i="1"/>
  <c r="A65" i="1"/>
  <c r="A66" i="1"/>
  <c r="A67" i="1"/>
  <c r="A68" i="1"/>
  <c r="A69" i="1"/>
  <c r="A70" i="1"/>
  <c r="A71" i="1"/>
  <c r="C75" i="1"/>
  <c r="C76" i="1"/>
  <c r="C77" i="1"/>
  <c r="C78" i="1"/>
  <c r="C79" i="1"/>
  <c r="C80" i="1"/>
  <c r="C81" i="1"/>
  <c r="C82" i="1"/>
  <c r="C83" i="1"/>
  <c r="C84" i="1"/>
  <c r="C85" i="1"/>
  <c r="A74" i="1"/>
  <c r="A75" i="1"/>
  <c r="A76" i="1"/>
  <c r="A77" i="1"/>
  <c r="A78" i="1"/>
  <c r="A79" i="1"/>
  <c r="A80" i="1"/>
  <c r="A81" i="1"/>
  <c r="A82" i="1"/>
  <c r="A83" i="1"/>
  <c r="A84" i="1"/>
  <c r="A85" i="1"/>
  <c r="C204" i="1"/>
  <c r="C205" i="1"/>
  <c r="C206" i="1"/>
  <c r="C207" i="1"/>
  <c r="C208" i="1"/>
  <c r="A204" i="1"/>
  <c r="A205" i="1"/>
  <c r="A206" i="1"/>
  <c r="A207" i="1"/>
  <c r="A208" i="1"/>
  <c r="C135" i="1"/>
  <c r="C136" i="1"/>
  <c r="A135" i="1"/>
  <c r="A136" i="1"/>
  <c r="C165" i="1"/>
  <c r="C129" i="1"/>
  <c r="C130" i="1"/>
  <c r="C166" i="1"/>
  <c r="C167" i="1"/>
  <c r="A165" i="1"/>
  <c r="A129" i="1"/>
  <c r="A130" i="1"/>
  <c r="A166" i="1"/>
  <c r="A167" i="1"/>
  <c r="C126" i="1"/>
  <c r="C164" i="1"/>
  <c r="C168" i="1"/>
  <c r="A126" i="1"/>
  <c r="A164" i="1"/>
  <c r="A168" i="1"/>
  <c r="C150" i="1"/>
  <c r="C151" i="1"/>
  <c r="A149" i="1"/>
  <c r="A150" i="1"/>
  <c r="A151" i="1"/>
  <c r="C143" i="1" l="1"/>
  <c r="C144" i="1"/>
  <c r="C145" i="1"/>
  <c r="C146" i="1"/>
  <c r="C147" i="1"/>
  <c r="C148" i="1"/>
  <c r="C149" i="1"/>
  <c r="A143" i="1"/>
  <c r="A144" i="1"/>
  <c r="A145" i="1"/>
  <c r="A146" i="1"/>
  <c r="A147" i="1"/>
  <c r="A148"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86" i="1"/>
  <c r="C87" i="1"/>
  <c r="C109" i="1"/>
  <c r="C110"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86" i="1"/>
  <c r="A87" i="1"/>
  <c r="A108" i="1"/>
  <c r="A109" i="1"/>
  <c r="A110" i="1"/>
  <c r="C127" i="1"/>
  <c r="C163" i="1"/>
  <c r="A127" i="1"/>
  <c r="A163" i="1"/>
  <c r="C124" i="1" l="1"/>
  <c r="A124" i="1"/>
  <c r="C184" i="1"/>
  <c r="C185" i="1"/>
  <c r="A184" i="1"/>
  <c r="A185" i="1"/>
  <c r="C200" i="1"/>
  <c r="C201" i="1"/>
  <c r="C202" i="1"/>
  <c r="A200" i="1"/>
  <c r="A201" i="1"/>
  <c r="A202" i="1"/>
  <c r="C118" i="1"/>
  <c r="C179" i="1"/>
  <c r="C180" i="1"/>
  <c r="C181" i="1"/>
  <c r="C182" i="1"/>
  <c r="C111" i="1"/>
  <c r="C137" i="1"/>
  <c r="C183" i="1"/>
  <c r="A118" i="1"/>
  <c r="A179" i="1"/>
  <c r="A180" i="1"/>
  <c r="A181" i="1"/>
  <c r="A182" i="1"/>
  <c r="A111" i="1"/>
  <c r="A137" i="1"/>
  <c r="A183" i="1"/>
  <c r="C113" i="1"/>
  <c r="C114" i="1"/>
  <c r="C115" i="1"/>
  <c r="C116" i="1"/>
  <c r="C117" i="1"/>
  <c r="C157" i="1"/>
  <c r="A113" i="1"/>
  <c r="A114" i="1"/>
  <c r="A115" i="1"/>
  <c r="A116" i="1"/>
  <c r="A117" i="1"/>
  <c r="A157" i="1"/>
  <c r="C112" i="1"/>
  <c r="C158" i="1"/>
  <c r="C133" i="1"/>
  <c r="C159" i="1"/>
  <c r="C119" i="1"/>
  <c r="C120" i="1"/>
  <c r="C132" i="1"/>
  <c r="C160" i="1"/>
  <c r="C123" i="1"/>
  <c r="C161" i="1"/>
  <c r="C121" i="1"/>
  <c r="C122" i="1"/>
  <c r="C162" i="1"/>
  <c r="A158" i="1"/>
  <c r="A133" i="1"/>
  <c r="A159" i="1"/>
  <c r="A119" i="1"/>
  <c r="A120" i="1"/>
  <c r="A132" i="1"/>
  <c r="A160" i="1"/>
  <c r="A123" i="1"/>
  <c r="A161" i="1"/>
  <c r="A121" i="1"/>
  <c r="A122" i="1"/>
  <c r="A162" i="1"/>
  <c r="B193" i="1" l="1"/>
  <c r="A125" i="1"/>
  <c r="A134" i="1"/>
  <c r="C125" i="1"/>
  <c r="C134" i="1"/>
  <c r="C191" i="1" l="1"/>
  <c r="A191" i="1"/>
  <c r="C192" i="1"/>
  <c r="A192" i="1"/>
  <c r="C203" i="1"/>
  <c r="C223" i="1"/>
  <c r="A203" i="1"/>
  <c r="A223" i="1"/>
  <c r="A9" i="1"/>
  <c r="C9" i="1"/>
  <c r="A142" i="1"/>
  <c r="C142" i="1"/>
  <c r="A186" i="1"/>
  <c r="C186" i="1"/>
  <c r="A156" i="1"/>
  <c r="A112" i="1"/>
  <c r="C156" i="1"/>
  <c r="A196" i="1" l="1"/>
  <c r="E2" i="3"/>
</calcChain>
</file>

<file path=xl/sharedStrings.xml><?xml version="1.0" encoding="utf-8"?>
<sst xmlns="http://schemas.openxmlformats.org/spreadsheetml/2006/main" count="1208" uniqueCount="28">
  <si>
    <t>Cajeros Reportados Sin Efectivo</t>
  </si>
  <si>
    <t>Dirección Continuidad y Servicios TI</t>
  </si>
  <si>
    <t>Desde:</t>
  </si>
  <si>
    <t>Hasta:</t>
  </si>
  <si>
    <t>REPORTADOS / YA ABASTECIDOS</t>
  </si>
  <si>
    <t>ZONA</t>
  </si>
  <si>
    <t>ATM UNIDAD</t>
  </si>
  <si>
    <t>NOMBRE</t>
  </si>
  <si>
    <t>ESTATUS</t>
  </si>
  <si>
    <t>TICKET</t>
  </si>
  <si>
    <t>Sin Efectivo</t>
  </si>
  <si>
    <t>TOTAL</t>
  </si>
  <si>
    <t>TOTAL DE CAJEROS REPORTADOS</t>
  </si>
  <si>
    <t>FUERA DE SERVICIO / SIN EFECTIVO</t>
  </si>
  <si>
    <t>EN OBSERVACION / CON FALLAS y GAVETAS VACIAS</t>
  </si>
  <si>
    <t xml:space="preserve">REPORTADOS / GAVETAS DE RECHAZO Y DEPOSITO FULL </t>
  </si>
  <si>
    <t xml:space="preserve"> </t>
  </si>
  <si>
    <t>Gavetas Vacías + Gavetas Fallando</t>
  </si>
  <si>
    <t>Solucionado</t>
  </si>
  <si>
    <t>Abastecido</t>
  </si>
  <si>
    <t>GAVETA DE DEPOSITO LLENA</t>
  </si>
  <si>
    <t>3 Gavetas Vacias</t>
  </si>
  <si>
    <t>GAVETA DE RECHAZO LLENA</t>
  </si>
  <si>
    <t>FUERA DE SERVICIO / GAVETAS DE RECHAZOS Y DEPOSITOS FULL</t>
  </si>
  <si>
    <t>1 Gaveta Vacia + 2 Fallando</t>
  </si>
  <si>
    <t>2 Gavetas Vacias + 1 Fallando</t>
  </si>
  <si>
    <t>M</t>
  </si>
  <si>
    <t>3335966097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</si>
</sst>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42" x14ac:knownFonts="1">
    <font>
      <sz val="11"/>
      <color theme="1"/>
      <name val="Calibri"/>
      <family val="2"/>
      <scheme val="minor"/>
    </font>
    <font>
      <b/>
      <sz val="16"/>
      <color rgb="FF000000"/>
      <name val="Palatino Linotype"/>
      <family val="1"/>
    </font>
    <font>
      <b/>
      <sz val="18"/>
      <color theme="1"/>
      <name val="Palatino Linotype"/>
      <family val="1"/>
    </font>
    <font>
      <b/>
      <sz val="12"/>
      <color theme="1"/>
      <name val="Palatino Linotype"/>
      <family val="1"/>
    </font>
    <font>
      <sz val="12"/>
      <color theme="1"/>
      <name val="Palatino Linotype"/>
      <family val="1"/>
    </font>
    <font>
      <b/>
      <sz val="12"/>
      <color rgb="FFFFFFFF"/>
      <name val="Palatino Linotype"/>
      <family val="1"/>
    </font>
    <font>
      <sz val="12"/>
      <color rgb="FF000000"/>
      <name val="Palatino Linotype"/>
      <family val="1"/>
    </font>
    <font>
      <b/>
      <sz val="12"/>
      <color rgb="FF000000"/>
      <name val="Palatino Linotype"/>
      <family val="1"/>
    </font>
    <font>
      <b/>
      <sz val="11"/>
      <color rgb="FF000000"/>
      <name val="Calibri"/>
      <family val="2"/>
    </font>
    <font>
      <b/>
      <sz val="12"/>
      <color theme="0"/>
      <name val="Palatino Linotype"/>
      <family val="1"/>
    </font>
    <font>
      <sz val="11"/>
      <color rgb="FF000000"/>
      <name val="Calibri"/>
      <family val="2"/>
    </font>
    <font>
      <sz val="8"/>
      <name val="Calibri"/>
      <family val="2"/>
      <scheme val="minor"/>
    </font>
    <font>
      <sz val="11"/>
      <color theme="1"/>
      <name val="Segoe U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8"/>
      <color theme="3"/>
      <name val="Calibri Light"/>
      <family val="2"/>
      <scheme val="major"/>
    </font>
    <font>
      <sz val="11"/>
      <color rgb="FF9C6500"/>
      <name val="Calibri"/>
      <family val="2"/>
      <scheme val="minor"/>
    </font>
    <font>
      <u/>
      <sz val="10"/>
      <color indexed="12"/>
      <name val="Arial"/>
      <family val="2"/>
    </font>
    <font>
      <sz val="11"/>
      <color indexed="8"/>
      <name val="Calibri"/>
      <family val="2"/>
      <charset val="1"/>
    </font>
    <font>
      <sz val="11"/>
      <color indexed="16"/>
      <name val="Calibri"/>
      <family val="2"/>
      <charset val="1"/>
    </font>
    <font>
      <sz val="11"/>
      <color indexed="17"/>
      <name val="Calibri"/>
      <family val="2"/>
      <charset val="1"/>
    </font>
    <font>
      <b/>
      <sz val="12"/>
      <name val="Calibri"/>
      <family val="2"/>
      <scheme val="minor"/>
    </font>
    <font>
      <b/>
      <sz val="11"/>
      <name val="Calibri"/>
      <family val="2"/>
      <scheme val="minor"/>
    </font>
    <font>
      <sz val="12"/>
      <name val="Palatino Linotype"/>
      <family val="1"/>
    </font>
    <font>
      <b/>
      <sz val="12"/>
      <name val="Palatino Linotype"/>
      <family val="1"/>
    </font>
    <font>
      <sz val="12"/>
      <color theme="0"/>
      <name val="Palatino Linotype"/>
      <family val="1"/>
    </font>
    <font>
      <b/>
      <sz val="12"/>
      <color rgb="FF333333"/>
      <name val="Verdana"/>
      <family val="2"/>
    </font>
  </fonts>
  <fills count="47">
    <fill>
      <patternFill patternType="none"/>
    </fill>
    <fill>
      <patternFill patternType="gray125"/>
    </fill>
    <fill>
      <patternFill patternType="solid">
        <fgColor rgb="FFBDD7EE"/>
        <bgColor indexed="64"/>
      </patternFill>
    </fill>
    <fill>
      <patternFill patternType="solid">
        <fgColor rgb="FFFFFFFF"/>
        <bgColor indexed="64"/>
      </patternFill>
    </fill>
    <fill>
      <patternFill patternType="solid">
        <fgColor rgb="FF0070C0"/>
        <bgColor indexed="64"/>
      </patternFill>
    </fill>
    <fill>
      <patternFill patternType="solid">
        <fgColor rgb="FF2F75B5"/>
        <bgColor indexed="64"/>
      </patternFill>
    </fill>
    <fill>
      <patternFill patternType="solid">
        <fgColor rgb="FFEBF1DE"/>
        <bgColor indexed="64"/>
      </patternFill>
    </fill>
    <fill>
      <patternFill patternType="solid">
        <fgColor rgb="FFFFC000"/>
        <bgColor indexed="64"/>
      </patternFill>
    </fill>
    <fill>
      <patternFill patternType="solid">
        <fgColor rgb="FFFF0000"/>
        <bgColor indexed="64"/>
      </patternFill>
    </fill>
    <fill>
      <patternFill patternType="solid">
        <fgColor rgb="FFA6A6A6"/>
        <bgColor indexed="64"/>
      </patternFill>
    </fill>
    <fill>
      <patternFill patternType="solid">
        <fgColor rgb="FFFFFF00"/>
        <bgColor indexed="64"/>
      </patternFill>
    </fill>
    <fill>
      <patternFill patternType="solid">
        <fgColor rgb="FF00B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5"/>
        <bgColor indexed="43"/>
      </patternFill>
    </fill>
    <fill>
      <patternFill patternType="solid">
        <fgColor indexed="42"/>
        <bgColor indexed="27"/>
      </patternFill>
    </fill>
    <fill>
      <patternFill patternType="solid">
        <fgColor theme="4" tint="0.79998168889431442"/>
        <bgColor indexed="64"/>
      </patternFill>
    </fill>
    <fill>
      <patternFill patternType="solid">
        <fgColor theme="0" tint="-0.14999847407452621"/>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D4D4D4"/>
      </left>
      <right style="medium">
        <color rgb="FFD4D4D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rgb="FFD4D4D4"/>
      </bottom>
      <diagonal/>
    </border>
    <border>
      <left/>
      <right style="medium">
        <color rgb="FF000000"/>
      </right>
      <top style="medium">
        <color indexed="64"/>
      </top>
      <bottom style="medium">
        <color rgb="FFD4D4D4"/>
      </bottom>
      <diagonal/>
    </border>
    <border>
      <left style="medium">
        <color indexed="64"/>
      </left>
      <right/>
      <top style="medium">
        <color rgb="FFD4D4D4"/>
      </top>
      <bottom style="medium">
        <color indexed="64"/>
      </bottom>
      <diagonal/>
    </border>
    <border>
      <left/>
      <right style="medium">
        <color rgb="FF000000"/>
      </right>
      <top style="medium">
        <color rgb="FFD4D4D4"/>
      </top>
      <bottom style="medium">
        <color indexed="64"/>
      </bottom>
      <diagonal/>
    </border>
    <border>
      <left style="thin">
        <color indexed="64"/>
      </left>
      <right/>
      <top style="medium">
        <color indexed="64"/>
      </top>
      <bottom style="thin">
        <color auto="1"/>
      </bottom>
      <diagonal/>
    </border>
    <border>
      <left/>
      <right style="thin">
        <color indexed="64"/>
      </right>
      <top style="medium">
        <color indexed="64"/>
      </top>
      <bottom style="thin">
        <color auto="1"/>
      </bottom>
      <diagonal/>
    </border>
    <border>
      <left style="medium">
        <color rgb="FFD4D4D4"/>
      </left>
      <right/>
      <top/>
      <bottom style="medium">
        <color rgb="FFD4D4D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s>
  <cellStyleXfs count="1159">
    <xf numFmtId="0" fontId="0" fillId="0" borderId="0"/>
    <xf numFmtId="0" fontId="15" fillId="0" borderId="24" applyNumberFormat="0" applyFill="0" applyAlignment="0" applyProtection="0"/>
    <xf numFmtId="0" fontId="16" fillId="0" borderId="25" applyNumberFormat="0" applyFill="0" applyAlignment="0" applyProtection="0"/>
    <xf numFmtId="0" fontId="17" fillId="0" borderId="26" applyNumberFormat="0" applyFill="0" applyAlignment="0" applyProtection="0"/>
    <xf numFmtId="0" fontId="17" fillId="0" borderId="0" applyNumberFormat="0" applyFill="0" applyBorder="0" applyAlignment="0" applyProtection="0"/>
    <xf numFmtId="0" fontId="18" fillId="12" borderId="0" applyNumberFormat="0" applyBorder="0" applyAlignment="0" applyProtection="0"/>
    <xf numFmtId="0" fontId="19" fillId="13" borderId="0" applyNumberFormat="0" applyBorder="0" applyAlignment="0" applyProtection="0"/>
    <xf numFmtId="0" fontId="20" fillId="15" borderId="27" applyNumberFormat="0" applyAlignment="0" applyProtection="0"/>
    <xf numFmtId="0" fontId="21" fillId="16" borderId="28" applyNumberFormat="0" applyAlignment="0" applyProtection="0"/>
    <xf numFmtId="0" fontId="22" fillId="16" borderId="27" applyNumberFormat="0" applyAlignment="0" applyProtection="0"/>
    <xf numFmtId="0" fontId="23" fillId="0" borderId="29" applyNumberFormat="0" applyFill="0" applyAlignment="0" applyProtection="0"/>
    <xf numFmtId="0" fontId="24" fillId="17" borderId="30" applyNumberFormat="0" applyAlignment="0" applyProtection="0"/>
    <xf numFmtId="0" fontId="25" fillId="0" borderId="0" applyNumberFormat="0" applyFill="0" applyBorder="0" applyAlignment="0" applyProtection="0"/>
    <xf numFmtId="0" fontId="13" fillId="18" borderId="31" applyNumberFormat="0" applyFont="0" applyAlignment="0" applyProtection="0"/>
    <xf numFmtId="0" fontId="26" fillId="0" borderId="0" applyNumberFormat="0" applyFill="0" applyBorder="0" applyAlignment="0" applyProtection="0"/>
    <xf numFmtId="0" fontId="27" fillId="0" borderId="32" applyNumberFormat="0" applyFill="0" applyAlignment="0" applyProtection="0"/>
    <xf numFmtId="0" fontId="28"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28"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28" fillId="27" borderId="0" applyNumberFormat="0" applyBorder="0" applyAlignment="0" applyProtection="0"/>
    <xf numFmtId="0" fontId="13" fillId="28" borderId="0" applyNumberFormat="0" applyBorder="0" applyAlignment="0" applyProtection="0"/>
    <xf numFmtId="0" fontId="13" fillId="29" borderId="0" applyNumberFormat="0" applyBorder="0" applyAlignment="0" applyProtection="0"/>
    <xf numFmtId="0" fontId="28" fillId="31" borderId="0" applyNumberFormat="0" applyBorder="0" applyAlignment="0" applyProtection="0"/>
    <xf numFmtId="0" fontId="13" fillId="32" borderId="0" applyNumberFormat="0" applyBorder="0" applyAlignment="0" applyProtection="0"/>
    <xf numFmtId="0" fontId="13" fillId="33" borderId="0" applyNumberFormat="0" applyBorder="0" applyAlignment="0" applyProtection="0"/>
    <xf numFmtId="0" fontId="28" fillId="35" borderId="0" applyNumberFormat="0" applyBorder="0" applyAlignment="0" applyProtection="0"/>
    <xf numFmtId="0" fontId="13" fillId="36" borderId="0" applyNumberFormat="0" applyBorder="0" applyAlignment="0" applyProtection="0"/>
    <xf numFmtId="0" fontId="13" fillId="37" borderId="0" applyNumberFormat="0" applyBorder="0" applyAlignment="0" applyProtection="0"/>
    <xf numFmtId="0" fontId="28" fillId="39" borderId="0" applyNumberFormat="0" applyBorder="0" applyAlignment="0" applyProtection="0"/>
    <xf numFmtId="0" fontId="13" fillId="40" borderId="0" applyNumberFormat="0" applyBorder="0" applyAlignment="0" applyProtection="0"/>
    <xf numFmtId="0" fontId="13" fillId="41" borderId="0" applyNumberFormat="0" applyBorder="0" applyAlignment="0" applyProtection="0"/>
    <xf numFmtId="0" fontId="29" fillId="0" borderId="0"/>
    <xf numFmtId="43" fontId="29" fillId="0" borderId="0" applyFont="0" applyFill="0" applyBorder="0" applyAlignment="0" applyProtection="0"/>
    <xf numFmtId="0" fontId="30" fillId="0" borderId="0" applyNumberFormat="0" applyFill="0" applyBorder="0" applyAlignment="0" applyProtection="0"/>
    <xf numFmtId="0" fontId="31" fillId="14" borderId="0" applyNumberFormat="0" applyBorder="0" applyAlignment="0" applyProtection="0"/>
    <xf numFmtId="0" fontId="28" fillId="22" borderId="0" applyNumberFormat="0" applyBorder="0" applyAlignment="0" applyProtection="0"/>
    <xf numFmtId="0" fontId="28" fillId="26" borderId="0" applyNumberFormat="0" applyBorder="0" applyAlignment="0" applyProtection="0"/>
    <xf numFmtId="0" fontId="28" fillId="30" borderId="0" applyNumberFormat="0" applyBorder="0" applyAlignment="0" applyProtection="0"/>
    <xf numFmtId="0" fontId="28" fillId="34" borderId="0" applyNumberFormat="0" applyBorder="0" applyAlignment="0" applyProtection="0"/>
    <xf numFmtId="0" fontId="28" fillId="38" borderId="0" applyNumberFormat="0" applyBorder="0" applyAlignment="0" applyProtection="0"/>
    <xf numFmtId="0" fontId="28" fillId="42" borderId="0" applyNumberFormat="0" applyBorder="0" applyAlignment="0" applyProtection="0"/>
    <xf numFmtId="0" fontId="29" fillId="0" borderId="0"/>
    <xf numFmtId="0" fontId="32" fillId="0" borderId="8" applyNumberFormat="0" applyFill="0" applyProtection="0">
      <alignment horizontal="left"/>
    </xf>
    <xf numFmtId="0" fontId="13" fillId="0" borderId="0"/>
    <xf numFmtId="0" fontId="29" fillId="0" borderId="0"/>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3" fillId="0" borderId="0"/>
    <xf numFmtId="0" fontId="34" fillId="43" borderId="0"/>
    <xf numFmtId="0" fontId="35" fillId="44" borderId="0"/>
    <xf numFmtId="0" fontId="33" fillId="0" borderId="0"/>
    <xf numFmtId="0" fontId="29" fillId="0" borderId="0"/>
    <xf numFmtId="0" fontId="14" fillId="0" borderId="0" applyNumberFormat="0" applyFill="0" applyBorder="0" applyAlignment="0" applyProtection="0"/>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29" fillId="0" borderId="0"/>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cellStyleXfs>
  <cellXfs count="67">
    <xf numFmtId="0" fontId="0" fillId="0" borderId="0" xfId="0"/>
    <xf numFmtId="0" fontId="3" fillId="3" borderId="0" xfId="0" applyFont="1" applyFill="1" applyAlignment="1">
      <alignment horizontal="center" vertical="center" wrapText="1"/>
    </xf>
    <xf numFmtId="0" fontId="5" fillId="5" borderId="4"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5" fillId="5" borderId="0" xfId="0" applyFont="1" applyFill="1" applyAlignment="1">
      <alignment horizontal="center" vertical="center" wrapText="1"/>
    </xf>
    <xf numFmtId="0" fontId="0" fillId="0" borderId="0" xfId="0" applyAlignment="1">
      <alignment horizontal="center" vertical="center"/>
    </xf>
    <xf numFmtId="0" fontId="5" fillId="5" borderId="4" xfId="0" applyFont="1" applyFill="1" applyBorder="1" applyAlignment="1">
      <alignment horizontal="center" vertical="center"/>
    </xf>
    <xf numFmtId="0" fontId="5" fillId="4" borderId="17" xfId="0" applyFont="1" applyFill="1" applyBorder="1" applyAlignment="1">
      <alignment horizontal="center" vertical="center" wrapText="1"/>
    </xf>
    <xf numFmtId="0" fontId="0" fillId="0" borderId="18" xfId="0" applyBorder="1" applyAlignment="1">
      <alignment horizontal="center" vertical="center"/>
    </xf>
    <xf numFmtId="0" fontId="3" fillId="3" borderId="19" xfId="0" applyFont="1" applyFill="1" applyBorder="1" applyAlignment="1">
      <alignment horizontal="center" vertical="center" wrapText="1"/>
    </xf>
    <xf numFmtId="0" fontId="5" fillId="5" borderId="0" xfId="0" applyFont="1" applyFill="1" applyBorder="1" applyAlignment="1">
      <alignment horizontal="center" vertical="center" wrapText="1"/>
    </xf>
    <xf numFmtId="0" fontId="0" fillId="0" borderId="19" xfId="0" applyBorder="1" applyAlignment="1">
      <alignment horizontal="center" vertical="center"/>
    </xf>
    <xf numFmtId="0" fontId="10" fillId="9" borderId="10" xfId="0" applyFont="1" applyFill="1" applyBorder="1" applyAlignment="1">
      <alignment horizontal="center" vertical="center" wrapText="1"/>
    </xf>
    <xf numFmtId="0" fontId="7" fillId="11" borderId="8"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2" fillId="0" borderId="0" xfId="0" applyFont="1" applyAlignment="1">
      <alignment vertical="center" wrapText="1"/>
    </xf>
    <xf numFmtId="49" fontId="0" fillId="0" borderId="0" xfId="0" applyNumberFormat="1"/>
    <xf numFmtId="0" fontId="6" fillId="6" borderId="8" xfId="0" applyFont="1" applyFill="1" applyBorder="1" applyAlignment="1">
      <alignment horizontal="center" vertical="center" wrapText="1"/>
    </xf>
    <xf numFmtId="0" fontId="10" fillId="9" borderId="1" xfId="0" applyFont="1" applyFill="1" applyBorder="1" applyAlignment="1">
      <alignment vertical="center" wrapText="1"/>
    </xf>
    <xf numFmtId="0" fontId="10" fillId="9" borderId="3" xfId="0" applyFont="1" applyFill="1" applyBorder="1" applyAlignment="1">
      <alignment vertical="center" wrapText="1"/>
    </xf>
    <xf numFmtId="0" fontId="6" fillId="6" borderId="8" xfId="0" applyNumberFormat="1" applyFont="1" applyFill="1" applyBorder="1" applyAlignment="1">
      <alignment horizontal="center" vertical="center" wrapText="1"/>
    </xf>
    <xf numFmtId="0" fontId="8" fillId="7" borderId="20" xfId="0" applyFont="1" applyFill="1" applyBorder="1" applyAlignment="1">
      <alignment horizontal="center" vertical="center" wrapText="1"/>
    </xf>
    <xf numFmtId="0" fontId="0" fillId="0" borderId="0" xfId="0" applyAlignment="1">
      <alignment horizontal="center"/>
    </xf>
    <xf numFmtId="0" fontId="9" fillId="8" borderId="13" xfId="0" applyFont="1" applyFill="1" applyBorder="1" applyAlignment="1">
      <alignment vertical="center" wrapText="1"/>
    </xf>
    <xf numFmtId="22" fontId="4" fillId="0" borderId="8" xfId="0" applyNumberFormat="1" applyFont="1" applyBorder="1" applyAlignment="1">
      <alignment horizontal="center" vertical="center"/>
    </xf>
    <xf numFmtId="0" fontId="6" fillId="6" borderId="8" xfId="0" applyFont="1" applyFill="1" applyBorder="1" applyAlignment="1">
      <alignment horizontal="center" vertical="center"/>
    </xf>
    <xf numFmtId="0" fontId="38" fillId="6" borderId="8" xfId="0" applyFont="1" applyFill="1" applyBorder="1" applyAlignment="1">
      <alignment horizontal="center" vertical="center"/>
    </xf>
    <xf numFmtId="0" fontId="39" fillId="6" borderId="8" xfId="0" applyFont="1" applyFill="1" applyBorder="1" applyAlignment="1">
      <alignment horizontal="center" vertical="center"/>
    </xf>
    <xf numFmtId="0" fontId="4" fillId="3" borderId="0" xfId="0" applyFont="1" applyFill="1" applyAlignment="1">
      <alignment horizontal="center" vertical="center"/>
    </xf>
    <xf numFmtId="0" fontId="0" fillId="0" borderId="0" xfId="0" applyFont="1" applyAlignment="1">
      <alignment horizontal="center" vertical="center"/>
    </xf>
    <xf numFmtId="0" fontId="40" fillId="8" borderId="14" xfId="0" applyFont="1" applyFill="1" applyBorder="1" applyAlignment="1">
      <alignment horizontal="center" vertical="center"/>
    </xf>
    <xf numFmtId="0" fontId="0" fillId="0" borderId="0" xfId="0" applyFont="1" applyAlignment="1">
      <alignment horizontal="center"/>
    </xf>
    <xf numFmtId="0" fontId="6" fillId="6" borderId="34" xfId="0" applyFont="1" applyFill="1" applyBorder="1" applyAlignment="1">
      <alignment horizontal="center" vertical="center" wrapText="1"/>
    </xf>
    <xf numFmtId="0" fontId="6" fillId="6" borderId="34" xfId="0" applyNumberFormat="1" applyFont="1" applyFill="1" applyBorder="1" applyAlignment="1">
      <alignment horizontal="center" vertical="center" wrapText="1"/>
    </xf>
    <xf numFmtId="0" fontId="7" fillId="10" borderId="34" xfId="0" applyFont="1" applyFill="1" applyBorder="1" applyAlignment="1">
      <alignment horizontal="center" vertical="center" wrapText="1"/>
    </xf>
    <xf numFmtId="0" fontId="10" fillId="9" borderId="20" xfId="0" applyFont="1" applyFill="1" applyBorder="1" applyAlignment="1">
      <alignment vertical="center" wrapText="1"/>
    </xf>
    <xf numFmtId="19" fontId="3" fillId="3" borderId="0" xfId="0" applyNumberFormat="1" applyFont="1" applyFill="1" applyBorder="1" applyAlignment="1">
      <alignment horizontal="center" vertical="center" wrapText="1"/>
    </xf>
    <xf numFmtId="0" fontId="6" fillId="6" borderId="10" xfId="0" applyNumberFormat="1" applyFont="1" applyFill="1" applyBorder="1" applyAlignment="1">
      <alignment horizontal="center" vertical="center" wrapText="1"/>
    </xf>
    <xf numFmtId="49" fontId="0" fillId="46" borderId="22" xfId="0" applyNumberFormat="1" applyFill="1" applyBorder="1"/>
    <xf numFmtId="0" fontId="9" fillId="8" borderId="13" xfId="0" applyFont="1" applyFill="1" applyBorder="1" applyAlignment="1">
      <alignment horizontal="center" vertical="center" wrapText="1"/>
    </xf>
    <xf numFmtId="0" fontId="41" fillId="0" borderId="0" xfId="0" applyFont="1" applyAlignment="1">
      <alignment vertical="center"/>
    </xf>
    <xf numFmtId="0" fontId="9" fillId="8" borderId="35" xfId="0" applyFont="1" applyFill="1" applyBorder="1" applyAlignment="1">
      <alignment horizontal="center" vertical="center" wrapText="1"/>
    </xf>
    <xf numFmtId="0" fontId="6" fillId="6" borderId="1" xfId="0" applyFont="1" applyFill="1" applyBorder="1" applyAlignment="1">
      <alignment horizontal="center" vertical="center"/>
    </xf>
    <xf numFmtId="0" fontId="6" fillId="6" borderId="3"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10" fillId="9" borderId="20" xfId="0" applyFont="1" applyFill="1" applyBorder="1" applyAlignment="1">
      <alignment horizontal="center" vertical="center" wrapText="1"/>
    </xf>
    <xf numFmtId="0" fontId="10" fillId="9" borderId="33" xfId="0" applyFont="1" applyFill="1" applyBorder="1" applyAlignment="1">
      <alignment horizontal="center" vertical="center" wrapText="1"/>
    </xf>
    <xf numFmtId="0" fontId="10" fillId="9" borderId="9"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5" fillId="5" borderId="15" xfId="0" applyFont="1" applyFill="1" applyBorder="1" applyAlignment="1">
      <alignment horizontal="center" vertical="center" wrapText="1"/>
    </xf>
    <xf numFmtId="0" fontId="5" fillId="5" borderId="16" xfId="0" applyFont="1" applyFill="1" applyBorder="1" applyAlignment="1">
      <alignment horizontal="center" vertical="center" wrapText="1"/>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2" xfId="0" applyFont="1" applyFill="1" applyBorder="1" applyAlignment="1">
      <alignment horizontal="center" vertical="center" wrapText="1"/>
    </xf>
  </cellXfs>
  <cellStyles count="1159">
    <cellStyle name="20% - Énfasis1" xfId="17" builtinId="30" customBuiltin="1"/>
    <cellStyle name="20% - Énfasis2" xfId="20" builtinId="34" customBuiltin="1"/>
    <cellStyle name="20% - Énfasis3" xfId="23" builtinId="38" customBuiltin="1"/>
    <cellStyle name="20% - Énfasis4" xfId="26" builtinId="42" customBuiltin="1"/>
    <cellStyle name="20% - Énfasis5" xfId="29" builtinId="46" customBuiltin="1"/>
    <cellStyle name="20% - Énfasis6" xfId="32" builtinId="50" customBuiltin="1"/>
    <cellStyle name="40% - Énfasis1" xfId="18" builtinId="31" customBuiltin="1"/>
    <cellStyle name="40% - Énfasis2" xfId="21" builtinId="35" customBuiltin="1"/>
    <cellStyle name="40% - Énfasis3" xfId="24" builtinId="39" customBuiltin="1"/>
    <cellStyle name="40% - Énfasis4" xfId="27" builtinId="43" customBuiltin="1"/>
    <cellStyle name="40% - Énfasis5" xfId="30" builtinId="47" customBuiltin="1"/>
    <cellStyle name="40% - Énfasis6" xfId="33" builtinId="51" customBuiltin="1"/>
    <cellStyle name="60% - Accent1 2" xfId="38"/>
    <cellStyle name="60% - Accent2 2" xfId="39"/>
    <cellStyle name="60% - Accent3 2" xfId="40"/>
    <cellStyle name="60% - Accent4 2" xfId="41"/>
    <cellStyle name="60% - Accent5 2" xfId="42"/>
    <cellStyle name="60% - Accent6 2" xfId="43"/>
    <cellStyle name="Bueno" xfId="5" builtinId="26" customBuiltin="1"/>
    <cellStyle name="Cálculo" xfId="9" builtinId="22" customBuiltin="1"/>
    <cellStyle name="Cambios de Turno" xfId="99"/>
    <cellStyle name="Cambios de Turno 2" xfId="145"/>
    <cellStyle name="Cambios de Turno 2 2" xfId="237"/>
    <cellStyle name="Cambios de Turno 2 2 2" xfId="513"/>
    <cellStyle name="Cambios de Turno 2 2 2 2" xfId="1065"/>
    <cellStyle name="Cambios de Turno 2 2 3" xfId="789"/>
    <cellStyle name="Cambios de Turno 2 3" xfId="329"/>
    <cellStyle name="Cambios de Turno 2 3 2" xfId="605"/>
    <cellStyle name="Cambios de Turno 2 3 2 2" xfId="1157"/>
    <cellStyle name="Cambios de Turno 2 3 3" xfId="881"/>
    <cellStyle name="Cambios de Turno 2 4" xfId="421"/>
    <cellStyle name="Cambios de Turno 2 4 2" xfId="973"/>
    <cellStyle name="Cambios de Turno 2 5" xfId="697"/>
    <cellStyle name="Cambios de Turno 3" xfId="191"/>
    <cellStyle name="Cambios de Turno 3 2" xfId="467"/>
    <cellStyle name="Cambios de Turno 3 2 2" xfId="1019"/>
    <cellStyle name="Cambios de Turno 3 3" xfId="743"/>
    <cellStyle name="Cambios de Turno 4" xfId="283"/>
    <cellStyle name="Cambios de Turno 4 2" xfId="559"/>
    <cellStyle name="Cambios de Turno 4 2 2" xfId="1111"/>
    <cellStyle name="Cambios de Turno 4 3" xfId="835"/>
    <cellStyle name="Cambios de Turno 5" xfId="375"/>
    <cellStyle name="Cambios de Turno 5 2" xfId="927"/>
    <cellStyle name="Cambios de Turno 6" xfId="651"/>
    <cellStyle name="CambioTurno" xfId="94"/>
    <cellStyle name="CambioTurno 2" xfId="140"/>
    <cellStyle name="CambioTurno 2 2" xfId="232"/>
    <cellStyle name="CambioTurno 2 2 2" xfId="508"/>
    <cellStyle name="CambioTurno 2 2 2 2" xfId="1060"/>
    <cellStyle name="CambioTurno 2 2 3" xfId="784"/>
    <cellStyle name="CambioTurno 2 3" xfId="324"/>
    <cellStyle name="CambioTurno 2 3 2" xfId="600"/>
    <cellStyle name="CambioTurno 2 3 2 2" xfId="1152"/>
    <cellStyle name="CambioTurno 2 3 3" xfId="876"/>
    <cellStyle name="CambioTurno 2 4" xfId="416"/>
    <cellStyle name="CambioTurno 2 4 2" xfId="968"/>
    <cellStyle name="CambioTurno 2 5" xfId="692"/>
    <cellStyle name="CambioTurno 3" xfId="186"/>
    <cellStyle name="CambioTurno 3 2" xfId="462"/>
    <cellStyle name="CambioTurno 3 2 2" xfId="1014"/>
    <cellStyle name="CambioTurno 3 3" xfId="738"/>
    <cellStyle name="CambioTurno 4" xfId="278"/>
    <cellStyle name="CambioTurno 4 2" xfId="554"/>
    <cellStyle name="CambioTurno 4 2 2" xfId="1106"/>
    <cellStyle name="CambioTurno 4 3" xfId="830"/>
    <cellStyle name="CambioTurno 5" xfId="370"/>
    <cellStyle name="CambioTurno 5 2" xfId="922"/>
    <cellStyle name="CambioTurno 6" xfId="646"/>
    <cellStyle name="Celda de comprobación" xfId="11" builtinId="23" customBuiltin="1"/>
    <cellStyle name="Celda vinculada" xfId="10" builtinId="24" customBuiltin="1"/>
    <cellStyle name="Comma 4 5" xfId="35"/>
    <cellStyle name="Encabezado 1" xfId="1" builtinId="16" customBuiltin="1"/>
    <cellStyle name="Encabezado 4" xfId="4" builtinId="19" customBuiltin="1"/>
    <cellStyle name="Énfasis1" xfId="16" builtinId="29" customBuiltin="1"/>
    <cellStyle name="Énfasis2" xfId="19" builtinId="33" customBuiltin="1"/>
    <cellStyle name="Énfasis3" xfId="22" builtinId="37" customBuiltin="1"/>
    <cellStyle name="Énfasis4" xfId="25" builtinId="41" customBuiltin="1"/>
    <cellStyle name="Énfasis5" xfId="28" builtinId="45" customBuiltin="1"/>
    <cellStyle name="Énfasis6" xfId="31" builtinId="49" customBuiltin="1"/>
    <cellStyle name="Entrada" xfId="7" builtinId="20" customBuiltin="1"/>
    <cellStyle name="Excel Built-in Bad" xfId="52"/>
    <cellStyle name="Excel Built-in Good" xfId="53"/>
    <cellStyle name="Excel Built-in Normal" xfId="51"/>
    <cellStyle name="Excel Built-in Normal 1" xfId="54"/>
    <cellStyle name="Hyperlink" xfId="45"/>
    <cellStyle name="Hyperlink 10" xfId="146"/>
    <cellStyle name="Hyperlink 10 2" xfId="422"/>
    <cellStyle name="Hyperlink 10 2 2" xfId="974"/>
    <cellStyle name="Hyperlink 10 3" xfId="698"/>
    <cellStyle name="Hyperlink 11" xfId="238"/>
    <cellStyle name="Hyperlink 11 2" xfId="514"/>
    <cellStyle name="Hyperlink 11 2 2" xfId="1066"/>
    <cellStyle name="Hyperlink 11 3" xfId="790"/>
    <cellStyle name="Hyperlink 12" xfId="330"/>
    <cellStyle name="Hyperlink 12 2" xfId="882"/>
    <cellStyle name="Hyperlink 13" xfId="606"/>
    <cellStyle name="Hyperlink 14" xfId="1158"/>
    <cellStyle name="Hyperlink 2" xfId="48"/>
    <cellStyle name="Hyperlink 2 10" xfId="331"/>
    <cellStyle name="Hyperlink 2 10 2" xfId="883"/>
    <cellStyle name="Hyperlink 2 11" xfId="607"/>
    <cellStyle name="Hyperlink 2 2" xfId="50"/>
    <cellStyle name="Hyperlink 2 2 10" xfId="609"/>
    <cellStyle name="Hyperlink 2 2 2" xfId="61"/>
    <cellStyle name="Hyperlink 2 2 2 2" xfId="72"/>
    <cellStyle name="Hyperlink 2 2 2 2 2" xfId="92"/>
    <cellStyle name="Hyperlink 2 2 2 2 2 2" xfId="138"/>
    <cellStyle name="Hyperlink 2 2 2 2 2 2 2" xfId="230"/>
    <cellStyle name="Hyperlink 2 2 2 2 2 2 2 2" xfId="506"/>
    <cellStyle name="Hyperlink 2 2 2 2 2 2 2 2 2" xfId="1058"/>
    <cellStyle name="Hyperlink 2 2 2 2 2 2 2 3" xfId="782"/>
    <cellStyle name="Hyperlink 2 2 2 2 2 2 3" xfId="322"/>
    <cellStyle name="Hyperlink 2 2 2 2 2 2 3 2" xfId="598"/>
    <cellStyle name="Hyperlink 2 2 2 2 2 2 3 2 2" xfId="1150"/>
    <cellStyle name="Hyperlink 2 2 2 2 2 2 3 3" xfId="874"/>
    <cellStyle name="Hyperlink 2 2 2 2 2 2 4" xfId="414"/>
    <cellStyle name="Hyperlink 2 2 2 2 2 2 4 2" xfId="966"/>
    <cellStyle name="Hyperlink 2 2 2 2 2 2 5" xfId="690"/>
    <cellStyle name="Hyperlink 2 2 2 2 2 3" xfId="184"/>
    <cellStyle name="Hyperlink 2 2 2 2 2 3 2" xfId="460"/>
    <cellStyle name="Hyperlink 2 2 2 2 2 3 2 2" xfId="1012"/>
    <cellStyle name="Hyperlink 2 2 2 2 2 3 3" xfId="736"/>
    <cellStyle name="Hyperlink 2 2 2 2 2 4" xfId="276"/>
    <cellStyle name="Hyperlink 2 2 2 2 2 4 2" xfId="552"/>
    <cellStyle name="Hyperlink 2 2 2 2 2 4 2 2" xfId="1104"/>
    <cellStyle name="Hyperlink 2 2 2 2 2 4 3" xfId="828"/>
    <cellStyle name="Hyperlink 2 2 2 2 2 5" xfId="368"/>
    <cellStyle name="Hyperlink 2 2 2 2 2 5 2" xfId="920"/>
    <cellStyle name="Hyperlink 2 2 2 2 2 6" xfId="644"/>
    <cellStyle name="Hyperlink 2 2 2 2 3" xfId="118"/>
    <cellStyle name="Hyperlink 2 2 2 2 3 2" xfId="210"/>
    <cellStyle name="Hyperlink 2 2 2 2 3 2 2" xfId="486"/>
    <cellStyle name="Hyperlink 2 2 2 2 3 2 2 2" xfId="1038"/>
    <cellStyle name="Hyperlink 2 2 2 2 3 2 3" xfId="762"/>
    <cellStyle name="Hyperlink 2 2 2 2 3 3" xfId="302"/>
    <cellStyle name="Hyperlink 2 2 2 2 3 3 2" xfId="578"/>
    <cellStyle name="Hyperlink 2 2 2 2 3 3 2 2" xfId="1130"/>
    <cellStyle name="Hyperlink 2 2 2 2 3 3 3" xfId="854"/>
    <cellStyle name="Hyperlink 2 2 2 2 3 4" xfId="394"/>
    <cellStyle name="Hyperlink 2 2 2 2 3 4 2" xfId="946"/>
    <cellStyle name="Hyperlink 2 2 2 2 3 5" xfId="670"/>
    <cellStyle name="Hyperlink 2 2 2 2 4" xfId="164"/>
    <cellStyle name="Hyperlink 2 2 2 2 4 2" xfId="440"/>
    <cellStyle name="Hyperlink 2 2 2 2 4 2 2" xfId="992"/>
    <cellStyle name="Hyperlink 2 2 2 2 4 3" xfId="716"/>
    <cellStyle name="Hyperlink 2 2 2 2 5" xfId="256"/>
    <cellStyle name="Hyperlink 2 2 2 2 5 2" xfId="532"/>
    <cellStyle name="Hyperlink 2 2 2 2 5 2 2" xfId="1084"/>
    <cellStyle name="Hyperlink 2 2 2 2 5 3" xfId="808"/>
    <cellStyle name="Hyperlink 2 2 2 2 6" xfId="348"/>
    <cellStyle name="Hyperlink 2 2 2 2 6 2" xfId="900"/>
    <cellStyle name="Hyperlink 2 2 2 2 7" xfId="624"/>
    <cellStyle name="Hyperlink 2 2 2 3" xfId="82"/>
    <cellStyle name="Hyperlink 2 2 2 3 2" xfId="128"/>
    <cellStyle name="Hyperlink 2 2 2 3 2 2" xfId="220"/>
    <cellStyle name="Hyperlink 2 2 2 3 2 2 2" xfId="496"/>
    <cellStyle name="Hyperlink 2 2 2 3 2 2 2 2" xfId="1048"/>
    <cellStyle name="Hyperlink 2 2 2 3 2 2 3" xfId="772"/>
    <cellStyle name="Hyperlink 2 2 2 3 2 3" xfId="312"/>
    <cellStyle name="Hyperlink 2 2 2 3 2 3 2" xfId="588"/>
    <cellStyle name="Hyperlink 2 2 2 3 2 3 2 2" xfId="1140"/>
    <cellStyle name="Hyperlink 2 2 2 3 2 3 3" xfId="864"/>
    <cellStyle name="Hyperlink 2 2 2 3 2 4" xfId="404"/>
    <cellStyle name="Hyperlink 2 2 2 3 2 4 2" xfId="956"/>
    <cellStyle name="Hyperlink 2 2 2 3 2 5" xfId="680"/>
    <cellStyle name="Hyperlink 2 2 2 3 3" xfId="174"/>
    <cellStyle name="Hyperlink 2 2 2 3 3 2" xfId="450"/>
    <cellStyle name="Hyperlink 2 2 2 3 3 2 2" xfId="1002"/>
    <cellStyle name="Hyperlink 2 2 2 3 3 3" xfId="726"/>
    <cellStyle name="Hyperlink 2 2 2 3 4" xfId="266"/>
    <cellStyle name="Hyperlink 2 2 2 3 4 2" xfId="542"/>
    <cellStyle name="Hyperlink 2 2 2 3 4 2 2" xfId="1094"/>
    <cellStyle name="Hyperlink 2 2 2 3 4 3" xfId="818"/>
    <cellStyle name="Hyperlink 2 2 2 3 5" xfId="358"/>
    <cellStyle name="Hyperlink 2 2 2 3 5 2" xfId="910"/>
    <cellStyle name="Hyperlink 2 2 2 3 6" xfId="634"/>
    <cellStyle name="Hyperlink 2 2 2 4" xfId="108"/>
    <cellStyle name="Hyperlink 2 2 2 4 2" xfId="200"/>
    <cellStyle name="Hyperlink 2 2 2 4 2 2" xfId="476"/>
    <cellStyle name="Hyperlink 2 2 2 4 2 2 2" xfId="1028"/>
    <cellStyle name="Hyperlink 2 2 2 4 2 3" xfId="752"/>
    <cellStyle name="Hyperlink 2 2 2 4 3" xfId="292"/>
    <cellStyle name="Hyperlink 2 2 2 4 3 2" xfId="568"/>
    <cellStyle name="Hyperlink 2 2 2 4 3 2 2" xfId="1120"/>
    <cellStyle name="Hyperlink 2 2 2 4 3 3" xfId="844"/>
    <cellStyle name="Hyperlink 2 2 2 4 4" xfId="384"/>
    <cellStyle name="Hyperlink 2 2 2 4 4 2" xfId="936"/>
    <cellStyle name="Hyperlink 2 2 2 4 5" xfId="660"/>
    <cellStyle name="Hyperlink 2 2 2 5" xfId="154"/>
    <cellStyle name="Hyperlink 2 2 2 5 2" xfId="430"/>
    <cellStyle name="Hyperlink 2 2 2 5 2 2" xfId="982"/>
    <cellStyle name="Hyperlink 2 2 2 5 3" xfId="706"/>
    <cellStyle name="Hyperlink 2 2 2 6" xfId="246"/>
    <cellStyle name="Hyperlink 2 2 2 6 2" xfId="522"/>
    <cellStyle name="Hyperlink 2 2 2 6 2 2" xfId="1074"/>
    <cellStyle name="Hyperlink 2 2 2 6 3" xfId="798"/>
    <cellStyle name="Hyperlink 2 2 2 7" xfId="338"/>
    <cellStyle name="Hyperlink 2 2 2 7 2" xfId="890"/>
    <cellStyle name="Hyperlink 2 2 2 8" xfId="614"/>
    <cellStyle name="Hyperlink 2 2 3" xfId="67"/>
    <cellStyle name="Hyperlink 2 2 3 2" xfId="87"/>
    <cellStyle name="Hyperlink 2 2 3 2 2" xfId="133"/>
    <cellStyle name="Hyperlink 2 2 3 2 2 2" xfId="225"/>
    <cellStyle name="Hyperlink 2 2 3 2 2 2 2" xfId="501"/>
    <cellStyle name="Hyperlink 2 2 3 2 2 2 2 2" xfId="1053"/>
    <cellStyle name="Hyperlink 2 2 3 2 2 2 3" xfId="777"/>
    <cellStyle name="Hyperlink 2 2 3 2 2 3" xfId="317"/>
    <cellStyle name="Hyperlink 2 2 3 2 2 3 2" xfId="593"/>
    <cellStyle name="Hyperlink 2 2 3 2 2 3 2 2" xfId="1145"/>
    <cellStyle name="Hyperlink 2 2 3 2 2 3 3" xfId="869"/>
    <cellStyle name="Hyperlink 2 2 3 2 2 4" xfId="409"/>
    <cellStyle name="Hyperlink 2 2 3 2 2 4 2" xfId="961"/>
    <cellStyle name="Hyperlink 2 2 3 2 2 5" xfId="685"/>
    <cellStyle name="Hyperlink 2 2 3 2 3" xfId="179"/>
    <cellStyle name="Hyperlink 2 2 3 2 3 2" xfId="455"/>
    <cellStyle name="Hyperlink 2 2 3 2 3 2 2" xfId="1007"/>
    <cellStyle name="Hyperlink 2 2 3 2 3 3" xfId="731"/>
    <cellStyle name="Hyperlink 2 2 3 2 4" xfId="271"/>
    <cellStyle name="Hyperlink 2 2 3 2 4 2" xfId="547"/>
    <cellStyle name="Hyperlink 2 2 3 2 4 2 2" xfId="1099"/>
    <cellStyle name="Hyperlink 2 2 3 2 4 3" xfId="823"/>
    <cellStyle name="Hyperlink 2 2 3 2 5" xfId="363"/>
    <cellStyle name="Hyperlink 2 2 3 2 5 2" xfId="915"/>
    <cellStyle name="Hyperlink 2 2 3 2 6" xfId="639"/>
    <cellStyle name="Hyperlink 2 2 3 3" xfId="113"/>
    <cellStyle name="Hyperlink 2 2 3 3 2" xfId="205"/>
    <cellStyle name="Hyperlink 2 2 3 3 2 2" xfId="481"/>
    <cellStyle name="Hyperlink 2 2 3 3 2 2 2" xfId="1033"/>
    <cellStyle name="Hyperlink 2 2 3 3 2 3" xfId="757"/>
    <cellStyle name="Hyperlink 2 2 3 3 3" xfId="297"/>
    <cellStyle name="Hyperlink 2 2 3 3 3 2" xfId="573"/>
    <cellStyle name="Hyperlink 2 2 3 3 3 2 2" xfId="1125"/>
    <cellStyle name="Hyperlink 2 2 3 3 3 3" xfId="849"/>
    <cellStyle name="Hyperlink 2 2 3 3 4" xfId="389"/>
    <cellStyle name="Hyperlink 2 2 3 3 4 2" xfId="941"/>
    <cellStyle name="Hyperlink 2 2 3 3 5" xfId="665"/>
    <cellStyle name="Hyperlink 2 2 3 4" xfId="159"/>
    <cellStyle name="Hyperlink 2 2 3 4 2" xfId="435"/>
    <cellStyle name="Hyperlink 2 2 3 4 2 2" xfId="987"/>
    <cellStyle name="Hyperlink 2 2 3 4 3" xfId="711"/>
    <cellStyle name="Hyperlink 2 2 3 5" xfId="251"/>
    <cellStyle name="Hyperlink 2 2 3 5 2" xfId="527"/>
    <cellStyle name="Hyperlink 2 2 3 5 2 2" xfId="1079"/>
    <cellStyle name="Hyperlink 2 2 3 5 3" xfId="803"/>
    <cellStyle name="Hyperlink 2 2 3 6" xfId="343"/>
    <cellStyle name="Hyperlink 2 2 3 6 2" xfId="895"/>
    <cellStyle name="Hyperlink 2 2 3 7" xfId="619"/>
    <cellStyle name="Hyperlink 2 2 4" xfId="77"/>
    <cellStyle name="Hyperlink 2 2 4 2" xfId="123"/>
    <cellStyle name="Hyperlink 2 2 4 2 2" xfId="215"/>
    <cellStyle name="Hyperlink 2 2 4 2 2 2" xfId="491"/>
    <cellStyle name="Hyperlink 2 2 4 2 2 2 2" xfId="1043"/>
    <cellStyle name="Hyperlink 2 2 4 2 2 3" xfId="767"/>
    <cellStyle name="Hyperlink 2 2 4 2 3" xfId="307"/>
    <cellStyle name="Hyperlink 2 2 4 2 3 2" xfId="583"/>
    <cellStyle name="Hyperlink 2 2 4 2 3 2 2" xfId="1135"/>
    <cellStyle name="Hyperlink 2 2 4 2 3 3" xfId="859"/>
    <cellStyle name="Hyperlink 2 2 4 2 4" xfId="399"/>
    <cellStyle name="Hyperlink 2 2 4 2 4 2" xfId="951"/>
    <cellStyle name="Hyperlink 2 2 4 2 5" xfId="675"/>
    <cellStyle name="Hyperlink 2 2 4 3" xfId="169"/>
    <cellStyle name="Hyperlink 2 2 4 3 2" xfId="445"/>
    <cellStyle name="Hyperlink 2 2 4 3 2 2" xfId="997"/>
    <cellStyle name="Hyperlink 2 2 4 3 3" xfId="721"/>
    <cellStyle name="Hyperlink 2 2 4 4" xfId="261"/>
    <cellStyle name="Hyperlink 2 2 4 4 2" xfId="537"/>
    <cellStyle name="Hyperlink 2 2 4 4 2 2" xfId="1089"/>
    <cellStyle name="Hyperlink 2 2 4 4 3" xfId="813"/>
    <cellStyle name="Hyperlink 2 2 4 5" xfId="353"/>
    <cellStyle name="Hyperlink 2 2 4 5 2" xfId="905"/>
    <cellStyle name="Hyperlink 2 2 4 6" xfId="629"/>
    <cellStyle name="Hyperlink 2 2 5" xfId="98"/>
    <cellStyle name="Hyperlink 2 2 5 2" xfId="144"/>
    <cellStyle name="Hyperlink 2 2 5 2 2" xfId="236"/>
    <cellStyle name="Hyperlink 2 2 5 2 2 2" xfId="512"/>
    <cellStyle name="Hyperlink 2 2 5 2 2 2 2" xfId="1064"/>
    <cellStyle name="Hyperlink 2 2 5 2 2 3" xfId="788"/>
    <cellStyle name="Hyperlink 2 2 5 2 3" xfId="328"/>
    <cellStyle name="Hyperlink 2 2 5 2 3 2" xfId="604"/>
    <cellStyle name="Hyperlink 2 2 5 2 3 2 2" xfId="1156"/>
    <cellStyle name="Hyperlink 2 2 5 2 3 3" xfId="880"/>
    <cellStyle name="Hyperlink 2 2 5 2 4" xfId="420"/>
    <cellStyle name="Hyperlink 2 2 5 2 4 2" xfId="972"/>
    <cellStyle name="Hyperlink 2 2 5 2 5" xfId="696"/>
    <cellStyle name="Hyperlink 2 2 5 3" xfId="190"/>
    <cellStyle name="Hyperlink 2 2 5 3 2" xfId="466"/>
    <cellStyle name="Hyperlink 2 2 5 3 2 2" xfId="1018"/>
    <cellStyle name="Hyperlink 2 2 5 3 3" xfId="742"/>
    <cellStyle name="Hyperlink 2 2 5 4" xfId="282"/>
    <cellStyle name="Hyperlink 2 2 5 4 2" xfId="558"/>
    <cellStyle name="Hyperlink 2 2 5 4 2 2" xfId="1110"/>
    <cellStyle name="Hyperlink 2 2 5 4 3" xfId="834"/>
    <cellStyle name="Hyperlink 2 2 5 5" xfId="374"/>
    <cellStyle name="Hyperlink 2 2 5 5 2" xfId="926"/>
    <cellStyle name="Hyperlink 2 2 5 6" xfId="650"/>
    <cellStyle name="Hyperlink 2 2 6" xfId="103"/>
    <cellStyle name="Hyperlink 2 2 6 2" xfId="195"/>
    <cellStyle name="Hyperlink 2 2 6 2 2" xfId="471"/>
    <cellStyle name="Hyperlink 2 2 6 2 2 2" xfId="1023"/>
    <cellStyle name="Hyperlink 2 2 6 2 3" xfId="747"/>
    <cellStyle name="Hyperlink 2 2 6 3" xfId="287"/>
    <cellStyle name="Hyperlink 2 2 6 3 2" xfId="563"/>
    <cellStyle name="Hyperlink 2 2 6 3 2 2" xfId="1115"/>
    <cellStyle name="Hyperlink 2 2 6 3 3" xfId="839"/>
    <cellStyle name="Hyperlink 2 2 6 4" xfId="379"/>
    <cellStyle name="Hyperlink 2 2 6 4 2" xfId="931"/>
    <cellStyle name="Hyperlink 2 2 6 5" xfId="655"/>
    <cellStyle name="Hyperlink 2 2 7" xfId="149"/>
    <cellStyle name="Hyperlink 2 2 7 2" xfId="425"/>
    <cellStyle name="Hyperlink 2 2 7 2 2" xfId="977"/>
    <cellStyle name="Hyperlink 2 2 7 3" xfId="701"/>
    <cellStyle name="Hyperlink 2 2 8" xfId="241"/>
    <cellStyle name="Hyperlink 2 2 8 2" xfId="517"/>
    <cellStyle name="Hyperlink 2 2 8 2 2" xfId="1069"/>
    <cellStyle name="Hyperlink 2 2 8 3" xfId="793"/>
    <cellStyle name="Hyperlink 2 2 9" xfId="333"/>
    <cellStyle name="Hyperlink 2 2 9 2" xfId="885"/>
    <cellStyle name="Hyperlink 2 3" xfId="59"/>
    <cellStyle name="Hyperlink 2 3 2" xfId="70"/>
    <cellStyle name="Hyperlink 2 3 2 2" xfId="90"/>
    <cellStyle name="Hyperlink 2 3 2 2 2" xfId="136"/>
    <cellStyle name="Hyperlink 2 3 2 2 2 2" xfId="228"/>
    <cellStyle name="Hyperlink 2 3 2 2 2 2 2" xfId="504"/>
    <cellStyle name="Hyperlink 2 3 2 2 2 2 2 2" xfId="1056"/>
    <cellStyle name="Hyperlink 2 3 2 2 2 2 3" xfId="780"/>
    <cellStyle name="Hyperlink 2 3 2 2 2 3" xfId="320"/>
    <cellStyle name="Hyperlink 2 3 2 2 2 3 2" xfId="596"/>
    <cellStyle name="Hyperlink 2 3 2 2 2 3 2 2" xfId="1148"/>
    <cellStyle name="Hyperlink 2 3 2 2 2 3 3" xfId="872"/>
    <cellStyle name="Hyperlink 2 3 2 2 2 4" xfId="412"/>
    <cellStyle name="Hyperlink 2 3 2 2 2 4 2" xfId="964"/>
    <cellStyle name="Hyperlink 2 3 2 2 2 5" xfId="688"/>
    <cellStyle name="Hyperlink 2 3 2 2 3" xfId="182"/>
    <cellStyle name="Hyperlink 2 3 2 2 3 2" xfId="458"/>
    <cellStyle name="Hyperlink 2 3 2 2 3 2 2" xfId="1010"/>
    <cellStyle name="Hyperlink 2 3 2 2 3 3" xfId="734"/>
    <cellStyle name="Hyperlink 2 3 2 2 4" xfId="274"/>
    <cellStyle name="Hyperlink 2 3 2 2 4 2" xfId="550"/>
    <cellStyle name="Hyperlink 2 3 2 2 4 2 2" xfId="1102"/>
    <cellStyle name="Hyperlink 2 3 2 2 4 3" xfId="826"/>
    <cellStyle name="Hyperlink 2 3 2 2 5" xfId="366"/>
    <cellStyle name="Hyperlink 2 3 2 2 5 2" xfId="918"/>
    <cellStyle name="Hyperlink 2 3 2 2 6" xfId="642"/>
    <cellStyle name="Hyperlink 2 3 2 3" xfId="116"/>
    <cellStyle name="Hyperlink 2 3 2 3 2" xfId="208"/>
    <cellStyle name="Hyperlink 2 3 2 3 2 2" xfId="484"/>
    <cellStyle name="Hyperlink 2 3 2 3 2 2 2" xfId="1036"/>
    <cellStyle name="Hyperlink 2 3 2 3 2 3" xfId="760"/>
    <cellStyle name="Hyperlink 2 3 2 3 3" xfId="300"/>
    <cellStyle name="Hyperlink 2 3 2 3 3 2" xfId="576"/>
    <cellStyle name="Hyperlink 2 3 2 3 3 2 2" xfId="1128"/>
    <cellStyle name="Hyperlink 2 3 2 3 3 3" xfId="852"/>
    <cellStyle name="Hyperlink 2 3 2 3 4" xfId="392"/>
    <cellStyle name="Hyperlink 2 3 2 3 4 2" xfId="944"/>
    <cellStyle name="Hyperlink 2 3 2 3 5" xfId="668"/>
    <cellStyle name="Hyperlink 2 3 2 4" xfId="162"/>
    <cellStyle name="Hyperlink 2 3 2 4 2" xfId="438"/>
    <cellStyle name="Hyperlink 2 3 2 4 2 2" xfId="990"/>
    <cellStyle name="Hyperlink 2 3 2 4 3" xfId="714"/>
    <cellStyle name="Hyperlink 2 3 2 5" xfId="254"/>
    <cellStyle name="Hyperlink 2 3 2 5 2" xfId="530"/>
    <cellStyle name="Hyperlink 2 3 2 5 2 2" xfId="1082"/>
    <cellStyle name="Hyperlink 2 3 2 5 3" xfId="806"/>
    <cellStyle name="Hyperlink 2 3 2 6" xfId="346"/>
    <cellStyle name="Hyperlink 2 3 2 6 2" xfId="898"/>
    <cellStyle name="Hyperlink 2 3 2 7" xfId="622"/>
    <cellStyle name="Hyperlink 2 3 3" xfId="80"/>
    <cellStyle name="Hyperlink 2 3 3 2" xfId="126"/>
    <cellStyle name="Hyperlink 2 3 3 2 2" xfId="218"/>
    <cellStyle name="Hyperlink 2 3 3 2 2 2" xfId="494"/>
    <cellStyle name="Hyperlink 2 3 3 2 2 2 2" xfId="1046"/>
    <cellStyle name="Hyperlink 2 3 3 2 2 3" xfId="770"/>
    <cellStyle name="Hyperlink 2 3 3 2 3" xfId="310"/>
    <cellStyle name="Hyperlink 2 3 3 2 3 2" xfId="586"/>
    <cellStyle name="Hyperlink 2 3 3 2 3 2 2" xfId="1138"/>
    <cellStyle name="Hyperlink 2 3 3 2 3 3" xfId="862"/>
    <cellStyle name="Hyperlink 2 3 3 2 4" xfId="402"/>
    <cellStyle name="Hyperlink 2 3 3 2 4 2" xfId="954"/>
    <cellStyle name="Hyperlink 2 3 3 2 5" xfId="678"/>
    <cellStyle name="Hyperlink 2 3 3 3" xfId="172"/>
    <cellStyle name="Hyperlink 2 3 3 3 2" xfId="448"/>
    <cellStyle name="Hyperlink 2 3 3 3 2 2" xfId="1000"/>
    <cellStyle name="Hyperlink 2 3 3 3 3" xfId="724"/>
    <cellStyle name="Hyperlink 2 3 3 4" xfId="264"/>
    <cellStyle name="Hyperlink 2 3 3 4 2" xfId="540"/>
    <cellStyle name="Hyperlink 2 3 3 4 2 2" xfId="1092"/>
    <cellStyle name="Hyperlink 2 3 3 4 3" xfId="816"/>
    <cellStyle name="Hyperlink 2 3 3 5" xfId="356"/>
    <cellStyle name="Hyperlink 2 3 3 5 2" xfId="908"/>
    <cellStyle name="Hyperlink 2 3 3 6" xfId="632"/>
    <cellStyle name="Hyperlink 2 3 4" xfId="106"/>
    <cellStyle name="Hyperlink 2 3 4 2" xfId="198"/>
    <cellStyle name="Hyperlink 2 3 4 2 2" xfId="474"/>
    <cellStyle name="Hyperlink 2 3 4 2 2 2" xfId="1026"/>
    <cellStyle name="Hyperlink 2 3 4 2 3" xfId="750"/>
    <cellStyle name="Hyperlink 2 3 4 3" xfId="290"/>
    <cellStyle name="Hyperlink 2 3 4 3 2" xfId="566"/>
    <cellStyle name="Hyperlink 2 3 4 3 2 2" xfId="1118"/>
    <cellStyle name="Hyperlink 2 3 4 3 3" xfId="842"/>
    <cellStyle name="Hyperlink 2 3 4 4" xfId="382"/>
    <cellStyle name="Hyperlink 2 3 4 4 2" xfId="934"/>
    <cellStyle name="Hyperlink 2 3 4 5" xfId="658"/>
    <cellStyle name="Hyperlink 2 3 5" xfId="152"/>
    <cellStyle name="Hyperlink 2 3 5 2" xfId="428"/>
    <cellStyle name="Hyperlink 2 3 5 2 2" xfId="980"/>
    <cellStyle name="Hyperlink 2 3 5 3" xfId="704"/>
    <cellStyle name="Hyperlink 2 3 6" xfId="244"/>
    <cellStyle name="Hyperlink 2 3 6 2" xfId="520"/>
    <cellStyle name="Hyperlink 2 3 6 2 2" xfId="1072"/>
    <cellStyle name="Hyperlink 2 3 6 3" xfId="796"/>
    <cellStyle name="Hyperlink 2 3 7" xfId="336"/>
    <cellStyle name="Hyperlink 2 3 7 2" xfId="888"/>
    <cellStyle name="Hyperlink 2 3 8" xfId="612"/>
    <cellStyle name="Hyperlink 2 4" xfId="65"/>
    <cellStyle name="Hyperlink 2 4 2" xfId="85"/>
    <cellStyle name="Hyperlink 2 4 2 2" xfId="131"/>
    <cellStyle name="Hyperlink 2 4 2 2 2" xfId="223"/>
    <cellStyle name="Hyperlink 2 4 2 2 2 2" xfId="499"/>
    <cellStyle name="Hyperlink 2 4 2 2 2 2 2" xfId="1051"/>
    <cellStyle name="Hyperlink 2 4 2 2 2 3" xfId="775"/>
    <cellStyle name="Hyperlink 2 4 2 2 3" xfId="315"/>
    <cellStyle name="Hyperlink 2 4 2 2 3 2" xfId="591"/>
    <cellStyle name="Hyperlink 2 4 2 2 3 2 2" xfId="1143"/>
    <cellStyle name="Hyperlink 2 4 2 2 3 3" xfId="867"/>
    <cellStyle name="Hyperlink 2 4 2 2 4" xfId="407"/>
    <cellStyle name="Hyperlink 2 4 2 2 4 2" xfId="959"/>
    <cellStyle name="Hyperlink 2 4 2 2 5" xfId="683"/>
    <cellStyle name="Hyperlink 2 4 2 3" xfId="177"/>
    <cellStyle name="Hyperlink 2 4 2 3 2" xfId="453"/>
    <cellStyle name="Hyperlink 2 4 2 3 2 2" xfId="1005"/>
    <cellStyle name="Hyperlink 2 4 2 3 3" xfId="729"/>
    <cellStyle name="Hyperlink 2 4 2 4" xfId="269"/>
    <cellStyle name="Hyperlink 2 4 2 4 2" xfId="545"/>
    <cellStyle name="Hyperlink 2 4 2 4 2 2" xfId="1097"/>
    <cellStyle name="Hyperlink 2 4 2 4 3" xfId="821"/>
    <cellStyle name="Hyperlink 2 4 2 5" xfId="361"/>
    <cellStyle name="Hyperlink 2 4 2 5 2" xfId="913"/>
    <cellStyle name="Hyperlink 2 4 2 6" xfId="637"/>
    <cellStyle name="Hyperlink 2 4 3" xfId="111"/>
    <cellStyle name="Hyperlink 2 4 3 2" xfId="203"/>
    <cellStyle name="Hyperlink 2 4 3 2 2" xfId="479"/>
    <cellStyle name="Hyperlink 2 4 3 2 2 2" xfId="1031"/>
    <cellStyle name="Hyperlink 2 4 3 2 3" xfId="755"/>
    <cellStyle name="Hyperlink 2 4 3 3" xfId="295"/>
    <cellStyle name="Hyperlink 2 4 3 3 2" xfId="571"/>
    <cellStyle name="Hyperlink 2 4 3 3 2 2" xfId="1123"/>
    <cellStyle name="Hyperlink 2 4 3 3 3" xfId="847"/>
    <cellStyle name="Hyperlink 2 4 3 4" xfId="387"/>
    <cellStyle name="Hyperlink 2 4 3 4 2" xfId="939"/>
    <cellStyle name="Hyperlink 2 4 3 5" xfId="663"/>
    <cellStyle name="Hyperlink 2 4 4" xfId="157"/>
    <cellStyle name="Hyperlink 2 4 4 2" xfId="433"/>
    <cellStyle name="Hyperlink 2 4 4 2 2" xfId="985"/>
    <cellStyle name="Hyperlink 2 4 4 3" xfId="709"/>
    <cellStyle name="Hyperlink 2 4 5" xfId="249"/>
    <cellStyle name="Hyperlink 2 4 5 2" xfId="525"/>
    <cellStyle name="Hyperlink 2 4 5 2 2" xfId="1077"/>
    <cellStyle name="Hyperlink 2 4 5 3" xfId="801"/>
    <cellStyle name="Hyperlink 2 4 6" xfId="341"/>
    <cellStyle name="Hyperlink 2 4 6 2" xfId="893"/>
    <cellStyle name="Hyperlink 2 4 7" xfId="617"/>
    <cellStyle name="Hyperlink 2 5" xfId="75"/>
    <cellStyle name="Hyperlink 2 5 2" xfId="121"/>
    <cellStyle name="Hyperlink 2 5 2 2" xfId="213"/>
    <cellStyle name="Hyperlink 2 5 2 2 2" xfId="489"/>
    <cellStyle name="Hyperlink 2 5 2 2 2 2" xfId="1041"/>
    <cellStyle name="Hyperlink 2 5 2 2 3" xfId="765"/>
    <cellStyle name="Hyperlink 2 5 2 3" xfId="305"/>
    <cellStyle name="Hyperlink 2 5 2 3 2" xfId="581"/>
    <cellStyle name="Hyperlink 2 5 2 3 2 2" xfId="1133"/>
    <cellStyle name="Hyperlink 2 5 2 3 3" xfId="857"/>
    <cellStyle name="Hyperlink 2 5 2 4" xfId="397"/>
    <cellStyle name="Hyperlink 2 5 2 4 2" xfId="949"/>
    <cellStyle name="Hyperlink 2 5 2 5" xfId="673"/>
    <cellStyle name="Hyperlink 2 5 3" xfId="167"/>
    <cellStyle name="Hyperlink 2 5 3 2" xfId="443"/>
    <cellStyle name="Hyperlink 2 5 3 2 2" xfId="995"/>
    <cellStyle name="Hyperlink 2 5 3 3" xfId="719"/>
    <cellStyle name="Hyperlink 2 5 4" xfId="259"/>
    <cellStyle name="Hyperlink 2 5 4 2" xfId="535"/>
    <cellStyle name="Hyperlink 2 5 4 2 2" xfId="1087"/>
    <cellStyle name="Hyperlink 2 5 4 3" xfId="811"/>
    <cellStyle name="Hyperlink 2 5 5" xfId="351"/>
    <cellStyle name="Hyperlink 2 5 5 2" xfId="903"/>
    <cellStyle name="Hyperlink 2 5 6" xfId="627"/>
    <cellStyle name="Hyperlink 2 6" xfId="96"/>
    <cellStyle name="Hyperlink 2 6 2" xfId="142"/>
    <cellStyle name="Hyperlink 2 6 2 2" xfId="234"/>
    <cellStyle name="Hyperlink 2 6 2 2 2" xfId="510"/>
    <cellStyle name="Hyperlink 2 6 2 2 2 2" xfId="1062"/>
    <cellStyle name="Hyperlink 2 6 2 2 3" xfId="786"/>
    <cellStyle name="Hyperlink 2 6 2 3" xfId="326"/>
    <cellStyle name="Hyperlink 2 6 2 3 2" xfId="602"/>
    <cellStyle name="Hyperlink 2 6 2 3 2 2" xfId="1154"/>
    <cellStyle name="Hyperlink 2 6 2 3 3" xfId="878"/>
    <cellStyle name="Hyperlink 2 6 2 4" xfId="418"/>
    <cellStyle name="Hyperlink 2 6 2 4 2" xfId="970"/>
    <cellStyle name="Hyperlink 2 6 2 5" xfId="694"/>
    <cellStyle name="Hyperlink 2 6 3" xfId="188"/>
    <cellStyle name="Hyperlink 2 6 3 2" xfId="464"/>
    <cellStyle name="Hyperlink 2 6 3 2 2" xfId="1016"/>
    <cellStyle name="Hyperlink 2 6 3 3" xfId="740"/>
    <cellStyle name="Hyperlink 2 6 4" xfId="280"/>
    <cellStyle name="Hyperlink 2 6 4 2" xfId="556"/>
    <cellStyle name="Hyperlink 2 6 4 2 2" xfId="1108"/>
    <cellStyle name="Hyperlink 2 6 4 3" xfId="832"/>
    <cellStyle name="Hyperlink 2 6 5" xfId="372"/>
    <cellStyle name="Hyperlink 2 6 5 2" xfId="924"/>
    <cellStyle name="Hyperlink 2 6 6" xfId="648"/>
    <cellStyle name="Hyperlink 2 7" xfId="101"/>
    <cellStyle name="Hyperlink 2 7 2" xfId="193"/>
    <cellStyle name="Hyperlink 2 7 2 2" xfId="469"/>
    <cellStyle name="Hyperlink 2 7 2 2 2" xfId="1021"/>
    <cellStyle name="Hyperlink 2 7 2 3" xfId="745"/>
    <cellStyle name="Hyperlink 2 7 3" xfId="285"/>
    <cellStyle name="Hyperlink 2 7 3 2" xfId="561"/>
    <cellStyle name="Hyperlink 2 7 3 2 2" xfId="1113"/>
    <cellStyle name="Hyperlink 2 7 3 3" xfId="837"/>
    <cellStyle name="Hyperlink 2 7 4" xfId="377"/>
    <cellStyle name="Hyperlink 2 7 4 2" xfId="929"/>
    <cellStyle name="Hyperlink 2 7 5" xfId="653"/>
    <cellStyle name="Hyperlink 2 8" xfId="147"/>
    <cellStyle name="Hyperlink 2 8 2" xfId="423"/>
    <cellStyle name="Hyperlink 2 8 2 2" xfId="975"/>
    <cellStyle name="Hyperlink 2 8 3" xfId="699"/>
    <cellStyle name="Hyperlink 2 9" xfId="239"/>
    <cellStyle name="Hyperlink 2 9 2" xfId="515"/>
    <cellStyle name="Hyperlink 2 9 2 2" xfId="1067"/>
    <cellStyle name="Hyperlink 2 9 3" xfId="791"/>
    <cellStyle name="Hyperlink 3" xfId="49"/>
    <cellStyle name="Hyperlink 3 10" xfId="608"/>
    <cellStyle name="Hyperlink 3 2" xfId="60"/>
    <cellStyle name="Hyperlink 3 2 2" xfId="71"/>
    <cellStyle name="Hyperlink 3 2 2 2" xfId="91"/>
    <cellStyle name="Hyperlink 3 2 2 2 2" xfId="137"/>
    <cellStyle name="Hyperlink 3 2 2 2 2 2" xfId="229"/>
    <cellStyle name="Hyperlink 3 2 2 2 2 2 2" xfId="505"/>
    <cellStyle name="Hyperlink 3 2 2 2 2 2 2 2" xfId="1057"/>
    <cellStyle name="Hyperlink 3 2 2 2 2 2 3" xfId="781"/>
    <cellStyle name="Hyperlink 3 2 2 2 2 3" xfId="321"/>
    <cellStyle name="Hyperlink 3 2 2 2 2 3 2" xfId="597"/>
    <cellStyle name="Hyperlink 3 2 2 2 2 3 2 2" xfId="1149"/>
    <cellStyle name="Hyperlink 3 2 2 2 2 3 3" xfId="873"/>
    <cellStyle name="Hyperlink 3 2 2 2 2 4" xfId="413"/>
    <cellStyle name="Hyperlink 3 2 2 2 2 4 2" xfId="965"/>
    <cellStyle name="Hyperlink 3 2 2 2 2 5" xfId="689"/>
    <cellStyle name="Hyperlink 3 2 2 2 3" xfId="183"/>
    <cellStyle name="Hyperlink 3 2 2 2 3 2" xfId="459"/>
    <cellStyle name="Hyperlink 3 2 2 2 3 2 2" xfId="1011"/>
    <cellStyle name="Hyperlink 3 2 2 2 3 3" xfId="735"/>
    <cellStyle name="Hyperlink 3 2 2 2 4" xfId="275"/>
    <cellStyle name="Hyperlink 3 2 2 2 4 2" xfId="551"/>
    <cellStyle name="Hyperlink 3 2 2 2 4 2 2" xfId="1103"/>
    <cellStyle name="Hyperlink 3 2 2 2 4 3" xfId="827"/>
    <cellStyle name="Hyperlink 3 2 2 2 5" xfId="367"/>
    <cellStyle name="Hyperlink 3 2 2 2 5 2" xfId="919"/>
    <cellStyle name="Hyperlink 3 2 2 2 6" xfId="643"/>
    <cellStyle name="Hyperlink 3 2 2 3" xfId="117"/>
    <cellStyle name="Hyperlink 3 2 2 3 2" xfId="209"/>
    <cellStyle name="Hyperlink 3 2 2 3 2 2" xfId="485"/>
    <cellStyle name="Hyperlink 3 2 2 3 2 2 2" xfId="1037"/>
    <cellStyle name="Hyperlink 3 2 2 3 2 3" xfId="761"/>
    <cellStyle name="Hyperlink 3 2 2 3 3" xfId="301"/>
    <cellStyle name="Hyperlink 3 2 2 3 3 2" xfId="577"/>
    <cellStyle name="Hyperlink 3 2 2 3 3 2 2" xfId="1129"/>
    <cellStyle name="Hyperlink 3 2 2 3 3 3" xfId="853"/>
    <cellStyle name="Hyperlink 3 2 2 3 4" xfId="393"/>
    <cellStyle name="Hyperlink 3 2 2 3 4 2" xfId="945"/>
    <cellStyle name="Hyperlink 3 2 2 3 5" xfId="669"/>
    <cellStyle name="Hyperlink 3 2 2 4" xfId="163"/>
    <cellStyle name="Hyperlink 3 2 2 4 2" xfId="439"/>
    <cellStyle name="Hyperlink 3 2 2 4 2 2" xfId="991"/>
    <cellStyle name="Hyperlink 3 2 2 4 3" xfId="715"/>
    <cellStyle name="Hyperlink 3 2 2 5" xfId="255"/>
    <cellStyle name="Hyperlink 3 2 2 5 2" xfId="531"/>
    <cellStyle name="Hyperlink 3 2 2 5 2 2" xfId="1083"/>
    <cellStyle name="Hyperlink 3 2 2 5 3" xfId="807"/>
    <cellStyle name="Hyperlink 3 2 2 6" xfId="347"/>
    <cellStyle name="Hyperlink 3 2 2 6 2" xfId="899"/>
    <cellStyle name="Hyperlink 3 2 2 7" xfId="623"/>
    <cellStyle name="Hyperlink 3 2 3" xfId="81"/>
    <cellStyle name="Hyperlink 3 2 3 2" xfId="127"/>
    <cellStyle name="Hyperlink 3 2 3 2 2" xfId="219"/>
    <cellStyle name="Hyperlink 3 2 3 2 2 2" xfId="495"/>
    <cellStyle name="Hyperlink 3 2 3 2 2 2 2" xfId="1047"/>
    <cellStyle name="Hyperlink 3 2 3 2 2 3" xfId="771"/>
    <cellStyle name="Hyperlink 3 2 3 2 3" xfId="311"/>
    <cellStyle name="Hyperlink 3 2 3 2 3 2" xfId="587"/>
    <cellStyle name="Hyperlink 3 2 3 2 3 2 2" xfId="1139"/>
    <cellStyle name="Hyperlink 3 2 3 2 3 3" xfId="863"/>
    <cellStyle name="Hyperlink 3 2 3 2 4" xfId="403"/>
    <cellStyle name="Hyperlink 3 2 3 2 4 2" xfId="955"/>
    <cellStyle name="Hyperlink 3 2 3 2 5" xfId="679"/>
    <cellStyle name="Hyperlink 3 2 3 3" xfId="173"/>
    <cellStyle name="Hyperlink 3 2 3 3 2" xfId="449"/>
    <cellStyle name="Hyperlink 3 2 3 3 2 2" xfId="1001"/>
    <cellStyle name="Hyperlink 3 2 3 3 3" xfId="725"/>
    <cellStyle name="Hyperlink 3 2 3 4" xfId="265"/>
    <cellStyle name="Hyperlink 3 2 3 4 2" xfId="541"/>
    <cellStyle name="Hyperlink 3 2 3 4 2 2" xfId="1093"/>
    <cellStyle name="Hyperlink 3 2 3 4 3" xfId="817"/>
    <cellStyle name="Hyperlink 3 2 3 5" xfId="357"/>
    <cellStyle name="Hyperlink 3 2 3 5 2" xfId="909"/>
    <cellStyle name="Hyperlink 3 2 3 6" xfId="633"/>
    <cellStyle name="Hyperlink 3 2 4" xfId="107"/>
    <cellStyle name="Hyperlink 3 2 4 2" xfId="199"/>
    <cellStyle name="Hyperlink 3 2 4 2 2" xfId="475"/>
    <cellStyle name="Hyperlink 3 2 4 2 2 2" xfId="1027"/>
    <cellStyle name="Hyperlink 3 2 4 2 3" xfId="751"/>
    <cellStyle name="Hyperlink 3 2 4 3" xfId="291"/>
    <cellStyle name="Hyperlink 3 2 4 3 2" xfId="567"/>
    <cellStyle name="Hyperlink 3 2 4 3 2 2" xfId="1119"/>
    <cellStyle name="Hyperlink 3 2 4 3 3" xfId="843"/>
    <cellStyle name="Hyperlink 3 2 4 4" xfId="383"/>
    <cellStyle name="Hyperlink 3 2 4 4 2" xfId="935"/>
    <cellStyle name="Hyperlink 3 2 4 5" xfId="659"/>
    <cellStyle name="Hyperlink 3 2 5" xfId="153"/>
    <cellStyle name="Hyperlink 3 2 5 2" xfId="429"/>
    <cellStyle name="Hyperlink 3 2 5 2 2" xfId="981"/>
    <cellStyle name="Hyperlink 3 2 5 3" xfId="705"/>
    <cellStyle name="Hyperlink 3 2 6" xfId="245"/>
    <cellStyle name="Hyperlink 3 2 6 2" xfId="521"/>
    <cellStyle name="Hyperlink 3 2 6 2 2" xfId="1073"/>
    <cellStyle name="Hyperlink 3 2 6 3" xfId="797"/>
    <cellStyle name="Hyperlink 3 2 7" xfId="337"/>
    <cellStyle name="Hyperlink 3 2 7 2" xfId="889"/>
    <cellStyle name="Hyperlink 3 2 8" xfId="613"/>
    <cellStyle name="Hyperlink 3 3" xfId="66"/>
    <cellStyle name="Hyperlink 3 3 2" xfId="86"/>
    <cellStyle name="Hyperlink 3 3 2 2" xfId="132"/>
    <cellStyle name="Hyperlink 3 3 2 2 2" xfId="224"/>
    <cellStyle name="Hyperlink 3 3 2 2 2 2" xfId="500"/>
    <cellStyle name="Hyperlink 3 3 2 2 2 2 2" xfId="1052"/>
    <cellStyle name="Hyperlink 3 3 2 2 2 3" xfId="776"/>
    <cellStyle name="Hyperlink 3 3 2 2 3" xfId="316"/>
    <cellStyle name="Hyperlink 3 3 2 2 3 2" xfId="592"/>
    <cellStyle name="Hyperlink 3 3 2 2 3 2 2" xfId="1144"/>
    <cellStyle name="Hyperlink 3 3 2 2 3 3" xfId="868"/>
    <cellStyle name="Hyperlink 3 3 2 2 4" xfId="408"/>
    <cellStyle name="Hyperlink 3 3 2 2 4 2" xfId="960"/>
    <cellStyle name="Hyperlink 3 3 2 2 5" xfId="684"/>
    <cellStyle name="Hyperlink 3 3 2 3" xfId="178"/>
    <cellStyle name="Hyperlink 3 3 2 3 2" xfId="454"/>
    <cellStyle name="Hyperlink 3 3 2 3 2 2" xfId="1006"/>
    <cellStyle name="Hyperlink 3 3 2 3 3" xfId="730"/>
    <cellStyle name="Hyperlink 3 3 2 4" xfId="270"/>
    <cellStyle name="Hyperlink 3 3 2 4 2" xfId="546"/>
    <cellStyle name="Hyperlink 3 3 2 4 2 2" xfId="1098"/>
    <cellStyle name="Hyperlink 3 3 2 4 3" xfId="822"/>
    <cellStyle name="Hyperlink 3 3 2 5" xfId="362"/>
    <cellStyle name="Hyperlink 3 3 2 5 2" xfId="914"/>
    <cellStyle name="Hyperlink 3 3 2 6" xfId="638"/>
    <cellStyle name="Hyperlink 3 3 3" xfId="112"/>
    <cellStyle name="Hyperlink 3 3 3 2" xfId="204"/>
    <cellStyle name="Hyperlink 3 3 3 2 2" xfId="480"/>
    <cellStyle name="Hyperlink 3 3 3 2 2 2" xfId="1032"/>
    <cellStyle name="Hyperlink 3 3 3 2 3" xfId="756"/>
    <cellStyle name="Hyperlink 3 3 3 3" xfId="296"/>
    <cellStyle name="Hyperlink 3 3 3 3 2" xfId="572"/>
    <cellStyle name="Hyperlink 3 3 3 3 2 2" xfId="1124"/>
    <cellStyle name="Hyperlink 3 3 3 3 3" xfId="848"/>
    <cellStyle name="Hyperlink 3 3 3 4" xfId="388"/>
    <cellStyle name="Hyperlink 3 3 3 4 2" xfId="940"/>
    <cellStyle name="Hyperlink 3 3 3 5" xfId="664"/>
    <cellStyle name="Hyperlink 3 3 4" xfId="158"/>
    <cellStyle name="Hyperlink 3 3 4 2" xfId="434"/>
    <cellStyle name="Hyperlink 3 3 4 2 2" xfId="986"/>
    <cellStyle name="Hyperlink 3 3 4 3" xfId="710"/>
    <cellStyle name="Hyperlink 3 3 5" xfId="250"/>
    <cellStyle name="Hyperlink 3 3 5 2" xfId="526"/>
    <cellStyle name="Hyperlink 3 3 5 2 2" xfId="1078"/>
    <cellStyle name="Hyperlink 3 3 5 3" xfId="802"/>
    <cellStyle name="Hyperlink 3 3 6" xfId="342"/>
    <cellStyle name="Hyperlink 3 3 6 2" xfId="894"/>
    <cellStyle name="Hyperlink 3 3 7" xfId="618"/>
    <cellStyle name="Hyperlink 3 4" xfId="76"/>
    <cellStyle name="Hyperlink 3 4 2" xfId="122"/>
    <cellStyle name="Hyperlink 3 4 2 2" xfId="214"/>
    <cellStyle name="Hyperlink 3 4 2 2 2" xfId="490"/>
    <cellStyle name="Hyperlink 3 4 2 2 2 2" xfId="1042"/>
    <cellStyle name="Hyperlink 3 4 2 2 3" xfId="766"/>
    <cellStyle name="Hyperlink 3 4 2 3" xfId="306"/>
    <cellStyle name="Hyperlink 3 4 2 3 2" xfId="582"/>
    <cellStyle name="Hyperlink 3 4 2 3 2 2" xfId="1134"/>
    <cellStyle name="Hyperlink 3 4 2 3 3" xfId="858"/>
    <cellStyle name="Hyperlink 3 4 2 4" xfId="398"/>
    <cellStyle name="Hyperlink 3 4 2 4 2" xfId="950"/>
    <cellStyle name="Hyperlink 3 4 2 5" xfId="674"/>
    <cellStyle name="Hyperlink 3 4 3" xfId="168"/>
    <cellStyle name="Hyperlink 3 4 3 2" xfId="444"/>
    <cellStyle name="Hyperlink 3 4 3 2 2" xfId="996"/>
    <cellStyle name="Hyperlink 3 4 3 3" xfId="720"/>
    <cellStyle name="Hyperlink 3 4 4" xfId="260"/>
    <cellStyle name="Hyperlink 3 4 4 2" xfId="536"/>
    <cellStyle name="Hyperlink 3 4 4 2 2" xfId="1088"/>
    <cellStyle name="Hyperlink 3 4 4 3" xfId="812"/>
    <cellStyle name="Hyperlink 3 4 5" xfId="352"/>
    <cellStyle name="Hyperlink 3 4 5 2" xfId="904"/>
    <cellStyle name="Hyperlink 3 4 6" xfId="628"/>
    <cellStyle name="Hyperlink 3 5" xfId="97"/>
    <cellStyle name="Hyperlink 3 5 2" xfId="143"/>
    <cellStyle name="Hyperlink 3 5 2 2" xfId="235"/>
    <cellStyle name="Hyperlink 3 5 2 2 2" xfId="511"/>
    <cellStyle name="Hyperlink 3 5 2 2 2 2" xfId="1063"/>
    <cellStyle name="Hyperlink 3 5 2 2 3" xfId="787"/>
    <cellStyle name="Hyperlink 3 5 2 3" xfId="327"/>
    <cellStyle name="Hyperlink 3 5 2 3 2" xfId="603"/>
    <cellStyle name="Hyperlink 3 5 2 3 2 2" xfId="1155"/>
    <cellStyle name="Hyperlink 3 5 2 3 3" xfId="879"/>
    <cellStyle name="Hyperlink 3 5 2 4" xfId="419"/>
    <cellStyle name="Hyperlink 3 5 2 4 2" xfId="971"/>
    <cellStyle name="Hyperlink 3 5 2 5" xfId="695"/>
    <cellStyle name="Hyperlink 3 5 3" xfId="189"/>
    <cellStyle name="Hyperlink 3 5 3 2" xfId="465"/>
    <cellStyle name="Hyperlink 3 5 3 2 2" xfId="1017"/>
    <cellStyle name="Hyperlink 3 5 3 3" xfId="741"/>
    <cellStyle name="Hyperlink 3 5 4" xfId="281"/>
    <cellStyle name="Hyperlink 3 5 4 2" xfId="557"/>
    <cellStyle name="Hyperlink 3 5 4 2 2" xfId="1109"/>
    <cellStyle name="Hyperlink 3 5 4 3" xfId="833"/>
    <cellStyle name="Hyperlink 3 5 5" xfId="373"/>
    <cellStyle name="Hyperlink 3 5 5 2" xfId="925"/>
    <cellStyle name="Hyperlink 3 5 6" xfId="649"/>
    <cellStyle name="Hyperlink 3 6" xfId="102"/>
    <cellStyle name="Hyperlink 3 6 2" xfId="194"/>
    <cellStyle name="Hyperlink 3 6 2 2" xfId="470"/>
    <cellStyle name="Hyperlink 3 6 2 2 2" xfId="1022"/>
    <cellStyle name="Hyperlink 3 6 2 3" xfId="746"/>
    <cellStyle name="Hyperlink 3 6 3" xfId="286"/>
    <cellStyle name="Hyperlink 3 6 3 2" xfId="562"/>
    <cellStyle name="Hyperlink 3 6 3 2 2" xfId="1114"/>
    <cellStyle name="Hyperlink 3 6 3 3" xfId="838"/>
    <cellStyle name="Hyperlink 3 6 4" xfId="378"/>
    <cellStyle name="Hyperlink 3 6 4 2" xfId="930"/>
    <cellStyle name="Hyperlink 3 6 5" xfId="654"/>
    <cellStyle name="Hyperlink 3 7" xfId="148"/>
    <cellStyle name="Hyperlink 3 7 2" xfId="424"/>
    <cellStyle name="Hyperlink 3 7 2 2" xfId="976"/>
    <cellStyle name="Hyperlink 3 7 3" xfId="700"/>
    <cellStyle name="Hyperlink 3 8" xfId="240"/>
    <cellStyle name="Hyperlink 3 8 2" xfId="516"/>
    <cellStyle name="Hyperlink 3 8 2 2" xfId="1068"/>
    <cellStyle name="Hyperlink 3 8 3" xfId="792"/>
    <cellStyle name="Hyperlink 3 9" xfId="332"/>
    <cellStyle name="Hyperlink 3 9 2" xfId="884"/>
    <cellStyle name="Hyperlink 4" xfId="57"/>
    <cellStyle name="Hyperlink 4 2" xfId="63"/>
    <cellStyle name="Hyperlink 4 2 2" xfId="73"/>
    <cellStyle name="Hyperlink 4 2 2 2" xfId="93"/>
    <cellStyle name="Hyperlink 4 2 2 2 2" xfId="139"/>
    <cellStyle name="Hyperlink 4 2 2 2 2 2" xfId="231"/>
    <cellStyle name="Hyperlink 4 2 2 2 2 2 2" xfId="507"/>
    <cellStyle name="Hyperlink 4 2 2 2 2 2 2 2" xfId="1059"/>
    <cellStyle name="Hyperlink 4 2 2 2 2 2 3" xfId="783"/>
    <cellStyle name="Hyperlink 4 2 2 2 2 3" xfId="323"/>
    <cellStyle name="Hyperlink 4 2 2 2 2 3 2" xfId="599"/>
    <cellStyle name="Hyperlink 4 2 2 2 2 3 2 2" xfId="1151"/>
    <cellStyle name="Hyperlink 4 2 2 2 2 3 3" xfId="875"/>
    <cellStyle name="Hyperlink 4 2 2 2 2 4" xfId="415"/>
    <cellStyle name="Hyperlink 4 2 2 2 2 4 2" xfId="967"/>
    <cellStyle name="Hyperlink 4 2 2 2 2 5" xfId="691"/>
    <cellStyle name="Hyperlink 4 2 2 2 3" xfId="185"/>
    <cellStyle name="Hyperlink 4 2 2 2 3 2" xfId="461"/>
    <cellStyle name="Hyperlink 4 2 2 2 3 2 2" xfId="1013"/>
    <cellStyle name="Hyperlink 4 2 2 2 3 3" xfId="737"/>
    <cellStyle name="Hyperlink 4 2 2 2 4" xfId="277"/>
    <cellStyle name="Hyperlink 4 2 2 2 4 2" xfId="553"/>
    <cellStyle name="Hyperlink 4 2 2 2 4 2 2" xfId="1105"/>
    <cellStyle name="Hyperlink 4 2 2 2 4 3" xfId="829"/>
    <cellStyle name="Hyperlink 4 2 2 2 5" xfId="369"/>
    <cellStyle name="Hyperlink 4 2 2 2 5 2" xfId="921"/>
    <cellStyle name="Hyperlink 4 2 2 2 6" xfId="645"/>
    <cellStyle name="Hyperlink 4 2 2 3" xfId="119"/>
    <cellStyle name="Hyperlink 4 2 2 3 2" xfId="211"/>
    <cellStyle name="Hyperlink 4 2 2 3 2 2" xfId="487"/>
    <cellStyle name="Hyperlink 4 2 2 3 2 2 2" xfId="1039"/>
    <cellStyle name="Hyperlink 4 2 2 3 2 3" xfId="763"/>
    <cellStyle name="Hyperlink 4 2 2 3 3" xfId="303"/>
    <cellStyle name="Hyperlink 4 2 2 3 3 2" xfId="579"/>
    <cellStyle name="Hyperlink 4 2 2 3 3 2 2" xfId="1131"/>
    <cellStyle name="Hyperlink 4 2 2 3 3 3" xfId="855"/>
    <cellStyle name="Hyperlink 4 2 2 3 4" xfId="395"/>
    <cellStyle name="Hyperlink 4 2 2 3 4 2" xfId="947"/>
    <cellStyle name="Hyperlink 4 2 2 3 5" xfId="671"/>
    <cellStyle name="Hyperlink 4 2 2 4" xfId="165"/>
    <cellStyle name="Hyperlink 4 2 2 4 2" xfId="441"/>
    <cellStyle name="Hyperlink 4 2 2 4 2 2" xfId="993"/>
    <cellStyle name="Hyperlink 4 2 2 4 3" xfId="717"/>
    <cellStyle name="Hyperlink 4 2 2 5" xfId="257"/>
    <cellStyle name="Hyperlink 4 2 2 5 2" xfId="533"/>
    <cellStyle name="Hyperlink 4 2 2 5 2 2" xfId="1085"/>
    <cellStyle name="Hyperlink 4 2 2 5 3" xfId="809"/>
    <cellStyle name="Hyperlink 4 2 2 6" xfId="349"/>
    <cellStyle name="Hyperlink 4 2 2 6 2" xfId="901"/>
    <cellStyle name="Hyperlink 4 2 2 7" xfId="625"/>
    <cellStyle name="Hyperlink 4 2 3" xfId="83"/>
    <cellStyle name="Hyperlink 4 2 3 2" xfId="129"/>
    <cellStyle name="Hyperlink 4 2 3 2 2" xfId="221"/>
    <cellStyle name="Hyperlink 4 2 3 2 2 2" xfId="497"/>
    <cellStyle name="Hyperlink 4 2 3 2 2 2 2" xfId="1049"/>
    <cellStyle name="Hyperlink 4 2 3 2 2 3" xfId="773"/>
    <cellStyle name="Hyperlink 4 2 3 2 3" xfId="313"/>
    <cellStyle name="Hyperlink 4 2 3 2 3 2" xfId="589"/>
    <cellStyle name="Hyperlink 4 2 3 2 3 2 2" xfId="1141"/>
    <cellStyle name="Hyperlink 4 2 3 2 3 3" xfId="865"/>
    <cellStyle name="Hyperlink 4 2 3 2 4" xfId="405"/>
    <cellStyle name="Hyperlink 4 2 3 2 4 2" xfId="957"/>
    <cellStyle name="Hyperlink 4 2 3 2 5" xfId="681"/>
    <cellStyle name="Hyperlink 4 2 3 3" xfId="175"/>
    <cellStyle name="Hyperlink 4 2 3 3 2" xfId="451"/>
    <cellStyle name="Hyperlink 4 2 3 3 2 2" xfId="1003"/>
    <cellStyle name="Hyperlink 4 2 3 3 3" xfId="727"/>
    <cellStyle name="Hyperlink 4 2 3 4" xfId="267"/>
    <cellStyle name="Hyperlink 4 2 3 4 2" xfId="543"/>
    <cellStyle name="Hyperlink 4 2 3 4 2 2" xfId="1095"/>
    <cellStyle name="Hyperlink 4 2 3 4 3" xfId="819"/>
    <cellStyle name="Hyperlink 4 2 3 5" xfId="359"/>
    <cellStyle name="Hyperlink 4 2 3 5 2" xfId="911"/>
    <cellStyle name="Hyperlink 4 2 3 6" xfId="635"/>
    <cellStyle name="Hyperlink 4 2 4" xfId="109"/>
    <cellStyle name="Hyperlink 4 2 4 2" xfId="201"/>
    <cellStyle name="Hyperlink 4 2 4 2 2" xfId="477"/>
    <cellStyle name="Hyperlink 4 2 4 2 2 2" xfId="1029"/>
    <cellStyle name="Hyperlink 4 2 4 2 3" xfId="753"/>
    <cellStyle name="Hyperlink 4 2 4 3" xfId="293"/>
    <cellStyle name="Hyperlink 4 2 4 3 2" xfId="569"/>
    <cellStyle name="Hyperlink 4 2 4 3 2 2" xfId="1121"/>
    <cellStyle name="Hyperlink 4 2 4 3 3" xfId="845"/>
    <cellStyle name="Hyperlink 4 2 4 4" xfId="385"/>
    <cellStyle name="Hyperlink 4 2 4 4 2" xfId="937"/>
    <cellStyle name="Hyperlink 4 2 4 5" xfId="661"/>
    <cellStyle name="Hyperlink 4 2 5" xfId="155"/>
    <cellStyle name="Hyperlink 4 2 5 2" xfId="431"/>
    <cellStyle name="Hyperlink 4 2 5 2 2" xfId="983"/>
    <cellStyle name="Hyperlink 4 2 5 3" xfId="707"/>
    <cellStyle name="Hyperlink 4 2 6" xfId="247"/>
    <cellStyle name="Hyperlink 4 2 6 2" xfId="523"/>
    <cellStyle name="Hyperlink 4 2 6 2 2" xfId="1075"/>
    <cellStyle name="Hyperlink 4 2 6 3" xfId="799"/>
    <cellStyle name="Hyperlink 4 2 7" xfId="339"/>
    <cellStyle name="Hyperlink 4 2 7 2" xfId="891"/>
    <cellStyle name="Hyperlink 4 2 8" xfId="615"/>
    <cellStyle name="Hyperlink 4 3" xfId="68"/>
    <cellStyle name="Hyperlink 4 3 2" xfId="88"/>
    <cellStyle name="Hyperlink 4 3 2 2" xfId="134"/>
    <cellStyle name="Hyperlink 4 3 2 2 2" xfId="226"/>
    <cellStyle name="Hyperlink 4 3 2 2 2 2" xfId="502"/>
    <cellStyle name="Hyperlink 4 3 2 2 2 2 2" xfId="1054"/>
    <cellStyle name="Hyperlink 4 3 2 2 2 3" xfId="778"/>
    <cellStyle name="Hyperlink 4 3 2 2 3" xfId="318"/>
    <cellStyle name="Hyperlink 4 3 2 2 3 2" xfId="594"/>
    <cellStyle name="Hyperlink 4 3 2 2 3 2 2" xfId="1146"/>
    <cellStyle name="Hyperlink 4 3 2 2 3 3" xfId="870"/>
    <cellStyle name="Hyperlink 4 3 2 2 4" xfId="410"/>
    <cellStyle name="Hyperlink 4 3 2 2 4 2" xfId="962"/>
    <cellStyle name="Hyperlink 4 3 2 2 5" xfId="686"/>
    <cellStyle name="Hyperlink 4 3 2 3" xfId="180"/>
    <cellStyle name="Hyperlink 4 3 2 3 2" xfId="456"/>
    <cellStyle name="Hyperlink 4 3 2 3 2 2" xfId="1008"/>
    <cellStyle name="Hyperlink 4 3 2 3 3" xfId="732"/>
    <cellStyle name="Hyperlink 4 3 2 4" xfId="272"/>
    <cellStyle name="Hyperlink 4 3 2 4 2" xfId="548"/>
    <cellStyle name="Hyperlink 4 3 2 4 2 2" xfId="1100"/>
    <cellStyle name="Hyperlink 4 3 2 4 3" xfId="824"/>
    <cellStyle name="Hyperlink 4 3 2 5" xfId="364"/>
    <cellStyle name="Hyperlink 4 3 2 5 2" xfId="916"/>
    <cellStyle name="Hyperlink 4 3 2 6" xfId="640"/>
    <cellStyle name="Hyperlink 4 3 3" xfId="114"/>
    <cellStyle name="Hyperlink 4 3 3 2" xfId="206"/>
    <cellStyle name="Hyperlink 4 3 3 2 2" xfId="482"/>
    <cellStyle name="Hyperlink 4 3 3 2 2 2" xfId="1034"/>
    <cellStyle name="Hyperlink 4 3 3 2 3" xfId="758"/>
    <cellStyle name="Hyperlink 4 3 3 3" xfId="298"/>
    <cellStyle name="Hyperlink 4 3 3 3 2" xfId="574"/>
    <cellStyle name="Hyperlink 4 3 3 3 2 2" xfId="1126"/>
    <cellStyle name="Hyperlink 4 3 3 3 3" xfId="850"/>
    <cellStyle name="Hyperlink 4 3 3 4" xfId="390"/>
    <cellStyle name="Hyperlink 4 3 3 4 2" xfId="942"/>
    <cellStyle name="Hyperlink 4 3 3 5" xfId="666"/>
    <cellStyle name="Hyperlink 4 3 4" xfId="160"/>
    <cellStyle name="Hyperlink 4 3 4 2" xfId="436"/>
    <cellStyle name="Hyperlink 4 3 4 2 2" xfId="988"/>
    <cellStyle name="Hyperlink 4 3 4 3" xfId="712"/>
    <cellStyle name="Hyperlink 4 3 5" xfId="252"/>
    <cellStyle name="Hyperlink 4 3 5 2" xfId="528"/>
    <cellStyle name="Hyperlink 4 3 5 2 2" xfId="1080"/>
    <cellStyle name="Hyperlink 4 3 5 3" xfId="804"/>
    <cellStyle name="Hyperlink 4 3 6" xfId="344"/>
    <cellStyle name="Hyperlink 4 3 6 2" xfId="896"/>
    <cellStyle name="Hyperlink 4 3 7" xfId="620"/>
    <cellStyle name="Hyperlink 4 4" xfId="78"/>
    <cellStyle name="Hyperlink 4 4 2" xfId="124"/>
    <cellStyle name="Hyperlink 4 4 2 2" xfId="216"/>
    <cellStyle name="Hyperlink 4 4 2 2 2" xfId="492"/>
    <cellStyle name="Hyperlink 4 4 2 2 2 2" xfId="1044"/>
    <cellStyle name="Hyperlink 4 4 2 2 3" xfId="768"/>
    <cellStyle name="Hyperlink 4 4 2 3" xfId="308"/>
    <cellStyle name="Hyperlink 4 4 2 3 2" xfId="584"/>
    <cellStyle name="Hyperlink 4 4 2 3 2 2" xfId="1136"/>
    <cellStyle name="Hyperlink 4 4 2 3 3" xfId="860"/>
    <cellStyle name="Hyperlink 4 4 2 4" xfId="400"/>
    <cellStyle name="Hyperlink 4 4 2 4 2" xfId="952"/>
    <cellStyle name="Hyperlink 4 4 2 5" xfId="676"/>
    <cellStyle name="Hyperlink 4 4 3" xfId="170"/>
    <cellStyle name="Hyperlink 4 4 3 2" xfId="446"/>
    <cellStyle name="Hyperlink 4 4 3 2 2" xfId="998"/>
    <cellStyle name="Hyperlink 4 4 3 3" xfId="722"/>
    <cellStyle name="Hyperlink 4 4 4" xfId="262"/>
    <cellStyle name="Hyperlink 4 4 4 2" xfId="538"/>
    <cellStyle name="Hyperlink 4 4 4 2 2" xfId="1090"/>
    <cellStyle name="Hyperlink 4 4 4 3" xfId="814"/>
    <cellStyle name="Hyperlink 4 4 5" xfId="354"/>
    <cellStyle name="Hyperlink 4 4 5 2" xfId="906"/>
    <cellStyle name="Hyperlink 4 4 6" xfId="630"/>
    <cellStyle name="Hyperlink 4 5" xfId="104"/>
    <cellStyle name="Hyperlink 4 5 2" xfId="196"/>
    <cellStyle name="Hyperlink 4 5 2 2" xfId="472"/>
    <cellStyle name="Hyperlink 4 5 2 2 2" xfId="1024"/>
    <cellStyle name="Hyperlink 4 5 2 3" xfId="748"/>
    <cellStyle name="Hyperlink 4 5 3" xfId="288"/>
    <cellStyle name="Hyperlink 4 5 3 2" xfId="564"/>
    <cellStyle name="Hyperlink 4 5 3 2 2" xfId="1116"/>
    <cellStyle name="Hyperlink 4 5 3 3" xfId="840"/>
    <cellStyle name="Hyperlink 4 5 4" xfId="380"/>
    <cellStyle name="Hyperlink 4 5 4 2" xfId="932"/>
    <cellStyle name="Hyperlink 4 5 5" xfId="656"/>
    <cellStyle name="Hyperlink 4 6" xfId="150"/>
    <cellStyle name="Hyperlink 4 6 2" xfId="426"/>
    <cellStyle name="Hyperlink 4 6 2 2" xfId="978"/>
    <cellStyle name="Hyperlink 4 6 3" xfId="702"/>
    <cellStyle name="Hyperlink 4 7" xfId="242"/>
    <cellStyle name="Hyperlink 4 7 2" xfId="518"/>
    <cellStyle name="Hyperlink 4 7 2 2" xfId="1070"/>
    <cellStyle name="Hyperlink 4 7 3" xfId="794"/>
    <cellStyle name="Hyperlink 4 8" xfId="334"/>
    <cellStyle name="Hyperlink 4 8 2" xfId="886"/>
    <cellStyle name="Hyperlink 4 9" xfId="610"/>
    <cellStyle name="Hyperlink 5" xfId="58"/>
    <cellStyle name="Hyperlink 5 2" xfId="69"/>
    <cellStyle name="Hyperlink 5 2 2" xfId="89"/>
    <cellStyle name="Hyperlink 5 2 2 2" xfId="135"/>
    <cellStyle name="Hyperlink 5 2 2 2 2" xfId="227"/>
    <cellStyle name="Hyperlink 5 2 2 2 2 2" xfId="503"/>
    <cellStyle name="Hyperlink 5 2 2 2 2 2 2" xfId="1055"/>
    <cellStyle name="Hyperlink 5 2 2 2 2 3" xfId="779"/>
    <cellStyle name="Hyperlink 5 2 2 2 3" xfId="319"/>
    <cellStyle name="Hyperlink 5 2 2 2 3 2" xfId="595"/>
    <cellStyle name="Hyperlink 5 2 2 2 3 2 2" xfId="1147"/>
    <cellStyle name="Hyperlink 5 2 2 2 3 3" xfId="871"/>
    <cellStyle name="Hyperlink 5 2 2 2 4" xfId="411"/>
    <cellStyle name="Hyperlink 5 2 2 2 4 2" xfId="963"/>
    <cellStyle name="Hyperlink 5 2 2 2 5" xfId="687"/>
    <cellStyle name="Hyperlink 5 2 2 3" xfId="181"/>
    <cellStyle name="Hyperlink 5 2 2 3 2" xfId="457"/>
    <cellStyle name="Hyperlink 5 2 2 3 2 2" xfId="1009"/>
    <cellStyle name="Hyperlink 5 2 2 3 3" xfId="733"/>
    <cellStyle name="Hyperlink 5 2 2 4" xfId="273"/>
    <cellStyle name="Hyperlink 5 2 2 4 2" xfId="549"/>
    <cellStyle name="Hyperlink 5 2 2 4 2 2" xfId="1101"/>
    <cellStyle name="Hyperlink 5 2 2 4 3" xfId="825"/>
    <cellStyle name="Hyperlink 5 2 2 5" xfId="365"/>
    <cellStyle name="Hyperlink 5 2 2 5 2" xfId="917"/>
    <cellStyle name="Hyperlink 5 2 2 6" xfId="641"/>
    <cellStyle name="Hyperlink 5 2 3" xfId="115"/>
    <cellStyle name="Hyperlink 5 2 3 2" xfId="207"/>
    <cellStyle name="Hyperlink 5 2 3 2 2" xfId="483"/>
    <cellStyle name="Hyperlink 5 2 3 2 2 2" xfId="1035"/>
    <cellStyle name="Hyperlink 5 2 3 2 3" xfId="759"/>
    <cellStyle name="Hyperlink 5 2 3 3" xfId="299"/>
    <cellStyle name="Hyperlink 5 2 3 3 2" xfId="575"/>
    <cellStyle name="Hyperlink 5 2 3 3 2 2" xfId="1127"/>
    <cellStyle name="Hyperlink 5 2 3 3 3" xfId="851"/>
    <cellStyle name="Hyperlink 5 2 3 4" xfId="391"/>
    <cellStyle name="Hyperlink 5 2 3 4 2" xfId="943"/>
    <cellStyle name="Hyperlink 5 2 3 5" xfId="667"/>
    <cellStyle name="Hyperlink 5 2 4" xfId="161"/>
    <cellStyle name="Hyperlink 5 2 4 2" xfId="437"/>
    <cellStyle name="Hyperlink 5 2 4 2 2" xfId="989"/>
    <cellStyle name="Hyperlink 5 2 4 3" xfId="713"/>
    <cellStyle name="Hyperlink 5 2 5" xfId="253"/>
    <cellStyle name="Hyperlink 5 2 5 2" xfId="529"/>
    <cellStyle name="Hyperlink 5 2 5 2 2" xfId="1081"/>
    <cellStyle name="Hyperlink 5 2 5 3" xfId="805"/>
    <cellStyle name="Hyperlink 5 2 6" xfId="345"/>
    <cellStyle name="Hyperlink 5 2 6 2" xfId="897"/>
    <cellStyle name="Hyperlink 5 2 7" xfId="621"/>
    <cellStyle name="Hyperlink 5 3" xfId="79"/>
    <cellStyle name="Hyperlink 5 3 2" xfId="125"/>
    <cellStyle name="Hyperlink 5 3 2 2" xfId="217"/>
    <cellStyle name="Hyperlink 5 3 2 2 2" xfId="493"/>
    <cellStyle name="Hyperlink 5 3 2 2 2 2" xfId="1045"/>
    <cellStyle name="Hyperlink 5 3 2 2 3" xfId="769"/>
    <cellStyle name="Hyperlink 5 3 2 3" xfId="309"/>
    <cellStyle name="Hyperlink 5 3 2 3 2" xfId="585"/>
    <cellStyle name="Hyperlink 5 3 2 3 2 2" xfId="1137"/>
    <cellStyle name="Hyperlink 5 3 2 3 3" xfId="861"/>
    <cellStyle name="Hyperlink 5 3 2 4" xfId="401"/>
    <cellStyle name="Hyperlink 5 3 2 4 2" xfId="953"/>
    <cellStyle name="Hyperlink 5 3 2 5" xfId="677"/>
    <cellStyle name="Hyperlink 5 3 3" xfId="171"/>
    <cellStyle name="Hyperlink 5 3 3 2" xfId="447"/>
    <cellStyle name="Hyperlink 5 3 3 2 2" xfId="999"/>
    <cellStyle name="Hyperlink 5 3 3 3" xfId="723"/>
    <cellStyle name="Hyperlink 5 3 4" xfId="263"/>
    <cellStyle name="Hyperlink 5 3 4 2" xfId="539"/>
    <cellStyle name="Hyperlink 5 3 4 2 2" xfId="1091"/>
    <cellStyle name="Hyperlink 5 3 4 3" xfId="815"/>
    <cellStyle name="Hyperlink 5 3 5" xfId="355"/>
    <cellStyle name="Hyperlink 5 3 5 2" xfId="907"/>
    <cellStyle name="Hyperlink 5 3 6" xfId="631"/>
    <cellStyle name="Hyperlink 5 4" xfId="105"/>
    <cellStyle name="Hyperlink 5 4 2" xfId="197"/>
    <cellStyle name="Hyperlink 5 4 2 2" xfId="473"/>
    <cellStyle name="Hyperlink 5 4 2 2 2" xfId="1025"/>
    <cellStyle name="Hyperlink 5 4 2 3" xfId="749"/>
    <cellStyle name="Hyperlink 5 4 3" xfId="289"/>
    <cellStyle name="Hyperlink 5 4 3 2" xfId="565"/>
    <cellStyle name="Hyperlink 5 4 3 2 2" xfId="1117"/>
    <cellStyle name="Hyperlink 5 4 3 3" xfId="841"/>
    <cellStyle name="Hyperlink 5 4 4" xfId="381"/>
    <cellStyle name="Hyperlink 5 4 4 2" xfId="933"/>
    <cellStyle name="Hyperlink 5 4 5" xfId="657"/>
    <cellStyle name="Hyperlink 5 5" xfId="151"/>
    <cellStyle name="Hyperlink 5 5 2" xfId="427"/>
    <cellStyle name="Hyperlink 5 5 2 2" xfId="979"/>
    <cellStyle name="Hyperlink 5 5 3" xfId="703"/>
    <cellStyle name="Hyperlink 5 6" xfId="243"/>
    <cellStyle name="Hyperlink 5 6 2" xfId="519"/>
    <cellStyle name="Hyperlink 5 6 2 2" xfId="1071"/>
    <cellStyle name="Hyperlink 5 6 3" xfId="795"/>
    <cellStyle name="Hyperlink 5 7" xfId="335"/>
    <cellStyle name="Hyperlink 5 7 2" xfId="887"/>
    <cellStyle name="Hyperlink 5 8" xfId="611"/>
    <cellStyle name="Hyperlink 6" xfId="64"/>
    <cellStyle name="Hyperlink 6 2" xfId="84"/>
    <cellStyle name="Hyperlink 6 2 2" xfId="130"/>
    <cellStyle name="Hyperlink 6 2 2 2" xfId="222"/>
    <cellStyle name="Hyperlink 6 2 2 2 2" xfId="498"/>
    <cellStyle name="Hyperlink 6 2 2 2 2 2" xfId="1050"/>
    <cellStyle name="Hyperlink 6 2 2 2 3" xfId="774"/>
    <cellStyle name="Hyperlink 6 2 2 3" xfId="314"/>
    <cellStyle name="Hyperlink 6 2 2 3 2" xfId="590"/>
    <cellStyle name="Hyperlink 6 2 2 3 2 2" xfId="1142"/>
    <cellStyle name="Hyperlink 6 2 2 3 3" xfId="866"/>
    <cellStyle name="Hyperlink 6 2 2 4" xfId="406"/>
    <cellStyle name="Hyperlink 6 2 2 4 2" xfId="958"/>
    <cellStyle name="Hyperlink 6 2 2 5" xfId="682"/>
    <cellStyle name="Hyperlink 6 2 3" xfId="176"/>
    <cellStyle name="Hyperlink 6 2 3 2" xfId="452"/>
    <cellStyle name="Hyperlink 6 2 3 2 2" xfId="1004"/>
    <cellStyle name="Hyperlink 6 2 3 3" xfId="728"/>
    <cellStyle name="Hyperlink 6 2 4" xfId="268"/>
    <cellStyle name="Hyperlink 6 2 4 2" xfId="544"/>
    <cellStyle name="Hyperlink 6 2 4 2 2" xfId="1096"/>
    <cellStyle name="Hyperlink 6 2 4 3" xfId="820"/>
    <cellStyle name="Hyperlink 6 2 5" xfId="360"/>
    <cellStyle name="Hyperlink 6 2 5 2" xfId="912"/>
    <cellStyle name="Hyperlink 6 2 6" xfId="636"/>
    <cellStyle name="Hyperlink 6 3" xfId="110"/>
    <cellStyle name="Hyperlink 6 3 2" xfId="202"/>
    <cellStyle name="Hyperlink 6 3 2 2" xfId="478"/>
    <cellStyle name="Hyperlink 6 3 2 2 2" xfId="1030"/>
    <cellStyle name="Hyperlink 6 3 2 3" xfId="754"/>
    <cellStyle name="Hyperlink 6 3 3" xfId="294"/>
    <cellStyle name="Hyperlink 6 3 3 2" xfId="570"/>
    <cellStyle name="Hyperlink 6 3 3 2 2" xfId="1122"/>
    <cellStyle name="Hyperlink 6 3 3 3" xfId="846"/>
    <cellStyle name="Hyperlink 6 3 4" xfId="386"/>
    <cellStyle name="Hyperlink 6 3 4 2" xfId="938"/>
    <cellStyle name="Hyperlink 6 3 5" xfId="662"/>
    <cellStyle name="Hyperlink 6 4" xfId="156"/>
    <cellStyle name="Hyperlink 6 4 2" xfId="432"/>
    <cellStyle name="Hyperlink 6 4 2 2" xfId="984"/>
    <cellStyle name="Hyperlink 6 4 3" xfId="708"/>
    <cellStyle name="Hyperlink 6 5" xfId="248"/>
    <cellStyle name="Hyperlink 6 5 2" xfId="524"/>
    <cellStyle name="Hyperlink 6 5 2 2" xfId="1076"/>
    <cellStyle name="Hyperlink 6 5 3" xfId="800"/>
    <cellStyle name="Hyperlink 6 6" xfId="340"/>
    <cellStyle name="Hyperlink 6 6 2" xfId="892"/>
    <cellStyle name="Hyperlink 6 7" xfId="616"/>
    <cellStyle name="Hyperlink 7" xfId="74"/>
    <cellStyle name="Hyperlink 7 2" xfId="120"/>
    <cellStyle name="Hyperlink 7 2 2" xfId="212"/>
    <cellStyle name="Hyperlink 7 2 2 2" xfId="488"/>
    <cellStyle name="Hyperlink 7 2 2 2 2" xfId="1040"/>
    <cellStyle name="Hyperlink 7 2 2 3" xfId="764"/>
    <cellStyle name="Hyperlink 7 2 3" xfId="304"/>
    <cellStyle name="Hyperlink 7 2 3 2" xfId="580"/>
    <cellStyle name="Hyperlink 7 2 3 2 2" xfId="1132"/>
    <cellStyle name="Hyperlink 7 2 3 3" xfId="856"/>
    <cellStyle name="Hyperlink 7 2 4" xfId="396"/>
    <cellStyle name="Hyperlink 7 2 4 2" xfId="948"/>
    <cellStyle name="Hyperlink 7 2 5" xfId="672"/>
    <cellStyle name="Hyperlink 7 3" xfId="166"/>
    <cellStyle name="Hyperlink 7 3 2" xfId="442"/>
    <cellStyle name="Hyperlink 7 3 2 2" xfId="994"/>
    <cellStyle name="Hyperlink 7 3 3" xfId="718"/>
    <cellStyle name="Hyperlink 7 4" xfId="258"/>
    <cellStyle name="Hyperlink 7 4 2" xfId="534"/>
    <cellStyle name="Hyperlink 7 4 2 2" xfId="1086"/>
    <cellStyle name="Hyperlink 7 4 3" xfId="810"/>
    <cellStyle name="Hyperlink 7 5" xfId="350"/>
    <cellStyle name="Hyperlink 7 5 2" xfId="902"/>
    <cellStyle name="Hyperlink 7 6" xfId="626"/>
    <cellStyle name="Hyperlink 8" xfId="95"/>
    <cellStyle name="Hyperlink 8 2" xfId="141"/>
    <cellStyle name="Hyperlink 8 2 2" xfId="233"/>
    <cellStyle name="Hyperlink 8 2 2 2" xfId="509"/>
    <cellStyle name="Hyperlink 8 2 2 2 2" xfId="1061"/>
    <cellStyle name="Hyperlink 8 2 2 3" xfId="785"/>
    <cellStyle name="Hyperlink 8 2 3" xfId="325"/>
    <cellStyle name="Hyperlink 8 2 3 2" xfId="601"/>
    <cellStyle name="Hyperlink 8 2 3 2 2" xfId="1153"/>
    <cellStyle name="Hyperlink 8 2 3 3" xfId="877"/>
    <cellStyle name="Hyperlink 8 2 4" xfId="417"/>
    <cellStyle name="Hyperlink 8 2 4 2" xfId="969"/>
    <cellStyle name="Hyperlink 8 2 5" xfId="693"/>
    <cellStyle name="Hyperlink 8 3" xfId="187"/>
    <cellStyle name="Hyperlink 8 3 2" xfId="463"/>
    <cellStyle name="Hyperlink 8 3 2 2" xfId="1015"/>
    <cellStyle name="Hyperlink 8 3 3" xfId="739"/>
    <cellStyle name="Hyperlink 8 4" xfId="279"/>
    <cellStyle name="Hyperlink 8 4 2" xfId="555"/>
    <cellStyle name="Hyperlink 8 4 2 2" xfId="1107"/>
    <cellStyle name="Hyperlink 8 4 3" xfId="831"/>
    <cellStyle name="Hyperlink 8 5" xfId="371"/>
    <cellStyle name="Hyperlink 8 5 2" xfId="923"/>
    <cellStyle name="Hyperlink 8 6" xfId="647"/>
    <cellStyle name="Hyperlink 9" xfId="100"/>
    <cellStyle name="Hyperlink 9 2" xfId="192"/>
    <cellStyle name="Hyperlink 9 2 2" xfId="468"/>
    <cellStyle name="Hyperlink 9 2 2 2" xfId="1020"/>
    <cellStyle name="Hyperlink 9 2 3" xfId="744"/>
    <cellStyle name="Hyperlink 9 3" xfId="284"/>
    <cellStyle name="Hyperlink 9 3 2" xfId="560"/>
    <cellStyle name="Hyperlink 9 3 2 2" xfId="1112"/>
    <cellStyle name="Hyperlink 9 3 3" xfId="836"/>
    <cellStyle name="Hyperlink 9 4" xfId="376"/>
    <cellStyle name="Hyperlink 9 4 2" xfId="928"/>
    <cellStyle name="Hyperlink 9 5" xfId="652"/>
    <cellStyle name="Incorrecto" xfId="6" builtinId="27" customBuiltin="1"/>
    <cellStyle name="Neutral 2" xfId="37"/>
    <cellStyle name="Normal" xfId="0" builtinId="0"/>
    <cellStyle name="Normal 2" xfId="44"/>
    <cellStyle name="Normal 2 2" xfId="47"/>
    <cellStyle name="Normal 3" xfId="46"/>
    <cellStyle name="Normal 4" xfId="55"/>
    <cellStyle name="Normal 4 2" xfId="62"/>
    <cellStyle name="Normal 5 2" xfId="34"/>
    <cellStyle name="Notas" xfId="13" builtinId="10" customBuiltin="1"/>
    <cellStyle name="Salida" xfId="8" builtinId="21" customBuiltin="1"/>
    <cellStyle name="Texto de advertencia" xfId="12" builtinId="11" customBuiltin="1"/>
    <cellStyle name="Texto explicativo" xfId="14" builtinId="53" customBuiltin="1"/>
    <cellStyle name="Title 2" xfId="36"/>
    <cellStyle name="Título 2" xfId="2" builtinId="17" customBuiltin="1"/>
    <cellStyle name="Título 3" xfId="3" builtinId="18" customBuiltin="1"/>
    <cellStyle name="Título 4" xfId="56"/>
    <cellStyle name="Total" xfId="15" builtinId="25" customBuiltin="1"/>
  </cellStyles>
  <dxfs count="3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theme="6" tint="0.79998168889431442"/>
          <bgColor theme="6" tint="0.79998168889431442"/>
        </patternFill>
      </fill>
    </dxf>
    <dxf>
      <fill>
        <patternFill patternType="solid">
          <fgColor theme="6" tint="0.79995117038483843"/>
          <bgColor rgb="FFCCFFCC"/>
        </patternFill>
      </fill>
    </dxf>
    <dxf>
      <font>
        <b/>
        <color theme="1"/>
      </font>
    </dxf>
    <dxf>
      <font>
        <b/>
        <color theme="1"/>
      </font>
    </dxf>
    <dxf>
      <font>
        <b/>
        <color theme="1"/>
      </font>
      <border>
        <top style="double">
          <color theme="6"/>
        </top>
      </border>
    </dxf>
    <dxf>
      <font>
        <b/>
        <color theme="0"/>
      </font>
      <fill>
        <patternFill patternType="solid">
          <fgColor theme="6"/>
          <bgColor theme="6"/>
        </patternFill>
      </fill>
    </dxf>
    <dxf>
      <font>
        <color theme="1"/>
      </font>
      <border>
        <left style="thin">
          <color theme="6" tint="0.39997558519241921"/>
        </left>
        <right style="thin">
          <color theme="6" tint="0.39997558519241921"/>
        </right>
        <top style="thin">
          <color theme="6" tint="0.39997558519241921"/>
        </top>
        <bottom style="thin">
          <color theme="6" tint="0.39997558519241921"/>
        </bottom>
        <horizontal style="thin">
          <color theme="6" tint="0.39997558519241921"/>
        </horizontal>
      </border>
    </dxf>
  </dxfs>
  <tableStyles count="1" defaultTableStyle="TableStyleMedium2" defaultPivotStyle="PivotStyleLight16">
    <tableStyle name="TableStyleMedium4 2" pivot="0" count="7">
      <tableStyleElement type="wholeTable" dxfId="318"/>
      <tableStyleElement type="headerRow" dxfId="317"/>
      <tableStyleElement type="totalRow" dxfId="316"/>
      <tableStyleElement type="firstColumn" dxfId="315"/>
      <tableStyleElement type="lastColumn" dxfId="314"/>
      <tableStyleElement type="firstRowStripe" dxfId="313"/>
      <tableStyleElement type="firstColumnStripe" dxfId="3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2.xml"/><Relationship Id="rId7" Type="http://schemas.openxmlformats.org/officeDocument/2006/relationships/sharedStrings" Target="sharedString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val>
            <c:numRef>
              <c:f>Hoja1!#REF!</c:f>
              <c:numCache>
                <c:formatCode>General</c:formatCode>
                <c:ptCount val="8"/>
                <c:pt idx="0">
                  <c:v>627</c:v>
                </c:pt>
                <c:pt idx="1">
                  <c:v>557</c:v>
                </c:pt>
                <c:pt idx="2">
                  <c:v>938</c:v>
                </c:pt>
                <c:pt idx="3">
                  <c:v>13</c:v>
                </c:pt>
                <c:pt idx="4">
                  <c:v>720</c:v>
                </c:pt>
                <c:pt idx="5">
                  <c:v>267</c:v>
                </c:pt>
                <c:pt idx="6">
                  <c:v>640</c:v>
                </c:pt>
                <c:pt idx="7">
                  <c:v>7</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ATM UNIDAD</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0-891C-485B-B24D-B0A6308464B7}"/>
            </c:ext>
          </c:extLst>
        </c:ser>
        <c:ser>
          <c:idx val="1"/>
          <c:order val="1"/>
          <c:spPr>
            <a:solidFill>
              <a:schemeClr val="accent2"/>
            </a:solidFill>
            <a:ln>
              <a:noFill/>
            </a:ln>
            <a:effectLst/>
          </c:spPr>
          <c:invertIfNegative val="0"/>
          <c:val>
            <c:numRef>
              <c:f>Hoja1!#REF!</c:f>
              <c:numCache>
                <c:formatCode>General</c:formatCode>
                <c:ptCount val="8"/>
                <c:pt idx="0">
                  <c:v>0</c:v>
                </c:pt>
                <c:pt idx="1">
                  <c:v>0</c:v>
                </c:pt>
                <c:pt idx="2">
                  <c:v>0</c:v>
                </c:pt>
                <c:pt idx="3">
                  <c:v>0</c:v>
                </c:pt>
                <c:pt idx="4">
                  <c:v>0</c:v>
                </c:pt>
                <c:pt idx="5">
                  <c:v>0</c:v>
                </c:pt>
                <c:pt idx="6">
                  <c:v>0</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NOMBRE</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1-891C-485B-B24D-B0A6308464B7}"/>
            </c:ext>
          </c:extLst>
        </c:ser>
        <c:ser>
          <c:idx val="2"/>
          <c:order val="2"/>
          <c:spPr>
            <a:solidFill>
              <a:schemeClr val="accent3"/>
            </a:solidFill>
            <a:ln>
              <a:noFill/>
            </a:ln>
            <a:effectLst/>
          </c:spPr>
          <c:invertIfNegative val="0"/>
          <c:val>
            <c:numRef>
              <c:f>Hoja1!#REF!</c:f>
              <c:numCache>
                <c:formatCode>General</c:formatCode>
                <c:ptCount val="8"/>
                <c:pt idx="0">
                  <c:v>0</c:v>
                </c:pt>
                <c:pt idx="1">
                  <c:v>0</c:v>
                </c:pt>
                <c:pt idx="2">
                  <c:v>0</c:v>
                </c:pt>
                <c:pt idx="3">
                  <c:v>0</c:v>
                </c:pt>
                <c:pt idx="4">
                  <c:v>0</c:v>
                </c:pt>
                <c:pt idx="5">
                  <c:v>0</c:v>
                </c:pt>
                <c:pt idx="6">
                  <c:v>0</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ESTATUS</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2-891C-485B-B24D-B0A6308464B7}"/>
            </c:ext>
          </c:extLst>
        </c:ser>
        <c:ser>
          <c:idx val="3"/>
          <c:order val="3"/>
          <c:spPr>
            <a:solidFill>
              <a:schemeClr val="accent4"/>
            </a:solidFill>
            <a:ln>
              <a:noFill/>
            </a:ln>
            <a:effectLst/>
          </c:spPr>
          <c:invertIfNegative val="0"/>
          <c:val>
            <c:numRef>
              <c:f>Hoja1!#REF!</c:f>
              <c:numCache>
                <c:formatCode>General</c:formatCode>
                <c:ptCount val="8"/>
                <c:pt idx="0">
                  <c:v>335805638</c:v>
                </c:pt>
                <c:pt idx="1">
                  <c:v>335810482</c:v>
                </c:pt>
                <c:pt idx="2">
                  <c:v>0</c:v>
                </c:pt>
                <c:pt idx="3">
                  <c:v>335810684</c:v>
                </c:pt>
                <c:pt idx="4">
                  <c:v>0</c:v>
                </c:pt>
                <c:pt idx="5">
                  <c:v>335810690</c:v>
                </c:pt>
                <c:pt idx="6">
                  <c:v>335810910</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TICKET</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3-891C-485B-B24D-B0A6308464B7}"/>
            </c:ext>
          </c:extLst>
        </c:ser>
        <c:dLbls>
          <c:showLegendKey val="0"/>
          <c:showVal val="0"/>
          <c:showCatName val="0"/>
          <c:showSerName val="0"/>
          <c:showPercent val="0"/>
          <c:showBubbleSize val="0"/>
        </c:dLbls>
        <c:gapWidth val="219"/>
        <c:overlap val="-27"/>
        <c:axId val="1946794864"/>
        <c:axId val="1946796944"/>
      </c:barChart>
      <c:catAx>
        <c:axId val="194679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46796944"/>
        <c:crosses val="autoZero"/>
        <c:auto val="1"/>
        <c:lblAlgn val="ctr"/>
        <c:lblOffset val="100"/>
        <c:noMultiLvlLbl val="0"/>
      </c:catAx>
      <c:valAx>
        <c:axId val="194679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4679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1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77436" cy="6288114"/>
    <xdr:graphicFrame macro="">
      <xdr:nvGraphicFramePr>
        <xdr:cNvPr id="2" name="Gráfico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CSTI/Gerencia%20Monitoreo%20TI/2020/Reporte%20Seguimiento%20Cajeros%20Automaticos/OCTUBRE/23-10-2020/1er.%20Corte%20Reporte%20Seguimiento%20Cajeros%20Automatic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sheetName val="Sin Efectivo"/>
      <sheetName val="Cargas y Reinicios"/>
      <sheetName val="Hoja3"/>
      <sheetName val="Hoja4"/>
      <sheetName val="Casos Especiales"/>
      <sheetName val="VIP"/>
      <sheetName val="Gráfico1"/>
      <sheetName val="LISTADO ATM"/>
      <sheetName val="Gráfica waterfall"/>
      <sheetName val="Gráfico2"/>
      <sheetName val="Cálculos"/>
      <sheetName val="Hoja1"/>
      <sheetName val="Hoja2"/>
      <sheetName val="#¡REF"/>
    </sheetNames>
    <sheetDataSet>
      <sheetData sheetId="0"/>
      <sheetData sheetId="1"/>
      <sheetData sheetId="2"/>
      <sheetData sheetId="3"/>
      <sheetData sheetId="4"/>
      <sheetData sheetId="5"/>
      <sheetData sheetId="6"/>
      <sheetData sheetId="7"/>
      <sheetData sheetId="8">
        <row r="2">
          <cell r="A2">
            <v>1</v>
          </cell>
          <cell r="B2" t="str">
            <v>ATM S/M San Rafael del Yuma</v>
          </cell>
          <cell r="C2" t="str">
            <v>ESTE</v>
          </cell>
        </row>
        <row r="3">
          <cell r="A3">
            <v>2</v>
          </cell>
          <cell r="B3" t="str">
            <v>ATM Autoservicio Padre Castellano</v>
          </cell>
          <cell r="C3" t="str">
            <v>DISTRITO NACIONAL</v>
          </cell>
        </row>
        <row r="4">
          <cell r="A4">
            <v>3</v>
          </cell>
          <cell r="B4" t="str">
            <v>ATM Autoservicio La Vega Real</v>
          </cell>
          <cell r="C4" t="str">
            <v>NORTE</v>
          </cell>
        </row>
        <row r="5">
          <cell r="A5">
            <v>4</v>
          </cell>
          <cell r="B5" t="str">
            <v>ATM Avenida Rivas</v>
          </cell>
          <cell r="C5" t="str">
            <v>NORTE</v>
          </cell>
        </row>
        <row r="6">
          <cell r="A6">
            <v>5</v>
          </cell>
          <cell r="B6" t="str">
            <v>ATM Oficina Autoservicio Villa Ofelia (San Juan)</v>
          </cell>
          <cell r="C6" t="str">
            <v>SUR</v>
          </cell>
        </row>
        <row r="7">
          <cell r="A7">
            <v>6</v>
          </cell>
          <cell r="B7" t="str">
            <v xml:space="preserve">ATM Plaza WAO San Juan </v>
          </cell>
          <cell r="C7" t="str">
            <v>SUR</v>
          </cell>
        </row>
        <row r="8">
          <cell r="A8">
            <v>7</v>
          </cell>
          <cell r="B8" t="str">
            <v>ATM Isla San Juan</v>
          </cell>
          <cell r="C8" t="str">
            <v>SUR</v>
          </cell>
        </row>
        <row r="9">
          <cell r="A9">
            <v>8</v>
          </cell>
          <cell r="B9" t="str">
            <v>ATM Autoservicio Yaque</v>
          </cell>
          <cell r="C9" t="str">
            <v>NORTE</v>
          </cell>
        </row>
        <row r="10">
          <cell r="A10">
            <v>9</v>
          </cell>
          <cell r="B10" t="str">
            <v>ATM Hispañiola Fresh Fruit</v>
          </cell>
          <cell r="C10" t="str">
            <v>NORTE</v>
          </cell>
        </row>
        <row r="11">
          <cell r="A11">
            <v>10</v>
          </cell>
          <cell r="B11" t="str">
            <v xml:space="preserve">ATM Ministerio Salud Pública </v>
          </cell>
          <cell r="C11" t="str">
            <v>DISTRITO NACIONAL</v>
          </cell>
        </row>
        <row r="12">
          <cell r="A12">
            <v>11</v>
          </cell>
          <cell r="B12" t="str">
            <v>ATM Hotel Viva Las Terrenas</v>
          </cell>
          <cell r="C12" t="str">
            <v>NORTE</v>
          </cell>
        </row>
        <row r="13">
          <cell r="A13">
            <v>12</v>
          </cell>
          <cell r="B13" t="str">
            <v xml:space="preserve">ATM Comercial Ganadera (San Isidro) </v>
          </cell>
          <cell r="C13" t="str">
            <v>DISTRITO NACIONAL</v>
          </cell>
        </row>
        <row r="14">
          <cell r="A14">
            <v>13</v>
          </cell>
          <cell r="B14" t="str">
            <v xml:space="preserve">ATM CDEEE </v>
          </cell>
          <cell r="C14" t="str">
            <v>DISTRITO NACIONAL</v>
          </cell>
        </row>
        <row r="15">
          <cell r="A15">
            <v>14</v>
          </cell>
          <cell r="B15" t="str">
            <v xml:space="preserve">ATM Oficina Aeropuerto Las Américas I </v>
          </cell>
          <cell r="C15" t="str">
            <v>DISTRITO NACIONAL</v>
          </cell>
        </row>
        <row r="16">
          <cell r="A16">
            <v>15</v>
          </cell>
          <cell r="B16" t="str">
            <v>ATM DNI</v>
          </cell>
          <cell r="C16" t="str">
            <v>DISTRITO NACIONAL</v>
          </cell>
        </row>
        <row r="17">
          <cell r="A17">
            <v>16</v>
          </cell>
          <cell r="B17" t="str">
            <v>ATM Estación Texaco Sabana de la Mar</v>
          </cell>
          <cell r="C17" t="str">
            <v>ESTE</v>
          </cell>
        </row>
        <row r="18">
          <cell r="A18">
            <v>17</v>
          </cell>
          <cell r="B18" t="str">
            <v xml:space="preserve">ATM Zona Franca Realm San Pedro </v>
          </cell>
          <cell r="C18" t="str">
            <v>ESTE</v>
          </cell>
        </row>
        <row r="19">
          <cell r="A19">
            <v>18</v>
          </cell>
          <cell r="B19" t="str">
            <v xml:space="preserve">ATM Oficina Haina Occidental I </v>
          </cell>
          <cell r="C19" t="str">
            <v>DISTRITO NACIONAL</v>
          </cell>
        </row>
        <row r="20">
          <cell r="A20">
            <v>19</v>
          </cell>
          <cell r="B20" t="str">
            <v xml:space="preserve">ATM Estación Texaco Servicio Jacobo Majluta </v>
          </cell>
          <cell r="C20" t="str">
            <v>DISTRITO NACIONAL</v>
          </cell>
        </row>
        <row r="21">
          <cell r="A21">
            <v>20</v>
          </cell>
          <cell r="B21" t="str">
            <v>ATM S/M Aprezio Las Palmas</v>
          </cell>
          <cell r="C21" t="str">
            <v>DISTRITO NACIONAL</v>
          </cell>
        </row>
        <row r="22">
          <cell r="A22">
            <v>21</v>
          </cell>
          <cell r="B22" t="str">
            <v xml:space="preserve">ATM Oficina Mella </v>
          </cell>
          <cell r="C22" t="str">
            <v>DISTRITO NACIONAL</v>
          </cell>
        </row>
        <row r="23">
          <cell r="A23">
            <v>22</v>
          </cell>
          <cell r="B23" t="str">
            <v>ATM S/M Olimpico (Santiago)</v>
          </cell>
          <cell r="C23" t="str">
            <v>NORTE</v>
          </cell>
        </row>
        <row r="24">
          <cell r="A24">
            <v>23</v>
          </cell>
          <cell r="B24" t="str">
            <v xml:space="preserve">ATM Oficina México </v>
          </cell>
          <cell r="C24" t="str">
            <v>DISTRITO NACIONAL</v>
          </cell>
        </row>
        <row r="25">
          <cell r="A25">
            <v>24</v>
          </cell>
          <cell r="B25" t="str">
            <v xml:space="preserve">ATM Oficina Eusebio Manzueta </v>
          </cell>
          <cell r="C25" t="str">
            <v>DISTRITO NACIONAL</v>
          </cell>
        </row>
        <row r="26">
          <cell r="A26">
            <v>26</v>
          </cell>
          <cell r="B26" t="str">
            <v>ATM S/M Jumbo San Isidro</v>
          </cell>
          <cell r="C26" t="str">
            <v>DISTRITO NACIONAL</v>
          </cell>
        </row>
        <row r="27">
          <cell r="A27">
            <v>27</v>
          </cell>
          <cell r="B27" t="str">
            <v>ATM Oficina El Seibo II</v>
          </cell>
          <cell r="C27" t="str">
            <v>ESTE</v>
          </cell>
        </row>
        <row r="28">
          <cell r="A28">
            <v>28</v>
          </cell>
          <cell r="B28" t="str">
            <v>ATM UNP Cabeza de Toro</v>
          </cell>
          <cell r="C28" t="str">
            <v>ESTE</v>
          </cell>
        </row>
        <row r="29">
          <cell r="A29">
            <v>29</v>
          </cell>
          <cell r="B29" t="str">
            <v xml:space="preserve">ATM AFP </v>
          </cell>
          <cell r="C29" t="str">
            <v>DISTRITO NACIONAL</v>
          </cell>
        </row>
        <row r="30">
          <cell r="A30">
            <v>30</v>
          </cell>
          <cell r="B30" t="str">
            <v xml:space="preserve">ATM Estación de Combustible Petronan el Abanico (Chalas Antigua) </v>
          </cell>
          <cell r="C30" t="str">
            <v>NORTE</v>
          </cell>
        </row>
        <row r="31">
          <cell r="A31">
            <v>31</v>
          </cell>
          <cell r="B31" t="str">
            <v xml:space="preserve">ATM Oficina San Martín I </v>
          </cell>
          <cell r="C31" t="str">
            <v>DISTRITO NACIONAL</v>
          </cell>
        </row>
        <row r="32">
          <cell r="A32">
            <v>32</v>
          </cell>
          <cell r="B32" t="str">
            <v xml:space="preserve">ATM Oficina San Martín II </v>
          </cell>
          <cell r="C32" t="str">
            <v>DISTRITO NACIONAL</v>
          </cell>
        </row>
        <row r="33">
          <cell r="A33">
            <v>33</v>
          </cell>
          <cell r="B33" t="str">
            <v xml:space="preserve">ATM UNP Juan de Herrera </v>
          </cell>
          <cell r="C33" t="str">
            <v>SUR</v>
          </cell>
        </row>
        <row r="34">
          <cell r="A34">
            <v>34</v>
          </cell>
          <cell r="B34" t="str">
            <v xml:space="preserve">ATM Plaza de la Salud </v>
          </cell>
          <cell r="C34" t="str">
            <v>DISTRITO NACIONAL</v>
          </cell>
        </row>
        <row r="35">
          <cell r="A35">
            <v>35</v>
          </cell>
          <cell r="B35" t="str">
            <v xml:space="preserve">ATM Dirección General de Aduanas I </v>
          </cell>
          <cell r="C35" t="str">
            <v>DISTRITO NACIONAL</v>
          </cell>
        </row>
        <row r="36">
          <cell r="A36">
            <v>36</v>
          </cell>
          <cell r="B36" t="str">
            <v xml:space="preserve">ATM Banco Central </v>
          </cell>
          <cell r="C36" t="str">
            <v>DISTRITO NACIONAL</v>
          </cell>
        </row>
        <row r="37">
          <cell r="A37">
            <v>37</v>
          </cell>
          <cell r="B37" t="str">
            <v xml:space="preserve">ATM Oficina Villa Mella </v>
          </cell>
          <cell r="C37" t="str">
            <v>DISTRITO NACIONAL</v>
          </cell>
        </row>
        <row r="38">
          <cell r="A38">
            <v>39</v>
          </cell>
          <cell r="B38" t="str">
            <v xml:space="preserve">ATM Oficina Ovando </v>
          </cell>
          <cell r="C38" t="str">
            <v>DISTRITO NACIONAL</v>
          </cell>
        </row>
        <row r="39">
          <cell r="A39">
            <v>40</v>
          </cell>
          <cell r="B39" t="str">
            <v xml:space="preserve">ATM Oficina El Puñal </v>
          </cell>
          <cell r="C39" t="str">
            <v>NORTE</v>
          </cell>
        </row>
        <row r="40">
          <cell r="A40">
            <v>42</v>
          </cell>
          <cell r="B40" t="str">
            <v xml:space="preserve">ATM Ocean World (Puerto Plata) </v>
          </cell>
          <cell r="C40" t="str">
            <v>NORTE</v>
          </cell>
        </row>
        <row r="41">
          <cell r="A41">
            <v>43</v>
          </cell>
          <cell r="B41" t="str">
            <v xml:space="preserve">ATM Zona Franca San Isidro </v>
          </cell>
          <cell r="C41" t="str">
            <v>DISTRITO NACIONAL</v>
          </cell>
        </row>
        <row r="42">
          <cell r="A42">
            <v>44</v>
          </cell>
          <cell r="B42" t="str">
            <v xml:space="preserve">ATM Oficina Pedernales </v>
          </cell>
          <cell r="C42" t="str">
            <v>SUR</v>
          </cell>
        </row>
        <row r="43">
          <cell r="A43">
            <v>45</v>
          </cell>
          <cell r="B43" t="str">
            <v xml:space="preserve">ATM Oficina Tamayo </v>
          </cell>
          <cell r="C43" t="str">
            <v>SUR</v>
          </cell>
        </row>
        <row r="44">
          <cell r="A44">
            <v>47</v>
          </cell>
          <cell r="B44" t="str">
            <v xml:space="preserve">ATM Oficina Jimaní </v>
          </cell>
          <cell r="C44" t="str">
            <v>SUR</v>
          </cell>
        </row>
        <row r="45">
          <cell r="A45">
            <v>48</v>
          </cell>
          <cell r="B45" t="str">
            <v xml:space="preserve">ATM Autoservicio Neiba I </v>
          </cell>
          <cell r="C45" t="str">
            <v>SUR</v>
          </cell>
        </row>
        <row r="46">
          <cell r="A46">
            <v>50</v>
          </cell>
          <cell r="B46" t="str">
            <v xml:space="preserve">ATM Oficina Padre Las Casas (Azua) </v>
          </cell>
          <cell r="C46" t="str">
            <v>SUR</v>
          </cell>
        </row>
        <row r="47">
          <cell r="A47">
            <v>52</v>
          </cell>
          <cell r="B47" t="str">
            <v xml:space="preserve">ATM Oficina Jarabacoa </v>
          </cell>
          <cell r="C47" t="str">
            <v>NORTE</v>
          </cell>
        </row>
        <row r="48">
          <cell r="A48">
            <v>53</v>
          </cell>
          <cell r="B48" t="str">
            <v xml:space="preserve">ATM Oficina Constanza </v>
          </cell>
          <cell r="C48" t="str">
            <v>NORTE</v>
          </cell>
        </row>
        <row r="49">
          <cell r="A49">
            <v>54</v>
          </cell>
          <cell r="B49" t="str">
            <v xml:space="preserve">ATM Autoservicio Galería 360 </v>
          </cell>
          <cell r="C49" t="str">
            <v>DISTRITO NACIONAL</v>
          </cell>
        </row>
        <row r="50">
          <cell r="A50">
            <v>56</v>
          </cell>
          <cell r="B50" t="str">
            <v xml:space="preserve">ATM Oficina Villa Mella II </v>
          </cell>
          <cell r="C50" t="str">
            <v>DISTRITO NACIONAL</v>
          </cell>
        </row>
        <row r="51">
          <cell r="A51">
            <v>57</v>
          </cell>
          <cell r="B51" t="str">
            <v xml:space="preserve">ATM Oficina Malecon Center </v>
          </cell>
          <cell r="C51" t="str">
            <v>DISTRITO NACIONAL</v>
          </cell>
        </row>
        <row r="52">
          <cell r="A52">
            <v>60</v>
          </cell>
          <cell r="B52" t="str">
            <v xml:space="preserve">ATM Autobanco 27 de Febrero </v>
          </cell>
          <cell r="C52" t="str">
            <v>DISTRITO NACIONAL</v>
          </cell>
        </row>
        <row r="53">
          <cell r="A53">
            <v>62</v>
          </cell>
          <cell r="B53" t="str">
            <v xml:space="preserve">ATM Oficina Dajabón </v>
          </cell>
          <cell r="C53" t="str">
            <v>NORTE</v>
          </cell>
        </row>
        <row r="54">
          <cell r="A54">
            <v>63</v>
          </cell>
          <cell r="B54" t="str">
            <v xml:space="preserve">ATM Oficina Villa Vásquez (Montecristi) </v>
          </cell>
          <cell r="C54" t="str">
            <v>NORTE</v>
          </cell>
        </row>
        <row r="55">
          <cell r="A55">
            <v>64</v>
          </cell>
          <cell r="B55" t="str">
            <v xml:space="preserve">ATM COOPALINA (Cotuí) </v>
          </cell>
          <cell r="C55" t="str">
            <v>NORTE</v>
          </cell>
        </row>
        <row r="56">
          <cell r="A56">
            <v>67</v>
          </cell>
          <cell r="B56" t="str">
            <v xml:space="preserve">ATM Hotel NaturaPark (Punta Cana) </v>
          </cell>
          <cell r="C56" t="str">
            <v>ESTE</v>
          </cell>
        </row>
        <row r="57">
          <cell r="A57">
            <v>68</v>
          </cell>
          <cell r="B57" t="str">
            <v xml:space="preserve">ATM Hotel Nickelodeon (Punta Cana) </v>
          </cell>
          <cell r="C57" t="str">
            <v>ESTE</v>
          </cell>
        </row>
        <row r="58">
          <cell r="A58">
            <v>70</v>
          </cell>
          <cell r="B58" t="str">
            <v xml:space="preserve">ATM Autoservicio Plaza Lama Zona Oriental </v>
          </cell>
          <cell r="C58" t="str">
            <v>DISTRITO NACIONAL</v>
          </cell>
        </row>
        <row r="59">
          <cell r="A59">
            <v>72</v>
          </cell>
          <cell r="B59" t="str">
            <v xml:space="preserve">ATM UNP Aeropuerto Gregorio Luperón (Puerto Plata) </v>
          </cell>
          <cell r="C59" t="str">
            <v>NORTE</v>
          </cell>
        </row>
        <row r="60">
          <cell r="A60">
            <v>73</v>
          </cell>
          <cell r="B60" t="str">
            <v xml:space="preserve">ATM Oficina Playa Dorada </v>
          </cell>
          <cell r="C60" t="str">
            <v>NORTE</v>
          </cell>
        </row>
        <row r="61">
          <cell r="A61">
            <v>74</v>
          </cell>
          <cell r="B61" t="str">
            <v xml:space="preserve">ATM Oficina Sosúa </v>
          </cell>
          <cell r="C61" t="str">
            <v>NORTE</v>
          </cell>
        </row>
        <row r="62">
          <cell r="A62">
            <v>75</v>
          </cell>
          <cell r="B62" t="str">
            <v xml:space="preserve">ATM Oficina Gaspar Hernández </v>
          </cell>
          <cell r="C62" t="str">
            <v>NORTE</v>
          </cell>
        </row>
        <row r="63">
          <cell r="A63">
            <v>76</v>
          </cell>
          <cell r="B63" t="str">
            <v xml:space="preserve">ATM Casa Nelson (Puerto Plata) </v>
          </cell>
          <cell r="C63" t="str">
            <v>NORTE</v>
          </cell>
        </row>
        <row r="64">
          <cell r="A64">
            <v>77</v>
          </cell>
          <cell r="B64" t="str">
            <v xml:space="preserve">ATM Oficina Cruce de Imbert </v>
          </cell>
          <cell r="C64" t="str">
            <v>NORTE</v>
          </cell>
        </row>
        <row r="65">
          <cell r="A65">
            <v>78</v>
          </cell>
          <cell r="B65" t="str">
            <v xml:space="preserve">ATM Hotel Nickelodeon II ( Punta Cana) </v>
          </cell>
          <cell r="C65" t="str">
            <v>ESTE</v>
          </cell>
        </row>
        <row r="66">
          <cell r="A66">
            <v>79</v>
          </cell>
          <cell r="B66" t="str">
            <v xml:space="preserve">ATM UNP Luperón (Puerto Plata) </v>
          </cell>
          <cell r="C66" t="str">
            <v>NORTE</v>
          </cell>
        </row>
        <row r="67">
          <cell r="A67">
            <v>84</v>
          </cell>
          <cell r="B67" t="str">
            <v xml:space="preserve">ATM Oficina Multicentro Sirena San Cristóbal </v>
          </cell>
          <cell r="C67" t="str">
            <v>SUR</v>
          </cell>
        </row>
        <row r="68">
          <cell r="A68">
            <v>85</v>
          </cell>
          <cell r="B68" t="str">
            <v xml:space="preserve">ATM Oficina San Isidro (Fuerza Aérea) </v>
          </cell>
          <cell r="C68" t="str">
            <v>DISTRITO NACIONAL</v>
          </cell>
        </row>
        <row r="69">
          <cell r="A69">
            <v>87</v>
          </cell>
          <cell r="B69" t="str">
            <v xml:space="preserve">ATM Autoservicio Sarasota </v>
          </cell>
          <cell r="C69" t="str">
            <v>DISTRITO NACIONAL</v>
          </cell>
        </row>
        <row r="70">
          <cell r="A70">
            <v>88</v>
          </cell>
          <cell r="B70" t="str">
            <v xml:space="preserve">ATM S/M La Fuente (Santiago) </v>
          </cell>
          <cell r="C70" t="str">
            <v>NORTE</v>
          </cell>
        </row>
        <row r="71">
          <cell r="A71">
            <v>89</v>
          </cell>
          <cell r="B71" t="str">
            <v xml:space="preserve">ATM UNP El Cercado (San Juan) </v>
          </cell>
          <cell r="C71" t="str">
            <v>SUR</v>
          </cell>
        </row>
        <row r="72">
          <cell r="A72">
            <v>90</v>
          </cell>
          <cell r="B72" t="str">
            <v xml:space="preserve">ATM Hotel Dreams Punta Cana I </v>
          </cell>
          <cell r="C72" t="str">
            <v>ESTE</v>
          </cell>
        </row>
        <row r="73">
          <cell r="A73">
            <v>91</v>
          </cell>
          <cell r="B73" t="str">
            <v xml:space="preserve">ATM UNP Villa Isabela </v>
          </cell>
          <cell r="C73" t="str">
            <v>NORTE</v>
          </cell>
        </row>
        <row r="74">
          <cell r="A74">
            <v>92</v>
          </cell>
          <cell r="B74" t="str">
            <v xml:space="preserve">ATM Oficina Salcedo </v>
          </cell>
          <cell r="C74" t="str">
            <v>NORTE</v>
          </cell>
        </row>
        <row r="75">
          <cell r="A75">
            <v>93</v>
          </cell>
          <cell r="B75" t="str">
            <v xml:space="preserve">ATM Oficina Cotuí </v>
          </cell>
          <cell r="C75" t="str">
            <v>NORTE</v>
          </cell>
        </row>
        <row r="76">
          <cell r="A76">
            <v>94</v>
          </cell>
          <cell r="B76" t="str">
            <v xml:space="preserve">ATM Centro de Caja Porvenir (San Francisco) </v>
          </cell>
          <cell r="C76" t="str">
            <v>NORTE</v>
          </cell>
        </row>
        <row r="77">
          <cell r="A77">
            <v>95</v>
          </cell>
          <cell r="B77" t="str">
            <v xml:space="preserve">ATM Oficina Tenares </v>
          </cell>
          <cell r="C77" t="str">
            <v>NORTE</v>
          </cell>
        </row>
        <row r="78">
          <cell r="A78">
            <v>96</v>
          </cell>
          <cell r="B78" t="str">
            <v>ATM S/M Caribe Av. Charles de Gaulle</v>
          </cell>
          <cell r="C78" t="str">
            <v>DISTRITO NACIONAL</v>
          </cell>
        </row>
        <row r="79">
          <cell r="A79">
            <v>97</v>
          </cell>
          <cell r="B79" t="str">
            <v xml:space="preserve">ATM Oficina Villa Riva </v>
          </cell>
          <cell r="C79" t="str">
            <v>NORTE</v>
          </cell>
        </row>
        <row r="80">
          <cell r="A80">
            <v>98</v>
          </cell>
          <cell r="B80" t="str">
            <v xml:space="preserve">ATM UNP Pimentel </v>
          </cell>
          <cell r="C80" t="str">
            <v>NORTE</v>
          </cell>
        </row>
        <row r="81">
          <cell r="A81">
            <v>99</v>
          </cell>
          <cell r="B81" t="str">
            <v xml:space="preserve">ATM Multicentro La Sirena S.F.M. </v>
          </cell>
          <cell r="C81" t="str">
            <v>NORTE</v>
          </cell>
        </row>
        <row r="82">
          <cell r="A82">
            <v>101</v>
          </cell>
          <cell r="B82" t="str">
            <v xml:space="preserve">ATM Oficina San Juan de la Maguana I </v>
          </cell>
          <cell r="C82" t="str">
            <v>SUR</v>
          </cell>
        </row>
        <row r="83">
          <cell r="A83">
            <v>102</v>
          </cell>
          <cell r="B83" t="str">
            <v xml:space="preserve">ATM Oficina Buena Vista II </v>
          </cell>
          <cell r="C83" t="str">
            <v>DISTRITO NACIONAL</v>
          </cell>
        </row>
        <row r="84">
          <cell r="A84">
            <v>103</v>
          </cell>
          <cell r="B84" t="str">
            <v xml:space="preserve">ATM Oficina Las Matas de Farfán </v>
          </cell>
          <cell r="C84" t="str">
            <v>SUR</v>
          </cell>
        </row>
        <row r="85">
          <cell r="A85">
            <v>104</v>
          </cell>
          <cell r="B85" t="str">
            <v xml:space="preserve">ATM Jumbo Higuey </v>
          </cell>
          <cell r="C85" t="str">
            <v>ESTE</v>
          </cell>
        </row>
        <row r="86">
          <cell r="A86">
            <v>105</v>
          </cell>
          <cell r="B86" t="str">
            <v xml:space="preserve">ATM Autobanco Estancia Nueva (Moca) </v>
          </cell>
          <cell r="C86" t="str">
            <v>NORTE</v>
          </cell>
        </row>
        <row r="87">
          <cell r="A87">
            <v>107</v>
          </cell>
          <cell r="B87" t="str">
            <v>ATM CURSA UASD (Santiago)</v>
          </cell>
          <cell r="C87" t="str">
            <v>NORTE</v>
          </cell>
        </row>
        <row r="88">
          <cell r="A88">
            <v>111</v>
          </cell>
          <cell r="B88" t="str">
            <v xml:space="preserve">ATM Oficina San Pedro </v>
          </cell>
          <cell r="C88" t="str">
            <v>ESTE</v>
          </cell>
        </row>
        <row r="89">
          <cell r="A89">
            <v>113</v>
          </cell>
          <cell r="B89" t="str">
            <v xml:space="preserve">ATM Autoservicio Atalaya del Mar </v>
          </cell>
          <cell r="C89" t="str">
            <v>DISTRITO NACIONAL</v>
          </cell>
        </row>
        <row r="90">
          <cell r="A90">
            <v>114</v>
          </cell>
          <cell r="B90" t="str">
            <v xml:space="preserve">ATM Oficina Hato Mayor </v>
          </cell>
          <cell r="C90" t="str">
            <v>ESTE</v>
          </cell>
        </row>
        <row r="91">
          <cell r="A91">
            <v>115</v>
          </cell>
          <cell r="B91" t="str">
            <v xml:space="preserve">ATM Oficina Megacentro I </v>
          </cell>
          <cell r="C91" t="str">
            <v>DISTRITO NACIONAL</v>
          </cell>
        </row>
        <row r="92">
          <cell r="A92">
            <v>116</v>
          </cell>
          <cell r="B92"/>
          <cell r="C92"/>
        </row>
        <row r="93">
          <cell r="A93">
            <v>117</v>
          </cell>
          <cell r="B93" t="str">
            <v xml:space="preserve">ATM Oficina El Seybo </v>
          </cell>
          <cell r="C93" t="str">
            <v>ESTE</v>
          </cell>
        </row>
        <row r="94">
          <cell r="A94">
            <v>118</v>
          </cell>
          <cell r="B94" t="str">
            <v>ATM Plaza Torino</v>
          </cell>
          <cell r="C94" t="str">
            <v>DISTRITO NACIONAL</v>
          </cell>
        </row>
        <row r="95">
          <cell r="A95">
            <v>119</v>
          </cell>
          <cell r="B95" t="str">
            <v>ATM Oficina La Barranquita</v>
          </cell>
          <cell r="C95" t="str">
            <v>NORTE</v>
          </cell>
        </row>
        <row r="96">
          <cell r="A96">
            <v>121</v>
          </cell>
          <cell r="B96" t="str">
            <v xml:space="preserve">ATM Oficina Bayaguana </v>
          </cell>
          <cell r="C96" t="str">
            <v>ESTE</v>
          </cell>
        </row>
        <row r="97">
          <cell r="A97">
            <v>125</v>
          </cell>
          <cell r="B97" t="str">
            <v xml:space="preserve">ATM Dirección General de Aduanas II </v>
          </cell>
          <cell r="C97" t="str">
            <v>DISTRITO NACIONAL</v>
          </cell>
        </row>
        <row r="98">
          <cell r="A98">
            <v>129</v>
          </cell>
          <cell r="B98" t="str">
            <v xml:space="preserve">ATM Multicentro La Sirena (Santiago) </v>
          </cell>
          <cell r="C98" t="str">
            <v>NORTE</v>
          </cell>
        </row>
        <row r="99">
          <cell r="A99">
            <v>131</v>
          </cell>
          <cell r="B99" t="str">
            <v xml:space="preserve">ATM Oficina Baní I </v>
          </cell>
          <cell r="C99" t="str">
            <v>SUR</v>
          </cell>
        </row>
        <row r="100">
          <cell r="A100">
            <v>134</v>
          </cell>
          <cell r="B100" t="str">
            <v xml:space="preserve">ATM Oficina San José de Ocoa </v>
          </cell>
          <cell r="C100" t="str">
            <v>SUR</v>
          </cell>
        </row>
        <row r="101">
          <cell r="A101">
            <v>135</v>
          </cell>
          <cell r="B101" t="str">
            <v xml:space="preserve">ATM Oficina Las Dunas Baní </v>
          </cell>
          <cell r="C101" t="str">
            <v>SUR</v>
          </cell>
        </row>
        <row r="102">
          <cell r="A102">
            <v>136</v>
          </cell>
          <cell r="B102" t="str">
            <v>ATM S/M Xtra (Santiago)</v>
          </cell>
          <cell r="C102" t="str">
            <v>NORTE</v>
          </cell>
        </row>
        <row r="103">
          <cell r="A103">
            <v>137</v>
          </cell>
          <cell r="B103" t="str">
            <v xml:space="preserve">ATM Oficina Nizao </v>
          </cell>
          <cell r="C103" t="str">
            <v>SUR</v>
          </cell>
        </row>
        <row r="104">
          <cell r="A104">
            <v>138</v>
          </cell>
          <cell r="B104" t="str">
            <v xml:space="preserve">ATM UNP Fantino </v>
          </cell>
          <cell r="C104" t="str">
            <v>NORTE</v>
          </cell>
        </row>
        <row r="105">
          <cell r="A105">
            <v>139</v>
          </cell>
          <cell r="B105" t="str">
            <v xml:space="preserve">ATM Oficina Plaza Lama Zona Oriental I </v>
          </cell>
          <cell r="C105" t="str">
            <v>DISTRITO NACIONAL</v>
          </cell>
        </row>
        <row r="106">
          <cell r="A106">
            <v>140</v>
          </cell>
          <cell r="B106" t="str">
            <v>ATM Hospital San Vicente de Paul (SFM.)</v>
          </cell>
          <cell r="C106" t="str">
            <v>NORTE</v>
          </cell>
        </row>
        <row r="107">
          <cell r="A107">
            <v>142</v>
          </cell>
          <cell r="B107" t="str">
            <v xml:space="preserve">ATM Centro de Caja Galerías Bonao </v>
          </cell>
          <cell r="C107" t="str">
            <v>NORTE</v>
          </cell>
        </row>
        <row r="108">
          <cell r="A108">
            <v>143</v>
          </cell>
          <cell r="B108" t="str">
            <v xml:space="preserve">ATM Oficina Maimón </v>
          </cell>
          <cell r="C108" t="str">
            <v>NORTE</v>
          </cell>
        </row>
        <row r="109">
          <cell r="A109">
            <v>144</v>
          </cell>
          <cell r="B109" t="str">
            <v xml:space="preserve">ATM Oficina Villa Altagracia </v>
          </cell>
          <cell r="C109" t="str">
            <v>NORTE</v>
          </cell>
        </row>
        <row r="110">
          <cell r="A110">
            <v>146</v>
          </cell>
          <cell r="B110" t="str">
            <v xml:space="preserve">ATM Tribunal Superior Constitucional </v>
          </cell>
          <cell r="C110" t="str">
            <v>DISTRITO NACIONAL</v>
          </cell>
        </row>
        <row r="111">
          <cell r="A111">
            <v>147</v>
          </cell>
          <cell r="B111" t="str">
            <v xml:space="preserve">ATM Kiosco Megacentro I </v>
          </cell>
          <cell r="C111" t="str">
            <v>DISTRITO NACIONAL</v>
          </cell>
        </row>
        <row r="112">
          <cell r="A112">
            <v>149</v>
          </cell>
          <cell r="B112" t="str">
            <v>ATM Estación Metro Concepción</v>
          </cell>
          <cell r="C112" t="str">
            <v>DISTRITO NACIONAL</v>
          </cell>
        </row>
        <row r="113">
          <cell r="A113">
            <v>151</v>
          </cell>
          <cell r="B113" t="str">
            <v xml:space="preserve">ATM Oficina Nagua </v>
          </cell>
          <cell r="C113" t="str">
            <v>NORTE</v>
          </cell>
        </row>
        <row r="114">
          <cell r="A114">
            <v>152</v>
          </cell>
          <cell r="B114" t="str">
            <v xml:space="preserve">ATM Kiosco Megacentro II </v>
          </cell>
          <cell r="C114" t="str">
            <v>DISTRITO NACIONAL</v>
          </cell>
        </row>
        <row r="115">
          <cell r="A115">
            <v>153</v>
          </cell>
          <cell r="B115" t="str">
            <v xml:space="preserve">ATM Rehabilitación </v>
          </cell>
          <cell r="C115" t="str">
            <v>DISTRITO NACIONAL</v>
          </cell>
        </row>
        <row r="116">
          <cell r="A116">
            <v>154</v>
          </cell>
          <cell r="B116" t="str">
            <v xml:space="preserve">ATM Oficina Sánchez </v>
          </cell>
          <cell r="C116" t="str">
            <v>NORTE</v>
          </cell>
        </row>
        <row r="117">
          <cell r="A117">
            <v>157</v>
          </cell>
          <cell r="B117" t="str">
            <v xml:space="preserve">ATM Oficina Samaná </v>
          </cell>
          <cell r="C117" t="str">
            <v>NORTE</v>
          </cell>
        </row>
        <row r="118">
          <cell r="A118">
            <v>158</v>
          </cell>
          <cell r="B118" t="str">
            <v xml:space="preserve">ATM Oficina Romana Norte </v>
          </cell>
          <cell r="C118" t="str">
            <v>ESTE</v>
          </cell>
        </row>
        <row r="119">
          <cell r="A119">
            <v>159</v>
          </cell>
          <cell r="B119" t="str">
            <v xml:space="preserve">ATM Hotel Dreams Bayahibe I </v>
          </cell>
          <cell r="C119" t="str">
            <v>ESTE</v>
          </cell>
        </row>
        <row r="120">
          <cell r="A120">
            <v>160</v>
          </cell>
          <cell r="B120" t="str">
            <v xml:space="preserve">ATM Oficina Herrera </v>
          </cell>
          <cell r="C120" t="str">
            <v>DISTRITO NACIONAL</v>
          </cell>
        </row>
        <row r="121">
          <cell r="A121">
            <v>161</v>
          </cell>
          <cell r="B121" t="str">
            <v xml:space="preserve">ATM Jumbo Punta Cana </v>
          </cell>
          <cell r="C121" t="str">
            <v>ESTE</v>
          </cell>
        </row>
        <row r="122">
          <cell r="A122">
            <v>162</v>
          </cell>
          <cell r="B122" t="str">
            <v xml:space="preserve">ATM Oficina Tiradentes I </v>
          </cell>
          <cell r="C122" t="str">
            <v>DISTRITO NACIONAL</v>
          </cell>
        </row>
        <row r="123">
          <cell r="A123">
            <v>165</v>
          </cell>
          <cell r="B123" t="str">
            <v>ATM Autoservicio Megacentro</v>
          </cell>
          <cell r="C123" t="str">
            <v>DISTRITO NACIONAL</v>
          </cell>
        </row>
        <row r="124">
          <cell r="A124">
            <v>167</v>
          </cell>
          <cell r="B124" t="str">
            <v xml:space="preserve">ATM Oficina Lope de Vega </v>
          </cell>
          <cell r="C124" t="str">
            <v>DISTRITO NACIONAL</v>
          </cell>
        </row>
        <row r="125">
          <cell r="A125">
            <v>169</v>
          </cell>
          <cell r="B125" t="str">
            <v xml:space="preserve">ATM Oficina Caonabo </v>
          </cell>
          <cell r="C125" t="str">
            <v>DISTRITO NACIONAL</v>
          </cell>
        </row>
        <row r="126">
          <cell r="A126">
            <v>171</v>
          </cell>
          <cell r="B126" t="str">
            <v xml:space="preserve">ATM Oficina Moca </v>
          </cell>
          <cell r="C126" t="str">
            <v>NORTE</v>
          </cell>
        </row>
        <row r="127">
          <cell r="A127">
            <v>172</v>
          </cell>
          <cell r="B127" t="str">
            <v xml:space="preserve">ATM UNP Guaucí </v>
          </cell>
          <cell r="C127" t="str">
            <v>NORTE</v>
          </cell>
        </row>
        <row r="128">
          <cell r="A128">
            <v>175</v>
          </cell>
          <cell r="B128" t="str">
            <v xml:space="preserve">ATM Dirección de Ingeniería </v>
          </cell>
          <cell r="C128" t="str">
            <v>DISTRITO NACIONAL</v>
          </cell>
        </row>
        <row r="129">
          <cell r="A129">
            <v>180</v>
          </cell>
          <cell r="B129" t="str">
            <v xml:space="preserve">ATM Megacentro II </v>
          </cell>
          <cell r="C129" t="str">
            <v>DISTRITO NACIONAL</v>
          </cell>
        </row>
        <row r="130">
          <cell r="A130">
            <v>181</v>
          </cell>
          <cell r="B130" t="str">
            <v xml:space="preserve">ATM Oficina Sabaneta </v>
          </cell>
          <cell r="C130" t="str">
            <v>NORTE</v>
          </cell>
        </row>
        <row r="131">
          <cell r="A131">
            <v>182</v>
          </cell>
          <cell r="B131" t="str">
            <v xml:space="preserve">ATM Barahona Comb </v>
          </cell>
          <cell r="C131" t="str">
            <v>SUR</v>
          </cell>
        </row>
        <row r="132">
          <cell r="A132">
            <v>183</v>
          </cell>
          <cell r="B132" t="str">
            <v>ATM Estación Nativa Km. 22 Aut. Duarte.</v>
          </cell>
          <cell r="C132" t="str">
            <v>DISTRITO NACIONAL</v>
          </cell>
        </row>
        <row r="133">
          <cell r="A133">
            <v>184</v>
          </cell>
          <cell r="B133" t="str">
            <v xml:space="preserve">ATM Hermanas Mirabal </v>
          </cell>
          <cell r="C133" t="str">
            <v>DISTRITO NACIONAL</v>
          </cell>
        </row>
        <row r="134">
          <cell r="A134">
            <v>185</v>
          </cell>
          <cell r="B134" t="str">
            <v xml:space="preserve">ATM UNPHU </v>
          </cell>
          <cell r="C134" t="str">
            <v>DISTRITO NACIONAL</v>
          </cell>
        </row>
        <row r="135">
          <cell r="A135">
            <v>188</v>
          </cell>
          <cell r="B135" t="str">
            <v xml:space="preserve">ATM UNP Miches </v>
          </cell>
          <cell r="C135" t="str">
            <v>ESTE</v>
          </cell>
        </row>
        <row r="136">
          <cell r="A136">
            <v>189</v>
          </cell>
          <cell r="B136" t="str">
            <v xml:space="preserve">ATM Comando Regional Cibao Central P.N. </v>
          </cell>
          <cell r="C136" t="str">
            <v>NORTE</v>
          </cell>
        </row>
        <row r="137">
          <cell r="A137">
            <v>192</v>
          </cell>
          <cell r="B137" t="str">
            <v xml:space="preserve">ATM Autobanco Luperón II </v>
          </cell>
          <cell r="C137" t="str">
            <v>DISTRITO NACIONAL</v>
          </cell>
        </row>
        <row r="138">
          <cell r="A138">
            <v>193</v>
          </cell>
          <cell r="B138" t="str">
            <v xml:space="preserve">ATM Estación Texaco A &amp; C Four Wings (Santiago) </v>
          </cell>
          <cell r="C138" t="str">
            <v>NORTE</v>
          </cell>
        </row>
        <row r="139">
          <cell r="A139">
            <v>194</v>
          </cell>
          <cell r="B139" t="str">
            <v xml:space="preserve">ATM UNP Pantoja </v>
          </cell>
          <cell r="C139" t="str">
            <v>DISTRITO NACIONAL</v>
          </cell>
        </row>
        <row r="140">
          <cell r="A140">
            <v>196</v>
          </cell>
          <cell r="B140" t="str">
            <v xml:space="preserve">ATM Estación Texaco Cangrejo Farmacia (Sosúa) </v>
          </cell>
          <cell r="C140" t="str">
            <v>NORTE</v>
          </cell>
        </row>
        <row r="141">
          <cell r="A141">
            <v>198</v>
          </cell>
          <cell r="B141" t="str">
            <v xml:space="preserve">ATM Almacenes El Encanto  (Santiago) </v>
          </cell>
          <cell r="C141" t="str">
            <v>NORTE</v>
          </cell>
        </row>
        <row r="142">
          <cell r="A142">
            <v>199</v>
          </cell>
          <cell r="B142" t="str">
            <v xml:space="preserve">ATM S/M Amigo </v>
          </cell>
          <cell r="C142" t="str">
            <v>DISTRITO NACIONAL</v>
          </cell>
        </row>
        <row r="143">
          <cell r="A143">
            <v>201</v>
          </cell>
          <cell r="B143" t="str">
            <v xml:space="preserve">ATM Oficina Mao </v>
          </cell>
          <cell r="C143" t="str">
            <v>NORTE</v>
          </cell>
        </row>
        <row r="144">
          <cell r="A144">
            <v>204</v>
          </cell>
          <cell r="B144" t="str">
            <v>ATM Hotel Dominicus II</v>
          </cell>
          <cell r="C144" t="str">
            <v>ESTE</v>
          </cell>
        </row>
        <row r="145">
          <cell r="A145">
            <v>208</v>
          </cell>
          <cell r="B145" t="str">
            <v xml:space="preserve">ATM UNP Tireo </v>
          </cell>
          <cell r="C145" t="str">
            <v>NORTE</v>
          </cell>
        </row>
        <row r="146">
          <cell r="A146">
            <v>209</v>
          </cell>
          <cell r="B146" t="str">
            <v xml:space="preserve">ATM Oficina Palma Real (Bávaro) </v>
          </cell>
          <cell r="C146" t="str">
            <v>ESTE</v>
          </cell>
        </row>
        <row r="147">
          <cell r="A147">
            <v>211</v>
          </cell>
          <cell r="B147" t="str">
            <v xml:space="preserve">ATM Oficina La Romana I </v>
          </cell>
          <cell r="C147" t="str">
            <v>ESTE</v>
          </cell>
        </row>
        <row r="148">
          <cell r="A148">
            <v>212</v>
          </cell>
          <cell r="B148" t="str">
            <v>ATM Universidad Nacional Evangélica (Santo Domingo)</v>
          </cell>
          <cell r="C148" t="str">
            <v>DISTRITO NACIONAL</v>
          </cell>
        </row>
        <row r="149">
          <cell r="A149">
            <v>213</v>
          </cell>
          <cell r="B149" t="str">
            <v xml:space="preserve">ATM Almacenes Iberia (La Romana) </v>
          </cell>
          <cell r="C149" t="str">
            <v>ESTE</v>
          </cell>
        </row>
        <row r="150">
          <cell r="A150">
            <v>216</v>
          </cell>
          <cell r="B150" t="str">
            <v xml:space="preserve">ATM Oficina El Higueyano </v>
          </cell>
          <cell r="C150" t="str">
            <v>ESTE</v>
          </cell>
        </row>
        <row r="151">
          <cell r="A151">
            <v>217</v>
          </cell>
          <cell r="B151" t="str">
            <v xml:space="preserve">ATM Oficina Bávaro </v>
          </cell>
          <cell r="C151" t="str">
            <v>ESTE</v>
          </cell>
        </row>
        <row r="152">
          <cell r="A152">
            <v>218</v>
          </cell>
          <cell r="B152" t="str">
            <v xml:space="preserve">ATM Hotel Secrets Cap Cana II </v>
          </cell>
          <cell r="C152" t="str">
            <v>ESTE</v>
          </cell>
        </row>
        <row r="153">
          <cell r="A153">
            <v>219</v>
          </cell>
          <cell r="B153" t="str">
            <v xml:space="preserve">ATM Oficina La Altagracia (Higuey) </v>
          </cell>
          <cell r="C153" t="str">
            <v>ESTE</v>
          </cell>
        </row>
        <row r="154">
          <cell r="A154">
            <v>222</v>
          </cell>
          <cell r="B154" t="str">
            <v xml:space="preserve">ATM UNP Dominicus (La Romana) </v>
          </cell>
          <cell r="C154" t="str">
            <v>ESTE</v>
          </cell>
        </row>
        <row r="155">
          <cell r="A155">
            <v>223</v>
          </cell>
          <cell r="B155" t="str">
            <v xml:space="preserve">ATM UNP CCN (Nacional 27 de Febrero) Lobby </v>
          </cell>
          <cell r="C155" t="str">
            <v>DISTRITO NACIONAL</v>
          </cell>
        </row>
        <row r="156">
          <cell r="A156">
            <v>224</v>
          </cell>
          <cell r="B156" t="str">
            <v xml:space="preserve">ATM S/M Nacional El Millón (Núñez de Cáceres) </v>
          </cell>
          <cell r="C156" t="str">
            <v>DISTRITO NACIONAL</v>
          </cell>
        </row>
        <row r="157">
          <cell r="A157">
            <v>225</v>
          </cell>
          <cell r="B157" t="str">
            <v xml:space="preserve">ATM S/M Nacional Arroyo Hondo </v>
          </cell>
          <cell r="C157" t="str">
            <v>DISTRITO NACIONAL</v>
          </cell>
        </row>
        <row r="158">
          <cell r="A158">
            <v>227</v>
          </cell>
          <cell r="B158" t="str">
            <v xml:space="preserve">ATM S/M Bravo Av. Enriquillo </v>
          </cell>
          <cell r="C158" t="str">
            <v>DISTRITO NACIONAL</v>
          </cell>
        </row>
        <row r="159">
          <cell r="A159">
            <v>228</v>
          </cell>
          <cell r="B159" t="str">
            <v xml:space="preserve">ATM Oficina SAJOMA </v>
          </cell>
          <cell r="C159" t="str">
            <v>NORTE</v>
          </cell>
        </row>
        <row r="160">
          <cell r="A160">
            <v>231</v>
          </cell>
          <cell r="B160" t="str">
            <v xml:space="preserve">ATM Oficina Zona Oriental </v>
          </cell>
          <cell r="C160" t="str">
            <v>DISTRITO NACIONAL</v>
          </cell>
        </row>
        <row r="161">
          <cell r="A161">
            <v>232</v>
          </cell>
          <cell r="B161" t="str">
            <v xml:space="preserve">ATM S/M Nacional Charles de Gaulle </v>
          </cell>
          <cell r="C161" t="str">
            <v>DISTRITO NACIONAL</v>
          </cell>
        </row>
        <row r="162">
          <cell r="A162">
            <v>234</v>
          </cell>
          <cell r="B162" t="str">
            <v xml:space="preserve">ATM Oficina Boca Chica I </v>
          </cell>
          <cell r="C162" t="str">
            <v>DISTRITO NACIONAL</v>
          </cell>
        </row>
        <row r="163">
          <cell r="A163">
            <v>235</v>
          </cell>
          <cell r="B163" t="str">
            <v xml:space="preserve">ATM Oficina Multicentro La Sirena San Isidro </v>
          </cell>
          <cell r="C163" t="str">
            <v>DISTRITO NACIONAL</v>
          </cell>
        </row>
        <row r="164">
          <cell r="A164">
            <v>237</v>
          </cell>
          <cell r="B164" t="str">
            <v xml:space="preserve">ATM UNP Plaza Vásquez </v>
          </cell>
          <cell r="C164" t="str">
            <v>DISTRITO NACIONAL</v>
          </cell>
        </row>
        <row r="165">
          <cell r="A165">
            <v>238</v>
          </cell>
          <cell r="B165" t="str">
            <v xml:space="preserve">ATM Multicentro La Sirena Charles de Gaulle </v>
          </cell>
          <cell r="C165" t="str">
            <v>DISTRITO NACIONAL</v>
          </cell>
        </row>
        <row r="166">
          <cell r="A166">
            <v>239</v>
          </cell>
          <cell r="B166" t="str">
            <v xml:space="preserve">ATM Autobanco Charles de Gaulle </v>
          </cell>
          <cell r="C166" t="str">
            <v>DISTRITO NACIONAL</v>
          </cell>
        </row>
        <row r="167">
          <cell r="A167">
            <v>240</v>
          </cell>
          <cell r="B167" t="str">
            <v xml:space="preserve">ATM Oficina Carrefour I </v>
          </cell>
          <cell r="C167" t="str">
            <v>DISTRITO NACIONAL</v>
          </cell>
        </row>
        <row r="168">
          <cell r="A168">
            <v>241</v>
          </cell>
          <cell r="B168" t="str">
            <v xml:space="preserve">ATM Palacio Nacional (Presidencia) </v>
          </cell>
          <cell r="C168" t="str">
            <v>DISTRITO NACIONAL</v>
          </cell>
        </row>
        <row r="169">
          <cell r="A169">
            <v>243</v>
          </cell>
          <cell r="B169" t="str">
            <v xml:space="preserve">ATM Autoservicio Plaza Central  </v>
          </cell>
          <cell r="C169" t="str">
            <v>DISTRITO NACIONAL</v>
          </cell>
        </row>
        <row r="170">
          <cell r="A170">
            <v>244</v>
          </cell>
          <cell r="B170" t="str">
            <v xml:space="preserve">ATM Ministerio de Hacienda (antiguo Finanzas) </v>
          </cell>
          <cell r="C170" t="str">
            <v>DISTRITO NACIONAL</v>
          </cell>
        </row>
        <row r="171">
          <cell r="A171">
            <v>245</v>
          </cell>
          <cell r="B171" t="str">
            <v>ATM Boombah Zona Franca Victor Mera</v>
          </cell>
          <cell r="C171" t="str">
            <v>NORTE</v>
          </cell>
        </row>
        <row r="172">
          <cell r="A172">
            <v>246</v>
          </cell>
          <cell r="B172" t="str">
            <v xml:space="preserve">ATM Oficina Torre BR (Lobby) </v>
          </cell>
          <cell r="C172" t="str">
            <v>DISTRITO NACIONAL</v>
          </cell>
        </row>
        <row r="173">
          <cell r="A173">
            <v>248</v>
          </cell>
          <cell r="B173" t="str">
            <v xml:space="preserve">ATM Shell Paraiso </v>
          </cell>
          <cell r="C173" t="str">
            <v>DISTRITO NACIONAL</v>
          </cell>
        </row>
        <row r="174">
          <cell r="A174">
            <v>249</v>
          </cell>
          <cell r="B174" t="str">
            <v xml:space="preserve">ATM Banco Agrícola Neiba </v>
          </cell>
          <cell r="C174" t="str">
            <v>SUR</v>
          </cell>
        </row>
        <row r="175">
          <cell r="A175">
            <v>250</v>
          </cell>
          <cell r="B175" t="str">
            <v>ATM ECO Petróleo Barlovento Baní</v>
          </cell>
          <cell r="C175" t="str">
            <v>SUR</v>
          </cell>
        </row>
        <row r="176">
          <cell r="A176">
            <v>252</v>
          </cell>
          <cell r="B176" t="str">
            <v xml:space="preserve">ATM Banco Agrícola (Barahona) </v>
          </cell>
          <cell r="C176" t="str">
            <v>SUR</v>
          </cell>
        </row>
        <row r="177">
          <cell r="A177">
            <v>253</v>
          </cell>
          <cell r="B177" t="str">
            <v xml:space="preserve">ATM Centro Cuesta Nacional (Santiago) </v>
          </cell>
          <cell r="C177" t="str">
            <v>NORTE</v>
          </cell>
        </row>
        <row r="178">
          <cell r="A178">
            <v>256</v>
          </cell>
          <cell r="B178" t="str">
            <v xml:space="preserve">ATM Oficina Licey Al Medio </v>
          </cell>
          <cell r="C178" t="str">
            <v>NORTE</v>
          </cell>
        </row>
        <row r="179">
          <cell r="A179">
            <v>257</v>
          </cell>
          <cell r="B179" t="str">
            <v xml:space="preserve">ATM S/M Pola (Santiago) </v>
          </cell>
          <cell r="C179" t="str">
            <v>NORTE</v>
          </cell>
        </row>
        <row r="180">
          <cell r="A180">
            <v>259</v>
          </cell>
          <cell r="B180" t="str">
            <v>ATM Senado de la Republica</v>
          </cell>
          <cell r="C180" t="str">
            <v>DISTRITO NACIONAL</v>
          </cell>
        </row>
        <row r="181">
          <cell r="A181">
            <v>261</v>
          </cell>
          <cell r="B181" t="str">
            <v xml:space="preserve">ATM UNP Aeropuerto Cibao (Santiago) </v>
          </cell>
          <cell r="C181" t="str">
            <v>NORTE</v>
          </cell>
        </row>
        <row r="182">
          <cell r="A182">
            <v>262</v>
          </cell>
          <cell r="B182" t="str">
            <v xml:space="preserve">ATM Oficina Obras Públicas (Santiago) </v>
          </cell>
          <cell r="C182" t="str">
            <v>NORTE</v>
          </cell>
        </row>
        <row r="183">
          <cell r="A183">
            <v>264</v>
          </cell>
          <cell r="B183" t="str">
            <v xml:space="preserve">ATM S/M Nacional Independencia </v>
          </cell>
          <cell r="C183" t="str">
            <v>DISTRITO NACIONAL</v>
          </cell>
        </row>
        <row r="184">
          <cell r="A184">
            <v>265</v>
          </cell>
          <cell r="B184" t="str">
            <v>ATM Almacenes Zaglul El Seibo</v>
          </cell>
          <cell r="C184" t="str">
            <v>ESTE</v>
          </cell>
        </row>
        <row r="185">
          <cell r="A185">
            <v>266</v>
          </cell>
          <cell r="B185" t="str">
            <v xml:space="preserve">ATM Oficina Villa Francisca </v>
          </cell>
          <cell r="C185" t="str">
            <v>NORTE</v>
          </cell>
        </row>
        <row r="186">
          <cell r="A186">
            <v>267</v>
          </cell>
          <cell r="B186" t="str">
            <v xml:space="preserve">ATM Centro de Caja México </v>
          </cell>
          <cell r="C186" t="str">
            <v>DISTRITO NACIONAL</v>
          </cell>
        </row>
        <row r="187">
          <cell r="A187">
            <v>268</v>
          </cell>
          <cell r="B187" t="str">
            <v xml:space="preserve">ATM Autobanco La Altagracia (Higuey) </v>
          </cell>
          <cell r="C187" t="str">
            <v>ESTE</v>
          </cell>
        </row>
        <row r="188">
          <cell r="A188">
            <v>272</v>
          </cell>
          <cell r="B188" t="str">
            <v xml:space="preserve">ATM Cámara de Diputados </v>
          </cell>
          <cell r="C188" t="str">
            <v>DISTRITO NACIONAL</v>
          </cell>
        </row>
        <row r="189">
          <cell r="A189">
            <v>275</v>
          </cell>
          <cell r="B189" t="str">
            <v xml:space="preserve">ATM Autobanco Duarte Stgo. II </v>
          </cell>
          <cell r="C189" t="str">
            <v>NORTE</v>
          </cell>
        </row>
        <row r="190">
          <cell r="A190">
            <v>276</v>
          </cell>
          <cell r="B190" t="str">
            <v xml:space="preserve">ATM UNP Las Guáranas (San Francisco) </v>
          </cell>
          <cell r="C190" t="str">
            <v>NORTE</v>
          </cell>
        </row>
        <row r="191">
          <cell r="A191">
            <v>277</v>
          </cell>
          <cell r="B191" t="str">
            <v xml:space="preserve">ATM Oficina Duarte (Santiago) </v>
          </cell>
          <cell r="C191" t="str">
            <v>NORTE</v>
          </cell>
        </row>
        <row r="192">
          <cell r="A192">
            <v>279</v>
          </cell>
          <cell r="B192" t="str">
            <v xml:space="preserve">ATM Autoservicio Dirección General de Tecnología II (DGT CTB) </v>
          </cell>
          <cell r="C192" t="str">
            <v>DISTRITO NACIONAL</v>
          </cell>
        </row>
        <row r="193">
          <cell r="A193">
            <v>280</v>
          </cell>
          <cell r="B193" t="str">
            <v xml:space="preserve">ATM Cooperativa BR </v>
          </cell>
          <cell r="C193" t="str">
            <v>DISTRITO NACIONAL</v>
          </cell>
        </row>
        <row r="194">
          <cell r="A194">
            <v>281</v>
          </cell>
          <cell r="B194" t="str">
            <v xml:space="preserve">ATM S/M Pola Independencia </v>
          </cell>
          <cell r="C194" t="str">
            <v>DISTRITO NACIONAL</v>
          </cell>
        </row>
        <row r="195">
          <cell r="A195">
            <v>282</v>
          </cell>
          <cell r="B195" t="str">
            <v xml:space="preserve">ATM Autobanco Nibaje </v>
          </cell>
          <cell r="C195" t="str">
            <v>NORTE</v>
          </cell>
        </row>
        <row r="196">
          <cell r="A196">
            <v>283</v>
          </cell>
          <cell r="B196" t="str">
            <v xml:space="preserve">ATM Oficina Nibaje </v>
          </cell>
          <cell r="C196" t="str">
            <v>NORTE</v>
          </cell>
        </row>
        <row r="197">
          <cell r="A197">
            <v>285</v>
          </cell>
          <cell r="B197" t="str">
            <v xml:space="preserve">ATM Oficina Camino Real (Puerto Plata) </v>
          </cell>
          <cell r="C197" t="str">
            <v>NORTE</v>
          </cell>
        </row>
        <row r="198">
          <cell r="A198">
            <v>288</v>
          </cell>
          <cell r="B198" t="str">
            <v xml:space="preserve">ATM Oficina Camino Real II (Puerto Plata) </v>
          </cell>
          <cell r="C198" t="str">
            <v>NORTE</v>
          </cell>
        </row>
        <row r="199">
          <cell r="A199">
            <v>289</v>
          </cell>
          <cell r="B199" t="str">
            <v>ATM Oficina Bávaro II</v>
          </cell>
          <cell r="C199" t="str">
            <v>ESTE</v>
          </cell>
        </row>
        <row r="200">
          <cell r="A200">
            <v>290</v>
          </cell>
          <cell r="B200" t="str">
            <v xml:space="preserve">ATM Oficina San Francisco de Macorís </v>
          </cell>
          <cell r="C200" t="str">
            <v>NORTE</v>
          </cell>
        </row>
        <row r="201">
          <cell r="A201">
            <v>291</v>
          </cell>
          <cell r="B201" t="str">
            <v xml:space="preserve">ATM S/M Jumbo Las Colinas </v>
          </cell>
          <cell r="C201" t="str">
            <v>NORTE</v>
          </cell>
        </row>
        <row r="202">
          <cell r="A202">
            <v>292</v>
          </cell>
          <cell r="B202" t="str">
            <v xml:space="preserve">ATM UNP Castañuelas (Montecristi) </v>
          </cell>
          <cell r="C202" t="str">
            <v>NORTE</v>
          </cell>
        </row>
        <row r="203">
          <cell r="A203">
            <v>293</v>
          </cell>
          <cell r="B203" t="str">
            <v xml:space="preserve">ATM S/M Nueva Visión (San Pedro) </v>
          </cell>
          <cell r="C203" t="str">
            <v>ESTE</v>
          </cell>
        </row>
        <row r="204">
          <cell r="A204">
            <v>294</v>
          </cell>
          <cell r="B204" t="str">
            <v xml:space="preserve">ATM Plaza Zaglul San Pedro II </v>
          </cell>
          <cell r="C204" t="str">
            <v>ESTE</v>
          </cell>
        </row>
        <row r="205">
          <cell r="A205">
            <v>295</v>
          </cell>
          <cell r="B205" t="str">
            <v xml:space="preserve">ATM Plaza Zaglul El Seybo </v>
          </cell>
          <cell r="C205" t="str">
            <v>ESTE</v>
          </cell>
        </row>
        <row r="206">
          <cell r="A206">
            <v>296</v>
          </cell>
          <cell r="B206" t="str">
            <v>ATM Estación BANICOMB (Baní)  ECO Petroleo</v>
          </cell>
          <cell r="C206" t="str">
            <v>SUR</v>
          </cell>
        </row>
        <row r="207">
          <cell r="A207">
            <v>297</v>
          </cell>
          <cell r="B207" t="str">
            <v xml:space="preserve">ATM S/M Cadena Ocoa </v>
          </cell>
          <cell r="C207" t="str">
            <v>SUR</v>
          </cell>
        </row>
        <row r="208">
          <cell r="A208">
            <v>298</v>
          </cell>
          <cell r="B208" t="str">
            <v xml:space="preserve">ATM S/M Aprezio Engombe </v>
          </cell>
          <cell r="C208" t="str">
            <v>DISTRITO NACIONAL</v>
          </cell>
        </row>
        <row r="209">
          <cell r="A209">
            <v>299</v>
          </cell>
          <cell r="B209" t="str">
            <v xml:space="preserve">ATM S/M Aprezio Cotui </v>
          </cell>
          <cell r="C209" t="str">
            <v>NORTE</v>
          </cell>
        </row>
        <row r="210">
          <cell r="A210">
            <v>300</v>
          </cell>
          <cell r="B210" t="str">
            <v xml:space="preserve">ATM S/M Aprezio Los Guaricanos </v>
          </cell>
          <cell r="C210" t="str">
            <v>DISTRITO NACIONAL</v>
          </cell>
        </row>
        <row r="211">
          <cell r="A211">
            <v>301</v>
          </cell>
          <cell r="B211" t="str">
            <v xml:space="preserve">ATM UNP Alfa y Omega (Barahona) </v>
          </cell>
          <cell r="C211" t="str">
            <v>SUR</v>
          </cell>
        </row>
        <row r="212">
          <cell r="A212">
            <v>302</v>
          </cell>
          <cell r="B212" t="str">
            <v xml:space="preserve">ATM S/M Aprezio Los Mameyes  </v>
          </cell>
          <cell r="C212" t="str">
            <v>DISTRITO NACIONAL</v>
          </cell>
        </row>
        <row r="213">
          <cell r="A213">
            <v>304</v>
          </cell>
          <cell r="B213" t="str">
            <v xml:space="preserve">ATM Multicentro La Sirena Estrella Sadhala </v>
          </cell>
          <cell r="C213" t="str">
            <v>NORTE</v>
          </cell>
        </row>
        <row r="214">
          <cell r="A214">
            <v>306</v>
          </cell>
          <cell r="B214" t="str">
            <v>ATM Hospital Dr. Toribio</v>
          </cell>
          <cell r="C214" t="str">
            <v>NORTE</v>
          </cell>
        </row>
        <row r="215">
          <cell r="A215">
            <v>307</v>
          </cell>
          <cell r="B215" t="str">
            <v>ATM Oficina Nagua II</v>
          </cell>
          <cell r="C215" t="str">
            <v>NORTE</v>
          </cell>
        </row>
        <row r="216">
          <cell r="A216">
            <v>309</v>
          </cell>
          <cell r="B216" t="str">
            <v xml:space="preserve">ATM Secrets Cap Cana I </v>
          </cell>
          <cell r="C216" t="str">
            <v>ESTE</v>
          </cell>
        </row>
        <row r="217">
          <cell r="A217">
            <v>310</v>
          </cell>
          <cell r="B217" t="str">
            <v xml:space="preserve">ATM Farmacia San Judas Tadeo Jarabacoa </v>
          </cell>
          <cell r="C217" t="str">
            <v>NORTE</v>
          </cell>
        </row>
        <row r="218">
          <cell r="A218">
            <v>311</v>
          </cell>
          <cell r="B218" t="str">
            <v>ATM Plaza Eroski</v>
          </cell>
          <cell r="C218" t="str">
            <v>SUR</v>
          </cell>
        </row>
        <row r="219">
          <cell r="A219">
            <v>312</v>
          </cell>
          <cell r="B219" t="str">
            <v xml:space="preserve">ATM Oficina Tiradentes II (Naco) </v>
          </cell>
          <cell r="C219" t="str">
            <v>DISTRITO NACIONAL</v>
          </cell>
        </row>
        <row r="220">
          <cell r="A220">
            <v>313</v>
          </cell>
          <cell r="B220" t="str">
            <v xml:space="preserve">ATM S/M El Encanto (Santiago) </v>
          </cell>
          <cell r="C220" t="str">
            <v>NORTE</v>
          </cell>
        </row>
        <row r="221">
          <cell r="A221">
            <v>314</v>
          </cell>
          <cell r="B221" t="str">
            <v xml:space="preserve">ATM UNP Cambita Garabito (San Cristóbal) </v>
          </cell>
          <cell r="C221" t="str">
            <v>DISTRITO NACIONAL</v>
          </cell>
        </row>
        <row r="222">
          <cell r="A222">
            <v>315</v>
          </cell>
          <cell r="B222" t="str">
            <v xml:space="preserve">ATM Oficina Estrella Sadalá </v>
          </cell>
          <cell r="C222" t="str">
            <v>NORTE</v>
          </cell>
        </row>
        <row r="223">
          <cell r="A223">
            <v>317</v>
          </cell>
          <cell r="B223" t="str">
            <v>ATM Ofic. Lope de Vega I</v>
          </cell>
          <cell r="C223" t="str">
            <v>NORTE</v>
          </cell>
        </row>
        <row r="224">
          <cell r="A224">
            <v>318</v>
          </cell>
          <cell r="B224" t="str">
            <v>ATM Autoservicio Lope de Vega</v>
          </cell>
          <cell r="C224" t="str">
            <v>DISTRITO NACIONAL</v>
          </cell>
        </row>
        <row r="225">
          <cell r="A225">
            <v>319</v>
          </cell>
          <cell r="B225" t="str">
            <v>ATM Autobanco Lopez de Vega</v>
          </cell>
          <cell r="C225" t="str">
            <v>DISTRITO NACIONAL</v>
          </cell>
        </row>
        <row r="226">
          <cell r="A226">
            <v>320</v>
          </cell>
          <cell r="B226" t="str">
            <v>ATM Hotel Dreams Ubero Alto</v>
          </cell>
          <cell r="C226" t="str">
            <v>ESTE</v>
          </cell>
        </row>
        <row r="227">
          <cell r="A227">
            <v>321</v>
          </cell>
          <cell r="B227" t="str">
            <v xml:space="preserve">ATM Oficina Jiménez Moya I </v>
          </cell>
          <cell r="C227" t="str">
            <v>DISTRITO NACIONAL</v>
          </cell>
        </row>
        <row r="228">
          <cell r="A228">
            <v>325</v>
          </cell>
          <cell r="B228" t="str">
            <v>ATM Casa Edwin</v>
          </cell>
          <cell r="C228" t="str">
            <v>DISTRITO NACIONAL</v>
          </cell>
        </row>
        <row r="229">
          <cell r="A229">
            <v>326</v>
          </cell>
          <cell r="B229" t="str">
            <v>ATM Autoservicio Jiménez Moya II</v>
          </cell>
          <cell r="C229" t="str">
            <v>DISTRITO NACIONAL</v>
          </cell>
        </row>
        <row r="230">
          <cell r="A230">
            <v>327</v>
          </cell>
          <cell r="B230" t="str">
            <v xml:space="preserve">ATM UNP CCN (Nacional 27 de Febrero) </v>
          </cell>
          <cell r="C230" t="str">
            <v>DISTRITO NACIONAL</v>
          </cell>
        </row>
        <row r="231">
          <cell r="A231">
            <v>330</v>
          </cell>
          <cell r="B231" t="str">
            <v xml:space="preserve">ATM Oficina Boulevard (Higuey) </v>
          </cell>
          <cell r="C231" t="str">
            <v>ESTE</v>
          </cell>
        </row>
        <row r="232">
          <cell r="A232">
            <v>331</v>
          </cell>
          <cell r="B232" t="str">
            <v>ATM Ayuntamiento Sto. Dgo. Este</v>
          </cell>
          <cell r="C232" t="str">
            <v>DISTRITO NACIONAL</v>
          </cell>
        </row>
        <row r="233">
          <cell r="A233">
            <v>332</v>
          </cell>
          <cell r="B233" t="str">
            <v>ATM Estación Sigma (Cotuí)</v>
          </cell>
          <cell r="C233" t="str">
            <v>NORTE</v>
          </cell>
        </row>
        <row r="234">
          <cell r="A234">
            <v>333</v>
          </cell>
          <cell r="B234" t="str">
            <v>ATM Oficina Turey Maimón</v>
          </cell>
          <cell r="C234" t="str">
            <v>NORTE</v>
          </cell>
        </row>
        <row r="235">
          <cell r="A235">
            <v>334</v>
          </cell>
          <cell r="B235" t="str">
            <v>ATM Oficina Salcedo II</v>
          </cell>
          <cell r="C235" t="str">
            <v>NORTE</v>
          </cell>
        </row>
        <row r="236">
          <cell r="A236">
            <v>335</v>
          </cell>
          <cell r="B236" t="str">
            <v>ATM Edificio Aster</v>
          </cell>
          <cell r="C236" t="str">
            <v>DISTRITO NACIONAL</v>
          </cell>
        </row>
        <row r="237">
          <cell r="A237">
            <v>336</v>
          </cell>
          <cell r="B237" t="str">
            <v>ATM Instituto Nacional de Cancer (incart)</v>
          </cell>
          <cell r="C237" t="str">
            <v>DISTRITO NACIONAL</v>
          </cell>
        </row>
        <row r="238">
          <cell r="A238">
            <v>337</v>
          </cell>
          <cell r="B238" t="str">
            <v>ATM S/M Cooperativa Moca</v>
          </cell>
          <cell r="C238" t="str">
            <v>NORTE</v>
          </cell>
        </row>
        <row r="239">
          <cell r="A239">
            <v>338</v>
          </cell>
          <cell r="B239" t="str">
            <v>ATM S/M Aprezio Pantoja</v>
          </cell>
          <cell r="C239" t="str">
            <v>DISTRITO NACIONAL</v>
          </cell>
        </row>
        <row r="240">
          <cell r="A240">
            <v>339</v>
          </cell>
          <cell r="B240" t="str">
            <v>ATM S/M Aprezio Bayona</v>
          </cell>
          <cell r="C240" t="str">
            <v>DISTRITO NACIONAL</v>
          </cell>
        </row>
        <row r="241">
          <cell r="A241">
            <v>342</v>
          </cell>
          <cell r="B241" t="str">
            <v>ATM Oficina Obras Públicas Azua</v>
          </cell>
          <cell r="C241" t="str">
            <v>SUR</v>
          </cell>
        </row>
        <row r="242">
          <cell r="A242">
            <v>345</v>
          </cell>
          <cell r="B242" t="str">
            <v>ATM Ofic. Yamasa II</v>
          </cell>
          <cell r="C242" t="str">
            <v>ESTE</v>
          </cell>
        </row>
        <row r="243">
          <cell r="A243">
            <v>346</v>
          </cell>
          <cell r="B243" t="str">
            <v>ATM Ministerio de Industria y Comercio</v>
          </cell>
          <cell r="C243" t="str">
            <v>DISTRITO NACIONAL</v>
          </cell>
        </row>
        <row r="244">
          <cell r="A244">
            <v>347</v>
          </cell>
          <cell r="B244" t="str">
            <v>ATM Patio de Colombia</v>
          </cell>
          <cell r="C244" t="str">
            <v>DISTRITO NACIONAL</v>
          </cell>
        </row>
        <row r="245">
          <cell r="A245">
            <v>350</v>
          </cell>
          <cell r="B245" t="str">
            <v xml:space="preserve">ATM Oficina Villa Tapia </v>
          </cell>
          <cell r="C245" t="str">
            <v>NORTE</v>
          </cell>
        </row>
        <row r="246">
          <cell r="A246">
            <v>351</v>
          </cell>
          <cell r="B246" t="str">
            <v xml:space="preserve">ATM S/M José Luís (Puerto Plata) </v>
          </cell>
          <cell r="C246" t="str">
            <v>NORTE</v>
          </cell>
        </row>
        <row r="247">
          <cell r="A247">
            <v>352</v>
          </cell>
          <cell r="B247" t="str">
            <v xml:space="preserve">ATM Estación Shell Square One (Santiago) </v>
          </cell>
          <cell r="C247" t="str">
            <v>NORTE</v>
          </cell>
        </row>
        <row r="248">
          <cell r="A248">
            <v>353</v>
          </cell>
          <cell r="B248" t="str">
            <v xml:space="preserve">ATM Estación Boulevard Juan Dolio </v>
          </cell>
          <cell r="C248" t="str">
            <v>ESTE</v>
          </cell>
        </row>
        <row r="249">
          <cell r="A249">
            <v>354</v>
          </cell>
          <cell r="B249" t="str">
            <v xml:space="preserve">ATM Oficina Núñez de Cáceres II </v>
          </cell>
          <cell r="C249" t="str">
            <v>DISTRITO NACIONAL</v>
          </cell>
        </row>
        <row r="250">
          <cell r="A250">
            <v>355</v>
          </cell>
          <cell r="B250" t="str">
            <v xml:space="preserve">ATM UNP Metro II </v>
          </cell>
          <cell r="C250" t="str">
            <v>DISTRITO NACIONAL</v>
          </cell>
        </row>
        <row r="251">
          <cell r="A251">
            <v>356</v>
          </cell>
          <cell r="B251" t="str">
            <v xml:space="preserve">ATM Estación Sigma (San Cristóbal) </v>
          </cell>
          <cell r="C251" t="str">
            <v>SUR</v>
          </cell>
        </row>
        <row r="252">
          <cell r="A252">
            <v>357</v>
          </cell>
          <cell r="B252" t="str">
            <v xml:space="preserve">ATM Universidad Nacional Evangélica (Santiago) </v>
          </cell>
          <cell r="C252" t="str">
            <v>NORTE</v>
          </cell>
        </row>
        <row r="253">
          <cell r="A253">
            <v>358</v>
          </cell>
          <cell r="B253" t="str">
            <v>ATM Ayuntamiento Cevico</v>
          </cell>
          <cell r="C253" t="str">
            <v>NORTE</v>
          </cell>
        </row>
        <row r="254">
          <cell r="A254">
            <v>359</v>
          </cell>
          <cell r="B254" t="str">
            <v>ATM S/M Bravo Ozama</v>
          </cell>
          <cell r="C254" t="str">
            <v>DISTRITO NACIONAL</v>
          </cell>
        </row>
        <row r="255">
          <cell r="A255">
            <v>360</v>
          </cell>
          <cell r="B255" t="str">
            <v>ATM UNP Multicentro la Sirena Aut. Duarte</v>
          </cell>
          <cell r="C255" t="str">
            <v>DISTRITO NACIONAL</v>
          </cell>
        </row>
        <row r="256">
          <cell r="A256">
            <v>361</v>
          </cell>
          <cell r="B256" t="str">
            <v>ATM Estación Next La Cumbre</v>
          </cell>
          <cell r="C256" t="str">
            <v>NORTE</v>
          </cell>
        </row>
        <row r="257">
          <cell r="A257">
            <v>363</v>
          </cell>
          <cell r="B257" t="str">
            <v>ATM S/M Bravo Villa Mella</v>
          </cell>
          <cell r="C257" t="str">
            <v>DISTRITO NACIONAL</v>
          </cell>
        </row>
        <row r="258">
          <cell r="A258">
            <v>364</v>
          </cell>
          <cell r="B258" t="str">
            <v>ATM Tabadom Holding Santiago</v>
          </cell>
          <cell r="C258" t="str">
            <v>NORTE</v>
          </cell>
        </row>
        <row r="259">
          <cell r="A259">
            <v>365</v>
          </cell>
          <cell r="B259" t="str">
            <v>ATM Centro Medico de Diabetes, Obesidad y Endocrinología (CEMDOE)</v>
          </cell>
          <cell r="C259" t="str">
            <v>DISTRITO NACIONAL</v>
          </cell>
        </row>
        <row r="260">
          <cell r="A260">
            <v>366</v>
          </cell>
          <cell r="B260" t="str">
            <v>ATM Oficina Boulevard (Higuey) II</v>
          </cell>
          <cell r="C260" t="str">
            <v>ESTE</v>
          </cell>
        </row>
        <row r="261">
          <cell r="A261">
            <v>368</v>
          </cell>
          <cell r="B261" t="str">
            <v>ATM Ayuntamiento Peralvillo</v>
          </cell>
          <cell r="C261" t="str">
            <v>ESTE</v>
          </cell>
        </row>
        <row r="262">
          <cell r="A262">
            <v>370</v>
          </cell>
          <cell r="B262" t="str">
            <v>ATM Oficina Cruce de Imbert II (puerto Plata)</v>
          </cell>
          <cell r="C262" t="str">
            <v>NORTE</v>
          </cell>
        </row>
        <row r="263">
          <cell r="A263">
            <v>372</v>
          </cell>
          <cell r="B263" t="str">
            <v>ATM Oficina Sánchez II</v>
          </cell>
          <cell r="C263" t="str">
            <v>NORTE</v>
          </cell>
        </row>
        <row r="264">
          <cell r="A264">
            <v>373</v>
          </cell>
          <cell r="B264" t="str">
            <v>S/M Tangui Nagua</v>
          </cell>
          <cell r="C264" t="str">
            <v>NORTE</v>
          </cell>
        </row>
        <row r="265">
          <cell r="A265">
            <v>377</v>
          </cell>
          <cell r="B265" t="str">
            <v>ATM Estación del Metro Eduardo Brito</v>
          </cell>
          <cell r="C265" t="str">
            <v>DISTRITO NACIONAL</v>
          </cell>
        </row>
        <row r="266">
          <cell r="A266">
            <v>378</v>
          </cell>
          <cell r="B266" t="str">
            <v>ATM UNP Villa Flores</v>
          </cell>
          <cell r="C266" t="str">
            <v>DISTRITO NACIONAL</v>
          </cell>
        </row>
        <row r="267">
          <cell r="A267">
            <v>380</v>
          </cell>
          <cell r="B267" t="str">
            <v xml:space="preserve">ATM Oficina Navarrete </v>
          </cell>
          <cell r="C267" t="str">
            <v>NORTE</v>
          </cell>
        </row>
        <row r="268">
          <cell r="A268">
            <v>382</v>
          </cell>
          <cell r="B268" t="str">
            <v>ATM Estación del Metro María Montés</v>
          </cell>
          <cell r="C268" t="str">
            <v>DISTRITO NACIONAL</v>
          </cell>
        </row>
        <row r="269">
          <cell r="A269">
            <v>383</v>
          </cell>
          <cell r="B269" t="str">
            <v>ATM S/M Daniel (Dajabón)</v>
          </cell>
          <cell r="C269" t="str">
            <v>NORTE</v>
          </cell>
        </row>
        <row r="270">
          <cell r="A270">
            <v>385</v>
          </cell>
          <cell r="B270" t="str">
            <v xml:space="preserve">ATM Plaza Verón I </v>
          </cell>
          <cell r="C270" t="str">
            <v>ESTE</v>
          </cell>
        </row>
        <row r="271">
          <cell r="A271">
            <v>386</v>
          </cell>
          <cell r="B271" t="str">
            <v xml:space="preserve">ATM Plaza Verón II </v>
          </cell>
          <cell r="C271" t="str">
            <v>ESTE</v>
          </cell>
        </row>
        <row r="272">
          <cell r="A272">
            <v>387</v>
          </cell>
          <cell r="B272" t="str">
            <v xml:space="preserve">ATM S/M La Cadena San Vicente de Paul </v>
          </cell>
          <cell r="C272" t="str">
            <v>DISTRITO NACIONAL</v>
          </cell>
        </row>
        <row r="273">
          <cell r="A273">
            <v>388</v>
          </cell>
          <cell r="B273" t="str">
            <v xml:space="preserve">ATM Multicentro La Sirena Puerto Plata </v>
          </cell>
          <cell r="C273" t="str">
            <v>NORTE</v>
          </cell>
        </row>
        <row r="274">
          <cell r="A274">
            <v>389</v>
          </cell>
          <cell r="B274" t="str">
            <v xml:space="preserve">ATM Casino Hotel Princess </v>
          </cell>
          <cell r="C274" t="str">
            <v>DISTRITO NACIONAL</v>
          </cell>
        </row>
        <row r="275">
          <cell r="A275">
            <v>390</v>
          </cell>
          <cell r="B275" t="str">
            <v xml:space="preserve">ATM Oficina Boca Chica II </v>
          </cell>
          <cell r="C275" t="str">
            <v>DISTRITO NACIONAL</v>
          </cell>
        </row>
        <row r="276">
          <cell r="A276">
            <v>391</v>
          </cell>
          <cell r="B276" t="str">
            <v xml:space="preserve">ATM S/M Jumbo Luperón </v>
          </cell>
          <cell r="C276" t="str">
            <v>DISTRITO NACIONAL</v>
          </cell>
        </row>
        <row r="277">
          <cell r="A277">
            <v>392</v>
          </cell>
          <cell r="B277" t="str">
            <v xml:space="preserve">ATM Oficina San Juan de la Maguana II </v>
          </cell>
          <cell r="C277" t="str">
            <v>SUR</v>
          </cell>
        </row>
        <row r="278">
          <cell r="A278">
            <v>394</v>
          </cell>
          <cell r="B278" t="str">
            <v xml:space="preserve">ATM Multicentro La Sirena Luperón </v>
          </cell>
          <cell r="C278" t="str">
            <v>DISTRITO NACIONAL</v>
          </cell>
        </row>
        <row r="279">
          <cell r="A279">
            <v>395</v>
          </cell>
          <cell r="B279" t="str">
            <v xml:space="preserve">ATM UNP Sabana Iglesia </v>
          </cell>
          <cell r="C279" t="str">
            <v>NORTE</v>
          </cell>
        </row>
        <row r="280">
          <cell r="A280">
            <v>396</v>
          </cell>
          <cell r="B280" t="str">
            <v xml:space="preserve">ATM Oficina Plaza Ulloa (La Fuente) </v>
          </cell>
          <cell r="C280" t="str">
            <v>NORTE</v>
          </cell>
        </row>
        <row r="281">
          <cell r="A281">
            <v>397</v>
          </cell>
          <cell r="B281" t="str">
            <v xml:space="preserve">ATM Autobanco San Francisco de Macoris </v>
          </cell>
          <cell r="C281" t="str">
            <v>NORTE</v>
          </cell>
        </row>
        <row r="282">
          <cell r="A282">
            <v>399</v>
          </cell>
          <cell r="B282" t="str">
            <v xml:space="preserve">ATM Oficina La Romana II </v>
          </cell>
          <cell r="C282" t="str">
            <v>ESTE</v>
          </cell>
        </row>
        <row r="283">
          <cell r="A283">
            <v>402</v>
          </cell>
          <cell r="B283" t="str">
            <v xml:space="preserve">ATM La Sirena La Vega </v>
          </cell>
          <cell r="C283" t="str">
            <v>NORTE</v>
          </cell>
        </row>
        <row r="284">
          <cell r="A284">
            <v>403</v>
          </cell>
          <cell r="B284" t="str">
            <v xml:space="preserve">ATM Oficina Vicente Noble </v>
          </cell>
          <cell r="C284" t="str">
            <v>SUR</v>
          </cell>
        </row>
        <row r="285">
          <cell r="A285">
            <v>405</v>
          </cell>
          <cell r="B285" t="str">
            <v xml:space="preserve">ATM UNP Loma de Cabrera </v>
          </cell>
          <cell r="C285" t="str">
            <v>NORTE</v>
          </cell>
        </row>
        <row r="286">
          <cell r="A286">
            <v>406</v>
          </cell>
          <cell r="B286" t="str">
            <v xml:space="preserve">ATM UNP Plaza Lama Máximo Gómez </v>
          </cell>
          <cell r="C286" t="str">
            <v>DISTRITO NACIONAL</v>
          </cell>
        </row>
        <row r="287">
          <cell r="A287">
            <v>407</v>
          </cell>
          <cell r="B287" t="str">
            <v xml:space="preserve">ATM Multicentro La Sirena Villa Mella </v>
          </cell>
          <cell r="C287" t="str">
            <v>DISTRITO NACIONAL</v>
          </cell>
        </row>
        <row r="288">
          <cell r="A288">
            <v>408</v>
          </cell>
          <cell r="B288" t="str">
            <v xml:space="preserve">ATM Autobanco Las Palmas de Herrera </v>
          </cell>
          <cell r="C288" t="str">
            <v>DISTRITO NACIONAL</v>
          </cell>
        </row>
        <row r="289">
          <cell r="A289">
            <v>409</v>
          </cell>
          <cell r="B289" t="str">
            <v xml:space="preserve">ATM Oficina Las Palmas de Herrera I </v>
          </cell>
          <cell r="C289" t="str">
            <v>DISTRITO NACIONAL</v>
          </cell>
        </row>
        <row r="290">
          <cell r="A290">
            <v>410</v>
          </cell>
          <cell r="B290" t="str">
            <v xml:space="preserve">ATM Oficina Las Palmas de Herrera II </v>
          </cell>
          <cell r="C290" t="str">
            <v>DISTRITO NACIONAL</v>
          </cell>
        </row>
        <row r="291">
          <cell r="A291">
            <v>411</v>
          </cell>
          <cell r="B291" t="str">
            <v xml:space="preserve">ATM UNP Piedra Blanca </v>
          </cell>
          <cell r="C291" t="str">
            <v>NORTE</v>
          </cell>
        </row>
        <row r="292">
          <cell r="A292">
            <v>413</v>
          </cell>
          <cell r="B292" t="str">
            <v xml:space="preserve">ATM UNP Las Galeras Samaná </v>
          </cell>
          <cell r="C292" t="str">
            <v>NORTE</v>
          </cell>
        </row>
        <row r="293">
          <cell r="A293">
            <v>414</v>
          </cell>
          <cell r="B293" t="str">
            <v>ATM Villa Francisca II</v>
          </cell>
          <cell r="C293" t="str">
            <v>DISTRITO NACIONAL</v>
          </cell>
        </row>
        <row r="294">
          <cell r="A294">
            <v>415</v>
          </cell>
          <cell r="B294" t="str">
            <v xml:space="preserve">ATM Autobanco San Martín I </v>
          </cell>
          <cell r="C294" t="str">
            <v>DISTRITO NACIONAL</v>
          </cell>
        </row>
        <row r="295">
          <cell r="A295">
            <v>416</v>
          </cell>
          <cell r="B295" t="str">
            <v xml:space="preserve">ATM Autobanco San Martín II </v>
          </cell>
          <cell r="C295" t="str">
            <v>DISTRITO NACIONAL</v>
          </cell>
        </row>
        <row r="296">
          <cell r="A296">
            <v>420</v>
          </cell>
          <cell r="B296" t="str">
            <v xml:space="preserve">ATM DGII Av. Lincoln </v>
          </cell>
          <cell r="C296" t="str">
            <v>DISTRITO NACIONAL</v>
          </cell>
        </row>
        <row r="297">
          <cell r="A297">
            <v>421</v>
          </cell>
          <cell r="B297" t="str">
            <v xml:space="preserve">ATM Estación Texaco Arroyo Hondo </v>
          </cell>
          <cell r="C297" t="str">
            <v>DISTRITO NACIONAL</v>
          </cell>
        </row>
        <row r="298">
          <cell r="A298">
            <v>422</v>
          </cell>
          <cell r="B298" t="str">
            <v xml:space="preserve">ATM Olé Manoguayabo </v>
          </cell>
          <cell r="C298" t="str">
            <v>DISTRITO NACIONAL</v>
          </cell>
        </row>
        <row r="299">
          <cell r="A299">
            <v>423</v>
          </cell>
          <cell r="B299" t="str">
            <v xml:space="preserve">ATM Farmacia Marinely </v>
          </cell>
          <cell r="C299" t="str">
            <v>DISTRITO NACIONAL</v>
          </cell>
        </row>
        <row r="300">
          <cell r="A300">
            <v>424</v>
          </cell>
          <cell r="B300" t="str">
            <v xml:space="preserve">ATM UNP Jumbo Luperón I </v>
          </cell>
          <cell r="C300" t="str">
            <v>DISTRITO NACIONAL</v>
          </cell>
        </row>
        <row r="301">
          <cell r="A301">
            <v>425</v>
          </cell>
          <cell r="B301" t="str">
            <v xml:space="preserve">ATM UNP Jumbo Luperón II </v>
          </cell>
          <cell r="C301" t="str">
            <v>DISTRITO NACIONAL</v>
          </cell>
        </row>
        <row r="302">
          <cell r="A302">
            <v>427</v>
          </cell>
          <cell r="B302" t="str">
            <v xml:space="preserve">ATM Almacenes Iberia (Hato Mayor) </v>
          </cell>
          <cell r="C302" t="str">
            <v>ESTE</v>
          </cell>
        </row>
        <row r="303">
          <cell r="A303">
            <v>428</v>
          </cell>
          <cell r="B303" t="str">
            <v xml:space="preserve">ATM Acrópolis Center </v>
          </cell>
          <cell r="C303" t="str">
            <v>DISTRITO NACIONAL</v>
          </cell>
        </row>
        <row r="304">
          <cell r="A304">
            <v>429</v>
          </cell>
          <cell r="B304" t="str">
            <v xml:space="preserve">ATM Oficina Jumbo La Romana </v>
          </cell>
          <cell r="C304" t="str">
            <v>ESTE</v>
          </cell>
        </row>
        <row r="305">
          <cell r="A305">
            <v>430</v>
          </cell>
          <cell r="B305" t="str">
            <v xml:space="preserve">ATM Almacén IKEA </v>
          </cell>
          <cell r="C305" t="str">
            <v>DISTRITO NACIONAL</v>
          </cell>
        </row>
        <row r="306">
          <cell r="A306">
            <v>431</v>
          </cell>
          <cell r="B306" t="str">
            <v xml:space="preserve">ATM Autoservicio Sol (Santiago) </v>
          </cell>
          <cell r="C306" t="str">
            <v>NORTE</v>
          </cell>
        </row>
        <row r="307">
          <cell r="A307">
            <v>432</v>
          </cell>
          <cell r="B307" t="str">
            <v xml:space="preserve">ATM Oficina Puerto Plata II </v>
          </cell>
          <cell r="C307" t="str">
            <v>NORTE</v>
          </cell>
        </row>
        <row r="308">
          <cell r="A308">
            <v>433</v>
          </cell>
          <cell r="B308" t="str">
            <v xml:space="preserve">ATM Centro Comercial Las Canas (Cap Cana) </v>
          </cell>
          <cell r="C308" t="str">
            <v>ESTE</v>
          </cell>
        </row>
        <row r="309">
          <cell r="A309">
            <v>434</v>
          </cell>
          <cell r="B309" t="str">
            <v xml:space="preserve">ATM Generadora Hidroeléctrica Dom. (EGEHID) </v>
          </cell>
          <cell r="C309" t="str">
            <v>DISTRITO NACIONAL</v>
          </cell>
        </row>
        <row r="310">
          <cell r="A310">
            <v>435</v>
          </cell>
          <cell r="B310" t="str">
            <v xml:space="preserve">ATM Autobanco Torre I </v>
          </cell>
          <cell r="C310" t="str">
            <v>DISTRITO NACIONAL</v>
          </cell>
        </row>
        <row r="311">
          <cell r="A311">
            <v>436</v>
          </cell>
          <cell r="B311" t="str">
            <v xml:space="preserve">ATM Autobanco Torre II </v>
          </cell>
          <cell r="C311" t="str">
            <v>DISTRITO NACIONAL</v>
          </cell>
        </row>
        <row r="312">
          <cell r="A312">
            <v>437</v>
          </cell>
          <cell r="B312" t="str">
            <v xml:space="preserve">ATM Autobanco Torre III </v>
          </cell>
          <cell r="C312" t="str">
            <v>DISTRITO NACIONAL</v>
          </cell>
        </row>
        <row r="313">
          <cell r="A313">
            <v>438</v>
          </cell>
          <cell r="B313" t="str">
            <v xml:space="preserve">ATM Autobanco Torre IV </v>
          </cell>
          <cell r="C313" t="str">
            <v>DISTRITO NACIONAL</v>
          </cell>
        </row>
        <row r="314">
          <cell r="A314">
            <v>441</v>
          </cell>
          <cell r="B314" t="str">
            <v>ATM Estacion de Servicio Romulo Betancour</v>
          </cell>
          <cell r="C314" t="str">
            <v>DISTRITO NACIONAL</v>
          </cell>
        </row>
        <row r="315">
          <cell r="A315">
            <v>443</v>
          </cell>
          <cell r="B315" t="str">
            <v xml:space="preserve">ATM Edificio San Rafael </v>
          </cell>
          <cell r="C315" t="str">
            <v>DISTRITO NACIONAL</v>
          </cell>
        </row>
        <row r="316">
          <cell r="A316">
            <v>444</v>
          </cell>
          <cell r="B316" t="str">
            <v xml:space="preserve">ATM Hospital Metropolitano de (Santiago) (HOMS) </v>
          </cell>
          <cell r="C316" t="str">
            <v>NORTE</v>
          </cell>
        </row>
        <row r="317">
          <cell r="A317">
            <v>445</v>
          </cell>
          <cell r="B317" t="str">
            <v xml:space="preserve">ATM Distribuidora Corripio </v>
          </cell>
          <cell r="C317" t="str">
            <v>DISTRITO NACIONAL</v>
          </cell>
        </row>
        <row r="318">
          <cell r="A318">
            <v>446</v>
          </cell>
          <cell r="B318" t="str">
            <v>ATM Hipodromo V Centenario</v>
          </cell>
          <cell r="C318" t="str">
            <v>DISTRITO NACIONAL</v>
          </cell>
        </row>
        <row r="319">
          <cell r="A319">
            <v>447</v>
          </cell>
          <cell r="B319" t="str">
            <v xml:space="preserve">ATM Centro Caja Plaza Lama (La Romana) </v>
          </cell>
          <cell r="C319" t="str">
            <v>ESTE</v>
          </cell>
        </row>
        <row r="320">
          <cell r="A320">
            <v>448</v>
          </cell>
          <cell r="B320" t="str">
            <v xml:space="preserve">ATM Club Banco Central </v>
          </cell>
          <cell r="C320" t="str">
            <v>DISTRITO NACIONAL</v>
          </cell>
        </row>
        <row r="321">
          <cell r="A321">
            <v>449</v>
          </cell>
          <cell r="B321" t="str">
            <v>ATM Autobanco Lope de Vega II</v>
          </cell>
          <cell r="C321" t="str">
            <v>DISTRITO NACIONAL</v>
          </cell>
        </row>
        <row r="322">
          <cell r="A322">
            <v>453</v>
          </cell>
          <cell r="B322" t="str">
            <v xml:space="preserve">ATM Autobanco Sarasota II </v>
          </cell>
          <cell r="C322" t="str">
            <v>DISTRITO NACIONAL</v>
          </cell>
        </row>
        <row r="323">
          <cell r="A323">
            <v>454</v>
          </cell>
          <cell r="B323" t="str">
            <v>ATM Partido Dajabón</v>
          </cell>
          <cell r="C323" t="str">
            <v>NORTE</v>
          </cell>
        </row>
        <row r="324">
          <cell r="A324">
            <v>455</v>
          </cell>
          <cell r="B324" t="str">
            <v xml:space="preserve">ATM Oficina Baní II </v>
          </cell>
          <cell r="C324" t="str">
            <v>SUR</v>
          </cell>
        </row>
        <row r="325">
          <cell r="A325">
            <v>457</v>
          </cell>
          <cell r="B325" t="str">
            <v>ATM S/M Olé Hainamosa</v>
          </cell>
          <cell r="C325" t="str">
            <v>DISTRITO NACIONAL</v>
          </cell>
        </row>
        <row r="326">
          <cell r="A326">
            <v>458</v>
          </cell>
          <cell r="B326" t="str">
            <v>ATM Hospital Dario Contreras</v>
          </cell>
          <cell r="C326" t="str">
            <v>DISTRITO NACIONAL</v>
          </cell>
        </row>
        <row r="327">
          <cell r="A327">
            <v>459</v>
          </cell>
          <cell r="B327" t="str">
            <v>ATM Estación Jima Bonao</v>
          </cell>
          <cell r="C327" t="str">
            <v>DISTRITO NACIONAL</v>
          </cell>
        </row>
        <row r="328">
          <cell r="A328">
            <v>461</v>
          </cell>
          <cell r="B328" t="str">
            <v xml:space="preserve">ATM Autobanco Sarasota I </v>
          </cell>
          <cell r="C328" t="str">
            <v>DISTRITO NACIONAL</v>
          </cell>
        </row>
        <row r="329">
          <cell r="A329">
            <v>462</v>
          </cell>
          <cell r="B329" t="str">
            <v>ATM Agrocafe Del Caribe</v>
          </cell>
          <cell r="C329" t="str">
            <v>ESTE</v>
          </cell>
        </row>
        <row r="330">
          <cell r="A330">
            <v>463</v>
          </cell>
          <cell r="B330" t="str">
            <v xml:space="preserve">ATM La Sirena El Embrujo </v>
          </cell>
          <cell r="C330" t="str">
            <v>NORTE</v>
          </cell>
        </row>
        <row r="331">
          <cell r="A331">
            <v>465</v>
          </cell>
          <cell r="B331" t="str">
            <v>ATM Edificio Tarjeta de Crédito</v>
          </cell>
          <cell r="C331" t="str">
            <v>DISTRITO NACIONAL</v>
          </cell>
        </row>
        <row r="332">
          <cell r="A332">
            <v>466</v>
          </cell>
          <cell r="B332" t="str">
            <v>ATM Superintendencia de Valores</v>
          </cell>
          <cell r="C332" t="str">
            <v>DISTRITO NACIONAL</v>
          </cell>
        </row>
        <row r="333">
          <cell r="A333">
            <v>467</v>
          </cell>
          <cell r="B333" t="str">
            <v>ATM Estacion Rilix Pontezuela (puerto Plata)</v>
          </cell>
          <cell r="C333" t="str">
            <v>NORTE</v>
          </cell>
        </row>
        <row r="334">
          <cell r="A334">
            <v>468</v>
          </cell>
          <cell r="B334" t="str">
            <v>ATM Estadio Quisqueya</v>
          </cell>
          <cell r="C334" t="str">
            <v>DISTRITO NACIONAL</v>
          </cell>
        </row>
        <row r="335">
          <cell r="A335">
            <v>469</v>
          </cell>
          <cell r="B335" t="str">
            <v>ATM ASOCIVU</v>
          </cell>
          <cell r="C335" t="str">
            <v>DISTRITO NACIONAL</v>
          </cell>
        </row>
        <row r="336">
          <cell r="A336">
            <v>470</v>
          </cell>
          <cell r="B336" t="str">
            <v xml:space="preserve">ATM Hospital Taiwán (Azua) </v>
          </cell>
          <cell r="C336" t="str">
            <v>SUR</v>
          </cell>
        </row>
        <row r="337">
          <cell r="A337">
            <v>471</v>
          </cell>
          <cell r="B337" t="str">
            <v>ATM Autoservicio DGT I</v>
          </cell>
          <cell r="C337" t="str">
            <v>DISTRITO NACIONAL</v>
          </cell>
        </row>
        <row r="338">
          <cell r="A338">
            <v>472</v>
          </cell>
          <cell r="B338" t="str">
            <v xml:space="preserve">ATM Plaza Megatone (Moca) </v>
          </cell>
          <cell r="C338" t="str">
            <v>NORTE</v>
          </cell>
        </row>
        <row r="339">
          <cell r="A339">
            <v>473</v>
          </cell>
          <cell r="B339" t="str">
            <v xml:space="preserve">ATM Oficina Carrefour II </v>
          </cell>
          <cell r="C339" t="str">
            <v>DISTRITO NACIONAL</v>
          </cell>
        </row>
        <row r="340">
          <cell r="A340">
            <v>476</v>
          </cell>
          <cell r="B340" t="str">
            <v xml:space="preserve">ATM Multicentro La Sirena Las Caobas </v>
          </cell>
          <cell r="C340" t="str">
            <v>DISTRITO NACIONAL</v>
          </cell>
        </row>
        <row r="341">
          <cell r="A341">
            <v>480</v>
          </cell>
          <cell r="B341" t="str">
            <v>ATM UNP Farmaconal Higuey</v>
          </cell>
          <cell r="C341" t="str">
            <v>ESTE</v>
          </cell>
        </row>
        <row r="342">
          <cell r="A342">
            <v>482</v>
          </cell>
          <cell r="B342" t="str">
            <v xml:space="preserve">ATM Centro de Caja Plaza Lama (Santiago) </v>
          </cell>
          <cell r="C342" t="str">
            <v>NORTE</v>
          </cell>
        </row>
        <row r="343">
          <cell r="A343">
            <v>483</v>
          </cell>
          <cell r="B343" t="str">
            <v xml:space="preserve">ATM S/M Karla (Dajabón) </v>
          </cell>
          <cell r="C343" t="str">
            <v>NORTE</v>
          </cell>
        </row>
        <row r="344">
          <cell r="A344">
            <v>485</v>
          </cell>
          <cell r="B344" t="str">
            <v xml:space="preserve">ATM CEDIMAT </v>
          </cell>
          <cell r="C344" t="str">
            <v>DISTRITO NACIONAL</v>
          </cell>
        </row>
        <row r="345">
          <cell r="A345">
            <v>486</v>
          </cell>
          <cell r="B345" t="str">
            <v xml:space="preserve">ATM Olé La Caleta </v>
          </cell>
          <cell r="C345" t="str">
            <v>DISTRITO NACIONAL</v>
          </cell>
        </row>
        <row r="346">
          <cell r="A346">
            <v>487</v>
          </cell>
          <cell r="B346" t="str">
            <v xml:space="preserve">ATM Olé Hainamosa </v>
          </cell>
          <cell r="C346" t="str">
            <v>DISTRITO NACIONAL</v>
          </cell>
        </row>
        <row r="347">
          <cell r="A347">
            <v>488</v>
          </cell>
          <cell r="B347" t="str">
            <v xml:space="preserve">ATM Aeropuerto El Higuero </v>
          </cell>
          <cell r="C347" t="str">
            <v>DISTRITO NACIONAL</v>
          </cell>
        </row>
        <row r="348">
          <cell r="A348">
            <v>489</v>
          </cell>
          <cell r="B348" t="str">
            <v xml:space="preserve">ATM Aeropuerto El Catey (Samaná) </v>
          </cell>
          <cell r="C348" t="str">
            <v>NORTE</v>
          </cell>
        </row>
        <row r="349">
          <cell r="A349">
            <v>490</v>
          </cell>
          <cell r="B349" t="str">
            <v xml:space="preserve">ATM Hospital Ney Arias Lora </v>
          </cell>
          <cell r="C349" t="str">
            <v>DISTRITO NACIONAL</v>
          </cell>
        </row>
        <row r="350">
          <cell r="A350">
            <v>491</v>
          </cell>
          <cell r="B350" t="str">
            <v xml:space="preserve">ATM Dolphin Explorer </v>
          </cell>
          <cell r="C350" t="str">
            <v>ESTE</v>
          </cell>
        </row>
        <row r="351">
          <cell r="A351">
            <v>492</v>
          </cell>
          <cell r="B351" t="str">
            <v>S/M Nacional El Dorado (Santiago)</v>
          </cell>
          <cell r="C351" t="str">
            <v>NORTE</v>
          </cell>
        </row>
        <row r="352">
          <cell r="A352">
            <v>493</v>
          </cell>
          <cell r="B352" t="str">
            <v xml:space="preserve">ATM Oficina Haina Occidental II </v>
          </cell>
          <cell r="C352" t="str">
            <v>DISTRITO NACIONAL</v>
          </cell>
        </row>
        <row r="353">
          <cell r="A353">
            <v>494</v>
          </cell>
          <cell r="B353" t="str">
            <v xml:space="preserve">ATM Oficina Blue Mall </v>
          </cell>
          <cell r="C353" t="str">
            <v>DISTRITO NACIONAL</v>
          </cell>
        </row>
        <row r="354">
          <cell r="A354">
            <v>495</v>
          </cell>
          <cell r="B354" t="str">
            <v>ATM Cemento PANAM</v>
          </cell>
          <cell r="C354" t="str">
            <v>ESTE</v>
          </cell>
        </row>
        <row r="355">
          <cell r="A355">
            <v>496</v>
          </cell>
          <cell r="B355" t="str">
            <v xml:space="preserve">ATM Multicentro La Sirena Bonao </v>
          </cell>
          <cell r="C355" t="str">
            <v>NORTE</v>
          </cell>
        </row>
        <row r="356">
          <cell r="A356">
            <v>497</v>
          </cell>
          <cell r="B356" t="str">
            <v>ATM Ofic. El Portal ll (Santiago)</v>
          </cell>
          <cell r="C356" t="str">
            <v>NORTE</v>
          </cell>
        </row>
        <row r="357">
          <cell r="A357">
            <v>498</v>
          </cell>
          <cell r="B357" t="str">
            <v xml:space="preserve">ATM Estación Sunix 27 de Febrero </v>
          </cell>
          <cell r="C357" t="str">
            <v>DISTRITO NACIONAL</v>
          </cell>
        </row>
        <row r="358">
          <cell r="A358">
            <v>499</v>
          </cell>
          <cell r="B358" t="str">
            <v xml:space="preserve">ATM Estación Sunix Tiradentes </v>
          </cell>
          <cell r="C358" t="str">
            <v>DISTRITO NACIONAL</v>
          </cell>
        </row>
        <row r="359">
          <cell r="A359">
            <v>500</v>
          </cell>
          <cell r="B359" t="str">
            <v xml:space="preserve">ATM UNP Cutupú </v>
          </cell>
          <cell r="C359" t="str">
            <v>NORTE</v>
          </cell>
        </row>
        <row r="360">
          <cell r="A360">
            <v>501</v>
          </cell>
          <cell r="B360" t="str">
            <v xml:space="preserve">ATM UNP La Canela </v>
          </cell>
          <cell r="C360" t="str">
            <v>NORTE</v>
          </cell>
        </row>
        <row r="361">
          <cell r="A361">
            <v>502</v>
          </cell>
          <cell r="B361" t="str">
            <v xml:space="preserve">ATM Materno Infantil de (Santiago) </v>
          </cell>
          <cell r="C361" t="str">
            <v>NORTE</v>
          </cell>
        </row>
        <row r="362">
          <cell r="A362">
            <v>504</v>
          </cell>
          <cell r="B362" t="str">
            <v>ATM CURNA UASD Nagua</v>
          </cell>
          <cell r="C362" t="str">
            <v>NORTE</v>
          </cell>
        </row>
        <row r="363">
          <cell r="A363">
            <v>507</v>
          </cell>
          <cell r="B363" t="str">
            <v>ATM Estación Sigma Boca Chica</v>
          </cell>
          <cell r="C363" t="str">
            <v>DISTRITO NACIONAL</v>
          </cell>
        </row>
        <row r="364">
          <cell r="A364">
            <v>510</v>
          </cell>
          <cell r="B364" t="str">
            <v xml:space="preserve">ATM Ferretería Bellón (Santiago) </v>
          </cell>
          <cell r="C364" t="str">
            <v>NORTE</v>
          </cell>
        </row>
        <row r="365">
          <cell r="A365">
            <v>511</v>
          </cell>
          <cell r="B365" t="str">
            <v xml:space="preserve">ATM UNP Río San Juan (Nagua) </v>
          </cell>
          <cell r="C365" t="str">
            <v>NORTE</v>
          </cell>
        </row>
        <row r="366">
          <cell r="A366">
            <v>512</v>
          </cell>
          <cell r="B366" t="str">
            <v>ATM Plaza Jesús Ferreira</v>
          </cell>
          <cell r="C366" t="str">
            <v>SUR</v>
          </cell>
        </row>
        <row r="367">
          <cell r="A367">
            <v>513</v>
          </cell>
          <cell r="B367" t="str">
            <v xml:space="preserve">ATM UNP Lagunas de Nisibón </v>
          </cell>
          <cell r="C367" t="str">
            <v>ESTE</v>
          </cell>
        </row>
        <row r="368">
          <cell r="A368">
            <v>514</v>
          </cell>
          <cell r="B368" t="str">
            <v>ATM Autoservicio Charles de Gaulle</v>
          </cell>
          <cell r="C368" t="str">
            <v>DISTRITO NACIONAL</v>
          </cell>
        </row>
        <row r="369">
          <cell r="A369">
            <v>515</v>
          </cell>
          <cell r="B369" t="str">
            <v xml:space="preserve">ATM Oficina Agora Mall I </v>
          </cell>
          <cell r="C369" t="str">
            <v>DISTRITO NACIONAL</v>
          </cell>
        </row>
        <row r="370">
          <cell r="A370">
            <v>516</v>
          </cell>
          <cell r="B370" t="str">
            <v xml:space="preserve">ATM Oficina Gascue </v>
          </cell>
          <cell r="C370" t="str">
            <v>DISTRITO NACIONAL</v>
          </cell>
        </row>
        <row r="371">
          <cell r="A371">
            <v>517</v>
          </cell>
          <cell r="B371" t="str">
            <v xml:space="preserve">ATM Autobanco Oficina Sans Soucí </v>
          </cell>
          <cell r="C371" t="str">
            <v>DISTRITO NACIONAL</v>
          </cell>
        </row>
        <row r="372">
          <cell r="A372">
            <v>518</v>
          </cell>
          <cell r="B372" t="str">
            <v xml:space="preserve">ATM Autobanco Los Alamos </v>
          </cell>
          <cell r="C372" t="str">
            <v>NORTE</v>
          </cell>
        </row>
        <row r="373">
          <cell r="A373">
            <v>519</v>
          </cell>
          <cell r="B373" t="str">
            <v xml:space="preserve">ATM Plaza Estrella (Bávaro) </v>
          </cell>
          <cell r="C373" t="str">
            <v>ESTE</v>
          </cell>
        </row>
        <row r="374">
          <cell r="A374">
            <v>520</v>
          </cell>
          <cell r="B374" t="str">
            <v xml:space="preserve">ATM Cooperativa Navarrete (COOPNAVA) </v>
          </cell>
          <cell r="C374" t="str">
            <v>NORTE</v>
          </cell>
        </row>
        <row r="375">
          <cell r="A375">
            <v>521</v>
          </cell>
          <cell r="B375" t="str">
            <v xml:space="preserve">ATM UNP Bayahibe (La Romana) </v>
          </cell>
          <cell r="C375" t="str">
            <v>ESTE</v>
          </cell>
        </row>
        <row r="376">
          <cell r="A376">
            <v>522</v>
          </cell>
          <cell r="B376" t="str">
            <v xml:space="preserve">ATM Oficina Galería 360 </v>
          </cell>
          <cell r="C376" t="str">
            <v>DISTRITO NACIONAL</v>
          </cell>
        </row>
        <row r="377">
          <cell r="A377">
            <v>524</v>
          </cell>
          <cell r="B377" t="str">
            <v xml:space="preserve">ATM DNCD </v>
          </cell>
          <cell r="C377" t="str">
            <v>DISTRITO NACIONAL</v>
          </cell>
        </row>
        <row r="378">
          <cell r="A378">
            <v>525</v>
          </cell>
          <cell r="B378" t="str">
            <v>ATM S/M Bravo Las Americas</v>
          </cell>
          <cell r="C378" t="str">
            <v>DISTRITO NACIONAL</v>
          </cell>
        </row>
        <row r="379">
          <cell r="A379">
            <v>527</v>
          </cell>
          <cell r="B379" t="str">
            <v>ATM Oficina Zona Oriental II</v>
          </cell>
          <cell r="C379" t="str">
            <v>DISTRITO NACIONAL</v>
          </cell>
        </row>
        <row r="380">
          <cell r="A380">
            <v>528</v>
          </cell>
          <cell r="B380" t="str">
            <v xml:space="preserve">ATM Ferretería Ochoa (Santiago) </v>
          </cell>
          <cell r="C380" t="str">
            <v>NORTE</v>
          </cell>
        </row>
        <row r="381">
          <cell r="A381">
            <v>529</v>
          </cell>
          <cell r="B381" t="str">
            <v xml:space="preserve">ATM Plan Social de la Presidencia </v>
          </cell>
          <cell r="C381" t="str">
            <v>DISTRITO NACIONAL</v>
          </cell>
        </row>
        <row r="382">
          <cell r="A382">
            <v>530</v>
          </cell>
          <cell r="B382" t="str">
            <v xml:space="preserve">ATM Estación Next Dipsa (Charles Summer) </v>
          </cell>
          <cell r="C382" t="str">
            <v>DISTRITO NACIONAL</v>
          </cell>
        </row>
        <row r="383">
          <cell r="A383">
            <v>531</v>
          </cell>
          <cell r="B383" t="str">
            <v xml:space="preserve">ATM Escuela Nacional de la Judicatura </v>
          </cell>
          <cell r="C383" t="str">
            <v>DISTRITO NACIONAL</v>
          </cell>
        </row>
        <row r="384">
          <cell r="A384">
            <v>532</v>
          </cell>
          <cell r="B384" t="str">
            <v xml:space="preserve">ATM UNP Guanábano (Moca) </v>
          </cell>
          <cell r="C384" t="str">
            <v>NORTE</v>
          </cell>
        </row>
        <row r="385">
          <cell r="A385">
            <v>533</v>
          </cell>
          <cell r="B385" t="str">
            <v>ATM AILA II</v>
          </cell>
          <cell r="C385" t="str">
            <v>DISTRITO NACIONAL</v>
          </cell>
        </row>
        <row r="386">
          <cell r="A386">
            <v>533</v>
          </cell>
          <cell r="B386" t="str">
            <v xml:space="preserve">ATM Oficina Aeropuerto Las Américas II </v>
          </cell>
          <cell r="C386" t="str">
            <v>DISTRITO NACIONAL</v>
          </cell>
        </row>
        <row r="387">
          <cell r="A387">
            <v>534</v>
          </cell>
          <cell r="B387" t="str">
            <v xml:space="preserve">ATM Oficina Torre II </v>
          </cell>
          <cell r="C387" t="str">
            <v>DISTRITO NACIONAL</v>
          </cell>
        </row>
        <row r="388">
          <cell r="A388">
            <v>535</v>
          </cell>
          <cell r="B388" t="str">
            <v xml:space="preserve">ATM Autoservicio Torre III </v>
          </cell>
          <cell r="C388" t="str">
            <v>DISTRITO NACIONAL</v>
          </cell>
        </row>
        <row r="389">
          <cell r="A389">
            <v>536</v>
          </cell>
          <cell r="B389" t="str">
            <v xml:space="preserve">ATM Super Lama San Isidro </v>
          </cell>
          <cell r="C389" t="str">
            <v>DISTRITO NACIONAL</v>
          </cell>
        </row>
        <row r="390">
          <cell r="A390">
            <v>537</v>
          </cell>
          <cell r="B390" t="str">
            <v xml:space="preserve">ATM Estación Texaco Enriquillo (Barahona) </v>
          </cell>
          <cell r="C390" t="str">
            <v>SUR</v>
          </cell>
        </row>
        <row r="391">
          <cell r="A391">
            <v>538</v>
          </cell>
          <cell r="B391" t="str">
            <v>ATM  Autoservicio San Fco. Macorís</v>
          </cell>
          <cell r="C391" t="str">
            <v>NORTE</v>
          </cell>
        </row>
        <row r="392">
          <cell r="A392">
            <v>539</v>
          </cell>
          <cell r="B392" t="str">
            <v>ATM S/M La Cadena Los Proceres</v>
          </cell>
          <cell r="C392" t="str">
            <v>DISTRITO NACIONAL</v>
          </cell>
        </row>
        <row r="393">
          <cell r="A393">
            <v>540</v>
          </cell>
          <cell r="B393" t="str">
            <v xml:space="preserve">ATM Autoservicio Sambil I </v>
          </cell>
          <cell r="C393" t="str">
            <v>DISTRITO NACIONAL</v>
          </cell>
        </row>
        <row r="394">
          <cell r="A394">
            <v>541</v>
          </cell>
          <cell r="B394" t="str">
            <v xml:space="preserve">ATM Oficina Sambil II </v>
          </cell>
          <cell r="C394" t="str">
            <v>DISTRITO NACIONAL</v>
          </cell>
        </row>
        <row r="395">
          <cell r="A395">
            <v>542</v>
          </cell>
          <cell r="B395" t="str">
            <v>ATM S/M la Cadena Carretera Mella</v>
          </cell>
          <cell r="C395" t="str">
            <v>DISTRITO NACIONAL</v>
          </cell>
        </row>
        <row r="396">
          <cell r="A396">
            <v>544</v>
          </cell>
          <cell r="B396" t="str">
            <v xml:space="preserve">ATM Dirección General de Tecnología (DGT CTB) </v>
          </cell>
          <cell r="C396" t="str">
            <v>DISTRITO NACIONAL</v>
          </cell>
        </row>
        <row r="397">
          <cell r="A397">
            <v>545</v>
          </cell>
          <cell r="B397" t="str">
            <v xml:space="preserve">ATM Oficina Isabel La Católica II  </v>
          </cell>
          <cell r="C397" t="str">
            <v>DISTRITO NACIONAL</v>
          </cell>
        </row>
        <row r="398">
          <cell r="A398">
            <v>546</v>
          </cell>
          <cell r="B398" t="str">
            <v xml:space="preserve">ATM ITLA </v>
          </cell>
          <cell r="C398" t="str">
            <v>DISTRITO NACIONAL</v>
          </cell>
        </row>
        <row r="399">
          <cell r="A399">
            <v>547</v>
          </cell>
          <cell r="B399" t="str">
            <v xml:space="preserve">ATM Plaza Lama Herrera </v>
          </cell>
          <cell r="C399" t="str">
            <v>DISTRITO NACIONAL</v>
          </cell>
        </row>
        <row r="400">
          <cell r="A400">
            <v>548</v>
          </cell>
          <cell r="B400" t="str">
            <v xml:space="preserve">ATM AMET </v>
          </cell>
          <cell r="C400" t="str">
            <v>DISTRITO NACIONAL</v>
          </cell>
        </row>
        <row r="401">
          <cell r="A401">
            <v>549</v>
          </cell>
          <cell r="B401" t="str">
            <v xml:space="preserve">ATM Ministerio de Turismo (Oficinas Gubernamentales) </v>
          </cell>
          <cell r="C401" t="str">
            <v>DISTRITO NACIONAL</v>
          </cell>
        </row>
        <row r="402">
          <cell r="A402">
            <v>551</v>
          </cell>
          <cell r="B402" t="str">
            <v xml:space="preserve">ATM Oficina Padre Castellanos </v>
          </cell>
          <cell r="C402" t="str">
            <v>DISTRITO NACIONAL</v>
          </cell>
        </row>
        <row r="403">
          <cell r="A403">
            <v>552</v>
          </cell>
          <cell r="B403" t="str">
            <v xml:space="preserve">ATM Suprema Corte de Justicia </v>
          </cell>
          <cell r="C403" t="str">
            <v>DISTRITO NACIONAL</v>
          </cell>
        </row>
        <row r="404">
          <cell r="A404">
            <v>553</v>
          </cell>
          <cell r="B404" t="str">
            <v xml:space="preserve">ATM Centro de Caja Las Américas </v>
          </cell>
          <cell r="C404" t="str">
            <v>DISTRITO NACIONAL</v>
          </cell>
        </row>
        <row r="405">
          <cell r="A405">
            <v>554</v>
          </cell>
          <cell r="B405" t="str">
            <v xml:space="preserve">ATM Oficina Isabel La Católica I </v>
          </cell>
          <cell r="C405" t="str">
            <v>DISTRITO NACIONAL</v>
          </cell>
        </row>
        <row r="406">
          <cell r="A406">
            <v>555</v>
          </cell>
          <cell r="B406" t="str">
            <v xml:space="preserve">ATM Estación Shell Las Praderas </v>
          </cell>
          <cell r="C406" t="str">
            <v>DISTRITO NACIONAL</v>
          </cell>
        </row>
        <row r="407">
          <cell r="A407">
            <v>556</v>
          </cell>
          <cell r="B407" t="str">
            <v xml:space="preserve">ATM Almacén General Ave. Luperón </v>
          </cell>
          <cell r="C407" t="str">
            <v>DISTRITO NACIONAL</v>
          </cell>
        </row>
        <row r="408">
          <cell r="A408">
            <v>557</v>
          </cell>
          <cell r="B408" t="str">
            <v xml:space="preserve">ATM Multicentro La Sirena Ave. Mella </v>
          </cell>
          <cell r="C408" t="str">
            <v>DISTRITO NACIONAL</v>
          </cell>
        </row>
        <row r="409">
          <cell r="A409">
            <v>558</v>
          </cell>
          <cell r="B409" t="str">
            <v xml:space="preserve">ATM Base Naval 27 de Febrero (Sans Soucí) </v>
          </cell>
          <cell r="C409" t="str">
            <v>DISTRITO NACIONAL</v>
          </cell>
        </row>
        <row r="410">
          <cell r="A410">
            <v>559</v>
          </cell>
          <cell r="B410" t="str">
            <v xml:space="preserve">ATM UNP Metro I </v>
          </cell>
          <cell r="C410" t="str">
            <v>DISTRITO NACIONAL</v>
          </cell>
        </row>
        <row r="411">
          <cell r="A411">
            <v>560</v>
          </cell>
          <cell r="B411" t="str">
            <v xml:space="preserve">ATM Junta Central Electoral </v>
          </cell>
          <cell r="C411" t="str">
            <v>DISTRITO NACIONAL</v>
          </cell>
        </row>
        <row r="412">
          <cell r="A412">
            <v>561</v>
          </cell>
          <cell r="B412" t="str">
            <v xml:space="preserve">ATM Comando Regional P.N. S.D. Este </v>
          </cell>
          <cell r="C412" t="str">
            <v>DISTRITO NACIONAL</v>
          </cell>
        </row>
        <row r="413">
          <cell r="A413">
            <v>562</v>
          </cell>
          <cell r="B413" t="str">
            <v xml:space="preserve">ATM S/M Jumbo Carretera Mella </v>
          </cell>
          <cell r="C413" t="str">
            <v>DISTRITO NACIONAL</v>
          </cell>
        </row>
        <row r="414">
          <cell r="A414">
            <v>563</v>
          </cell>
          <cell r="B414" t="str">
            <v xml:space="preserve">ATM Base Aérea San Isidro </v>
          </cell>
          <cell r="C414" t="str">
            <v>DISTRITO NACIONAL</v>
          </cell>
        </row>
        <row r="415">
          <cell r="A415">
            <v>564</v>
          </cell>
          <cell r="B415" t="str">
            <v xml:space="preserve">ATM Ministerio de Agricultura </v>
          </cell>
          <cell r="C415" t="str">
            <v>DISTRITO NACIONAL</v>
          </cell>
        </row>
        <row r="416">
          <cell r="A416">
            <v>565</v>
          </cell>
          <cell r="B416" t="str">
            <v xml:space="preserve">ATM S/M La Cadena Núñez de Cáceres </v>
          </cell>
          <cell r="C416" t="str">
            <v>DISTRITO NACIONAL</v>
          </cell>
        </row>
        <row r="417">
          <cell r="A417">
            <v>566</v>
          </cell>
          <cell r="B417" t="str">
            <v xml:space="preserve">ATM Hiper Olé Aut. Duarte </v>
          </cell>
          <cell r="C417" t="str">
            <v>DISTRITO NACIONAL</v>
          </cell>
        </row>
        <row r="418">
          <cell r="A418">
            <v>567</v>
          </cell>
          <cell r="B418" t="str">
            <v xml:space="preserve">ATM Oficina Máximo Gómez </v>
          </cell>
          <cell r="C418" t="str">
            <v>DISTRITO NACIONAL</v>
          </cell>
        </row>
        <row r="419">
          <cell r="A419">
            <v>568</v>
          </cell>
          <cell r="B419" t="str">
            <v xml:space="preserve">ATM Ministerio de Educación </v>
          </cell>
          <cell r="C419" t="str">
            <v>DISTRITO NACIONAL</v>
          </cell>
        </row>
        <row r="420">
          <cell r="A420">
            <v>569</v>
          </cell>
          <cell r="B420" t="str">
            <v xml:space="preserve">ATM Superintendencia de Seguros </v>
          </cell>
          <cell r="C420" t="str">
            <v>DISTRITO NACIONAL</v>
          </cell>
        </row>
        <row r="421">
          <cell r="A421">
            <v>570</v>
          </cell>
          <cell r="B421" t="str">
            <v xml:space="preserve">ATM S/M Liverpool Villa Mella </v>
          </cell>
          <cell r="C421" t="str">
            <v>DISTRITO NACIONAL</v>
          </cell>
        </row>
        <row r="422">
          <cell r="A422">
            <v>571</v>
          </cell>
          <cell r="B422" t="str">
            <v xml:space="preserve">ATM Hospital Central FF. AA. </v>
          </cell>
          <cell r="C422" t="str">
            <v>DISTRITO NACIONAL</v>
          </cell>
        </row>
        <row r="423">
          <cell r="A423">
            <v>572</v>
          </cell>
          <cell r="B423" t="str">
            <v xml:space="preserve">ATM Olé Ovando </v>
          </cell>
          <cell r="C423" t="str">
            <v>DISTRITO NACIONAL</v>
          </cell>
        </row>
        <row r="424">
          <cell r="A424">
            <v>573</v>
          </cell>
          <cell r="B424" t="str">
            <v xml:space="preserve">ATM IDSS </v>
          </cell>
          <cell r="C424" t="str">
            <v>DISTRITO NACIONAL</v>
          </cell>
        </row>
        <row r="425">
          <cell r="A425">
            <v>574</v>
          </cell>
          <cell r="B425" t="str">
            <v xml:space="preserve">ATM Club Obras Públicas </v>
          </cell>
          <cell r="C425" t="str">
            <v>DISTRITO NACIONAL</v>
          </cell>
        </row>
        <row r="426">
          <cell r="A426">
            <v>575</v>
          </cell>
          <cell r="B426" t="str">
            <v xml:space="preserve">ATM EDESUR Tiradentes </v>
          </cell>
          <cell r="C426" t="str">
            <v>DISTRITO NACIONAL</v>
          </cell>
        </row>
        <row r="427">
          <cell r="A427">
            <v>576</v>
          </cell>
          <cell r="B427" t="str">
            <v xml:space="preserve">ATM IDSS </v>
          </cell>
          <cell r="C427" t="str">
            <v>DISTRITO NACIONAL</v>
          </cell>
        </row>
        <row r="428">
          <cell r="A428">
            <v>577</v>
          </cell>
          <cell r="B428" t="str">
            <v xml:space="preserve">ATM Olé Ave. Duarte </v>
          </cell>
          <cell r="C428" t="str">
            <v>DISTRITO NACIONAL</v>
          </cell>
        </row>
        <row r="429">
          <cell r="A429">
            <v>578</v>
          </cell>
          <cell r="B429" t="str">
            <v xml:space="preserve">ATM Procuraduría General de la República </v>
          </cell>
          <cell r="C429" t="str">
            <v>DISTRITO NACIONAL</v>
          </cell>
        </row>
        <row r="430">
          <cell r="A430">
            <v>579</v>
          </cell>
          <cell r="B430" t="str">
            <v xml:space="preserve">ATM Estación Sunix Down Town </v>
          </cell>
          <cell r="C430" t="str">
            <v>ESTE</v>
          </cell>
        </row>
        <row r="431">
          <cell r="A431">
            <v>580</v>
          </cell>
          <cell r="B431" t="str">
            <v xml:space="preserve">ATM Edificio Propagas </v>
          </cell>
          <cell r="C431" t="str">
            <v>DISTRITO NACIONAL</v>
          </cell>
        </row>
        <row r="432">
          <cell r="A432">
            <v>581</v>
          </cell>
          <cell r="B432" t="str">
            <v>ATM Banco Bandex II (Antiguo BNV II)</v>
          </cell>
          <cell r="C432" t="str">
            <v>DISTRITO NACIONAL</v>
          </cell>
        </row>
        <row r="433">
          <cell r="A433">
            <v>582</v>
          </cell>
          <cell r="B433" t="str">
            <v>ATM Estación Sabana Yegua</v>
          </cell>
          <cell r="C433" t="str">
            <v>SUR</v>
          </cell>
        </row>
        <row r="434">
          <cell r="A434">
            <v>583</v>
          </cell>
          <cell r="B434" t="str">
            <v xml:space="preserve">ATM Ministerio Fuerzas Armadas I </v>
          </cell>
          <cell r="C434" t="str">
            <v>DISTRITO NACIONAL</v>
          </cell>
        </row>
        <row r="435">
          <cell r="A435">
            <v>584</v>
          </cell>
          <cell r="B435" t="str">
            <v xml:space="preserve">ATM Oficina San Cristóbal I </v>
          </cell>
          <cell r="C435" t="str">
            <v>SUR</v>
          </cell>
        </row>
        <row r="436">
          <cell r="A436">
            <v>585</v>
          </cell>
          <cell r="B436" t="str">
            <v xml:space="preserve">ATM Oficina Haina Oriental </v>
          </cell>
          <cell r="C436" t="str">
            <v>DISTRITO NACIONAL</v>
          </cell>
        </row>
        <row r="437">
          <cell r="A437">
            <v>586</v>
          </cell>
          <cell r="B437" t="str">
            <v xml:space="preserve">ATM Palacio de Justicia D.N. </v>
          </cell>
          <cell r="C437" t="str">
            <v>DISTRITO NACIONAL</v>
          </cell>
        </row>
        <row r="438">
          <cell r="A438">
            <v>587</v>
          </cell>
          <cell r="B438" t="str">
            <v xml:space="preserve">ATM Cuerpo de Ayudantes Militares </v>
          </cell>
          <cell r="C438" t="str">
            <v>DISTRITO NACIONAL</v>
          </cell>
        </row>
        <row r="439">
          <cell r="A439">
            <v>588</v>
          </cell>
          <cell r="B439" t="str">
            <v xml:space="preserve">ATM INAVI </v>
          </cell>
          <cell r="C439" t="str">
            <v>DISTRITO NACIONAL</v>
          </cell>
        </row>
        <row r="440">
          <cell r="A440">
            <v>589</v>
          </cell>
          <cell r="B440" t="str">
            <v xml:space="preserve">ATM S/M Bravo San Vicente de Paul </v>
          </cell>
          <cell r="C440" t="str">
            <v>DISTRITO NACIONAL</v>
          </cell>
        </row>
        <row r="441">
          <cell r="A441">
            <v>590</v>
          </cell>
          <cell r="B441" t="str">
            <v xml:space="preserve">ATM Olé Aut. Las Américas </v>
          </cell>
          <cell r="C441" t="str">
            <v>DISTRITO NACIONAL</v>
          </cell>
        </row>
        <row r="442">
          <cell r="A442">
            <v>591</v>
          </cell>
          <cell r="B442" t="str">
            <v xml:space="preserve">ATM Universidad del Caribe </v>
          </cell>
          <cell r="C442" t="str">
            <v>DISTRITO NACIONAL</v>
          </cell>
        </row>
        <row r="443">
          <cell r="A443">
            <v>592</v>
          </cell>
          <cell r="B443" t="str">
            <v xml:space="preserve">ATM Centro de Caja San Cristóbal I </v>
          </cell>
          <cell r="C443" t="str">
            <v>SUR</v>
          </cell>
        </row>
        <row r="444">
          <cell r="A444">
            <v>593</v>
          </cell>
          <cell r="B444" t="str">
            <v xml:space="preserve">ATM Ministerio Fuerzas Armadas II </v>
          </cell>
          <cell r="C444" t="str">
            <v>DISTRITO NACIONAL</v>
          </cell>
        </row>
        <row r="445">
          <cell r="A445">
            <v>594</v>
          </cell>
          <cell r="B445" t="str">
            <v xml:space="preserve">ATM Plaza Venezuela II (Santiago) </v>
          </cell>
          <cell r="C445" t="str">
            <v>NORTE</v>
          </cell>
        </row>
        <row r="446">
          <cell r="A446">
            <v>595</v>
          </cell>
          <cell r="B446" t="str">
            <v xml:space="preserve">ATM S/M Central I (Santiago) </v>
          </cell>
          <cell r="C446" t="str">
            <v>NORTE</v>
          </cell>
        </row>
        <row r="447">
          <cell r="A447">
            <v>596</v>
          </cell>
          <cell r="B447" t="str">
            <v xml:space="preserve">ATM Autobanco Malecón Center </v>
          </cell>
          <cell r="C447" t="str">
            <v>DISTRITO NACIONAL</v>
          </cell>
        </row>
        <row r="448">
          <cell r="A448">
            <v>597</v>
          </cell>
          <cell r="B448" t="str">
            <v xml:space="preserve">ATM CTB II (Santiago) </v>
          </cell>
          <cell r="C448" t="str">
            <v>NORTE</v>
          </cell>
        </row>
        <row r="449">
          <cell r="A449">
            <v>598</v>
          </cell>
          <cell r="B449" t="str">
            <v xml:space="preserve">ATM Hotel Matún (Santiago) </v>
          </cell>
          <cell r="C449" t="str">
            <v>NORTE</v>
          </cell>
        </row>
        <row r="450">
          <cell r="A450">
            <v>599</v>
          </cell>
          <cell r="B450" t="str">
            <v xml:space="preserve">ATM Oficina Plaza Internacional (Santiago) </v>
          </cell>
          <cell r="C450" t="str">
            <v>NORTE</v>
          </cell>
        </row>
        <row r="451">
          <cell r="A451">
            <v>600</v>
          </cell>
          <cell r="B451" t="str">
            <v>ATM S/M Bravo Hipica</v>
          </cell>
          <cell r="C451" t="str">
            <v>DISTRITO NACIONAL</v>
          </cell>
        </row>
        <row r="452">
          <cell r="A452">
            <v>601</v>
          </cell>
          <cell r="B452" t="str">
            <v xml:space="preserve">ATM Plaza Haché (Santiago) </v>
          </cell>
          <cell r="C452" t="str">
            <v>NORTE</v>
          </cell>
        </row>
        <row r="453">
          <cell r="A453">
            <v>602</v>
          </cell>
          <cell r="B453" t="str">
            <v xml:space="preserve">ATM Zona Franca (Santiago) I </v>
          </cell>
          <cell r="C453" t="str">
            <v>NORTE</v>
          </cell>
        </row>
        <row r="454">
          <cell r="A454">
            <v>603</v>
          </cell>
          <cell r="B454" t="str">
            <v xml:space="preserve">ATM Zona Franca (Santiago) II </v>
          </cell>
          <cell r="C454" t="str">
            <v>NORTE</v>
          </cell>
        </row>
        <row r="455">
          <cell r="A455">
            <v>604</v>
          </cell>
          <cell r="B455" t="str">
            <v xml:space="preserve">ATM Oficina Estancia Nueva (Moca) </v>
          </cell>
          <cell r="C455" t="str">
            <v>NORTE</v>
          </cell>
        </row>
        <row r="456">
          <cell r="A456">
            <v>605</v>
          </cell>
          <cell r="B456" t="str">
            <v xml:space="preserve">ATM Oficina Bonao I </v>
          </cell>
          <cell r="C456" t="str">
            <v>NORTE</v>
          </cell>
        </row>
        <row r="457">
          <cell r="A457">
            <v>606</v>
          </cell>
          <cell r="B457" t="str">
            <v xml:space="preserve">ATM UNP Manolo Tavarez Justo </v>
          </cell>
          <cell r="C457" t="str">
            <v>NORTE</v>
          </cell>
        </row>
        <row r="458">
          <cell r="A458">
            <v>607</v>
          </cell>
          <cell r="B458" t="str">
            <v xml:space="preserve">ATM ONAPI </v>
          </cell>
          <cell r="C458" t="str">
            <v>DISTRITO NACIONAL</v>
          </cell>
        </row>
        <row r="459">
          <cell r="A459">
            <v>608</v>
          </cell>
          <cell r="B459" t="str">
            <v xml:space="preserve">ATM Oficina Jumbo (San Pedro) </v>
          </cell>
          <cell r="C459" t="str">
            <v>ESTE</v>
          </cell>
        </row>
        <row r="460">
          <cell r="A460">
            <v>609</v>
          </cell>
          <cell r="B460" t="str">
            <v xml:space="preserve">ATM S/M Jumbo (San Pedro) </v>
          </cell>
          <cell r="C460" t="str">
            <v>ESTE</v>
          </cell>
        </row>
        <row r="461">
          <cell r="A461">
            <v>610</v>
          </cell>
          <cell r="B461" t="str">
            <v xml:space="preserve">ATM EDEESTE </v>
          </cell>
          <cell r="C461" t="str">
            <v>DISTRITO NACIONAL</v>
          </cell>
        </row>
        <row r="462">
          <cell r="A462">
            <v>611</v>
          </cell>
          <cell r="B462" t="str">
            <v xml:space="preserve">ATM DGII Sede Central </v>
          </cell>
          <cell r="C462" t="str">
            <v>DISTRITO NACIONAL</v>
          </cell>
        </row>
        <row r="463">
          <cell r="A463">
            <v>612</v>
          </cell>
          <cell r="B463" t="str">
            <v xml:space="preserve">ATM Plaza Orense (La Romana) </v>
          </cell>
          <cell r="C463" t="str">
            <v>ESTE</v>
          </cell>
        </row>
        <row r="464">
          <cell r="A464">
            <v>613</v>
          </cell>
          <cell r="B464" t="str">
            <v xml:space="preserve">ATM Almacenes Zaglul (La Altagracia) </v>
          </cell>
          <cell r="C464" t="str">
            <v>ESTE</v>
          </cell>
        </row>
        <row r="465">
          <cell r="A465">
            <v>614</v>
          </cell>
          <cell r="B465" t="str">
            <v>ATM S/M Bravo Pontezuela (Zona Norte)</v>
          </cell>
          <cell r="C465" t="str">
            <v>NORTE</v>
          </cell>
        </row>
        <row r="466">
          <cell r="A466">
            <v>615</v>
          </cell>
          <cell r="B466" t="str">
            <v xml:space="preserve">ATM Estación Sunix Cabral (Barahona) </v>
          </cell>
          <cell r="C466" t="str">
            <v>SUR</v>
          </cell>
        </row>
        <row r="467">
          <cell r="A467">
            <v>616</v>
          </cell>
          <cell r="B467" t="str">
            <v xml:space="preserve">ATM 5ta. Brigada Barahona </v>
          </cell>
          <cell r="C467" t="str">
            <v>SUR</v>
          </cell>
        </row>
        <row r="468">
          <cell r="A468">
            <v>617</v>
          </cell>
          <cell r="B468" t="str">
            <v xml:space="preserve">ATM Guardia Presidencial </v>
          </cell>
          <cell r="C468" t="str">
            <v>DISTRITO NACIONAL</v>
          </cell>
        </row>
        <row r="469">
          <cell r="A469">
            <v>618</v>
          </cell>
          <cell r="B469" t="str">
            <v xml:space="preserve">ATM Bienes Nacionales </v>
          </cell>
          <cell r="C469" t="str">
            <v>DISTRITO NACIONAL</v>
          </cell>
        </row>
        <row r="470">
          <cell r="A470">
            <v>619</v>
          </cell>
          <cell r="B470" t="str">
            <v xml:space="preserve">ATM Academia P.N. Hatillo (San Cristóbal) </v>
          </cell>
          <cell r="C470" t="str">
            <v>SUR</v>
          </cell>
        </row>
        <row r="471">
          <cell r="A471">
            <v>620</v>
          </cell>
          <cell r="B471" t="str">
            <v xml:space="preserve">ATM Ministerio de Medio Ambiente </v>
          </cell>
          <cell r="C471" t="str">
            <v>DISTRITO NACIONAL</v>
          </cell>
        </row>
        <row r="472">
          <cell r="A472">
            <v>621</v>
          </cell>
          <cell r="B472" t="str">
            <v xml:space="preserve">ATM CESAC  </v>
          </cell>
          <cell r="C472" t="str">
            <v>DISTRITO NACIONAL</v>
          </cell>
        </row>
        <row r="473">
          <cell r="A473">
            <v>622</v>
          </cell>
          <cell r="B473" t="str">
            <v xml:space="preserve">ATM Ayuntamiento D.N. </v>
          </cell>
          <cell r="C473" t="str">
            <v>DISTRITO NACIONAL</v>
          </cell>
        </row>
        <row r="474">
          <cell r="A474">
            <v>623</v>
          </cell>
          <cell r="B474" t="str">
            <v xml:space="preserve">ATM Operaciones Especiales (Manoguayabo) </v>
          </cell>
          <cell r="C474" t="str">
            <v>DISTRITO NACIONAL</v>
          </cell>
        </row>
        <row r="475">
          <cell r="A475">
            <v>624</v>
          </cell>
          <cell r="B475" t="str">
            <v xml:space="preserve">ATM Policía Nacional I </v>
          </cell>
          <cell r="C475" t="str">
            <v>DISTRITO NACIONAL</v>
          </cell>
        </row>
        <row r="476">
          <cell r="A476">
            <v>625</v>
          </cell>
          <cell r="B476" t="str">
            <v xml:space="preserve">ATM Policía Nacional II </v>
          </cell>
          <cell r="C476" t="str">
            <v>DISTRITO NACIONAL</v>
          </cell>
        </row>
        <row r="477">
          <cell r="A477">
            <v>626</v>
          </cell>
          <cell r="B477" t="str">
            <v xml:space="preserve">ATM MERCASD (Merca Santo Domingo) </v>
          </cell>
          <cell r="C477" t="str">
            <v>DISTRITO NACIONAL</v>
          </cell>
        </row>
        <row r="478">
          <cell r="A478">
            <v>627</v>
          </cell>
          <cell r="B478" t="str">
            <v xml:space="preserve">ATM CAASD </v>
          </cell>
          <cell r="C478" t="str">
            <v>DISTRITO NACIONAL</v>
          </cell>
        </row>
        <row r="479">
          <cell r="A479">
            <v>628</v>
          </cell>
          <cell r="B479" t="str">
            <v xml:space="preserve">ATM Autobanco San Isidro </v>
          </cell>
          <cell r="C479" t="str">
            <v>DISTRITO NACIONAL</v>
          </cell>
        </row>
        <row r="480">
          <cell r="A480">
            <v>629</v>
          </cell>
          <cell r="B480" t="str">
            <v xml:space="preserve">ATM Oficina Americana Independencia I </v>
          </cell>
          <cell r="C480" t="str">
            <v>DISTRITO NACIONAL</v>
          </cell>
        </row>
        <row r="481">
          <cell r="A481">
            <v>630</v>
          </cell>
          <cell r="B481" t="str">
            <v xml:space="preserve">ATM Oficina Plaza Zaglul (SPM) </v>
          </cell>
          <cell r="C481" t="str">
            <v>ESTE</v>
          </cell>
        </row>
        <row r="482">
          <cell r="A482">
            <v>631</v>
          </cell>
          <cell r="B482" t="str">
            <v xml:space="preserve">ATM ASOCODEQUI (San Pedro) </v>
          </cell>
          <cell r="C482" t="str">
            <v>ESTE</v>
          </cell>
        </row>
        <row r="483">
          <cell r="A483">
            <v>632</v>
          </cell>
          <cell r="B483" t="str">
            <v xml:space="preserve">ATM Autobanco Gurabo </v>
          </cell>
          <cell r="C483" t="str">
            <v>NORTE</v>
          </cell>
        </row>
        <row r="484">
          <cell r="A484">
            <v>633</v>
          </cell>
          <cell r="B484" t="str">
            <v xml:space="preserve">ATM Autobanco Las Colinas </v>
          </cell>
          <cell r="C484" t="str">
            <v>NORTE</v>
          </cell>
        </row>
        <row r="485">
          <cell r="A485">
            <v>634</v>
          </cell>
          <cell r="B485" t="str">
            <v xml:space="preserve">ATM Ayuntamiento Los Llanos (SPM) </v>
          </cell>
          <cell r="C485" t="str">
            <v>ESTE</v>
          </cell>
        </row>
        <row r="486">
          <cell r="A486">
            <v>635</v>
          </cell>
          <cell r="B486" t="str">
            <v xml:space="preserve">ATM Zona Franca Tamboril </v>
          </cell>
          <cell r="C486" t="str">
            <v>NORTE</v>
          </cell>
        </row>
        <row r="487">
          <cell r="A487">
            <v>636</v>
          </cell>
          <cell r="B487" t="str">
            <v xml:space="preserve">ATM Oficina Tamboríl </v>
          </cell>
          <cell r="C487" t="str">
            <v>NORTE</v>
          </cell>
        </row>
        <row r="488">
          <cell r="A488">
            <v>637</v>
          </cell>
          <cell r="B488" t="str">
            <v xml:space="preserve">ATM UNP Monción </v>
          </cell>
          <cell r="C488" t="str">
            <v>NORTE</v>
          </cell>
        </row>
        <row r="489">
          <cell r="A489">
            <v>638</v>
          </cell>
          <cell r="B489" t="str">
            <v xml:space="preserve">ATM S/M Yoma </v>
          </cell>
          <cell r="C489" t="str">
            <v>NORTE</v>
          </cell>
        </row>
        <row r="490">
          <cell r="A490">
            <v>639</v>
          </cell>
          <cell r="B490" t="str">
            <v xml:space="preserve">ATM Comisión Militar MOPC </v>
          </cell>
          <cell r="C490" t="str">
            <v>DISTRITO NACIONAL</v>
          </cell>
        </row>
        <row r="491">
          <cell r="A491">
            <v>640</v>
          </cell>
          <cell r="B491" t="str">
            <v xml:space="preserve">ATM Ministerio Obras Públicas </v>
          </cell>
          <cell r="C491" t="str">
            <v>DISTRITO NACIONAL</v>
          </cell>
        </row>
        <row r="492">
          <cell r="A492">
            <v>641</v>
          </cell>
          <cell r="B492" t="str">
            <v xml:space="preserve">ATM Farmacia Rimac </v>
          </cell>
          <cell r="C492" t="str">
            <v>DISTRITO NACIONAL</v>
          </cell>
        </row>
        <row r="493">
          <cell r="A493">
            <v>642</v>
          </cell>
          <cell r="B493" t="str">
            <v xml:space="preserve">ATM OMSA Sto. Dgo. </v>
          </cell>
          <cell r="C493" t="str">
            <v>DISTRITO NACIONAL</v>
          </cell>
        </row>
        <row r="494">
          <cell r="A494">
            <v>643</v>
          </cell>
          <cell r="B494" t="str">
            <v xml:space="preserve">ATM Oficina Valerio </v>
          </cell>
          <cell r="C494" t="str">
            <v>NORTE</v>
          </cell>
        </row>
        <row r="495">
          <cell r="A495">
            <v>644</v>
          </cell>
          <cell r="B495" t="str">
            <v xml:space="preserve">ATM Zona Franca Grupo M I (Santiago) </v>
          </cell>
          <cell r="C495" t="str">
            <v>NORTE</v>
          </cell>
        </row>
        <row r="496">
          <cell r="A496">
            <v>645</v>
          </cell>
          <cell r="B496" t="str">
            <v xml:space="preserve">ATM UNP Cabrera </v>
          </cell>
          <cell r="C496" t="str">
            <v>NORTE</v>
          </cell>
        </row>
        <row r="497">
          <cell r="A497">
            <v>646</v>
          </cell>
          <cell r="B497" t="str">
            <v xml:space="preserve">ATM Plaza Jacaranda (Bonao) </v>
          </cell>
          <cell r="C497" t="str">
            <v>NORTE</v>
          </cell>
        </row>
        <row r="498">
          <cell r="A498">
            <v>647</v>
          </cell>
          <cell r="B498" t="str">
            <v xml:space="preserve">ATM CORAASAN </v>
          </cell>
          <cell r="C498" t="str">
            <v>NORTE</v>
          </cell>
        </row>
        <row r="499">
          <cell r="A499">
            <v>648</v>
          </cell>
          <cell r="B499" t="str">
            <v xml:space="preserve">ATM Hermandad de Pensionados </v>
          </cell>
          <cell r="C499" t="str">
            <v>DISTRITO NACIONAL</v>
          </cell>
        </row>
        <row r="500">
          <cell r="A500">
            <v>649</v>
          </cell>
          <cell r="B500" t="str">
            <v xml:space="preserve">ATM Oficina Galería 56 (San Francisco de Macorís) </v>
          </cell>
          <cell r="C500" t="str">
            <v>NORTE</v>
          </cell>
        </row>
        <row r="501">
          <cell r="A501">
            <v>650</v>
          </cell>
          <cell r="B501" t="str">
            <v>ATM Edificio 911 (Santiago)</v>
          </cell>
          <cell r="C501" t="str">
            <v>NORTE</v>
          </cell>
        </row>
        <row r="502">
          <cell r="A502">
            <v>651</v>
          </cell>
          <cell r="B502" t="str">
            <v>ATM Eco Petroleo Romana</v>
          </cell>
          <cell r="C502" t="str">
            <v>ESTE</v>
          </cell>
        </row>
        <row r="503">
          <cell r="A503">
            <v>653</v>
          </cell>
          <cell r="B503" t="str">
            <v>ATM Estación Isla Jarabacoa</v>
          </cell>
          <cell r="C503" t="str">
            <v>NORTE</v>
          </cell>
        </row>
        <row r="504">
          <cell r="A504">
            <v>654</v>
          </cell>
          <cell r="B504" t="str">
            <v>ATM Autoservicio S/M Jumbo Puerto Plata</v>
          </cell>
          <cell r="C504" t="str">
            <v>NORTE</v>
          </cell>
        </row>
        <row r="505">
          <cell r="A505">
            <v>655</v>
          </cell>
          <cell r="B505" t="str">
            <v>ATM Farmacia Sandra</v>
          </cell>
          <cell r="C505" t="str">
            <v>DISTRITO NACIONAL</v>
          </cell>
        </row>
        <row r="506">
          <cell r="A506">
            <v>658</v>
          </cell>
          <cell r="B506" t="str">
            <v>ATM Cámara de Cuentas</v>
          </cell>
          <cell r="C506" t="str">
            <v>DISTRITO NACIONAL</v>
          </cell>
        </row>
        <row r="507">
          <cell r="A507">
            <v>659</v>
          </cell>
          <cell r="B507" t="str">
            <v>ATM Down Town Center</v>
          </cell>
          <cell r="C507" t="str">
            <v>DISTRITO NACIONAL</v>
          </cell>
        </row>
        <row r="508">
          <cell r="A508">
            <v>660</v>
          </cell>
          <cell r="B508" t="str">
            <v>ATM Oficina Romana Norte II</v>
          </cell>
          <cell r="C508" t="str">
            <v>ESTE</v>
          </cell>
        </row>
        <row r="509">
          <cell r="A509">
            <v>661</v>
          </cell>
          <cell r="B509" t="str">
            <v xml:space="preserve">ATM Almacenes Iberia (San Pedro) </v>
          </cell>
          <cell r="C509" t="str">
            <v>ESTE</v>
          </cell>
        </row>
        <row r="510">
          <cell r="A510">
            <v>662</v>
          </cell>
          <cell r="B510" t="str">
            <v>ATM UTESA (Santiago)</v>
          </cell>
          <cell r="C510" t="str">
            <v>NORTE</v>
          </cell>
        </row>
        <row r="511">
          <cell r="A511">
            <v>664</v>
          </cell>
          <cell r="B511" t="str">
            <v>ATM S/M Asfer (Constanza)</v>
          </cell>
          <cell r="C511" t="str">
            <v>NORTE</v>
          </cell>
        </row>
        <row r="512">
          <cell r="A512">
            <v>665</v>
          </cell>
          <cell r="B512" t="str">
            <v>ATM Huacal (Santiago)</v>
          </cell>
          <cell r="C512" t="str">
            <v>NORTE</v>
          </cell>
        </row>
        <row r="513">
          <cell r="A513">
            <v>666</v>
          </cell>
          <cell r="B513" t="str">
            <v>ATM S/M El Porvernir Libert</v>
          </cell>
          <cell r="C513" t="str">
            <v>NORTE</v>
          </cell>
        </row>
        <row r="514">
          <cell r="A514">
            <v>667</v>
          </cell>
          <cell r="B514" t="str">
            <v>ATM Zona Franca Emimar (Santiago)</v>
          </cell>
          <cell r="C514" t="str">
            <v>NORTE</v>
          </cell>
        </row>
        <row r="515">
          <cell r="A515">
            <v>668</v>
          </cell>
          <cell r="B515" t="str">
            <v>ATM Hospital HEMMI (Santiago)</v>
          </cell>
          <cell r="C515" t="str">
            <v>NORTE</v>
          </cell>
        </row>
        <row r="516">
          <cell r="A516">
            <v>669</v>
          </cell>
          <cell r="B516" t="str">
            <v>ATM Ayuntamiento Sto. Dgo. Norte</v>
          </cell>
          <cell r="C516" t="str">
            <v>DISTRITO NACIONAL</v>
          </cell>
        </row>
        <row r="517">
          <cell r="A517">
            <v>670</v>
          </cell>
          <cell r="B517" t="str">
            <v>ATM Estación Texaco Algodón</v>
          </cell>
          <cell r="C517" t="str">
            <v>DISTRITO NACIONAL</v>
          </cell>
        </row>
        <row r="518">
          <cell r="A518">
            <v>671</v>
          </cell>
          <cell r="B518" t="str">
            <v>ATM Ayuntamiento Sto. Dgo. Norte</v>
          </cell>
          <cell r="C518" t="str">
            <v>DISTRITO NACIONAL</v>
          </cell>
        </row>
        <row r="519">
          <cell r="A519">
            <v>672</v>
          </cell>
          <cell r="B519" t="str">
            <v>ATM Destacamento Policía Nacional La Victoria</v>
          </cell>
          <cell r="C519" t="str">
            <v>DISTRITO NACIONAL</v>
          </cell>
        </row>
        <row r="520">
          <cell r="A520">
            <v>673</v>
          </cell>
          <cell r="B520" t="str">
            <v>ATM Clínica Dr. Cruz Jiminián</v>
          </cell>
          <cell r="C520" t="str">
            <v>ESTE</v>
          </cell>
        </row>
        <row r="521">
          <cell r="A521">
            <v>676</v>
          </cell>
          <cell r="B521" t="str">
            <v>ATM S/M Bravo Colina Del Oeste</v>
          </cell>
          <cell r="C521" t="str">
            <v>DISTRITO NACIONAL</v>
          </cell>
        </row>
        <row r="522">
          <cell r="A522">
            <v>677</v>
          </cell>
          <cell r="B522" t="str">
            <v>ATM PBG Villa Jaragua</v>
          </cell>
          <cell r="C522" t="str">
            <v>SUR</v>
          </cell>
        </row>
        <row r="523">
          <cell r="A523">
            <v>678</v>
          </cell>
          <cell r="B523" t="str">
            <v>ATM Eco Petroleo San Isidro</v>
          </cell>
          <cell r="C523" t="str">
            <v>DISTRITO NACIONAL</v>
          </cell>
        </row>
        <row r="524">
          <cell r="A524">
            <v>679</v>
          </cell>
          <cell r="B524" t="str">
            <v>ATM Base Aerea Puerto Plata</v>
          </cell>
          <cell r="C524" t="str">
            <v>NORTE</v>
          </cell>
        </row>
        <row r="525">
          <cell r="A525">
            <v>680</v>
          </cell>
          <cell r="B525" t="str">
            <v>ATM Hotel Royalton</v>
          </cell>
          <cell r="C525" t="str">
            <v>ESTE</v>
          </cell>
        </row>
        <row r="526">
          <cell r="A526">
            <v>681</v>
          </cell>
          <cell r="B526" t="str">
            <v xml:space="preserve">ATM Hotel Royalton II </v>
          </cell>
          <cell r="C526" t="str">
            <v>ESTE</v>
          </cell>
        </row>
        <row r="527">
          <cell r="A527">
            <v>682</v>
          </cell>
          <cell r="B527" t="str">
            <v>ATM Blue Mall Punta Cana</v>
          </cell>
          <cell r="C527" t="str">
            <v>ESTE</v>
          </cell>
        </row>
        <row r="528">
          <cell r="A528">
            <v>683</v>
          </cell>
          <cell r="B528" t="str">
            <v>ATM INCARNA El Pino (la Vega)</v>
          </cell>
          <cell r="C528" t="str">
            <v>NORTE</v>
          </cell>
        </row>
        <row r="529">
          <cell r="A529">
            <v>684</v>
          </cell>
          <cell r="B529" t="str">
            <v>ATM Estación Texaco Prolongación 27 Febrero</v>
          </cell>
          <cell r="C529" t="str">
            <v>DISTRITO NACIONAL</v>
          </cell>
        </row>
        <row r="530">
          <cell r="A530">
            <v>685</v>
          </cell>
          <cell r="B530" t="str">
            <v>ATM Autoservicio UASD</v>
          </cell>
          <cell r="C530" t="str">
            <v>DISTRITO NACIONAL</v>
          </cell>
        </row>
        <row r="531">
          <cell r="A531">
            <v>686</v>
          </cell>
          <cell r="B531" t="str">
            <v>ATM Autoservicio Oficina Máximo Gómez</v>
          </cell>
          <cell r="C531" t="str">
            <v>DISTRITO NACIONAL</v>
          </cell>
        </row>
        <row r="532">
          <cell r="A532">
            <v>687</v>
          </cell>
          <cell r="B532" t="str">
            <v>ATM Oficina Monterrico II</v>
          </cell>
          <cell r="C532" t="str">
            <v>NORTE</v>
          </cell>
        </row>
        <row r="533">
          <cell r="A533">
            <v>688</v>
          </cell>
          <cell r="B533" t="str">
            <v>ATM Innova Centro Ave. Kennedy</v>
          </cell>
          <cell r="C533" t="str">
            <v>DISTRITO NACIONAL</v>
          </cell>
        </row>
        <row r="534">
          <cell r="A534">
            <v>689</v>
          </cell>
          <cell r="B534" t="str">
            <v>ATM Eco Petroleo Villa Gonzalez</v>
          </cell>
          <cell r="C534" t="str">
            <v>NORTE</v>
          </cell>
        </row>
        <row r="535">
          <cell r="A535">
            <v>690</v>
          </cell>
          <cell r="B535" t="str">
            <v>ATM Eco Petroleo Esperanza</v>
          </cell>
          <cell r="C535" t="str">
            <v>DISTRITO NACIONAL</v>
          </cell>
        </row>
        <row r="536">
          <cell r="A536">
            <v>691</v>
          </cell>
          <cell r="B536" t="str">
            <v>ATM Eco Petroleo Manzanillo</v>
          </cell>
          <cell r="C536" t="str">
            <v>NORTE</v>
          </cell>
        </row>
        <row r="537">
          <cell r="A537">
            <v>693</v>
          </cell>
          <cell r="B537" t="str">
            <v>ATM INTL Medical Punta Cana</v>
          </cell>
          <cell r="C537" t="str">
            <v>ESTE</v>
          </cell>
        </row>
        <row r="538">
          <cell r="A538">
            <v>694</v>
          </cell>
          <cell r="B538" t="str">
            <v>ATM Optica 27 de Febrero</v>
          </cell>
          <cell r="C538" t="str">
            <v>DISTRITO NACIONAL</v>
          </cell>
        </row>
        <row r="539">
          <cell r="A539">
            <v>695</v>
          </cell>
          <cell r="B539" t="str">
            <v>ATM Contac Center</v>
          </cell>
          <cell r="C539" t="str">
            <v>DISTRITO NACIONAL</v>
          </cell>
        </row>
        <row r="540">
          <cell r="A540">
            <v>696</v>
          </cell>
          <cell r="B540" t="str">
            <v>ATM Olé Jacobo Majluta</v>
          </cell>
          <cell r="C540" t="str">
            <v>DISTRITO NACIONAL</v>
          </cell>
        </row>
        <row r="541">
          <cell r="A541">
            <v>697</v>
          </cell>
          <cell r="B541" t="str">
            <v>ATM Hipermercado Olé Ciudad Juan Bosch</v>
          </cell>
          <cell r="C541" t="str">
            <v>DISTRITO NACIONAL</v>
          </cell>
        </row>
        <row r="542">
          <cell r="A542">
            <v>698</v>
          </cell>
          <cell r="B542" t="str">
            <v>ATM Parador Bellamar</v>
          </cell>
          <cell r="C542" t="str">
            <v>DISTRITO NACIONAL</v>
          </cell>
        </row>
        <row r="543">
          <cell r="A543">
            <v>699</v>
          </cell>
          <cell r="B543" t="str">
            <v>ATM S/M Bravo Bani</v>
          </cell>
          <cell r="C543" t="str">
            <v>SUR</v>
          </cell>
        </row>
        <row r="544">
          <cell r="A544">
            <v>701</v>
          </cell>
          <cell r="B544" t="str">
            <v>ATM Autoservicio Los Alcarrizos</v>
          </cell>
          <cell r="C544" t="str">
            <v>DISTRITO NACIONAL</v>
          </cell>
        </row>
        <row r="545">
          <cell r="A545">
            <v>703</v>
          </cell>
          <cell r="B545" t="str">
            <v xml:space="preserve">ATM Oficina El Mamey Los Hidalgos </v>
          </cell>
          <cell r="C545" t="str">
            <v>NORTE</v>
          </cell>
        </row>
        <row r="546">
          <cell r="A546">
            <v>705</v>
          </cell>
          <cell r="B546" t="str">
            <v xml:space="preserve">ATM ISFODOSU (Instituto Superior de Formación Docente Salomé Ureña (Licey al Medio) </v>
          </cell>
          <cell r="C546" t="str">
            <v>NORTE</v>
          </cell>
        </row>
        <row r="547">
          <cell r="A547">
            <v>706</v>
          </cell>
          <cell r="B547" t="str">
            <v xml:space="preserve">ATM S/M Pristine </v>
          </cell>
          <cell r="C547" t="str">
            <v>DISTRITO NACIONAL</v>
          </cell>
        </row>
        <row r="548">
          <cell r="A548">
            <v>707</v>
          </cell>
          <cell r="B548" t="str">
            <v xml:space="preserve">ATM IAD </v>
          </cell>
          <cell r="C548" t="str">
            <v>DISTRITO NACIONAL</v>
          </cell>
        </row>
        <row r="549">
          <cell r="A549">
            <v>708</v>
          </cell>
          <cell r="B549" t="str">
            <v xml:space="preserve">ATM El Vestir De Hoy </v>
          </cell>
          <cell r="C549" t="str">
            <v>DISTRITO NACIONAL</v>
          </cell>
        </row>
        <row r="550">
          <cell r="A550">
            <v>709</v>
          </cell>
          <cell r="B550" t="str">
            <v xml:space="preserve">ATM Seguros Maestro SEMMA  </v>
          </cell>
          <cell r="C550" t="str">
            <v>DISTRITO NACIONAL</v>
          </cell>
        </row>
        <row r="551">
          <cell r="A551">
            <v>710</v>
          </cell>
          <cell r="B551" t="str">
            <v xml:space="preserve">ATM S/M Soberano </v>
          </cell>
          <cell r="C551" t="str">
            <v>DISTRITO NACIONAL</v>
          </cell>
        </row>
        <row r="552">
          <cell r="A552">
            <v>712</v>
          </cell>
          <cell r="B552" t="str">
            <v xml:space="preserve">ATM Oficina Imbert </v>
          </cell>
          <cell r="C552" t="str">
            <v>NORTE</v>
          </cell>
        </row>
        <row r="553">
          <cell r="A553">
            <v>713</v>
          </cell>
          <cell r="B553" t="str">
            <v xml:space="preserve">ATM Oficina Las Américas </v>
          </cell>
          <cell r="C553" t="str">
            <v>DISTRITO NACIONAL</v>
          </cell>
        </row>
        <row r="554">
          <cell r="A554">
            <v>714</v>
          </cell>
          <cell r="B554" t="str">
            <v xml:space="preserve">ATM Hospital de Herrera </v>
          </cell>
          <cell r="C554" t="str">
            <v>DISTRITO NACIONAL</v>
          </cell>
        </row>
        <row r="555">
          <cell r="A555">
            <v>715</v>
          </cell>
          <cell r="B555" t="str">
            <v xml:space="preserve">ATM Oficina 27 de Febrero (Lobby) </v>
          </cell>
          <cell r="C555" t="str">
            <v>DISTRITO NACIONAL</v>
          </cell>
        </row>
        <row r="556">
          <cell r="A556">
            <v>716</v>
          </cell>
          <cell r="B556" t="str">
            <v xml:space="preserve">ATM Oficina Zona Franca (Santiago) </v>
          </cell>
          <cell r="C556" t="str">
            <v>NORTE</v>
          </cell>
        </row>
        <row r="557">
          <cell r="A557">
            <v>717</v>
          </cell>
          <cell r="B557" t="str">
            <v xml:space="preserve">ATM Oficina Los Alcarrizos </v>
          </cell>
          <cell r="C557" t="str">
            <v>DISTRITO NACIONAL</v>
          </cell>
        </row>
        <row r="558">
          <cell r="A558">
            <v>718</v>
          </cell>
          <cell r="B558" t="str">
            <v xml:space="preserve">ATM Feria Ganadera </v>
          </cell>
          <cell r="C558" t="str">
            <v>DISTRITO NACIONAL</v>
          </cell>
        </row>
        <row r="559">
          <cell r="A559">
            <v>719</v>
          </cell>
          <cell r="B559" t="str">
            <v xml:space="preserve">ATM Ayuntamiento Municipal San Luís </v>
          </cell>
          <cell r="C559" t="str">
            <v>DISTRITO NACIONAL</v>
          </cell>
        </row>
        <row r="560">
          <cell r="A560">
            <v>720</v>
          </cell>
          <cell r="B560" t="str">
            <v xml:space="preserve">ATM OMSA (Santiago) </v>
          </cell>
          <cell r="C560" t="str">
            <v>NORTE</v>
          </cell>
        </row>
        <row r="561">
          <cell r="A561">
            <v>721</v>
          </cell>
          <cell r="B561" t="str">
            <v xml:space="preserve">ATM Oficina Charles de Gaulle II </v>
          </cell>
          <cell r="C561" t="str">
            <v>DISTRITO NACIONAL</v>
          </cell>
        </row>
        <row r="562">
          <cell r="A562">
            <v>722</v>
          </cell>
          <cell r="B562" t="str">
            <v xml:space="preserve">ATM Oficina Charles de Gaulle III </v>
          </cell>
          <cell r="C562" t="str">
            <v>DISTRITO NACIONAL</v>
          </cell>
        </row>
        <row r="563">
          <cell r="A563">
            <v>723</v>
          </cell>
          <cell r="B563" t="str">
            <v xml:space="preserve">ATM Farmacia COOPINFA </v>
          </cell>
          <cell r="C563" t="str">
            <v>DISTRITO NACIONAL</v>
          </cell>
        </row>
        <row r="564">
          <cell r="A564">
            <v>724</v>
          </cell>
          <cell r="B564" t="str">
            <v xml:space="preserve">ATM El Huacal I </v>
          </cell>
          <cell r="C564" t="str">
            <v>DISTRITO NACIONAL</v>
          </cell>
        </row>
        <row r="565">
          <cell r="A565">
            <v>725</v>
          </cell>
          <cell r="B565" t="str">
            <v xml:space="preserve">ATM El Huacal II  </v>
          </cell>
          <cell r="C565" t="str">
            <v>DISTRITO NACIONAL</v>
          </cell>
        </row>
        <row r="566">
          <cell r="A566">
            <v>726</v>
          </cell>
          <cell r="B566" t="str">
            <v xml:space="preserve">ATM El Huacal III </v>
          </cell>
          <cell r="C566" t="str">
            <v>DISTRITO NACIONAL</v>
          </cell>
        </row>
        <row r="567">
          <cell r="A567">
            <v>727</v>
          </cell>
          <cell r="B567" t="str">
            <v xml:space="preserve">ATM UNP Pisano </v>
          </cell>
          <cell r="C567" t="str">
            <v>NORTE</v>
          </cell>
        </row>
        <row r="568">
          <cell r="A568">
            <v>728</v>
          </cell>
          <cell r="B568" t="str">
            <v xml:space="preserve">ATM UNP La Vega Oficina Regional Norcentral </v>
          </cell>
          <cell r="C568" t="str">
            <v>NORTE</v>
          </cell>
        </row>
        <row r="569">
          <cell r="A569">
            <v>729</v>
          </cell>
          <cell r="B569" t="str">
            <v xml:space="preserve">ATM Zona Franca (La Vega) </v>
          </cell>
          <cell r="C569" t="str">
            <v>NORTE</v>
          </cell>
        </row>
        <row r="570">
          <cell r="A570">
            <v>730</v>
          </cell>
          <cell r="B570" t="str">
            <v xml:space="preserve">ATM Palacio de Justicia Barahona </v>
          </cell>
          <cell r="C570" t="str">
            <v>SUR</v>
          </cell>
        </row>
        <row r="571">
          <cell r="A571">
            <v>731</v>
          </cell>
          <cell r="B571" t="str">
            <v xml:space="preserve">ATM UNP Villa González </v>
          </cell>
          <cell r="C571" t="str">
            <v>NORTE</v>
          </cell>
        </row>
        <row r="572">
          <cell r="A572">
            <v>732</v>
          </cell>
          <cell r="B572" t="str">
            <v xml:space="preserve">ATM Molino del Valle (Santiago) </v>
          </cell>
          <cell r="C572" t="str">
            <v>NORTE</v>
          </cell>
        </row>
        <row r="573">
          <cell r="A573">
            <v>733</v>
          </cell>
          <cell r="B573" t="str">
            <v xml:space="preserve">ATM Zona Franca Perdenales </v>
          </cell>
          <cell r="C573" t="str">
            <v>SUR</v>
          </cell>
        </row>
        <row r="574">
          <cell r="A574">
            <v>734</v>
          </cell>
          <cell r="B574" t="str">
            <v xml:space="preserve">ATM Oficina Independencia I </v>
          </cell>
          <cell r="C574" t="str">
            <v>DISTRITO NACIONAL</v>
          </cell>
        </row>
        <row r="575">
          <cell r="A575">
            <v>735</v>
          </cell>
          <cell r="B575" t="str">
            <v xml:space="preserve">ATM Oficina Independencia II  </v>
          </cell>
          <cell r="C575" t="str">
            <v>DISTRITO NACIONAL</v>
          </cell>
        </row>
        <row r="576">
          <cell r="A576">
            <v>736</v>
          </cell>
          <cell r="B576" t="str">
            <v xml:space="preserve">ATM Oficina Puerto Plata I </v>
          </cell>
          <cell r="C576" t="str">
            <v>NORTE</v>
          </cell>
        </row>
        <row r="577">
          <cell r="A577">
            <v>737</v>
          </cell>
          <cell r="B577" t="str">
            <v xml:space="preserve">ATM UNP Cabarete (Puerto Plata) </v>
          </cell>
          <cell r="C577" t="str">
            <v>NORTE</v>
          </cell>
        </row>
        <row r="578">
          <cell r="A578">
            <v>738</v>
          </cell>
          <cell r="B578" t="str">
            <v xml:space="preserve">ATM Zona Franca Los Alcarrizos </v>
          </cell>
          <cell r="C578" t="str">
            <v>DISTRITO NACIONAL</v>
          </cell>
        </row>
        <row r="579">
          <cell r="A579">
            <v>739</v>
          </cell>
          <cell r="B579" t="str">
            <v xml:space="preserve">ATM Peaje Autopista Duarte </v>
          </cell>
          <cell r="C579" t="str">
            <v>DISTRITO NACIONAL</v>
          </cell>
        </row>
        <row r="580">
          <cell r="A580">
            <v>740</v>
          </cell>
          <cell r="B580" t="str">
            <v xml:space="preserve">ATM EDENORTE (Santiago) </v>
          </cell>
          <cell r="C580" t="str">
            <v>NORTE</v>
          </cell>
        </row>
        <row r="581">
          <cell r="A581">
            <v>741</v>
          </cell>
          <cell r="B581" t="str">
            <v>ATM CURNE UASD San Francisco de Macorís</v>
          </cell>
          <cell r="C581" t="str">
            <v>NORTE</v>
          </cell>
        </row>
        <row r="582">
          <cell r="A582">
            <v>742</v>
          </cell>
          <cell r="B582" t="str">
            <v xml:space="preserve">ATM Oficina Plaza del Rey (La Romana) </v>
          </cell>
          <cell r="C582" t="str">
            <v>ESTE</v>
          </cell>
        </row>
        <row r="583">
          <cell r="A583">
            <v>743</v>
          </cell>
          <cell r="B583" t="str">
            <v xml:space="preserve">ATM Oficina Los Frailes </v>
          </cell>
          <cell r="C583" t="str">
            <v>DISTRITO NACIONAL</v>
          </cell>
        </row>
        <row r="584">
          <cell r="A584">
            <v>744</v>
          </cell>
          <cell r="B584" t="str">
            <v xml:space="preserve">ATM Multicentro La Sirena Venezuela </v>
          </cell>
          <cell r="C584" t="str">
            <v>DISTRITO NACIONAL</v>
          </cell>
        </row>
        <row r="585">
          <cell r="A585">
            <v>745</v>
          </cell>
          <cell r="B585" t="str">
            <v xml:space="preserve">ATM Oficina Ave. Duarte </v>
          </cell>
          <cell r="C585" t="str">
            <v>DISTRITO NACIONAL</v>
          </cell>
        </row>
        <row r="586">
          <cell r="A586">
            <v>746</v>
          </cell>
          <cell r="B586" t="str">
            <v xml:space="preserve">ATM Oficina Las Terrenas </v>
          </cell>
          <cell r="C586" t="str">
            <v>NORTE</v>
          </cell>
        </row>
        <row r="587">
          <cell r="A587">
            <v>747</v>
          </cell>
          <cell r="B587" t="str">
            <v xml:space="preserve">ATM Club BR (Santiago) </v>
          </cell>
          <cell r="C587" t="str">
            <v>NORTE</v>
          </cell>
        </row>
        <row r="588">
          <cell r="A588">
            <v>748</v>
          </cell>
          <cell r="B588" t="str">
            <v xml:space="preserve">ATM Centro de Caja (Santiago) </v>
          </cell>
          <cell r="C588" t="str">
            <v>NORTE</v>
          </cell>
        </row>
        <row r="589">
          <cell r="A589">
            <v>749</v>
          </cell>
          <cell r="B589" t="str">
            <v xml:space="preserve">ATM Oficina Yaque </v>
          </cell>
          <cell r="C589" t="str">
            <v>NORTE</v>
          </cell>
        </row>
        <row r="590">
          <cell r="A590">
            <v>750</v>
          </cell>
          <cell r="B590" t="str">
            <v xml:space="preserve">ATM UNP Duvergé </v>
          </cell>
          <cell r="C590" t="str">
            <v>SUR</v>
          </cell>
        </row>
        <row r="591">
          <cell r="A591">
            <v>751</v>
          </cell>
          <cell r="B591" t="str">
            <v>ATM Eco Petroleo Camilo</v>
          </cell>
          <cell r="C591" t="str">
            <v>SUR</v>
          </cell>
        </row>
        <row r="592">
          <cell r="A592">
            <v>752</v>
          </cell>
          <cell r="B592" t="str">
            <v xml:space="preserve">ATM UNP Las Carolinas (La Vega) </v>
          </cell>
          <cell r="C592" t="str">
            <v>NORTE</v>
          </cell>
        </row>
        <row r="593">
          <cell r="A593">
            <v>753</v>
          </cell>
          <cell r="B593" t="str">
            <v xml:space="preserve">ATM S/M Nacional Tiradentes </v>
          </cell>
          <cell r="C593" t="str">
            <v>DISTRITO NACIONAL</v>
          </cell>
        </row>
        <row r="594">
          <cell r="A594">
            <v>754</v>
          </cell>
          <cell r="B594" t="str">
            <v xml:space="preserve">ATM Autobanco Oficina Licey al Medio </v>
          </cell>
          <cell r="C594" t="str">
            <v>NORTE</v>
          </cell>
        </row>
        <row r="595">
          <cell r="A595">
            <v>755</v>
          </cell>
          <cell r="B595" t="str">
            <v xml:space="preserve">ATM Oficina Galería del Este (Plaza) </v>
          </cell>
          <cell r="C595" t="str">
            <v>DISTRITO NACIONAL</v>
          </cell>
        </row>
        <row r="596">
          <cell r="A596">
            <v>756</v>
          </cell>
          <cell r="B596" t="str">
            <v xml:space="preserve">ATM UNP Villa La Mata (Cotuí) </v>
          </cell>
          <cell r="C596" t="str">
            <v>NORTE</v>
          </cell>
        </row>
        <row r="597">
          <cell r="A597">
            <v>757</v>
          </cell>
          <cell r="B597" t="str">
            <v xml:space="preserve">ATM UNP Plaza Paseo (Santiago) </v>
          </cell>
          <cell r="C597" t="str">
            <v>NORTE</v>
          </cell>
        </row>
        <row r="598">
          <cell r="A598">
            <v>758</v>
          </cell>
          <cell r="B598" t="str">
            <v>ATM S/M Nacional El Embrujo</v>
          </cell>
          <cell r="C598" t="str">
            <v>NORTE</v>
          </cell>
        </row>
        <row r="599">
          <cell r="A599">
            <v>759</v>
          </cell>
          <cell r="B599" t="str">
            <v xml:space="preserve">ATM Oficina Buena Vista I </v>
          </cell>
          <cell r="C599" t="str">
            <v>DISTRITO NACIONAL</v>
          </cell>
        </row>
        <row r="600">
          <cell r="A600">
            <v>760</v>
          </cell>
          <cell r="B600" t="str">
            <v xml:space="preserve">ATM UNP Cruce Guayacanes (Mao) </v>
          </cell>
          <cell r="C600" t="str">
            <v>NORTE</v>
          </cell>
        </row>
        <row r="601">
          <cell r="A601">
            <v>761</v>
          </cell>
          <cell r="B601" t="str">
            <v xml:space="preserve">ATM ISSPOL </v>
          </cell>
          <cell r="C601" t="str">
            <v>DISTRITO NACIONAL</v>
          </cell>
        </row>
        <row r="602">
          <cell r="A602">
            <v>763</v>
          </cell>
          <cell r="B602" t="str">
            <v xml:space="preserve">ATM UNP Montellano </v>
          </cell>
          <cell r="C602" t="str">
            <v>NORTE</v>
          </cell>
        </row>
        <row r="603">
          <cell r="A603">
            <v>764</v>
          </cell>
          <cell r="B603" t="str">
            <v xml:space="preserve">ATM Oficina Elías Piña </v>
          </cell>
          <cell r="C603" t="str">
            <v>SUR</v>
          </cell>
        </row>
        <row r="604">
          <cell r="A604">
            <v>765</v>
          </cell>
          <cell r="B604" t="str">
            <v xml:space="preserve">ATM Oficina Azua I </v>
          </cell>
          <cell r="C604" t="str">
            <v>SUR</v>
          </cell>
        </row>
        <row r="605">
          <cell r="A605">
            <v>766</v>
          </cell>
          <cell r="B605" t="str">
            <v xml:space="preserve">ATM Oficina Azua II </v>
          </cell>
          <cell r="C605" t="str">
            <v>SUR</v>
          </cell>
        </row>
        <row r="606">
          <cell r="A606">
            <v>767</v>
          </cell>
          <cell r="B606" t="str">
            <v xml:space="preserve">ATM S/M Diverso (Azua) </v>
          </cell>
          <cell r="C606" t="str">
            <v>SUR</v>
          </cell>
        </row>
        <row r="607">
          <cell r="A607">
            <v>768</v>
          </cell>
          <cell r="B607" t="str">
            <v xml:space="preserve">ATM Autoservicio Tiradentes III </v>
          </cell>
          <cell r="C607" t="str">
            <v>DISTRITO NACIONAL</v>
          </cell>
        </row>
        <row r="608">
          <cell r="A608">
            <v>769</v>
          </cell>
          <cell r="B608" t="str">
            <v>ATM UNP Pablo Mella Morales</v>
          </cell>
          <cell r="C608" t="str">
            <v>DISTRITO NACIONAL</v>
          </cell>
        </row>
        <row r="609">
          <cell r="A609">
            <v>770</v>
          </cell>
          <cell r="B609" t="str">
            <v xml:space="preserve">ATM Estación Eco Los Haitises </v>
          </cell>
          <cell r="C609" t="str">
            <v>NORTE</v>
          </cell>
        </row>
        <row r="610">
          <cell r="A610">
            <v>771</v>
          </cell>
          <cell r="B610" t="str">
            <v xml:space="preserve">ATM UASD Mao </v>
          </cell>
          <cell r="C610" t="str">
            <v>NORTE</v>
          </cell>
        </row>
        <row r="611">
          <cell r="A611">
            <v>772</v>
          </cell>
          <cell r="B611" t="str">
            <v xml:space="preserve">ATM UNP Yamasá </v>
          </cell>
          <cell r="C611" t="str">
            <v>ESTE</v>
          </cell>
        </row>
        <row r="612">
          <cell r="A612">
            <v>773</v>
          </cell>
          <cell r="B612" t="str">
            <v xml:space="preserve">ATM S/M Jumbo La Romana </v>
          </cell>
          <cell r="C612" t="str">
            <v>ESTE</v>
          </cell>
        </row>
        <row r="613">
          <cell r="A613">
            <v>774</v>
          </cell>
          <cell r="B613" t="str">
            <v xml:space="preserve">ATM Oficina Montecristi </v>
          </cell>
          <cell r="C613" t="str">
            <v>NORTE</v>
          </cell>
        </row>
        <row r="614">
          <cell r="A614">
            <v>775</v>
          </cell>
          <cell r="B614" t="str">
            <v xml:space="preserve">ATM S/M Lilo (Montecristi) </v>
          </cell>
          <cell r="C614" t="str">
            <v>NORTE</v>
          </cell>
        </row>
        <row r="615">
          <cell r="A615">
            <v>776</v>
          </cell>
          <cell r="B615" t="str">
            <v xml:space="preserve">ATM Oficina Monte Plata </v>
          </cell>
          <cell r="C615" t="str">
            <v>ESTE</v>
          </cell>
        </row>
        <row r="616">
          <cell r="A616">
            <v>777</v>
          </cell>
          <cell r="B616" t="str">
            <v xml:space="preserve">ATM S/M Pérez Monte Plata </v>
          </cell>
          <cell r="C616" t="str">
            <v>ESTE</v>
          </cell>
        </row>
        <row r="617">
          <cell r="A617">
            <v>778</v>
          </cell>
          <cell r="B617" t="str">
            <v xml:space="preserve">ATM Oficina Esperanza (Mao) </v>
          </cell>
          <cell r="C617" t="str">
            <v>NORTE</v>
          </cell>
        </row>
        <row r="618">
          <cell r="A618">
            <v>779</v>
          </cell>
          <cell r="B618" t="str">
            <v xml:space="preserve">ATM Zona Franca Esperanza I (Mao) </v>
          </cell>
          <cell r="C618" t="str">
            <v>NORTE</v>
          </cell>
        </row>
        <row r="619">
          <cell r="A619">
            <v>780</v>
          </cell>
          <cell r="B619" t="str">
            <v xml:space="preserve">ATM Oficina Barahona I </v>
          </cell>
          <cell r="C619" t="str">
            <v>SUR</v>
          </cell>
        </row>
        <row r="620">
          <cell r="A620">
            <v>781</v>
          </cell>
          <cell r="B620" t="str">
            <v xml:space="preserve">ATM Estación Isla Barahona </v>
          </cell>
          <cell r="C620" t="str">
            <v>SUR</v>
          </cell>
        </row>
        <row r="621">
          <cell r="A621">
            <v>782</v>
          </cell>
          <cell r="B621" t="str">
            <v>ATM Banco Agrícola (Constanza)</v>
          </cell>
          <cell r="C621" t="str">
            <v>NORTE</v>
          </cell>
        </row>
        <row r="622">
          <cell r="A622">
            <v>783</v>
          </cell>
          <cell r="B622" t="str">
            <v xml:space="preserve">ATM Autobanco Alfa y Omega (Barahona) </v>
          </cell>
          <cell r="C622" t="str">
            <v>SUR</v>
          </cell>
        </row>
        <row r="623">
          <cell r="A623">
            <v>784</v>
          </cell>
          <cell r="B623" t="str">
            <v xml:space="preserve">ATM Tribunal Superior Electoral </v>
          </cell>
          <cell r="C623" t="str">
            <v>DISTRITO NACIONAL</v>
          </cell>
        </row>
        <row r="624">
          <cell r="A624">
            <v>785</v>
          </cell>
          <cell r="B624" t="str">
            <v xml:space="preserve">ATM S/M Nacional Máximo Gómez </v>
          </cell>
          <cell r="C624" t="str">
            <v>DISTRITO NACIONAL</v>
          </cell>
        </row>
        <row r="625">
          <cell r="A625">
            <v>786</v>
          </cell>
          <cell r="B625" t="str">
            <v xml:space="preserve">ATM Oficina Agora Mall II </v>
          </cell>
          <cell r="C625" t="str">
            <v>DISTRITO NACIONAL</v>
          </cell>
        </row>
        <row r="626">
          <cell r="A626">
            <v>787</v>
          </cell>
          <cell r="B626" t="str">
            <v xml:space="preserve">ATM Cafetería CTB II </v>
          </cell>
          <cell r="C626" t="str">
            <v>DISTRITO NACIONAL</v>
          </cell>
        </row>
        <row r="627">
          <cell r="A627">
            <v>788</v>
          </cell>
          <cell r="B627" t="str">
            <v xml:space="preserve">ATM Relaciones Exteriores (Cancillería) </v>
          </cell>
          <cell r="C627" t="str">
            <v>DISTRITO NACIONAL</v>
          </cell>
        </row>
        <row r="628">
          <cell r="A628">
            <v>789</v>
          </cell>
          <cell r="B628" t="str">
            <v>ATM Hotel Bellevue Boca Chica</v>
          </cell>
          <cell r="C628" t="str">
            <v>ESTE</v>
          </cell>
        </row>
        <row r="629">
          <cell r="A629">
            <v>790</v>
          </cell>
          <cell r="B629" t="str">
            <v xml:space="preserve">ATM Oficina Bella Vista Mall I </v>
          </cell>
          <cell r="C629" t="str">
            <v>DISTRITO NACIONAL</v>
          </cell>
        </row>
        <row r="630">
          <cell r="A630">
            <v>791</v>
          </cell>
          <cell r="B630" t="str">
            <v xml:space="preserve">ATM Oficina Sans Soucí </v>
          </cell>
          <cell r="C630" t="str">
            <v>DISTRITO NACIONAL</v>
          </cell>
        </row>
        <row r="631">
          <cell r="A631">
            <v>792</v>
          </cell>
          <cell r="B631" t="str">
            <v>ATM Hospital Salvador de Gautier</v>
          </cell>
          <cell r="C631" t="str">
            <v>DISTRITO NACIONAL</v>
          </cell>
        </row>
        <row r="632">
          <cell r="A632">
            <v>793</v>
          </cell>
          <cell r="B632" t="str">
            <v xml:space="preserve">ATM Centro de Caja Agora Mall </v>
          </cell>
          <cell r="C632" t="str">
            <v>DISTRITO NACIONAL</v>
          </cell>
        </row>
        <row r="633">
          <cell r="A633">
            <v>794</v>
          </cell>
          <cell r="B633" t="str">
            <v xml:space="preserve">ATM CODIA </v>
          </cell>
          <cell r="C633" t="str">
            <v>DISTRITO NACIONAL</v>
          </cell>
        </row>
        <row r="634">
          <cell r="A634">
            <v>795</v>
          </cell>
          <cell r="B634" t="str">
            <v xml:space="preserve">ATM UNP Guaymate (La Romana) </v>
          </cell>
          <cell r="C634" t="str">
            <v>ESTE</v>
          </cell>
        </row>
        <row r="635">
          <cell r="A635">
            <v>796</v>
          </cell>
          <cell r="B635" t="str">
            <v xml:space="preserve">ATM Oficina Plaza Ventura (Nagua) </v>
          </cell>
          <cell r="C635" t="str">
            <v>NORTE</v>
          </cell>
        </row>
        <row r="636">
          <cell r="A636">
            <v>797</v>
          </cell>
          <cell r="B636" t="str">
            <v>ATM Dirección de Jubilaciones y Pensiones</v>
          </cell>
          <cell r="C636" t="str">
            <v>DISTRITO NACIONAL</v>
          </cell>
        </row>
        <row r="637">
          <cell r="A637">
            <v>798</v>
          </cell>
          <cell r="B637" t="str">
            <v>ATM Hotel Grand Paradise Samana</v>
          </cell>
          <cell r="C637" t="str">
            <v>ESTE</v>
          </cell>
        </row>
        <row r="638">
          <cell r="A638">
            <v>799</v>
          </cell>
          <cell r="B638" t="str">
            <v xml:space="preserve">ATM Clínica Corominas (Santiago) </v>
          </cell>
          <cell r="C638" t="str">
            <v>NORTE</v>
          </cell>
        </row>
        <row r="639">
          <cell r="A639">
            <v>800</v>
          </cell>
          <cell r="B639" t="str">
            <v xml:space="preserve">ATM Estación Next Dipsa Pedro Livio Cedeño </v>
          </cell>
          <cell r="C639" t="str">
            <v>DISTRITO NACIONAL</v>
          </cell>
        </row>
        <row r="640">
          <cell r="A640">
            <v>801</v>
          </cell>
          <cell r="B640" t="str">
            <v xml:space="preserve">ATM Galería 360 Food Court </v>
          </cell>
          <cell r="C640" t="str">
            <v>DISTRITO NACIONAL</v>
          </cell>
        </row>
        <row r="641">
          <cell r="A641">
            <v>802</v>
          </cell>
          <cell r="B641" t="str">
            <v xml:space="preserve">ATM UNP Aeropuerto La Romana </v>
          </cell>
          <cell r="C641" t="str">
            <v>ESTE</v>
          </cell>
        </row>
        <row r="642">
          <cell r="A642">
            <v>803</v>
          </cell>
          <cell r="B642" t="str">
            <v xml:space="preserve">ATM Hotel Be Live Canoa (Bayahibe) I </v>
          </cell>
          <cell r="C642" t="str">
            <v>ESTE</v>
          </cell>
        </row>
        <row r="643">
          <cell r="A643">
            <v>804</v>
          </cell>
          <cell r="B643" t="str">
            <v xml:space="preserve">ATM Hotel Be Live Punta Cana (Cabeza de Toro) </v>
          </cell>
          <cell r="C643" t="str">
            <v>ESTE</v>
          </cell>
        </row>
        <row r="644">
          <cell r="A644">
            <v>805</v>
          </cell>
          <cell r="B644" t="str">
            <v xml:space="preserve">ATM Be Live Grand Marién (Puerto Plata) </v>
          </cell>
          <cell r="C644" t="str">
            <v>NORTE</v>
          </cell>
        </row>
        <row r="645">
          <cell r="A645">
            <v>806</v>
          </cell>
          <cell r="B645" t="str">
            <v xml:space="preserve">ATM SEWN (Zona Franca (Santiago)) </v>
          </cell>
          <cell r="C645" t="str">
            <v>NORTE</v>
          </cell>
        </row>
        <row r="646">
          <cell r="A646">
            <v>807</v>
          </cell>
          <cell r="B646" t="str">
            <v xml:space="preserve">ATM S/M Morel (Mao) </v>
          </cell>
          <cell r="C646" t="str">
            <v>NORTE</v>
          </cell>
        </row>
        <row r="647">
          <cell r="A647">
            <v>808</v>
          </cell>
          <cell r="B647" t="str">
            <v xml:space="preserve">ATM Oficina Castillo </v>
          </cell>
          <cell r="C647" t="str">
            <v>NORTE</v>
          </cell>
        </row>
        <row r="648">
          <cell r="A648">
            <v>809</v>
          </cell>
          <cell r="B648" t="str">
            <v>ATM Yoma (Cotuí)</v>
          </cell>
          <cell r="C648" t="str">
            <v>NORTE</v>
          </cell>
        </row>
        <row r="649">
          <cell r="A649">
            <v>810</v>
          </cell>
          <cell r="B649" t="str">
            <v xml:space="preserve">ATM UNP Multicentro La Sirena José Contreras </v>
          </cell>
          <cell r="C649" t="str">
            <v>DISTRITO NACIONAL</v>
          </cell>
        </row>
        <row r="650">
          <cell r="A650">
            <v>811</v>
          </cell>
          <cell r="B650" t="str">
            <v xml:space="preserve">ATM Almacenes Unidos </v>
          </cell>
          <cell r="C650" t="str">
            <v>DISTRITO NACIONAL</v>
          </cell>
        </row>
        <row r="651">
          <cell r="A651">
            <v>812</v>
          </cell>
          <cell r="B651" t="str">
            <v xml:space="preserve">ATM Canasta del Pueblo </v>
          </cell>
          <cell r="C651" t="str">
            <v>DISTRITO NACIONAL</v>
          </cell>
        </row>
        <row r="652">
          <cell r="A652">
            <v>813</v>
          </cell>
          <cell r="B652" t="str">
            <v>ATM Oficina Occidental Mall</v>
          </cell>
          <cell r="C652" t="str">
            <v>DISTRITO NACIONAL</v>
          </cell>
        </row>
        <row r="653">
          <cell r="A653">
            <v>815</v>
          </cell>
          <cell r="B653" t="str">
            <v xml:space="preserve">ATM Oficina Atalaya del Mar </v>
          </cell>
          <cell r="C653" t="str">
            <v>DISTRITO NACIONAL</v>
          </cell>
        </row>
        <row r="654">
          <cell r="A654">
            <v>816</v>
          </cell>
          <cell r="B654" t="str">
            <v xml:space="preserve">ATM Oficina Pedro Brand </v>
          </cell>
          <cell r="C654" t="str">
            <v>DISTRITO NACIONAL</v>
          </cell>
        </row>
        <row r="655">
          <cell r="A655">
            <v>817</v>
          </cell>
          <cell r="B655" t="str">
            <v xml:space="preserve">ATM Ayuntamiento Sabana Larga (San José de Ocoa) </v>
          </cell>
          <cell r="C655" t="str">
            <v>SUR</v>
          </cell>
        </row>
        <row r="656">
          <cell r="A656">
            <v>818</v>
          </cell>
          <cell r="B656" t="str">
            <v xml:space="preserve">ATM Juridicción Inmobiliaria </v>
          </cell>
          <cell r="C656" t="str">
            <v>DISTRITO NACIONAL</v>
          </cell>
        </row>
        <row r="657">
          <cell r="A657">
            <v>819</v>
          </cell>
          <cell r="B657" t="str">
            <v xml:space="preserve">ATM Jurisdicción Inmobiliaria (Santiago) </v>
          </cell>
          <cell r="C657" t="str">
            <v>NORTE</v>
          </cell>
        </row>
        <row r="658">
          <cell r="A658">
            <v>821</v>
          </cell>
          <cell r="B658" t="str">
            <v xml:space="preserve">ATM S/M Bravo Churchill </v>
          </cell>
          <cell r="C658" t="str">
            <v>DISTRITO NACIONAL</v>
          </cell>
        </row>
        <row r="659">
          <cell r="A659">
            <v>822</v>
          </cell>
          <cell r="B659" t="str">
            <v xml:space="preserve">ATM INDUSPALMA </v>
          </cell>
          <cell r="C659" t="str">
            <v>ESTE</v>
          </cell>
        </row>
        <row r="660">
          <cell r="A660">
            <v>823</v>
          </cell>
          <cell r="B660" t="str">
            <v xml:space="preserve">ATM UNP El Carril (Haina) </v>
          </cell>
          <cell r="C660" t="str">
            <v>DISTRITO NACIONAL</v>
          </cell>
        </row>
        <row r="661">
          <cell r="A661">
            <v>824</v>
          </cell>
          <cell r="B661" t="str">
            <v xml:space="preserve">ATM Multiplaza (Higuey) </v>
          </cell>
          <cell r="C661" t="str">
            <v>ESTE</v>
          </cell>
        </row>
        <row r="662">
          <cell r="A662">
            <v>825</v>
          </cell>
          <cell r="B662" t="str">
            <v xml:space="preserve">ATM Estacion Eco Cibeles (Las Matas de Farfán) </v>
          </cell>
          <cell r="C662" t="str">
            <v>SUR</v>
          </cell>
        </row>
        <row r="663">
          <cell r="A663">
            <v>826</v>
          </cell>
          <cell r="B663" t="str">
            <v xml:space="preserve">ATM Oficina Diamond Plaza II </v>
          </cell>
          <cell r="C663" t="str">
            <v>DISTRITO NACIONAL</v>
          </cell>
        </row>
        <row r="664">
          <cell r="A664">
            <v>827</v>
          </cell>
          <cell r="B664" t="str">
            <v xml:space="preserve">ATM Tienda Oxígeno Dominicano </v>
          </cell>
          <cell r="C664" t="str">
            <v>DISTRITO NACIONAL</v>
          </cell>
        </row>
        <row r="665">
          <cell r="A665">
            <v>828</v>
          </cell>
          <cell r="B665" t="str">
            <v xml:space="preserve">ATM Banca Fiduciaria </v>
          </cell>
          <cell r="C665" t="str">
            <v>DISTRITO NACIONAL</v>
          </cell>
        </row>
        <row r="666">
          <cell r="A666">
            <v>829</v>
          </cell>
          <cell r="B666" t="str">
            <v xml:space="preserve">ATM UNP Multicentro Sirena Baní </v>
          </cell>
          <cell r="C666" t="str">
            <v>SUR</v>
          </cell>
        </row>
        <row r="667">
          <cell r="A667">
            <v>830</v>
          </cell>
          <cell r="B667" t="str">
            <v xml:space="preserve">ATM UNP Sabana Grande de Boyá </v>
          </cell>
          <cell r="C667" t="str">
            <v>ESTE</v>
          </cell>
        </row>
        <row r="668">
          <cell r="A668">
            <v>831</v>
          </cell>
          <cell r="B668" t="str">
            <v xml:space="preserve">ATM Politécnico Loyola San Cristóbal </v>
          </cell>
          <cell r="C668" t="str">
            <v>SUR</v>
          </cell>
        </row>
        <row r="669">
          <cell r="A669">
            <v>832</v>
          </cell>
          <cell r="B669" t="str">
            <v xml:space="preserve">ATM Hospital Traumatológico La Vega </v>
          </cell>
          <cell r="C669" t="str">
            <v>NORTE</v>
          </cell>
        </row>
        <row r="670">
          <cell r="A670">
            <v>833</v>
          </cell>
          <cell r="B670" t="str">
            <v xml:space="preserve">ATM Cafetería CTB I </v>
          </cell>
          <cell r="C670" t="str">
            <v>DISTRITO NACIONAL</v>
          </cell>
        </row>
        <row r="671">
          <cell r="A671">
            <v>834</v>
          </cell>
          <cell r="B671" t="str">
            <v xml:space="preserve">ATM Centro Médico Moderno </v>
          </cell>
          <cell r="C671" t="str">
            <v>DISTRITO NACIONAL</v>
          </cell>
        </row>
        <row r="672">
          <cell r="A672">
            <v>835</v>
          </cell>
          <cell r="B672" t="str">
            <v xml:space="preserve">ATM UNP Megacentro </v>
          </cell>
          <cell r="C672" t="str">
            <v>DISTRITO NACIONAL</v>
          </cell>
        </row>
        <row r="673">
          <cell r="A673">
            <v>836</v>
          </cell>
          <cell r="B673" t="str">
            <v xml:space="preserve">ATM UNP Plaza Luperón </v>
          </cell>
          <cell r="C673" t="str">
            <v>DISTRITO NACIONAL</v>
          </cell>
        </row>
        <row r="674">
          <cell r="A674">
            <v>837</v>
          </cell>
          <cell r="B674" t="str">
            <v>ATM Estación Next Canabacoa</v>
          </cell>
          <cell r="C674" t="str">
            <v>NORTE</v>
          </cell>
        </row>
        <row r="675">
          <cell r="A675">
            <v>838</v>
          </cell>
          <cell r="B675" t="str">
            <v xml:space="preserve">ATM UNP Consuelo </v>
          </cell>
          <cell r="C675" t="str">
            <v>ESTE</v>
          </cell>
        </row>
        <row r="676">
          <cell r="A676">
            <v>839</v>
          </cell>
          <cell r="B676" t="str">
            <v xml:space="preserve">ATM INAPA </v>
          </cell>
          <cell r="C676" t="str">
            <v>DISTRITO NACIONAL</v>
          </cell>
        </row>
        <row r="677">
          <cell r="A677">
            <v>840</v>
          </cell>
          <cell r="B677" t="str">
            <v xml:space="preserve">ATM PUCMM (Santiago) </v>
          </cell>
          <cell r="C677" t="str">
            <v>NORTE</v>
          </cell>
        </row>
        <row r="678">
          <cell r="A678">
            <v>841</v>
          </cell>
          <cell r="B678" t="str">
            <v xml:space="preserve">ATM CEA </v>
          </cell>
          <cell r="C678" t="str">
            <v>DISTRITO NACIONAL</v>
          </cell>
        </row>
        <row r="679">
          <cell r="A679">
            <v>842</v>
          </cell>
          <cell r="B679" t="str">
            <v xml:space="preserve">ATM Plaza Orense II (La Romana) </v>
          </cell>
          <cell r="C679" t="str">
            <v>ESTE</v>
          </cell>
        </row>
        <row r="680">
          <cell r="A680">
            <v>843</v>
          </cell>
          <cell r="B680" t="str">
            <v xml:space="preserve">ATM Oficina Romana Centro </v>
          </cell>
          <cell r="C680" t="str">
            <v>ESTE</v>
          </cell>
        </row>
        <row r="681">
          <cell r="A681">
            <v>844</v>
          </cell>
          <cell r="B681" t="str">
            <v xml:space="preserve">ATM San Juan Shopping Center (Bávaro) </v>
          </cell>
          <cell r="C681" t="str">
            <v>ESTE</v>
          </cell>
        </row>
        <row r="682">
          <cell r="A682">
            <v>845</v>
          </cell>
          <cell r="B682" t="str">
            <v xml:space="preserve">ATM CERTV (Canal 4) </v>
          </cell>
          <cell r="C682" t="str">
            <v>DISTRITO NACIONAL</v>
          </cell>
        </row>
        <row r="683">
          <cell r="A683">
            <v>849</v>
          </cell>
          <cell r="B683" t="str">
            <v xml:space="preserve">ATM La Innovación </v>
          </cell>
          <cell r="C683" t="str">
            <v>DISTRITO NACIONAL</v>
          </cell>
        </row>
        <row r="684">
          <cell r="A684">
            <v>850</v>
          </cell>
          <cell r="B684" t="str">
            <v xml:space="preserve">ATM Hotel Be Live Hamaca </v>
          </cell>
          <cell r="C684" t="str">
            <v>DISTRITO NACIONAL</v>
          </cell>
        </row>
        <row r="685">
          <cell r="A685">
            <v>851</v>
          </cell>
          <cell r="B685" t="str">
            <v xml:space="preserve">ATM Hospital Vinicio Calventi </v>
          </cell>
          <cell r="C685" t="str">
            <v>NORTE</v>
          </cell>
        </row>
        <row r="686">
          <cell r="A686">
            <v>852</v>
          </cell>
          <cell r="B686" t="str">
            <v xml:space="preserve">ATM Gasolinera Franco Bido </v>
          </cell>
          <cell r="C686" t="str">
            <v>NORTE</v>
          </cell>
        </row>
        <row r="687">
          <cell r="A687">
            <v>853</v>
          </cell>
          <cell r="B687" t="str">
            <v xml:space="preserve">ATM Inversiones JF Group (Shell Canabacoa) </v>
          </cell>
          <cell r="C687" t="str">
            <v>NORTE</v>
          </cell>
        </row>
        <row r="688">
          <cell r="A688">
            <v>854</v>
          </cell>
          <cell r="B688" t="str">
            <v xml:space="preserve">ATM Centro Comercial Blanco Batista </v>
          </cell>
          <cell r="C688" t="str">
            <v>NORTE</v>
          </cell>
        </row>
        <row r="689">
          <cell r="A689">
            <v>855</v>
          </cell>
          <cell r="B689" t="str">
            <v xml:space="preserve">ATM Palacio de Justicia La Vega </v>
          </cell>
          <cell r="C689" t="str">
            <v>NORTE</v>
          </cell>
        </row>
        <row r="690">
          <cell r="A690">
            <v>856</v>
          </cell>
          <cell r="B690" t="str">
            <v xml:space="preserve">ATM Estación Petronán Altamira (Puerto Plata) </v>
          </cell>
          <cell r="C690" t="str">
            <v>NORTE</v>
          </cell>
        </row>
        <row r="691">
          <cell r="A691">
            <v>857</v>
          </cell>
          <cell r="B691" t="str">
            <v xml:space="preserve">ATM Oficina Los Alamos </v>
          </cell>
          <cell r="C691" t="str">
            <v>NORTE</v>
          </cell>
        </row>
        <row r="692">
          <cell r="A692">
            <v>858</v>
          </cell>
          <cell r="B692" t="str">
            <v xml:space="preserve">ATM Cooperativa Maestros (COOPNAMA) </v>
          </cell>
          <cell r="C692" t="str">
            <v>DISTRITO NACIONAL</v>
          </cell>
        </row>
        <row r="693">
          <cell r="A693">
            <v>859</v>
          </cell>
          <cell r="B693" t="str">
            <v xml:space="preserve">ATM Hotel Vista Sol (Punta Cana) </v>
          </cell>
          <cell r="C693" t="str">
            <v>ESTE</v>
          </cell>
        </row>
        <row r="694">
          <cell r="A694">
            <v>860</v>
          </cell>
          <cell r="B694" t="str">
            <v xml:space="preserve">ATM Oficina Bella Vista 27 de Febrero I </v>
          </cell>
          <cell r="C694" t="str">
            <v>DISTRITO NACIONAL</v>
          </cell>
        </row>
        <row r="695">
          <cell r="A695">
            <v>861</v>
          </cell>
          <cell r="B695" t="str">
            <v xml:space="preserve">ATM Oficina Bella Vista 27 de Febrero II </v>
          </cell>
          <cell r="C695" t="str">
            <v>DISTRITO NACIONAL</v>
          </cell>
        </row>
        <row r="696">
          <cell r="A696">
            <v>862</v>
          </cell>
          <cell r="B696" t="str">
            <v xml:space="preserve">ATM S/M Doble A (Sabaneta) </v>
          </cell>
          <cell r="C696" t="str">
            <v>NORTE</v>
          </cell>
        </row>
        <row r="697">
          <cell r="A697">
            <v>863</v>
          </cell>
          <cell r="B697" t="str">
            <v xml:space="preserve">ATM Estación Esso Autop. Duarte Km. 14 </v>
          </cell>
          <cell r="C697" t="str">
            <v>DISTRITO NACIONAL</v>
          </cell>
        </row>
        <row r="698">
          <cell r="A698">
            <v>864</v>
          </cell>
          <cell r="B698" t="str">
            <v xml:space="preserve">ATM Palmares Mall (San Francisco) </v>
          </cell>
          <cell r="C698" t="str">
            <v>NORTE</v>
          </cell>
        </row>
        <row r="699">
          <cell r="A699">
            <v>865</v>
          </cell>
          <cell r="B699" t="str">
            <v xml:space="preserve">ATM Club Naco </v>
          </cell>
          <cell r="C699" t="str">
            <v>DISTRITO NACIONAL</v>
          </cell>
        </row>
        <row r="700">
          <cell r="A700">
            <v>866</v>
          </cell>
          <cell r="B700" t="str">
            <v xml:space="preserve">ATM CARDNET </v>
          </cell>
          <cell r="C700" t="str">
            <v>DISTRITO NACIONAL</v>
          </cell>
        </row>
        <row r="701">
          <cell r="A701">
            <v>867</v>
          </cell>
          <cell r="B701" t="str">
            <v xml:space="preserve">ATM Estación Combustible Autopista El Coral </v>
          </cell>
          <cell r="C701" t="str">
            <v>ESTE</v>
          </cell>
        </row>
        <row r="702">
          <cell r="A702">
            <v>868</v>
          </cell>
          <cell r="B702" t="str">
            <v xml:space="preserve">ATM Casino Diamante </v>
          </cell>
          <cell r="C702" t="str">
            <v>DISTRITO NACIONAL</v>
          </cell>
        </row>
        <row r="703">
          <cell r="A703">
            <v>869</v>
          </cell>
          <cell r="B703" t="str">
            <v xml:space="preserve">ATM Estación Isla La Cueva (Cotuí) </v>
          </cell>
          <cell r="C703" t="str">
            <v>NORTE</v>
          </cell>
        </row>
        <row r="704">
          <cell r="A704">
            <v>870</v>
          </cell>
          <cell r="B704" t="str">
            <v xml:space="preserve">ATM Willbes Dominicana (Barahona) </v>
          </cell>
          <cell r="C704" t="str">
            <v>SUR</v>
          </cell>
        </row>
        <row r="705">
          <cell r="A705">
            <v>871</v>
          </cell>
          <cell r="B705" t="str">
            <v>ATM Plaza Cultural San Juan</v>
          </cell>
          <cell r="C705" t="str">
            <v>SUR</v>
          </cell>
        </row>
        <row r="706">
          <cell r="A706">
            <v>872</v>
          </cell>
          <cell r="B706" t="str">
            <v xml:space="preserve">ATM Zona Franca Pisano II (Santiago) </v>
          </cell>
          <cell r="C706" t="str">
            <v>NORTE</v>
          </cell>
        </row>
        <row r="707">
          <cell r="A707">
            <v>873</v>
          </cell>
          <cell r="B707" t="str">
            <v xml:space="preserve">ATM Centro de Caja San Cristóbal II </v>
          </cell>
          <cell r="C707" t="str">
            <v>SUR</v>
          </cell>
        </row>
        <row r="708">
          <cell r="A708">
            <v>874</v>
          </cell>
          <cell r="B708" t="str">
            <v xml:space="preserve">ATM Zona Franca Esperanza II (Mao) </v>
          </cell>
          <cell r="C708" t="str">
            <v>NORTE</v>
          </cell>
        </row>
        <row r="709">
          <cell r="A709">
            <v>875</v>
          </cell>
          <cell r="B709" t="str">
            <v xml:space="preserve">ATM Texaco Aut. Duarte KM 14 1/2 (Los Alcarrizos) </v>
          </cell>
          <cell r="C709" t="str">
            <v>DISTRITO NACIONAL</v>
          </cell>
        </row>
        <row r="710">
          <cell r="A710">
            <v>876</v>
          </cell>
          <cell r="B710" t="str">
            <v xml:space="preserve">ATM Estación Next Abraham Lincoln </v>
          </cell>
          <cell r="C710" t="str">
            <v>DISTRITO NACIONAL</v>
          </cell>
        </row>
        <row r="711">
          <cell r="A711">
            <v>877</v>
          </cell>
          <cell r="B711" t="str">
            <v xml:space="preserve">ATM Estación Los Samanes (Ranchito, La Vega) </v>
          </cell>
          <cell r="C711" t="str">
            <v>NORTE</v>
          </cell>
        </row>
        <row r="712">
          <cell r="A712">
            <v>878</v>
          </cell>
          <cell r="B712" t="str">
            <v>ATM UNP Cabral Y Baez</v>
          </cell>
          <cell r="C712" t="str">
            <v>NORTE</v>
          </cell>
        </row>
        <row r="713">
          <cell r="A713">
            <v>879</v>
          </cell>
          <cell r="B713" t="str">
            <v xml:space="preserve">ATM Plaza Metropolitana </v>
          </cell>
          <cell r="C713" t="str">
            <v>DISTRITO NACIONAL</v>
          </cell>
        </row>
        <row r="714">
          <cell r="A714">
            <v>880</v>
          </cell>
          <cell r="B714" t="str">
            <v xml:space="preserve">ATM Autoservicio Barahona II </v>
          </cell>
          <cell r="C714" t="str">
            <v>SUR</v>
          </cell>
        </row>
        <row r="715">
          <cell r="A715">
            <v>881</v>
          </cell>
          <cell r="B715" t="str">
            <v xml:space="preserve">ATM UNP Yaguate (San Cristóbal) </v>
          </cell>
          <cell r="C715" t="str">
            <v>SUR</v>
          </cell>
        </row>
        <row r="716">
          <cell r="A716">
            <v>882</v>
          </cell>
          <cell r="B716" t="str">
            <v xml:space="preserve">ATM Oficina Moca II </v>
          </cell>
          <cell r="C716" t="str">
            <v>NORTE</v>
          </cell>
        </row>
        <row r="717">
          <cell r="A717">
            <v>883</v>
          </cell>
          <cell r="B717" t="str">
            <v xml:space="preserve">ATM Oficina Filadelfia Plaza </v>
          </cell>
          <cell r="C717" t="str">
            <v>DISTRITO NACIONAL</v>
          </cell>
        </row>
        <row r="718">
          <cell r="A718">
            <v>884</v>
          </cell>
          <cell r="B718" t="str">
            <v xml:space="preserve">ATM UNP Olé Sabana Perdida </v>
          </cell>
          <cell r="C718" t="str">
            <v>DISTRITO NACIONAL</v>
          </cell>
        </row>
        <row r="719">
          <cell r="A719">
            <v>885</v>
          </cell>
          <cell r="B719" t="str">
            <v xml:space="preserve">ATM UNP Rancho Arriba </v>
          </cell>
          <cell r="C719" t="str">
            <v>SUR</v>
          </cell>
        </row>
        <row r="720">
          <cell r="A720">
            <v>886</v>
          </cell>
          <cell r="B720" t="str">
            <v xml:space="preserve">ATM Oficina Guayubín </v>
          </cell>
          <cell r="C720" t="str">
            <v>NORTE</v>
          </cell>
        </row>
        <row r="721">
          <cell r="A721">
            <v>887</v>
          </cell>
          <cell r="B721" t="str">
            <v>ATM S/M Bravo Los Proceres</v>
          </cell>
          <cell r="C721" t="str">
            <v>DISTRITO NACIONAL</v>
          </cell>
        </row>
        <row r="722">
          <cell r="A722">
            <v>888</v>
          </cell>
          <cell r="B722" t="str">
            <v>ATM Oficina galeria 56 II (SFM)</v>
          </cell>
          <cell r="C722" t="str">
            <v>NORTE</v>
          </cell>
        </row>
        <row r="723">
          <cell r="A723">
            <v>889</v>
          </cell>
          <cell r="B723" t="str">
            <v>ATM Oficina Plaza Lama Máximo Gómez II</v>
          </cell>
          <cell r="C723" t="str">
            <v>DISTRITO NACIONAL</v>
          </cell>
        </row>
        <row r="724">
          <cell r="A724">
            <v>890</v>
          </cell>
          <cell r="B724" t="str">
            <v xml:space="preserve">ATM Escuela Penitenciaria (San Cristóbal) </v>
          </cell>
          <cell r="C724" t="str">
            <v>SUR</v>
          </cell>
        </row>
        <row r="725">
          <cell r="A725">
            <v>891</v>
          </cell>
          <cell r="B725" t="str">
            <v xml:space="preserve">ATM Estación Texaco (Barahona) </v>
          </cell>
          <cell r="C725" t="str">
            <v>SUR</v>
          </cell>
        </row>
        <row r="726">
          <cell r="A726">
            <v>892</v>
          </cell>
          <cell r="B726" t="str">
            <v xml:space="preserve">ATM Edificio Globalia (Naco) </v>
          </cell>
          <cell r="C726" t="str">
            <v>DISTRITO NACIONAL</v>
          </cell>
        </row>
        <row r="727">
          <cell r="A727">
            <v>893</v>
          </cell>
          <cell r="B727" t="str">
            <v xml:space="preserve">ATM Hotel Be Live Canoa (Bayahibe) II </v>
          </cell>
          <cell r="C727" t="str">
            <v>ESTE</v>
          </cell>
        </row>
        <row r="728">
          <cell r="A728">
            <v>894</v>
          </cell>
          <cell r="B728" t="str">
            <v>ATM Eco Petroleo Estero Hondo</v>
          </cell>
          <cell r="C728" t="str">
            <v>NORTE</v>
          </cell>
        </row>
        <row r="729">
          <cell r="A729">
            <v>895</v>
          </cell>
          <cell r="B729" t="str">
            <v xml:space="preserve">ATM S/M Bravo (Santiago) </v>
          </cell>
          <cell r="C729" t="str">
            <v>NORTE</v>
          </cell>
        </row>
        <row r="730">
          <cell r="A730">
            <v>896</v>
          </cell>
          <cell r="B730" t="str">
            <v xml:space="preserve">ATM Campamento Militar 16 de Agosto I </v>
          </cell>
          <cell r="C730" t="str">
            <v>DISTRITO NACIONAL</v>
          </cell>
        </row>
        <row r="731">
          <cell r="A731">
            <v>897</v>
          </cell>
          <cell r="B731" t="str">
            <v xml:space="preserve">ATM Campamento Militar 16 de Agosto II </v>
          </cell>
          <cell r="C731" t="str">
            <v>DISTRITO NACIONAL</v>
          </cell>
        </row>
        <row r="732">
          <cell r="A732">
            <v>899</v>
          </cell>
          <cell r="B732" t="str">
            <v xml:space="preserve">ATM Oficina Punta Cana </v>
          </cell>
          <cell r="C732" t="str">
            <v>ESTE</v>
          </cell>
        </row>
        <row r="733">
          <cell r="A733">
            <v>900</v>
          </cell>
          <cell r="B733" t="str">
            <v xml:space="preserve">ATM UNP Merca Santo Domingo </v>
          </cell>
          <cell r="C733" t="str">
            <v>DISTRITO NACIONAL</v>
          </cell>
        </row>
        <row r="734">
          <cell r="A734">
            <v>901</v>
          </cell>
          <cell r="B734" t="str">
            <v>ATM Licor Mart-01</v>
          </cell>
          <cell r="C734" t="str">
            <v>DISTRITO NACIONAL</v>
          </cell>
        </row>
        <row r="735">
          <cell r="A735">
            <v>902</v>
          </cell>
          <cell r="B735" t="str">
            <v xml:space="preserve">ATM Oficina Plaza Florida </v>
          </cell>
          <cell r="C735" t="str">
            <v>DISTRITO NACIONAL</v>
          </cell>
        </row>
        <row r="736">
          <cell r="A736">
            <v>903</v>
          </cell>
          <cell r="B736" t="str">
            <v xml:space="preserve">ATM Oficina La Vega Real I </v>
          </cell>
          <cell r="C736" t="str">
            <v>NORTE</v>
          </cell>
        </row>
        <row r="737">
          <cell r="A737">
            <v>904</v>
          </cell>
          <cell r="B737" t="str">
            <v xml:space="preserve">ATM Oficina Multicentro La Sirena Churchill </v>
          </cell>
          <cell r="C737" t="str">
            <v>DISTRITO NACIONAL</v>
          </cell>
        </row>
        <row r="738">
          <cell r="A738">
            <v>905</v>
          </cell>
          <cell r="B738" t="str">
            <v xml:space="preserve">ATM Oficina La Vega Real II </v>
          </cell>
          <cell r="C738" t="str">
            <v>NORTE</v>
          </cell>
        </row>
        <row r="739">
          <cell r="A739">
            <v>906</v>
          </cell>
          <cell r="B739" t="str">
            <v xml:space="preserve">ATM MESCYT  </v>
          </cell>
          <cell r="C739" t="str">
            <v>DISTRITO NACIONAL</v>
          </cell>
        </row>
        <row r="740">
          <cell r="A740">
            <v>907</v>
          </cell>
          <cell r="B740" t="str">
            <v xml:space="preserve">ATM Texaco Estación Aut. Duarte (Los Ríos) </v>
          </cell>
          <cell r="C740" t="str">
            <v>DISTRITO NACIONAL</v>
          </cell>
        </row>
        <row r="741">
          <cell r="A741">
            <v>908</v>
          </cell>
          <cell r="B741" t="str">
            <v xml:space="preserve">ATM Oficina Plaza Botánika </v>
          </cell>
          <cell r="C741" t="str">
            <v>DISTRITO NACIONAL</v>
          </cell>
        </row>
        <row r="742">
          <cell r="A742">
            <v>909</v>
          </cell>
          <cell r="B742" t="str">
            <v xml:space="preserve">ATM UNP UASD </v>
          </cell>
          <cell r="C742" t="str">
            <v>DISTRITO NACIONAL</v>
          </cell>
        </row>
        <row r="743">
          <cell r="A743">
            <v>910</v>
          </cell>
          <cell r="B743" t="str">
            <v xml:space="preserve">ATM Oficina El Sol II (Santiago) </v>
          </cell>
          <cell r="C743" t="str">
            <v>NORTE</v>
          </cell>
        </row>
        <row r="744">
          <cell r="A744">
            <v>911</v>
          </cell>
          <cell r="B744" t="str">
            <v xml:space="preserve">ATM Oficina Venezuela II </v>
          </cell>
          <cell r="C744" t="str">
            <v>DISTRITO NACIONAL</v>
          </cell>
        </row>
        <row r="745">
          <cell r="A745">
            <v>912</v>
          </cell>
          <cell r="B745" t="str">
            <v xml:space="preserve">ATM Oficina San Pedro II </v>
          </cell>
          <cell r="C745" t="str">
            <v>ESTE</v>
          </cell>
        </row>
        <row r="746">
          <cell r="A746">
            <v>913</v>
          </cell>
          <cell r="B746" t="str">
            <v xml:space="preserve">ATM S/M Pola Sarasota </v>
          </cell>
          <cell r="C746" t="str">
            <v>DISTRITO NACIONAL</v>
          </cell>
        </row>
        <row r="747">
          <cell r="A747">
            <v>914</v>
          </cell>
          <cell r="B747" t="str">
            <v xml:space="preserve">ATM Clínica Abreu </v>
          </cell>
          <cell r="C747" t="str">
            <v>DISTRITO NACIONAL</v>
          </cell>
        </row>
        <row r="748">
          <cell r="A748">
            <v>915</v>
          </cell>
          <cell r="B748" t="str">
            <v xml:space="preserve">ATM Multicentro La Sirena Aut. Duarte </v>
          </cell>
          <cell r="C748" t="str">
            <v>DISTRITO NACIONAL</v>
          </cell>
        </row>
        <row r="749">
          <cell r="A749">
            <v>916</v>
          </cell>
          <cell r="B749" t="str">
            <v xml:space="preserve">ATM S/M La Cadena Lincoln </v>
          </cell>
          <cell r="C749" t="str">
            <v>DISTRITO NACIONAL</v>
          </cell>
        </row>
        <row r="750">
          <cell r="A750">
            <v>917</v>
          </cell>
          <cell r="B750" t="str">
            <v xml:space="preserve">ATM Oficina Los Mina </v>
          </cell>
          <cell r="C750" t="str">
            <v>DISTRITO NACIONAL</v>
          </cell>
        </row>
        <row r="751">
          <cell r="A751">
            <v>918</v>
          </cell>
          <cell r="B751" t="str">
            <v xml:space="preserve">ATM S/M Liverpool de la Jacobo Majluta </v>
          </cell>
          <cell r="C751" t="str">
            <v>DISTRITO NACIONAL</v>
          </cell>
        </row>
        <row r="752">
          <cell r="A752">
            <v>919</v>
          </cell>
          <cell r="B752" t="str">
            <v xml:space="preserve">ATM S/M La Cadena Sarasota </v>
          </cell>
          <cell r="C752" t="str">
            <v>DISTRITO NACIONAL</v>
          </cell>
        </row>
        <row r="753">
          <cell r="A753">
            <v>921</v>
          </cell>
          <cell r="B753" t="str">
            <v xml:space="preserve">ATM Amber Cove (Puerto Plata) </v>
          </cell>
          <cell r="C753" t="str">
            <v>NORTE</v>
          </cell>
        </row>
        <row r="754">
          <cell r="A754">
            <v>923</v>
          </cell>
          <cell r="B754" t="str">
            <v xml:space="preserve">ATM Agroindustrial San Pedro de Macorís </v>
          </cell>
          <cell r="C754" t="str">
            <v>ESTE</v>
          </cell>
        </row>
        <row r="755">
          <cell r="A755">
            <v>924</v>
          </cell>
          <cell r="B755" t="str">
            <v>ATM S/M Mimasa (Samaná)</v>
          </cell>
          <cell r="C755" t="str">
            <v>NORTE</v>
          </cell>
        </row>
        <row r="756">
          <cell r="A756">
            <v>925</v>
          </cell>
          <cell r="B756" t="str">
            <v xml:space="preserve">ATM Oficina Plaza Lama Av. 27 de Febrero </v>
          </cell>
          <cell r="C756" t="str">
            <v>DISTRITO NACIONAL</v>
          </cell>
        </row>
        <row r="757">
          <cell r="A757">
            <v>926</v>
          </cell>
          <cell r="B757" t="str">
            <v>ATM S/M Juan Cepin</v>
          </cell>
          <cell r="C757" t="str">
            <v>NORTE</v>
          </cell>
        </row>
        <row r="758">
          <cell r="A758">
            <v>927</v>
          </cell>
          <cell r="B758" t="str">
            <v>ATM S/M Bravo La Esperilla</v>
          </cell>
          <cell r="C758" t="str">
            <v>DISTRITO NACIONAL</v>
          </cell>
        </row>
        <row r="759">
          <cell r="A759">
            <v>928</v>
          </cell>
          <cell r="B759" t="str">
            <v>ATM Estación Texaco Hispanoamericana</v>
          </cell>
          <cell r="C759" t="str">
            <v>NORTE</v>
          </cell>
        </row>
        <row r="760">
          <cell r="A760">
            <v>929</v>
          </cell>
          <cell r="B760" t="str">
            <v>ATM Autoservicio Nacional El Conde</v>
          </cell>
          <cell r="C760" t="str">
            <v>DISTRITO NACIONAL</v>
          </cell>
        </row>
        <row r="761">
          <cell r="A761">
            <v>930</v>
          </cell>
          <cell r="B761" t="str">
            <v>ATM Oficina Plaza Spring Center</v>
          </cell>
          <cell r="C761" t="str">
            <v>DISTRITO NACIONAL</v>
          </cell>
        </row>
        <row r="762">
          <cell r="A762">
            <v>931</v>
          </cell>
          <cell r="B762" t="str">
            <v xml:space="preserve">ATM Autobanco Luperón I </v>
          </cell>
          <cell r="C762" t="str">
            <v>DISTRITO NACIONAL</v>
          </cell>
        </row>
        <row r="763">
          <cell r="A763">
            <v>932</v>
          </cell>
          <cell r="B763" t="str">
            <v xml:space="preserve">ATM Banco Agrícola </v>
          </cell>
          <cell r="C763" t="str">
            <v>DISTRITO NACIONAL</v>
          </cell>
        </row>
        <row r="764">
          <cell r="A764">
            <v>933</v>
          </cell>
          <cell r="B764" t="str">
            <v>ATM Hotel Dreams Punta Cana II</v>
          </cell>
          <cell r="C764" t="str">
            <v>ESTE</v>
          </cell>
        </row>
        <row r="765">
          <cell r="A765">
            <v>934</v>
          </cell>
          <cell r="B765" t="str">
            <v>ATM Hotel Dreams La Romana</v>
          </cell>
          <cell r="C765" t="str">
            <v>ESTE</v>
          </cell>
        </row>
        <row r="766">
          <cell r="A766">
            <v>935</v>
          </cell>
          <cell r="B766" t="str">
            <v xml:space="preserve">ATM Oficina John F. Kennedy </v>
          </cell>
          <cell r="C766" t="str">
            <v>DISTRITO NACIONAL</v>
          </cell>
        </row>
        <row r="767">
          <cell r="A767">
            <v>936</v>
          </cell>
          <cell r="B767" t="str">
            <v xml:space="preserve">ATM Autobanco Oficina La Vega I </v>
          </cell>
          <cell r="C767" t="str">
            <v>NORTE</v>
          </cell>
        </row>
        <row r="768">
          <cell r="A768">
            <v>937</v>
          </cell>
          <cell r="B768" t="str">
            <v xml:space="preserve">ATM Autobanco Oficina La Vega II </v>
          </cell>
          <cell r="C768" t="str">
            <v>NORTE</v>
          </cell>
        </row>
        <row r="769">
          <cell r="A769">
            <v>938</v>
          </cell>
          <cell r="B769" t="str">
            <v xml:space="preserve">ATM Autobanco Oficina Filadelfia Plaza </v>
          </cell>
          <cell r="C769" t="str">
            <v>DISTRITO NACIONAL</v>
          </cell>
        </row>
        <row r="770">
          <cell r="A770">
            <v>939</v>
          </cell>
          <cell r="B770" t="str">
            <v xml:space="preserve">ATM Estación Texaco Máximo Gómez </v>
          </cell>
          <cell r="C770" t="str">
            <v>DISTRITO NACIONAL</v>
          </cell>
        </row>
        <row r="771">
          <cell r="A771">
            <v>940</v>
          </cell>
          <cell r="B771" t="str">
            <v xml:space="preserve">ATM Oficina El Portal (Santiago) </v>
          </cell>
          <cell r="C771" t="str">
            <v>NORTE</v>
          </cell>
        </row>
        <row r="772">
          <cell r="A772">
            <v>941</v>
          </cell>
          <cell r="B772" t="str">
            <v xml:space="preserve">ATM Estación Next (Puerto Plata) </v>
          </cell>
          <cell r="C772" t="str">
            <v>NORTE</v>
          </cell>
        </row>
        <row r="773">
          <cell r="A773">
            <v>942</v>
          </cell>
          <cell r="B773" t="str">
            <v xml:space="preserve">ATM Estación Texaco La Vega </v>
          </cell>
          <cell r="C773" t="str">
            <v>NORTE</v>
          </cell>
        </row>
        <row r="774">
          <cell r="A774">
            <v>943</v>
          </cell>
          <cell r="B774" t="str">
            <v xml:space="preserve">ATM Oficina Tránsito Terreste </v>
          </cell>
          <cell r="C774" t="str">
            <v>DISTRITO NACIONAL</v>
          </cell>
        </row>
        <row r="775">
          <cell r="A775">
            <v>944</v>
          </cell>
          <cell r="B775" t="str">
            <v xml:space="preserve">ATM UNP Mao </v>
          </cell>
          <cell r="C775" t="str">
            <v>NORTE</v>
          </cell>
        </row>
        <row r="776">
          <cell r="A776">
            <v>945</v>
          </cell>
          <cell r="B776" t="str">
            <v xml:space="preserve">ATM UNP El Valle (Hato Mayor) </v>
          </cell>
          <cell r="C776" t="str">
            <v>ESTE</v>
          </cell>
        </row>
        <row r="777">
          <cell r="A777">
            <v>946</v>
          </cell>
          <cell r="B777" t="str">
            <v xml:space="preserve">ATM Oficina Núñez de Cáceres I </v>
          </cell>
          <cell r="C777" t="str">
            <v>DISTRITO NACIONAL</v>
          </cell>
        </row>
        <row r="778">
          <cell r="A778">
            <v>947</v>
          </cell>
          <cell r="B778" t="str">
            <v xml:space="preserve">ATM Superintendencia de Bancos </v>
          </cell>
          <cell r="C778" t="str">
            <v>DISTRITO NACIONAL</v>
          </cell>
        </row>
        <row r="779">
          <cell r="A779">
            <v>948</v>
          </cell>
          <cell r="B779" t="str">
            <v xml:space="preserve">ATM Autobanco El Jaya II (SFM) </v>
          </cell>
          <cell r="C779" t="str">
            <v>NORTE</v>
          </cell>
        </row>
        <row r="780">
          <cell r="A780">
            <v>949</v>
          </cell>
          <cell r="B780" t="str">
            <v xml:space="preserve">ATM S/M Bravo San Isidro Coral Mall </v>
          </cell>
          <cell r="C780" t="str">
            <v>DISTRITO NACIONAL</v>
          </cell>
        </row>
        <row r="781">
          <cell r="A781">
            <v>950</v>
          </cell>
          <cell r="B781" t="str">
            <v xml:space="preserve">ATM Oficina Monterrico </v>
          </cell>
          <cell r="C781" t="str">
            <v>NORTE</v>
          </cell>
        </row>
        <row r="782">
          <cell r="A782">
            <v>951</v>
          </cell>
          <cell r="B782" t="str">
            <v xml:space="preserve">ATM Oficina Plaza Haché JFK </v>
          </cell>
          <cell r="C782" t="str">
            <v>DISTRITO NACIONAL</v>
          </cell>
        </row>
        <row r="783">
          <cell r="A783">
            <v>952</v>
          </cell>
          <cell r="B783" t="str">
            <v xml:space="preserve">ATM Alvarez Rivas </v>
          </cell>
          <cell r="C783" t="str">
            <v>DISTRITO NACIONAL</v>
          </cell>
        </row>
        <row r="784">
          <cell r="A784">
            <v>953</v>
          </cell>
          <cell r="B784" t="str">
            <v xml:space="preserve">ATM Estafeta Dirección General de Pasaportes/Migración </v>
          </cell>
          <cell r="C784" t="str">
            <v>DISTRITO NACIONAL</v>
          </cell>
        </row>
        <row r="785">
          <cell r="A785">
            <v>954</v>
          </cell>
          <cell r="B785" t="str">
            <v xml:space="preserve">ATM LAESA Pimentel </v>
          </cell>
          <cell r="C785" t="str">
            <v>NORTE</v>
          </cell>
        </row>
        <row r="786">
          <cell r="A786">
            <v>955</v>
          </cell>
          <cell r="B786" t="str">
            <v xml:space="preserve">ATM Oficina Americana Independencia II </v>
          </cell>
          <cell r="C786" t="str">
            <v>DISTRITO NACIONAL</v>
          </cell>
        </row>
        <row r="787">
          <cell r="A787">
            <v>956</v>
          </cell>
          <cell r="B787" t="str">
            <v xml:space="preserve">ATM Autoservicio El Jaya (SFM) </v>
          </cell>
          <cell r="C787" t="str">
            <v>NORTE</v>
          </cell>
        </row>
        <row r="788">
          <cell r="A788">
            <v>957</v>
          </cell>
          <cell r="B788" t="str">
            <v xml:space="preserve">ATM Oficina Venezuela </v>
          </cell>
          <cell r="C788" t="str">
            <v>DISTRITO NACIONAL</v>
          </cell>
        </row>
        <row r="789">
          <cell r="A789">
            <v>958</v>
          </cell>
          <cell r="B789" t="str">
            <v xml:space="preserve">ATM Olé Aut. San Isidro </v>
          </cell>
          <cell r="C789" t="str">
            <v>DISTRITO NACIONAL</v>
          </cell>
        </row>
        <row r="790">
          <cell r="A790">
            <v>959</v>
          </cell>
          <cell r="B790" t="str">
            <v>ATM Estación Next Bavaro</v>
          </cell>
          <cell r="C790" t="str">
            <v>ESTE</v>
          </cell>
        </row>
        <row r="791">
          <cell r="A791">
            <v>960</v>
          </cell>
          <cell r="B791" t="str">
            <v xml:space="preserve">ATM Oficina Villa Ofelia I (San Juan) </v>
          </cell>
          <cell r="C791" t="str">
            <v>SUR</v>
          </cell>
        </row>
        <row r="792">
          <cell r="A792">
            <v>961</v>
          </cell>
          <cell r="B792" t="str">
            <v xml:space="preserve">ATM Listín Diario </v>
          </cell>
          <cell r="C792" t="str">
            <v>DISTRITO NACIONAL</v>
          </cell>
        </row>
        <row r="793">
          <cell r="A793">
            <v>962</v>
          </cell>
          <cell r="B793" t="str">
            <v xml:space="preserve">ATM Oficina Villa Ofelia II (San Juan) </v>
          </cell>
          <cell r="C793" t="str">
            <v>SUR</v>
          </cell>
        </row>
        <row r="794">
          <cell r="A794">
            <v>963</v>
          </cell>
          <cell r="B794" t="str">
            <v xml:space="preserve">ATM Multiplaza La Romana </v>
          </cell>
          <cell r="C794" t="str">
            <v>ESTE</v>
          </cell>
        </row>
        <row r="795">
          <cell r="A795">
            <v>964</v>
          </cell>
          <cell r="B795" t="str">
            <v>ATM Hotel Sunscape (Norte)</v>
          </cell>
          <cell r="C795" t="str">
            <v>NORTE</v>
          </cell>
        </row>
        <row r="796">
          <cell r="A796">
            <v>965</v>
          </cell>
          <cell r="B796" t="str">
            <v xml:space="preserve">ATM S/M La Fuente FUN (Santiago) </v>
          </cell>
          <cell r="C796" t="str">
            <v>NORTE</v>
          </cell>
        </row>
        <row r="797">
          <cell r="A797">
            <v>966</v>
          </cell>
          <cell r="B797" t="str">
            <v>ATM Centro Medico Real</v>
          </cell>
          <cell r="C797" t="str">
            <v>DISTRITO NACIONAL</v>
          </cell>
        </row>
        <row r="798">
          <cell r="A798">
            <v>967</v>
          </cell>
          <cell r="B798" t="str">
            <v xml:space="preserve">ATM UNP Hiper Olé Autopista Duarte </v>
          </cell>
          <cell r="C798" t="str">
            <v>DISTRITO NACIONAL</v>
          </cell>
        </row>
        <row r="799">
          <cell r="A799">
            <v>968</v>
          </cell>
          <cell r="B799" t="str">
            <v xml:space="preserve">ATM UNP Mercado Baní </v>
          </cell>
          <cell r="C799" t="str">
            <v>SUR</v>
          </cell>
        </row>
        <row r="800">
          <cell r="A800">
            <v>969</v>
          </cell>
          <cell r="B800" t="str">
            <v xml:space="preserve">ATM Oficina El Sol I (Santiago) </v>
          </cell>
          <cell r="C800" t="str">
            <v>NORTE</v>
          </cell>
        </row>
        <row r="801">
          <cell r="A801">
            <v>970</v>
          </cell>
          <cell r="B801" t="str">
            <v xml:space="preserve">ATM S/M Olé Haina </v>
          </cell>
          <cell r="C801" t="str">
            <v>DISTRITO NACIONAL</v>
          </cell>
        </row>
        <row r="802">
          <cell r="A802">
            <v>971</v>
          </cell>
          <cell r="B802" t="str">
            <v xml:space="preserve">ATM Club Banreservas I </v>
          </cell>
          <cell r="C802" t="str">
            <v>DISTRITO NACIONAL</v>
          </cell>
        </row>
        <row r="803">
          <cell r="A803">
            <v>972</v>
          </cell>
          <cell r="B803" t="str">
            <v>ATM Banco Bandex I (Antiguo BNV I)</v>
          </cell>
          <cell r="C803" t="str">
            <v>DISTRITO NACIONAL</v>
          </cell>
        </row>
        <row r="804">
          <cell r="A804">
            <v>973</v>
          </cell>
          <cell r="B804" t="str">
            <v xml:space="preserve">ATM Oficina Sabana de la Mar </v>
          </cell>
          <cell r="C804" t="str">
            <v>DISTRITO NACIONAL</v>
          </cell>
        </row>
        <row r="805">
          <cell r="A805">
            <v>974</v>
          </cell>
          <cell r="B805" t="str">
            <v xml:space="preserve">ATM S/M Nacional Ave. Lope de Vega </v>
          </cell>
          <cell r="C805" t="str">
            <v>DISTRITO NACIONAL</v>
          </cell>
        </row>
        <row r="806">
          <cell r="A806">
            <v>976</v>
          </cell>
          <cell r="B806" t="str">
            <v xml:space="preserve">ATM Oficina Diamond Plaza I </v>
          </cell>
          <cell r="C806" t="str">
            <v>DISTRITO NACIONAL</v>
          </cell>
        </row>
        <row r="807">
          <cell r="A807">
            <v>977</v>
          </cell>
          <cell r="B807" t="str">
            <v>ATM Oficina Goico Castro</v>
          </cell>
          <cell r="C807" t="str">
            <v>DISTRITO NACIONAL</v>
          </cell>
        </row>
        <row r="808">
          <cell r="A808">
            <v>978</v>
          </cell>
          <cell r="B808" t="str">
            <v xml:space="preserve">ATM Restaurante Jalao </v>
          </cell>
          <cell r="C808" t="str">
            <v>DISTRITO NACIONAL</v>
          </cell>
        </row>
        <row r="809">
          <cell r="A809">
            <v>979</v>
          </cell>
          <cell r="B809" t="str">
            <v xml:space="preserve">ATM Oficina Luperón I </v>
          </cell>
          <cell r="C809" t="str">
            <v>DISTRITO NACIONAL</v>
          </cell>
        </row>
        <row r="810">
          <cell r="A810">
            <v>980</v>
          </cell>
          <cell r="B810" t="str">
            <v xml:space="preserve">ATM Oficina Bella Vista Mall II </v>
          </cell>
          <cell r="C810" t="str">
            <v>DISTRITO NACIONAL</v>
          </cell>
        </row>
        <row r="811">
          <cell r="A811">
            <v>981</v>
          </cell>
          <cell r="B811" t="str">
            <v xml:space="preserve">ATM Edificio 911 </v>
          </cell>
          <cell r="C811" t="str">
            <v>DISTRITO NACIONAL</v>
          </cell>
        </row>
        <row r="812">
          <cell r="A812">
            <v>982</v>
          </cell>
          <cell r="B812" t="str">
            <v xml:space="preserve">ATM Estación Texaco Grupo Las Canas </v>
          </cell>
          <cell r="C812" t="str">
            <v>DISTRITO NACIONAL</v>
          </cell>
        </row>
        <row r="813">
          <cell r="A813">
            <v>983</v>
          </cell>
          <cell r="B813" t="str">
            <v xml:space="preserve">ATM Bravo República de Colombia </v>
          </cell>
          <cell r="C813" t="str">
            <v>DISTRITO NACIONAL</v>
          </cell>
        </row>
        <row r="814">
          <cell r="A814">
            <v>984</v>
          </cell>
          <cell r="B814" t="str">
            <v xml:space="preserve">ATM Oficina Neiba II </v>
          </cell>
          <cell r="C814" t="str">
            <v>SUR</v>
          </cell>
        </row>
        <row r="815">
          <cell r="A815">
            <v>985</v>
          </cell>
          <cell r="B815" t="str">
            <v xml:space="preserve">ATM Oficina Dajabón II </v>
          </cell>
          <cell r="C815" t="str">
            <v>NORTE</v>
          </cell>
        </row>
        <row r="816">
          <cell r="A816">
            <v>986</v>
          </cell>
          <cell r="B816" t="str">
            <v xml:space="preserve">ATM S/M Jumbo (La Vega) </v>
          </cell>
          <cell r="C816" t="str">
            <v>NORTE</v>
          </cell>
        </row>
        <row r="817">
          <cell r="A817">
            <v>987</v>
          </cell>
          <cell r="B817" t="str">
            <v xml:space="preserve">ATM S/M Jumbo (Moca) </v>
          </cell>
          <cell r="C817" t="str">
            <v>NORTE</v>
          </cell>
        </row>
        <row r="818">
          <cell r="A818">
            <v>988</v>
          </cell>
          <cell r="B818" t="str">
            <v xml:space="preserve">ATM Estación Sigma 27 de Febrero </v>
          </cell>
          <cell r="C818" t="str">
            <v>DISTRITO NACIONAL</v>
          </cell>
        </row>
        <row r="819">
          <cell r="A819">
            <v>989</v>
          </cell>
          <cell r="B819" t="str">
            <v xml:space="preserve">ATM Ministerio de Deportes </v>
          </cell>
          <cell r="C819" t="str">
            <v>DISTRITO NACIONAL</v>
          </cell>
        </row>
        <row r="820">
          <cell r="A820">
            <v>990</v>
          </cell>
          <cell r="B820" t="str">
            <v xml:space="preserve">ATM Autoservicio Bonao II </v>
          </cell>
          <cell r="C820" t="str">
            <v>NORTE</v>
          </cell>
        </row>
        <row r="821">
          <cell r="A821">
            <v>991</v>
          </cell>
          <cell r="B821" t="str">
            <v xml:space="preserve">ATM UNP Las Matas de Santa Cruz </v>
          </cell>
          <cell r="C821" t="str">
            <v>NORTE</v>
          </cell>
        </row>
        <row r="822">
          <cell r="A822">
            <v>993</v>
          </cell>
          <cell r="B822" t="str">
            <v xml:space="preserve">ATM Centro Medico Integral II </v>
          </cell>
          <cell r="C822" t="str">
            <v>DISTRITO NACIONAL</v>
          </cell>
        </row>
      </sheetData>
      <sheetData sheetId="9"/>
      <sheetData sheetId="10"/>
      <sheetData sheetId="11"/>
      <sheetData sheetId="12"/>
      <sheetData sheetId="13"/>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3"/>
  <sheetViews>
    <sheetView tabSelected="1" zoomScale="85" zoomScaleNormal="85" workbookViewId="0">
      <selection activeCell="C156" sqref="C156"/>
    </sheetView>
  </sheetViews>
  <sheetFormatPr baseColWidth="10" defaultColWidth="23.42578125" defaultRowHeight="15" x14ac:dyDescent="0.25"/>
  <cols>
    <col min="1" max="1" width="26.42578125" bestFit="1" customWidth="1"/>
    <col min="2" max="2" width="23" style="32" customWidth="1"/>
    <col min="3" max="3" width="63.28515625" customWidth="1"/>
    <col min="4" max="4" width="39.28515625" bestFit="1" customWidth="1"/>
    <col min="5" max="5" width="22" bestFit="1" customWidth="1"/>
  </cols>
  <sheetData>
    <row r="1" spans="1:6" ht="22.5" x14ac:dyDescent="0.25">
      <c r="A1" s="45" t="s">
        <v>1</v>
      </c>
      <c r="B1" s="46"/>
      <c r="C1" s="46"/>
      <c r="D1" s="46"/>
      <c r="E1" s="47"/>
    </row>
    <row r="2" spans="1:6" ht="25.5" x14ac:dyDescent="0.25">
      <c r="A2" s="48" t="s">
        <v>0</v>
      </c>
      <c r="B2" s="49"/>
      <c r="C2" s="49"/>
      <c r="D2" s="49"/>
      <c r="E2" s="50"/>
    </row>
    <row r="3" spans="1:6" ht="18" x14ac:dyDescent="0.25">
      <c r="B3" s="29"/>
      <c r="C3" s="1"/>
      <c r="D3" s="1"/>
      <c r="E3" s="8"/>
    </row>
    <row r="4" spans="1:6" ht="18.75" thickBot="1" x14ac:dyDescent="0.3">
      <c r="A4" s="7" t="s">
        <v>2</v>
      </c>
      <c r="B4" s="25">
        <v>44403.25</v>
      </c>
      <c r="C4" s="1"/>
      <c r="D4" s="1"/>
      <c r="E4" s="9"/>
    </row>
    <row r="5" spans="1:6" ht="18.75" thickBot="1" x14ac:dyDescent="0.3">
      <c r="A5" s="7" t="s">
        <v>3</v>
      </c>
      <c r="B5" s="25">
        <v>44403.708333333336</v>
      </c>
      <c r="C5" s="37"/>
      <c r="D5" s="1"/>
      <c r="E5" s="9"/>
    </row>
    <row r="6" spans="1:6" ht="18" x14ac:dyDescent="0.25">
      <c r="B6" s="29"/>
      <c r="C6" s="1"/>
      <c r="D6" s="1"/>
      <c r="E6" s="11"/>
    </row>
    <row r="7" spans="1:6" ht="18" customHeight="1" x14ac:dyDescent="0.25">
      <c r="A7" s="51" t="s">
        <v>4</v>
      </c>
      <c r="B7" s="52"/>
      <c r="C7" s="52"/>
      <c r="D7" s="52"/>
      <c r="E7" s="53"/>
    </row>
    <row r="8" spans="1:6" ht="18" x14ac:dyDescent="0.25">
      <c r="A8" s="2" t="s">
        <v>5</v>
      </c>
      <c r="B8" s="10" t="s">
        <v>6</v>
      </c>
      <c r="C8" s="2" t="s">
        <v>7</v>
      </c>
      <c r="D8" s="10" t="s">
        <v>8</v>
      </c>
      <c r="E8" s="10" t="s">
        <v>9</v>
      </c>
    </row>
    <row r="9" spans="1:6" ht="18" customHeight="1" x14ac:dyDescent="0.25">
      <c r="A9" s="18" t="str">
        <f>VLOOKUP(B9,'[1]LISTADO ATM'!$A$2:$C$822,3,0)</f>
        <v>SUR</v>
      </c>
      <c r="B9" s="27">
        <v>403</v>
      </c>
      <c r="C9" s="21" t="str">
        <f>VLOOKUP(B9,'[1]LISTADO ATM'!$A$2:$B$822,2,0)</f>
        <v xml:space="preserve">ATM Oficina Vicente Noble </v>
      </c>
      <c r="D9" s="13" t="s">
        <v>19</v>
      </c>
      <c r="E9" s="38">
        <v>3335965815</v>
      </c>
      <c r="F9" t="s">
        <v>26</v>
      </c>
    </row>
    <row r="10" spans="1:6" ht="18" customHeight="1" x14ac:dyDescent="0.25">
      <c r="A10" s="18" t="str">
        <f>VLOOKUP(B10,'[1]LISTADO ATM'!$A$2:$C$822,3,0)</f>
        <v>SUR</v>
      </c>
      <c r="B10" s="27">
        <v>252</v>
      </c>
      <c r="C10" s="21" t="str">
        <f>VLOOKUP(B10,'[1]LISTADO ATM'!$A$2:$B$822,2,0)</f>
        <v xml:space="preserve">ATM Banco Agrícola (Barahona) </v>
      </c>
      <c r="D10" s="13" t="s">
        <v>19</v>
      </c>
      <c r="E10" s="38">
        <v>3335965818</v>
      </c>
      <c r="F10" t="s">
        <v>26</v>
      </c>
    </row>
    <row r="11" spans="1:6" ht="18" customHeight="1" x14ac:dyDescent="0.25">
      <c r="A11" s="18" t="str">
        <f>VLOOKUP(B11,'[1]LISTADO ATM'!$A$2:$C$822,3,0)</f>
        <v>NORTE</v>
      </c>
      <c r="B11" s="27">
        <v>157</v>
      </c>
      <c r="C11" s="21" t="str">
        <f>VLOOKUP(B11,'[1]LISTADO ATM'!$A$2:$B$822,2,0)</f>
        <v xml:space="preserve">ATM Oficina Samaná </v>
      </c>
      <c r="D11" s="13" t="s">
        <v>19</v>
      </c>
      <c r="E11" s="38">
        <v>3335965906</v>
      </c>
      <c r="F11" t="s">
        <v>26</v>
      </c>
    </row>
    <row r="12" spans="1:6" ht="18" customHeight="1" x14ac:dyDescent="0.25">
      <c r="A12" s="18" t="str">
        <f>VLOOKUP(B12,'[1]LISTADO ATM'!$A$2:$C$822,3,0)</f>
        <v>NORTE</v>
      </c>
      <c r="B12" s="27">
        <v>950</v>
      </c>
      <c r="C12" s="21" t="str">
        <f>VLOOKUP(B12,'[1]LISTADO ATM'!$A$2:$B$822,2,0)</f>
        <v xml:space="preserve">ATM Oficina Monterrico </v>
      </c>
      <c r="D12" s="13" t="s">
        <v>19</v>
      </c>
      <c r="E12" s="38">
        <v>3335965908</v>
      </c>
      <c r="F12" t="s">
        <v>26</v>
      </c>
    </row>
    <row r="13" spans="1:6" ht="18" customHeight="1" x14ac:dyDescent="0.25">
      <c r="A13" s="18" t="str">
        <f>VLOOKUP(B13,'[1]LISTADO ATM'!$A$2:$C$822,3,0)</f>
        <v>DISTRITO NACIONAL</v>
      </c>
      <c r="B13" s="27">
        <v>549</v>
      </c>
      <c r="C13" s="21" t="str">
        <f>VLOOKUP(B13,'[1]LISTADO ATM'!$A$2:$B$822,2,0)</f>
        <v xml:space="preserve">ATM Ministerio de Turismo (Oficinas Gubernamentales) </v>
      </c>
      <c r="D13" s="13" t="s">
        <v>19</v>
      </c>
      <c r="E13" s="38">
        <v>3335965929</v>
      </c>
    </row>
    <row r="14" spans="1:6" ht="18" customHeight="1" x14ac:dyDescent="0.25">
      <c r="A14" s="18" t="str">
        <f>VLOOKUP(B14,'[1]LISTADO ATM'!$A$2:$C$822,3,0)</f>
        <v>DISTRITO NACIONAL</v>
      </c>
      <c r="B14" s="27">
        <v>722</v>
      </c>
      <c r="C14" s="21" t="str">
        <f>VLOOKUP(B14,'[1]LISTADO ATM'!$A$2:$B$822,2,0)</f>
        <v xml:space="preserve">ATM Oficina Charles de Gaulle III </v>
      </c>
      <c r="D14" s="13" t="s">
        <v>19</v>
      </c>
      <c r="E14" s="38">
        <v>3335965952</v>
      </c>
      <c r="F14" t="s">
        <v>26</v>
      </c>
    </row>
    <row r="15" spans="1:6" ht="18" customHeight="1" x14ac:dyDescent="0.25">
      <c r="A15" s="18" t="str">
        <f>VLOOKUP(B15,'[1]LISTADO ATM'!$A$2:$C$822,3,0)</f>
        <v>NORTE</v>
      </c>
      <c r="B15" s="27">
        <v>181</v>
      </c>
      <c r="C15" s="21" t="str">
        <f>VLOOKUP(B15,'[1]LISTADO ATM'!$A$2:$B$822,2,0)</f>
        <v xml:space="preserve">ATM Oficina Sabaneta </v>
      </c>
      <c r="D15" s="13" t="s">
        <v>19</v>
      </c>
      <c r="E15" s="38">
        <v>3335965990</v>
      </c>
      <c r="F15" t="s">
        <v>26</v>
      </c>
    </row>
    <row r="16" spans="1:6" ht="18" customHeight="1" x14ac:dyDescent="0.25">
      <c r="A16" s="18" t="str">
        <f>VLOOKUP(B16,'[1]LISTADO ATM'!$A$2:$C$822,3,0)</f>
        <v>ESTE</v>
      </c>
      <c r="B16" s="27">
        <v>630</v>
      </c>
      <c r="C16" s="21" t="str">
        <f>VLOOKUP(B16,'[1]LISTADO ATM'!$A$2:$B$822,2,0)</f>
        <v xml:space="preserve">ATM Oficina Plaza Zaglul (SPM) </v>
      </c>
      <c r="D16" s="13" t="s">
        <v>19</v>
      </c>
      <c r="E16" s="38">
        <v>3335965991</v>
      </c>
    </row>
    <row r="17" spans="1:6" ht="18" customHeight="1" x14ac:dyDescent="0.25">
      <c r="A17" s="18" t="str">
        <f>VLOOKUP(B17,'[1]LISTADO ATM'!$A$2:$C$822,3,0)</f>
        <v>ESTE</v>
      </c>
      <c r="B17" s="27">
        <v>912</v>
      </c>
      <c r="C17" s="21" t="str">
        <f>VLOOKUP(B17,'[1]LISTADO ATM'!$A$2:$B$822,2,0)</f>
        <v xml:space="preserve">ATM Oficina San Pedro II </v>
      </c>
      <c r="D17" s="13" t="s">
        <v>19</v>
      </c>
      <c r="E17" s="38">
        <v>3335965993</v>
      </c>
      <c r="F17" t="s">
        <v>26</v>
      </c>
    </row>
    <row r="18" spans="1:6" ht="18" customHeight="1" x14ac:dyDescent="0.25">
      <c r="A18" s="18" t="str">
        <f>VLOOKUP(B18,'[1]LISTADO ATM'!$A$2:$C$822,3,0)</f>
        <v>NORTE</v>
      </c>
      <c r="B18" s="27">
        <v>119</v>
      </c>
      <c r="C18" s="21" t="str">
        <f>VLOOKUP(B18,'[1]LISTADO ATM'!$A$2:$B$822,2,0)</f>
        <v>ATM Oficina La Barranquita</v>
      </c>
      <c r="D18" s="13" t="s">
        <v>19</v>
      </c>
      <c r="E18" s="38">
        <v>3335966061</v>
      </c>
      <c r="F18" t="s">
        <v>26</v>
      </c>
    </row>
    <row r="19" spans="1:6" ht="18" customHeight="1" x14ac:dyDescent="0.25">
      <c r="A19" s="18" t="str">
        <f>VLOOKUP(B19,'[1]LISTADO ATM'!$A$2:$C$822,3,0)</f>
        <v>NORTE</v>
      </c>
      <c r="B19" s="27">
        <v>716</v>
      </c>
      <c r="C19" s="21" t="str">
        <f>VLOOKUP(B19,'[1]LISTADO ATM'!$A$2:$B$822,2,0)</f>
        <v xml:space="preserve">ATM Oficina Zona Franca (Santiago) </v>
      </c>
      <c r="D19" s="13" t="s">
        <v>19</v>
      </c>
      <c r="E19" s="38">
        <v>3335966075</v>
      </c>
      <c r="F19" t="s">
        <v>26</v>
      </c>
    </row>
    <row r="20" spans="1:6" ht="18" customHeight="1" x14ac:dyDescent="0.25">
      <c r="A20" s="18" t="str">
        <f>VLOOKUP(B20,'[1]LISTADO ATM'!$A$2:$C$822,3,0)</f>
        <v>NORTE</v>
      </c>
      <c r="B20" s="27">
        <v>991</v>
      </c>
      <c r="C20" s="21" t="str">
        <f>VLOOKUP(B20,'[1]LISTADO ATM'!$A$2:$B$822,2,0)</f>
        <v xml:space="preserve">ATM UNP Las Matas de Santa Cruz </v>
      </c>
      <c r="D20" s="13" t="s">
        <v>19</v>
      </c>
      <c r="E20" s="38">
        <v>3335966078</v>
      </c>
      <c r="F20" t="s">
        <v>26</v>
      </c>
    </row>
    <row r="21" spans="1:6" ht="18" customHeight="1" x14ac:dyDescent="0.25">
      <c r="A21" s="18" t="str">
        <f>VLOOKUP(B21,'[1]LISTADO ATM'!$A$2:$C$822,3,0)</f>
        <v>NORTE</v>
      </c>
      <c r="B21" s="27">
        <v>808</v>
      </c>
      <c r="C21" s="21" t="str">
        <f>VLOOKUP(B21,'[1]LISTADO ATM'!$A$2:$B$822,2,0)</f>
        <v xml:space="preserve">ATM Oficina Castillo </v>
      </c>
      <c r="D21" s="13" t="s">
        <v>19</v>
      </c>
      <c r="E21" s="38">
        <v>3335966083</v>
      </c>
      <c r="F21" t="s">
        <v>26</v>
      </c>
    </row>
    <row r="22" spans="1:6" ht="18" customHeight="1" x14ac:dyDescent="0.25">
      <c r="A22" s="18" t="str">
        <f>VLOOKUP(B22,'[1]LISTADO ATM'!$A$2:$C$822,3,0)</f>
        <v>NORTE</v>
      </c>
      <c r="B22" s="27">
        <v>779</v>
      </c>
      <c r="C22" s="21" t="str">
        <f>VLOOKUP(B22,'[1]LISTADO ATM'!$A$2:$B$822,2,0)</f>
        <v xml:space="preserve">ATM Zona Franca Esperanza I (Mao) </v>
      </c>
      <c r="D22" s="13" t="s">
        <v>19</v>
      </c>
      <c r="E22" s="38">
        <v>3335966085</v>
      </c>
    </row>
    <row r="23" spans="1:6" ht="18" customHeight="1" x14ac:dyDescent="0.25">
      <c r="A23" s="18" t="str">
        <f>VLOOKUP(B23,'[1]LISTADO ATM'!$A$2:$C$822,3,0)</f>
        <v>ESTE</v>
      </c>
      <c r="B23" s="27">
        <v>612</v>
      </c>
      <c r="C23" s="21" t="str">
        <f>VLOOKUP(B23,'[1]LISTADO ATM'!$A$2:$B$822,2,0)</f>
        <v xml:space="preserve">ATM Plaza Orense (La Romana) </v>
      </c>
      <c r="D23" s="13" t="s">
        <v>19</v>
      </c>
      <c r="E23" s="38">
        <v>3335966087</v>
      </c>
      <c r="F23" t="s">
        <v>26</v>
      </c>
    </row>
    <row r="24" spans="1:6" ht="18" customHeight="1" x14ac:dyDescent="0.25">
      <c r="A24" s="18" t="str">
        <f>VLOOKUP(B24,'[1]LISTADO ATM'!$A$2:$C$822,3,0)</f>
        <v>ESTE</v>
      </c>
      <c r="B24" s="27">
        <v>776</v>
      </c>
      <c r="C24" s="21" t="str">
        <f>VLOOKUP(B24,'[1]LISTADO ATM'!$A$2:$B$822,2,0)</f>
        <v xml:space="preserve">ATM Oficina Monte Plata </v>
      </c>
      <c r="D24" s="13" t="s">
        <v>19</v>
      </c>
      <c r="E24" s="38">
        <v>3335966092</v>
      </c>
      <c r="F24" t="s">
        <v>26</v>
      </c>
    </row>
    <row r="25" spans="1:6" ht="18" customHeight="1" x14ac:dyDescent="0.25">
      <c r="A25" s="18" t="str">
        <f>VLOOKUP(B25,'[1]LISTADO ATM'!$A$2:$C$822,3,0)</f>
        <v>ESTE</v>
      </c>
      <c r="B25" s="27">
        <v>294</v>
      </c>
      <c r="C25" s="21" t="str">
        <f>VLOOKUP(B25,'[1]LISTADO ATM'!$A$2:$B$822,2,0)</f>
        <v xml:space="preserve">ATM Plaza Zaglul San Pedro II </v>
      </c>
      <c r="D25" s="13" t="s">
        <v>19</v>
      </c>
      <c r="E25" s="38">
        <v>3335966065</v>
      </c>
      <c r="F25" t="s">
        <v>26</v>
      </c>
    </row>
    <row r="26" spans="1:6" ht="18" customHeight="1" x14ac:dyDescent="0.25">
      <c r="A26" s="18" t="str">
        <f>VLOOKUP(B26,'[1]LISTADO ATM'!$A$2:$C$822,3,0)</f>
        <v>DISTRITO NACIONAL</v>
      </c>
      <c r="B26" s="27">
        <v>617</v>
      </c>
      <c r="C26" s="21" t="str">
        <f>VLOOKUP(B26,'[1]LISTADO ATM'!$A$2:$B$822,2,0)</f>
        <v xml:space="preserve">ATM Guardia Presidencial </v>
      </c>
      <c r="D26" s="13" t="s">
        <v>19</v>
      </c>
      <c r="E26" s="38">
        <v>3335965898</v>
      </c>
    </row>
    <row r="27" spans="1:6" ht="18" customHeight="1" x14ac:dyDescent="0.25">
      <c r="A27" s="18" t="str">
        <f>VLOOKUP(B27,'[1]LISTADO ATM'!$A$2:$C$822,3,0)</f>
        <v>SUR</v>
      </c>
      <c r="B27" s="27">
        <v>783</v>
      </c>
      <c r="C27" s="21" t="str">
        <f>VLOOKUP(B27,'[1]LISTADO ATM'!$A$2:$B$822,2,0)</f>
        <v xml:space="preserve">ATM Autobanco Alfa y Omega (Barahona) </v>
      </c>
      <c r="D27" s="13" t="s">
        <v>19</v>
      </c>
      <c r="E27" s="38">
        <v>3335966114</v>
      </c>
      <c r="F27" t="s">
        <v>26</v>
      </c>
    </row>
    <row r="28" spans="1:6" ht="18" customHeight="1" x14ac:dyDescent="0.25">
      <c r="A28" s="18" t="str">
        <f>VLOOKUP(B28,'[1]LISTADO ATM'!$A$2:$C$822,3,0)</f>
        <v>NORTE</v>
      </c>
      <c r="B28" s="27">
        <v>731</v>
      </c>
      <c r="C28" s="21" t="str">
        <f>VLOOKUP(B28,'[1]LISTADO ATM'!$A$2:$B$822,2,0)</f>
        <v xml:space="preserve">ATM UNP Villa González </v>
      </c>
      <c r="D28" s="13" t="s">
        <v>19</v>
      </c>
      <c r="E28" s="38">
        <v>3335966115</v>
      </c>
    </row>
    <row r="29" spans="1:6" ht="18" customHeight="1" x14ac:dyDescent="0.25">
      <c r="A29" s="18" t="str">
        <f>VLOOKUP(B29,'[1]LISTADO ATM'!$A$2:$C$822,3,0)</f>
        <v>DISTRITO NACIONAL</v>
      </c>
      <c r="B29" s="27">
        <v>721</v>
      </c>
      <c r="C29" s="21" t="str">
        <f>VLOOKUP(B29,'[1]LISTADO ATM'!$A$2:$B$822,2,0)</f>
        <v xml:space="preserve">ATM Oficina Charles de Gaulle II </v>
      </c>
      <c r="D29" s="13" t="s">
        <v>19</v>
      </c>
      <c r="E29" s="38">
        <v>3335966121</v>
      </c>
      <c r="F29" t="s">
        <v>26</v>
      </c>
    </row>
    <row r="30" spans="1:6" ht="18" customHeight="1" x14ac:dyDescent="0.25">
      <c r="A30" s="18" t="str">
        <f>VLOOKUP(B30,'[1]LISTADO ATM'!$A$2:$C$822,3,0)</f>
        <v>ESTE</v>
      </c>
      <c r="B30" s="27">
        <v>211</v>
      </c>
      <c r="C30" s="21" t="str">
        <f>VLOOKUP(B30,'[1]LISTADO ATM'!$A$2:$B$822,2,0)</f>
        <v xml:space="preserve">ATM Oficina La Romana I </v>
      </c>
      <c r="D30" s="13" t="s">
        <v>19</v>
      </c>
      <c r="E30" s="38">
        <v>3335966122</v>
      </c>
      <c r="F30" t="s">
        <v>26</v>
      </c>
    </row>
    <row r="31" spans="1:6" ht="18" customHeight="1" x14ac:dyDescent="0.25">
      <c r="A31" s="18" t="str">
        <f>VLOOKUP(B31,'[1]LISTADO ATM'!$A$2:$C$822,3,0)</f>
        <v>NORTE</v>
      </c>
      <c r="B31" s="27">
        <v>144</v>
      </c>
      <c r="C31" s="21" t="str">
        <f>VLOOKUP(B31,'[1]LISTADO ATM'!$A$2:$B$822,2,0)</f>
        <v xml:space="preserve">ATM Oficina Villa Altagracia </v>
      </c>
      <c r="D31" s="13" t="s">
        <v>19</v>
      </c>
      <c r="E31" s="38">
        <v>3335966126</v>
      </c>
      <c r="F31" t="s">
        <v>26</v>
      </c>
    </row>
    <row r="32" spans="1:6" ht="18" customHeight="1" x14ac:dyDescent="0.25">
      <c r="A32" s="18" t="str">
        <f>VLOOKUP(B32,'[1]LISTADO ATM'!$A$2:$C$822,3,0)</f>
        <v>NORTE</v>
      </c>
      <c r="B32" s="27">
        <v>98</v>
      </c>
      <c r="C32" s="21" t="str">
        <f>VLOOKUP(B32,'[1]LISTADO ATM'!$A$2:$B$822,2,0)</f>
        <v xml:space="preserve">ATM UNP Pimentel </v>
      </c>
      <c r="D32" s="13" t="s">
        <v>19</v>
      </c>
      <c r="E32" s="38">
        <v>3335966127</v>
      </c>
      <c r="F32" t="s">
        <v>26</v>
      </c>
    </row>
    <row r="33" spans="1:6" ht="18" customHeight="1" x14ac:dyDescent="0.25">
      <c r="A33" s="18" t="str">
        <f>VLOOKUP(B33,'[1]LISTADO ATM'!$A$2:$C$822,3,0)</f>
        <v>DISTRITO NACIONAL</v>
      </c>
      <c r="B33" s="27">
        <v>596</v>
      </c>
      <c r="C33" s="21" t="str">
        <f>VLOOKUP(B33,'[1]LISTADO ATM'!$A$2:$B$822,2,0)</f>
        <v xml:space="preserve">ATM Autobanco Malecón Center </v>
      </c>
      <c r="D33" s="13" t="s">
        <v>19</v>
      </c>
      <c r="E33" s="38">
        <v>3335966265</v>
      </c>
    </row>
    <row r="34" spans="1:6" ht="18" customHeight="1" x14ac:dyDescent="0.25">
      <c r="A34" s="18" t="str">
        <f>VLOOKUP(B34,'[1]LISTADO ATM'!$A$2:$C$822,3,0)</f>
        <v>DISTRITO NACIONAL</v>
      </c>
      <c r="B34" s="27">
        <v>914</v>
      </c>
      <c r="C34" s="21" t="str">
        <f>VLOOKUP(B34,'[1]LISTADO ATM'!$A$2:$B$822,2,0)</f>
        <v xml:space="preserve">ATM Clínica Abreu </v>
      </c>
      <c r="D34" s="13" t="s">
        <v>19</v>
      </c>
      <c r="E34" s="38">
        <v>3335966569</v>
      </c>
    </row>
    <row r="35" spans="1:6" ht="18" customHeight="1" x14ac:dyDescent="0.25">
      <c r="A35" s="18" t="str">
        <f>VLOOKUP(B35,'[1]LISTADO ATM'!$A$2:$C$822,3,0)</f>
        <v>SUR</v>
      </c>
      <c r="B35" s="27">
        <v>615</v>
      </c>
      <c r="C35" s="21" t="str">
        <f>VLOOKUP(B35,'[1]LISTADO ATM'!$A$2:$B$822,2,0)</f>
        <v xml:space="preserve">ATM Estación Sunix Cabral (Barahona) </v>
      </c>
      <c r="D35" s="13" t="s">
        <v>19</v>
      </c>
      <c r="E35" s="38">
        <v>3335966572</v>
      </c>
    </row>
    <row r="36" spans="1:6" ht="18" customHeight="1" x14ac:dyDescent="0.25">
      <c r="A36" s="18" t="str">
        <f>VLOOKUP(B36,'[1]LISTADO ATM'!$A$2:$C$822,3,0)</f>
        <v>DISTRITO NACIONAL</v>
      </c>
      <c r="B36" s="27">
        <v>26</v>
      </c>
      <c r="C36" s="21" t="str">
        <f>VLOOKUP(B36,'[1]LISTADO ATM'!$A$2:$B$822,2,0)</f>
        <v>ATM S/M Jumbo San Isidro</v>
      </c>
      <c r="D36" s="13" t="s">
        <v>19</v>
      </c>
      <c r="E36" s="38">
        <v>3335966724</v>
      </c>
    </row>
    <row r="37" spans="1:6" ht="18" customHeight="1" x14ac:dyDescent="0.25">
      <c r="A37" s="18" t="e">
        <f>VLOOKUP(B37,'[1]LISTADO ATM'!$A$2:$C$822,3,0)</f>
        <v>#N/A</v>
      </c>
      <c r="B37" s="27">
        <v>348</v>
      </c>
      <c r="C37" s="21" t="e">
        <f>VLOOKUP(B37,'[1]LISTADO ATM'!$A$2:$B$822,2,0)</f>
        <v>#N/A</v>
      </c>
      <c r="D37" s="13" t="s">
        <v>19</v>
      </c>
      <c r="E37" s="38">
        <v>3335966757</v>
      </c>
    </row>
    <row r="38" spans="1:6" ht="18" customHeight="1" x14ac:dyDescent="0.25">
      <c r="A38" s="18" t="str">
        <f>VLOOKUP(B38,'[1]LISTADO ATM'!$A$2:$C$822,3,0)</f>
        <v>DISTRITO NACIONAL</v>
      </c>
      <c r="B38" s="27">
        <v>611</v>
      </c>
      <c r="C38" s="21" t="str">
        <f>VLOOKUP(B38,'[1]LISTADO ATM'!$A$2:$B$822,2,0)</f>
        <v xml:space="preserve">ATM DGII Sede Central </v>
      </c>
      <c r="D38" s="13" t="s">
        <v>19</v>
      </c>
      <c r="E38" s="38">
        <v>3335965452</v>
      </c>
    </row>
    <row r="39" spans="1:6" ht="18" customHeight="1" x14ac:dyDescent="0.25">
      <c r="A39" s="18" t="str">
        <f>VLOOKUP(B39,'[1]LISTADO ATM'!$A$2:$C$822,3,0)</f>
        <v>DISTRITO NACIONAL</v>
      </c>
      <c r="B39" s="27">
        <v>879</v>
      </c>
      <c r="C39" s="21" t="str">
        <f>VLOOKUP(B39,'[1]LISTADO ATM'!$A$2:$B$822,2,0)</f>
        <v xml:space="preserve">ATM Plaza Metropolitana </v>
      </c>
      <c r="D39" s="13" t="s">
        <v>19</v>
      </c>
      <c r="E39" s="38">
        <v>3335965897</v>
      </c>
    </row>
    <row r="40" spans="1:6" ht="18" customHeight="1" x14ac:dyDescent="0.25">
      <c r="A40" s="18" t="str">
        <f>VLOOKUP(B40,'[1]LISTADO ATM'!$A$2:$C$822,3,0)</f>
        <v>DISTRITO NACIONAL</v>
      </c>
      <c r="B40" s="27">
        <v>578</v>
      </c>
      <c r="C40" s="21" t="str">
        <f>VLOOKUP(B40,'[1]LISTADO ATM'!$A$2:$B$822,2,0)</f>
        <v xml:space="preserve">ATM Procuraduría General de la República </v>
      </c>
      <c r="D40" s="13" t="s">
        <v>19</v>
      </c>
      <c r="E40" s="38">
        <v>3335965451</v>
      </c>
    </row>
    <row r="41" spans="1:6" ht="18" customHeight="1" x14ac:dyDescent="0.25">
      <c r="A41" s="18" t="str">
        <f>VLOOKUP(B41,'[1]LISTADO ATM'!$A$2:$C$822,3,0)</f>
        <v>DISTRITO NACIONAL</v>
      </c>
      <c r="B41" s="27">
        <v>39</v>
      </c>
      <c r="C41" s="21" t="str">
        <f>VLOOKUP(B41,'[1]LISTADO ATM'!$A$2:$B$822,2,0)</f>
        <v xml:space="preserve">ATM Oficina Ovando </v>
      </c>
      <c r="D41" s="13" t="s">
        <v>19</v>
      </c>
      <c r="E41" s="38">
        <v>3335965808</v>
      </c>
      <c r="F41" t="s">
        <v>26</v>
      </c>
    </row>
    <row r="42" spans="1:6" ht="18" customHeight="1" x14ac:dyDescent="0.25">
      <c r="A42" s="18" t="str">
        <f>VLOOKUP(B42,'[1]LISTADO ATM'!$A$2:$C$822,3,0)</f>
        <v>ESTE</v>
      </c>
      <c r="B42" s="27">
        <v>293</v>
      </c>
      <c r="C42" s="21" t="str">
        <f>VLOOKUP(B42,'[1]LISTADO ATM'!$A$2:$B$822,2,0)</f>
        <v xml:space="preserve">ATM S/M Nueva Visión (San Pedro) </v>
      </c>
      <c r="D42" s="13" t="s">
        <v>19</v>
      </c>
      <c r="E42" s="38">
        <v>3335965994</v>
      </c>
    </row>
    <row r="43" spans="1:6" ht="18" customHeight="1" x14ac:dyDescent="0.25">
      <c r="A43" s="18" t="str">
        <f>VLOOKUP(B43,'[1]LISTADO ATM'!$A$2:$C$822,3,0)</f>
        <v>DISTRITO NACIONAL</v>
      </c>
      <c r="B43" s="27">
        <v>911</v>
      </c>
      <c r="C43" s="21" t="str">
        <f>VLOOKUP(B43,'[1]LISTADO ATM'!$A$2:$B$822,2,0)</f>
        <v xml:space="preserve">ATM Oficina Venezuela II </v>
      </c>
      <c r="D43" s="13" t="s">
        <v>19</v>
      </c>
      <c r="E43" s="38">
        <v>3335966002</v>
      </c>
      <c r="F43" t="s">
        <v>26</v>
      </c>
    </row>
    <row r="44" spans="1:6" ht="18" customHeight="1" x14ac:dyDescent="0.25">
      <c r="A44" s="18" t="str">
        <f>VLOOKUP(B44,'[1]LISTADO ATM'!$A$2:$C$822,3,0)</f>
        <v>SUR</v>
      </c>
      <c r="B44" s="27">
        <v>962</v>
      </c>
      <c r="C44" s="21" t="str">
        <f>VLOOKUP(B44,'[1]LISTADO ATM'!$A$2:$B$822,2,0)</f>
        <v xml:space="preserve">ATM Oficina Villa Ofelia II (San Juan) </v>
      </c>
      <c r="D44" s="13" t="s">
        <v>19</v>
      </c>
      <c r="E44" s="38">
        <v>3335966073</v>
      </c>
      <c r="F44" t="s">
        <v>26</v>
      </c>
    </row>
    <row r="45" spans="1:6" ht="18" customHeight="1" x14ac:dyDescent="0.25">
      <c r="A45" s="18" t="str">
        <f>VLOOKUP(B45,'[1]LISTADO ATM'!$A$2:$C$822,3,0)</f>
        <v>ESTE</v>
      </c>
      <c r="B45" s="27">
        <v>121</v>
      </c>
      <c r="C45" s="21" t="str">
        <f>VLOOKUP(B45,'[1]LISTADO ATM'!$A$2:$B$822,2,0)</f>
        <v xml:space="preserve">ATM Oficina Bayaguana </v>
      </c>
      <c r="D45" s="13" t="s">
        <v>19</v>
      </c>
      <c r="E45" s="38">
        <v>3335966113</v>
      </c>
      <c r="F45" t="s">
        <v>26</v>
      </c>
    </row>
    <row r="46" spans="1:6" ht="18" customHeight="1" x14ac:dyDescent="0.25">
      <c r="A46" s="18" t="str">
        <f>VLOOKUP(B46,'[1]LISTADO ATM'!$A$2:$C$822,3,0)</f>
        <v>ESTE</v>
      </c>
      <c r="B46" s="27">
        <v>111</v>
      </c>
      <c r="C46" s="21" t="str">
        <f>VLOOKUP(B46,'[1]LISTADO ATM'!$A$2:$B$822,2,0)</f>
        <v xml:space="preserve">ATM Oficina San Pedro </v>
      </c>
      <c r="D46" s="13" t="s">
        <v>19</v>
      </c>
      <c r="E46" s="38">
        <v>3335965997</v>
      </c>
      <c r="F46" t="s">
        <v>26</v>
      </c>
    </row>
    <row r="47" spans="1:6" ht="18" customHeight="1" x14ac:dyDescent="0.25">
      <c r="A47" s="18" t="str">
        <f>VLOOKUP(B47,'[1]LISTADO ATM'!$A$2:$C$822,3,0)</f>
        <v>NORTE</v>
      </c>
      <c r="B47" s="27">
        <v>882</v>
      </c>
      <c r="C47" s="21" t="str">
        <f>VLOOKUP(B47,'[1]LISTADO ATM'!$A$2:$B$822,2,0)</f>
        <v xml:space="preserve">ATM Oficina Moca II </v>
      </c>
      <c r="D47" s="13" t="s">
        <v>19</v>
      </c>
      <c r="E47" s="38">
        <v>3335966124</v>
      </c>
      <c r="F47" t="s">
        <v>26</v>
      </c>
    </row>
    <row r="48" spans="1:6" ht="18" customHeight="1" x14ac:dyDescent="0.25">
      <c r="A48" s="18" t="str">
        <f>VLOOKUP(B48,'[1]LISTADO ATM'!$A$2:$C$822,3,0)</f>
        <v>DISTRITO NACIONAL</v>
      </c>
      <c r="B48" s="27">
        <v>640</v>
      </c>
      <c r="C48" s="21" t="str">
        <f>VLOOKUP(B48,'[1]LISTADO ATM'!$A$2:$B$822,2,0)</f>
        <v xml:space="preserve">ATM Ministerio Obras Públicas </v>
      </c>
      <c r="D48" s="13" t="s">
        <v>19</v>
      </c>
      <c r="E48" s="38">
        <v>3335966555</v>
      </c>
    </row>
    <row r="49" spans="1:6" ht="18" customHeight="1" x14ac:dyDescent="0.25">
      <c r="A49" s="18" t="str">
        <f>VLOOKUP(B49,'[1]LISTADO ATM'!$A$2:$C$822,3,0)</f>
        <v>SUR</v>
      </c>
      <c r="B49" s="27">
        <v>677</v>
      </c>
      <c r="C49" s="21" t="str">
        <f>VLOOKUP(B49,'[1]LISTADO ATM'!$A$2:$B$822,2,0)</f>
        <v>ATM PBG Villa Jaragua</v>
      </c>
      <c r="D49" s="13" t="s">
        <v>19</v>
      </c>
      <c r="E49" s="38">
        <v>3335965228</v>
      </c>
    </row>
    <row r="50" spans="1:6" ht="18" customHeight="1" x14ac:dyDescent="0.25">
      <c r="A50" s="18" t="str">
        <f>VLOOKUP(B50,'[1]LISTADO ATM'!$A$2:$C$822,3,0)</f>
        <v>SUR</v>
      </c>
      <c r="B50" s="27">
        <v>751</v>
      </c>
      <c r="C50" s="21" t="str">
        <f>VLOOKUP(B50,'[1]LISTADO ATM'!$A$2:$B$822,2,0)</f>
        <v>ATM Eco Petroleo Camilo</v>
      </c>
      <c r="D50" s="13" t="s">
        <v>19</v>
      </c>
      <c r="E50" s="38">
        <v>3335965455</v>
      </c>
    </row>
    <row r="51" spans="1:6" ht="18" customHeight="1" x14ac:dyDescent="0.25">
      <c r="A51" s="18" t="str">
        <f>VLOOKUP(B51,'[1]LISTADO ATM'!$A$2:$C$822,3,0)</f>
        <v>SUR</v>
      </c>
      <c r="B51" s="27">
        <v>829</v>
      </c>
      <c r="C51" s="21" t="str">
        <f>VLOOKUP(B51,'[1]LISTADO ATM'!$A$2:$B$822,2,0)</f>
        <v xml:space="preserve">ATM UNP Multicentro Sirena Baní </v>
      </c>
      <c r="D51" s="13" t="s">
        <v>19</v>
      </c>
      <c r="E51" s="38">
        <v>3335965509</v>
      </c>
      <c r="F51" t="s">
        <v>26</v>
      </c>
    </row>
    <row r="52" spans="1:6" ht="18" customHeight="1" x14ac:dyDescent="0.25">
      <c r="A52" s="18" t="str">
        <f>VLOOKUP(B52,'[1]LISTADO ATM'!$A$2:$C$822,3,0)</f>
        <v>ESTE</v>
      </c>
      <c r="B52" s="27">
        <v>963</v>
      </c>
      <c r="C52" s="21" t="str">
        <f>VLOOKUP(B52,'[1]LISTADO ATM'!$A$2:$B$822,2,0)</f>
        <v xml:space="preserve">ATM Multiplaza La Romana </v>
      </c>
      <c r="D52" s="13" t="s">
        <v>19</v>
      </c>
      <c r="E52" s="38">
        <v>3335965560</v>
      </c>
      <c r="F52" t="s">
        <v>26</v>
      </c>
    </row>
    <row r="53" spans="1:6" ht="18" customHeight="1" x14ac:dyDescent="0.25">
      <c r="A53" s="18" t="str">
        <f>VLOOKUP(B53,'[1]LISTADO ATM'!$A$2:$C$822,3,0)</f>
        <v>DISTRITO NACIONAL</v>
      </c>
      <c r="B53" s="27">
        <v>331</v>
      </c>
      <c r="C53" s="21" t="str">
        <f>VLOOKUP(B53,'[1]LISTADO ATM'!$A$2:$B$822,2,0)</f>
        <v>ATM Ayuntamiento Sto. Dgo. Este</v>
      </c>
      <c r="D53" s="13" t="s">
        <v>19</v>
      </c>
      <c r="E53" s="38">
        <v>3335965654</v>
      </c>
    </row>
    <row r="54" spans="1:6" ht="18" customHeight="1" x14ac:dyDescent="0.25">
      <c r="A54" s="18" t="str">
        <f>VLOOKUP(B54,'[1]LISTADO ATM'!$A$2:$C$822,3,0)</f>
        <v>DISTRITO NACIONAL</v>
      </c>
      <c r="B54" s="27">
        <v>697</v>
      </c>
      <c r="C54" s="21" t="str">
        <f>VLOOKUP(B54,'[1]LISTADO ATM'!$A$2:$B$822,2,0)</f>
        <v>ATM Hipermercado Olé Ciudad Juan Bosch</v>
      </c>
      <c r="D54" s="13" t="s">
        <v>19</v>
      </c>
      <c r="E54" s="38">
        <v>3335965814</v>
      </c>
    </row>
    <row r="55" spans="1:6" ht="18" customHeight="1" x14ac:dyDescent="0.25">
      <c r="A55" s="18" t="str">
        <f>VLOOKUP(B55,'[1]LISTADO ATM'!$A$2:$C$822,3,0)</f>
        <v>DISTRITO NACIONAL</v>
      </c>
      <c r="B55" s="27">
        <v>409</v>
      </c>
      <c r="C55" s="21" t="str">
        <f>VLOOKUP(B55,'[1]LISTADO ATM'!$A$2:$B$822,2,0)</f>
        <v xml:space="preserve">ATM Oficina Las Palmas de Herrera I </v>
      </c>
      <c r="D55" s="13" t="s">
        <v>19</v>
      </c>
      <c r="E55" s="38">
        <v>3335965820</v>
      </c>
      <c r="F55" t="s">
        <v>26</v>
      </c>
    </row>
    <row r="56" spans="1:6" ht="18" customHeight="1" x14ac:dyDescent="0.25">
      <c r="A56" s="18" t="str">
        <f>VLOOKUP(B56,'[1]LISTADO ATM'!$A$2:$C$822,3,0)</f>
        <v>DISTRITO NACIONAL</v>
      </c>
      <c r="B56" s="27">
        <v>717</v>
      </c>
      <c r="C56" s="21" t="str">
        <f>VLOOKUP(B56,'[1]LISTADO ATM'!$A$2:$B$822,2,0)</f>
        <v xml:space="preserve">ATM Oficina Los Alcarrizos </v>
      </c>
      <c r="D56" s="13" t="s">
        <v>19</v>
      </c>
      <c r="E56" s="38">
        <v>3335965900</v>
      </c>
      <c r="F56" t="s">
        <v>26</v>
      </c>
    </row>
    <row r="57" spans="1:6" ht="18" customHeight="1" x14ac:dyDescent="0.25">
      <c r="A57" s="18" t="str">
        <f>VLOOKUP(B57,'[1]LISTADO ATM'!$A$2:$C$822,3,0)</f>
        <v>DISTRITO NACIONAL</v>
      </c>
      <c r="B57" s="27">
        <v>823</v>
      </c>
      <c r="C57" s="21" t="str">
        <f>VLOOKUP(B57,'[1]LISTADO ATM'!$A$2:$B$822,2,0)</f>
        <v xml:space="preserve">ATM UNP El Carril (Haina) </v>
      </c>
      <c r="D57" s="13" t="s">
        <v>19</v>
      </c>
      <c r="E57" s="38">
        <v>3335965903</v>
      </c>
    </row>
    <row r="58" spans="1:6" ht="18" customHeight="1" x14ac:dyDescent="0.25">
      <c r="A58" s="18" t="str">
        <f>VLOOKUP(B58,'[1]LISTADO ATM'!$A$2:$C$822,3,0)</f>
        <v>DISTRITO NACIONAL</v>
      </c>
      <c r="B58" s="27">
        <v>797</v>
      </c>
      <c r="C58" s="21" t="str">
        <f>VLOOKUP(B58,'[1]LISTADO ATM'!$A$2:$B$822,2,0)</f>
        <v>ATM Dirección de Jubilaciones y Pensiones</v>
      </c>
      <c r="D58" s="13" t="s">
        <v>19</v>
      </c>
      <c r="E58" s="38">
        <v>3335965922</v>
      </c>
    </row>
    <row r="59" spans="1:6" ht="18" customHeight="1" x14ac:dyDescent="0.25">
      <c r="A59" s="18" t="str">
        <f>VLOOKUP(B59,'[1]LISTADO ATM'!$A$2:$C$822,3,0)</f>
        <v>DISTRITO NACIONAL</v>
      </c>
      <c r="B59" s="27">
        <v>363</v>
      </c>
      <c r="C59" s="21" t="str">
        <f>VLOOKUP(B59,'[1]LISTADO ATM'!$A$2:$B$822,2,0)</f>
        <v>ATM S/M Bravo Villa Mella</v>
      </c>
      <c r="D59" s="13" t="s">
        <v>19</v>
      </c>
      <c r="E59" s="38">
        <v>3335965925</v>
      </c>
    </row>
    <row r="60" spans="1:6" ht="18" customHeight="1" x14ac:dyDescent="0.25">
      <c r="A60" s="18" t="str">
        <f>VLOOKUP(B60,'[1]LISTADO ATM'!$A$2:$C$822,3,0)</f>
        <v>ESTE</v>
      </c>
      <c r="B60" s="27">
        <v>104</v>
      </c>
      <c r="C60" s="21" t="str">
        <f>VLOOKUP(B60,'[1]LISTADO ATM'!$A$2:$B$822,2,0)</f>
        <v xml:space="preserve">ATM Jumbo Higuey </v>
      </c>
      <c r="D60" s="13" t="s">
        <v>19</v>
      </c>
      <c r="E60" s="38">
        <v>3335965964</v>
      </c>
      <c r="F60" t="s">
        <v>26</v>
      </c>
    </row>
    <row r="61" spans="1:6" ht="18" customHeight="1" x14ac:dyDescent="0.25">
      <c r="A61" s="18" t="str">
        <f>VLOOKUP(B61,'[1]LISTADO ATM'!$A$2:$C$822,3,0)</f>
        <v>SUR</v>
      </c>
      <c r="B61" s="27">
        <v>512</v>
      </c>
      <c r="C61" s="21" t="str">
        <f>VLOOKUP(B61,'[1]LISTADO ATM'!$A$2:$B$822,2,0)</f>
        <v>ATM Plaza Jesús Ferreira</v>
      </c>
      <c r="D61" s="13" t="s">
        <v>19</v>
      </c>
      <c r="E61" s="38">
        <v>3335965966</v>
      </c>
    </row>
    <row r="62" spans="1:6" ht="18" customHeight="1" x14ac:dyDescent="0.25">
      <c r="A62" s="18" t="str">
        <f>VLOOKUP(B62,'[1]LISTADO ATM'!$A$2:$C$822,3,0)</f>
        <v>NORTE</v>
      </c>
      <c r="B62" s="27">
        <v>728</v>
      </c>
      <c r="C62" s="21" t="str">
        <f>VLOOKUP(B62,'[1]LISTADO ATM'!$A$2:$B$822,2,0)</f>
        <v xml:space="preserve">ATM UNP La Vega Oficina Regional Norcentral </v>
      </c>
      <c r="D62" s="13" t="s">
        <v>19</v>
      </c>
      <c r="E62" s="38">
        <v>3335965967</v>
      </c>
      <c r="F62" t="s">
        <v>26</v>
      </c>
    </row>
    <row r="63" spans="1:6" ht="18" customHeight="1" x14ac:dyDescent="0.25">
      <c r="A63" s="18" t="str">
        <f>VLOOKUP(B63,'[1]LISTADO ATM'!$A$2:$C$822,3,0)</f>
        <v>DISTRITO NACIONAL</v>
      </c>
      <c r="B63" s="27">
        <v>14</v>
      </c>
      <c r="C63" s="21" t="str">
        <f>VLOOKUP(B63,'[1]LISTADO ATM'!$A$2:$B$822,2,0)</f>
        <v xml:space="preserve">ATM Oficina Aeropuerto Las Américas I </v>
      </c>
      <c r="D63" s="13" t="s">
        <v>19</v>
      </c>
      <c r="E63" s="38">
        <v>3335965987</v>
      </c>
    </row>
    <row r="64" spans="1:6" ht="18" customHeight="1" x14ac:dyDescent="0.25">
      <c r="A64" s="18" t="str">
        <f>VLOOKUP(B64,'[1]LISTADO ATM'!$A$2:$C$822,3,0)</f>
        <v>SUR</v>
      </c>
      <c r="B64" s="27">
        <v>45</v>
      </c>
      <c r="C64" s="21" t="str">
        <f>VLOOKUP(B64,'[1]LISTADO ATM'!$A$2:$B$822,2,0)</f>
        <v xml:space="preserve">ATM Oficina Tamayo </v>
      </c>
      <c r="D64" s="13" t="s">
        <v>19</v>
      </c>
      <c r="E64" s="38">
        <v>3335966042</v>
      </c>
    </row>
    <row r="65" spans="1:6" ht="18" customHeight="1" x14ac:dyDescent="0.25">
      <c r="A65" s="18" t="str">
        <f>VLOOKUP(B65,'[1]LISTADO ATM'!$A$2:$C$822,3,0)</f>
        <v>SUR</v>
      </c>
      <c r="B65" s="27">
        <v>764</v>
      </c>
      <c r="C65" s="21" t="str">
        <f>VLOOKUP(B65,'[1]LISTADO ATM'!$A$2:$B$822,2,0)</f>
        <v xml:space="preserve">ATM Oficina Elías Piña </v>
      </c>
      <c r="D65" s="13" t="s">
        <v>19</v>
      </c>
      <c r="E65" s="38">
        <v>3335965989</v>
      </c>
      <c r="F65" t="s">
        <v>26</v>
      </c>
    </row>
    <row r="66" spans="1:6" ht="18" customHeight="1" x14ac:dyDescent="0.25">
      <c r="A66" s="18" t="str">
        <f>VLOOKUP(B66,'[1]LISTADO ATM'!$A$2:$C$822,3,0)</f>
        <v>DISTRITO NACIONAL</v>
      </c>
      <c r="B66" s="27">
        <v>949</v>
      </c>
      <c r="C66" s="21" t="str">
        <f>VLOOKUP(B66,'[1]LISTADO ATM'!$A$2:$B$822,2,0)</f>
        <v xml:space="preserve">ATM S/M Bravo San Isidro Coral Mall </v>
      </c>
      <c r="D66" s="13" t="s">
        <v>19</v>
      </c>
      <c r="E66" s="38">
        <v>3335965992</v>
      </c>
    </row>
    <row r="67" spans="1:6" ht="18" customHeight="1" x14ac:dyDescent="0.25">
      <c r="A67" s="18" t="str">
        <f>VLOOKUP(B67,'[1]LISTADO ATM'!$A$2:$C$822,3,0)</f>
        <v>DISTRITO NACIONAL</v>
      </c>
      <c r="B67" s="27">
        <v>889</v>
      </c>
      <c r="C67" s="21" t="str">
        <f>VLOOKUP(B67,'[1]LISTADO ATM'!$A$2:$B$822,2,0)</f>
        <v>ATM Oficina Plaza Lama Máximo Gómez II</v>
      </c>
      <c r="D67" s="13" t="s">
        <v>19</v>
      </c>
      <c r="E67" s="38">
        <v>3335966021</v>
      </c>
    </row>
    <row r="68" spans="1:6" ht="18" customHeight="1" x14ac:dyDescent="0.25">
      <c r="A68" s="18" t="str">
        <f>VLOOKUP(B68,'[1]LISTADO ATM'!$A$2:$C$822,3,0)</f>
        <v>SUR</v>
      </c>
      <c r="B68" s="27">
        <v>249</v>
      </c>
      <c r="C68" s="21" t="str">
        <f>VLOOKUP(B68,'[1]LISTADO ATM'!$A$2:$B$822,2,0)</f>
        <v xml:space="preserve">ATM Banco Agrícola Neiba </v>
      </c>
      <c r="D68" s="13" t="s">
        <v>19</v>
      </c>
      <c r="E68" s="38">
        <v>3335966064</v>
      </c>
      <c r="F68" t="s">
        <v>26</v>
      </c>
    </row>
    <row r="69" spans="1:6" ht="18" customHeight="1" x14ac:dyDescent="0.25">
      <c r="A69" s="18" t="str">
        <f>VLOOKUP(B69,'[1]LISTADO ATM'!$A$2:$C$822,3,0)</f>
        <v>DISTRITO NACIONAL</v>
      </c>
      <c r="B69" s="27">
        <v>234</v>
      </c>
      <c r="C69" s="21" t="str">
        <f>VLOOKUP(B69,'[1]LISTADO ATM'!$A$2:$B$822,2,0)</f>
        <v xml:space="preserve">ATM Oficina Boca Chica I </v>
      </c>
      <c r="D69" s="13" t="s">
        <v>19</v>
      </c>
      <c r="E69" s="38">
        <v>3335966043</v>
      </c>
      <c r="F69" t="s">
        <v>26</v>
      </c>
    </row>
    <row r="70" spans="1:6" ht="18" customHeight="1" x14ac:dyDescent="0.25">
      <c r="A70" s="18" t="str">
        <f>VLOOKUP(B70,'[1]LISTADO ATM'!$A$2:$C$822,3,0)</f>
        <v>ESTE</v>
      </c>
      <c r="B70" s="27">
        <v>631</v>
      </c>
      <c r="C70" s="21" t="str">
        <f>VLOOKUP(B70,'[1]LISTADO ATM'!$A$2:$B$822,2,0)</f>
        <v xml:space="preserve">ATM ASOCODEQUI (San Pedro) </v>
      </c>
      <c r="D70" s="13" t="s">
        <v>19</v>
      </c>
      <c r="E70" s="38">
        <v>3335966074</v>
      </c>
      <c r="F70" t="s">
        <v>26</v>
      </c>
    </row>
    <row r="71" spans="1:6" ht="18" customHeight="1" x14ac:dyDescent="0.25">
      <c r="A71" s="18" t="str">
        <f>VLOOKUP(B71,'[1]LISTADO ATM'!$A$2:$C$822,3,0)</f>
        <v>NORTE</v>
      </c>
      <c r="B71" s="27">
        <v>637</v>
      </c>
      <c r="C71" s="21" t="str">
        <f>VLOOKUP(B71,'[1]LISTADO ATM'!$A$2:$B$822,2,0)</f>
        <v xml:space="preserve">ATM UNP Monción </v>
      </c>
      <c r="D71" s="13" t="s">
        <v>19</v>
      </c>
      <c r="E71" s="38">
        <v>3335966081</v>
      </c>
      <c r="F71" t="s">
        <v>26</v>
      </c>
    </row>
    <row r="72" spans="1:6" ht="18" customHeight="1" x14ac:dyDescent="0.25">
      <c r="A72" s="18" t="str">
        <f>VLOOKUP(B72,'[1]LISTADO ATM'!$A$2:$C$822,3,0)</f>
        <v>DISTRITO NACIONAL</v>
      </c>
      <c r="B72" s="27">
        <v>516</v>
      </c>
      <c r="C72" s="21" t="str">
        <f>VLOOKUP(B72,'[1]LISTADO ATM'!$A$2:$B$822,2,0)</f>
        <v xml:space="preserve">ATM Oficina Gascue </v>
      </c>
      <c r="D72" s="13" t="s">
        <v>19</v>
      </c>
      <c r="E72" s="38">
        <v>3335966084</v>
      </c>
      <c r="F72" t="s">
        <v>26</v>
      </c>
    </row>
    <row r="73" spans="1:6" ht="18" customHeight="1" x14ac:dyDescent="0.25">
      <c r="A73" s="18" t="str">
        <f>VLOOKUP(B73,'[1]LISTADO ATM'!$A$2:$C$822,3,0)</f>
        <v>DISTRITO NACIONAL</v>
      </c>
      <c r="B73" s="27">
        <v>415</v>
      </c>
      <c r="C73" s="21" t="str">
        <f>VLOOKUP(B73,'[1]LISTADO ATM'!$A$2:$B$822,2,0)</f>
        <v xml:space="preserve">ATM Autobanco San Martín I </v>
      </c>
      <c r="D73" s="13" t="s">
        <v>19</v>
      </c>
      <c r="E73" s="38">
        <v>3335966100</v>
      </c>
    </row>
    <row r="74" spans="1:6" ht="18" customHeight="1" x14ac:dyDescent="0.25">
      <c r="A74" s="18" t="str">
        <f>VLOOKUP(B74,'[1]LISTADO ATM'!$A$2:$C$822,3,0)</f>
        <v>NORTE</v>
      </c>
      <c r="B74" s="27">
        <v>606</v>
      </c>
      <c r="C74" s="21" t="str">
        <f>VLOOKUP(B74,'[1]LISTADO ATM'!$A$2:$B$822,2,0)</f>
        <v xml:space="preserve">ATM UNP Manolo Tavarez Justo </v>
      </c>
      <c r="D74" s="13" t="s">
        <v>19</v>
      </c>
      <c r="E74" s="38">
        <v>3335966101</v>
      </c>
    </row>
    <row r="75" spans="1:6" ht="18" customHeight="1" x14ac:dyDescent="0.25">
      <c r="A75" s="18" t="str">
        <f>VLOOKUP(B75,'[1]LISTADO ATM'!$A$2:$C$822,3,0)</f>
        <v>ESTE</v>
      </c>
      <c r="B75" s="27">
        <v>427</v>
      </c>
      <c r="C75" s="21" t="str">
        <f>VLOOKUP(B75,'[1]LISTADO ATM'!$A$2:$B$822,2,0)</f>
        <v xml:space="preserve">ATM Almacenes Iberia (Hato Mayor) </v>
      </c>
      <c r="D75" s="13" t="s">
        <v>19</v>
      </c>
      <c r="E75" s="38">
        <v>3335966102</v>
      </c>
      <c r="F75" t="s">
        <v>26</v>
      </c>
    </row>
    <row r="76" spans="1:6" ht="18" customHeight="1" x14ac:dyDescent="0.25">
      <c r="A76" s="18" t="str">
        <f>VLOOKUP(B76,'[1]LISTADO ATM'!$A$2:$C$822,3,0)</f>
        <v>NORTE</v>
      </c>
      <c r="B76" s="27">
        <v>796</v>
      </c>
      <c r="C76" s="21" t="str">
        <f>VLOOKUP(B76,'[1]LISTADO ATM'!$A$2:$B$822,2,0)</f>
        <v xml:space="preserve">ATM Oficina Plaza Ventura (Nagua) </v>
      </c>
      <c r="D76" s="13" t="s">
        <v>19</v>
      </c>
      <c r="E76" s="38">
        <v>3335966103</v>
      </c>
      <c r="F76" t="s">
        <v>26</v>
      </c>
    </row>
    <row r="77" spans="1:6" ht="18" customHeight="1" x14ac:dyDescent="0.25">
      <c r="A77" s="18" t="str">
        <f>VLOOKUP(B77,'[1]LISTADO ATM'!$A$2:$C$822,3,0)</f>
        <v>SUR</v>
      </c>
      <c r="B77" s="27">
        <v>584</v>
      </c>
      <c r="C77" s="21" t="str">
        <f>VLOOKUP(B77,'[1]LISTADO ATM'!$A$2:$B$822,2,0)</f>
        <v xml:space="preserve">ATM Oficina San Cristóbal I </v>
      </c>
      <c r="D77" s="13" t="s">
        <v>19</v>
      </c>
      <c r="E77" s="38">
        <v>3335966116</v>
      </c>
    </row>
    <row r="78" spans="1:6" ht="18" customHeight="1" x14ac:dyDescent="0.25">
      <c r="A78" s="18" t="str">
        <f>VLOOKUP(B78,'[1]LISTADO ATM'!$A$2:$C$822,3,0)</f>
        <v>NORTE</v>
      </c>
      <c r="B78" s="27">
        <v>40</v>
      </c>
      <c r="C78" s="21" t="str">
        <f>VLOOKUP(B78,'[1]LISTADO ATM'!$A$2:$B$822,2,0)</f>
        <v xml:space="preserve">ATM Oficina El Puñal </v>
      </c>
      <c r="D78" s="13" t="s">
        <v>19</v>
      </c>
      <c r="E78" s="38">
        <v>3335966118</v>
      </c>
    </row>
    <row r="79" spans="1:6" ht="18" customHeight="1" x14ac:dyDescent="0.25">
      <c r="A79" s="18" t="str">
        <f>VLOOKUP(B79,'[1]LISTADO ATM'!$A$2:$C$822,3,0)</f>
        <v>NORTE</v>
      </c>
      <c r="B79" s="27">
        <v>605</v>
      </c>
      <c r="C79" s="21" t="str">
        <f>VLOOKUP(B79,'[1]LISTADO ATM'!$A$2:$B$822,2,0)</f>
        <v xml:space="preserve">ATM Oficina Bonao I </v>
      </c>
      <c r="D79" s="13" t="s">
        <v>19</v>
      </c>
      <c r="E79" s="38">
        <v>3335966120</v>
      </c>
      <c r="F79" t="s">
        <v>26</v>
      </c>
    </row>
    <row r="80" spans="1:6" ht="18" customHeight="1" x14ac:dyDescent="0.25">
      <c r="A80" s="18" t="str">
        <f>VLOOKUP(B80,'[1]LISTADO ATM'!$A$2:$C$822,3,0)</f>
        <v>DISTRITO NACIONAL</v>
      </c>
      <c r="B80" s="27">
        <v>410</v>
      </c>
      <c r="C80" s="21" t="str">
        <f>VLOOKUP(B80,'[1]LISTADO ATM'!$A$2:$B$822,2,0)</f>
        <v xml:space="preserve">ATM Oficina Las Palmas de Herrera II </v>
      </c>
      <c r="D80" s="13" t="s">
        <v>19</v>
      </c>
      <c r="E80" s="38">
        <v>3335966123</v>
      </c>
      <c r="F80" t="s">
        <v>26</v>
      </c>
    </row>
    <row r="81" spans="1:6" ht="18" customHeight="1" x14ac:dyDescent="0.25">
      <c r="A81" s="18" t="str">
        <f>VLOOKUP(B81,'[1]LISTADO ATM'!$A$2:$C$822,3,0)</f>
        <v>DISTRITO NACIONAL</v>
      </c>
      <c r="B81" s="27">
        <v>564</v>
      </c>
      <c r="C81" s="21" t="str">
        <f>VLOOKUP(B81,'[1]LISTADO ATM'!$A$2:$B$822,2,0)</f>
        <v xml:space="preserve">ATM Ministerio de Agricultura </v>
      </c>
      <c r="D81" s="13" t="s">
        <v>19</v>
      </c>
      <c r="E81" s="38">
        <v>3335966256</v>
      </c>
    </row>
    <row r="82" spans="1:6" ht="18" customHeight="1" x14ac:dyDescent="0.25">
      <c r="A82" s="18" t="str">
        <f>VLOOKUP(B82,'[1]LISTADO ATM'!$A$2:$C$822,3,0)</f>
        <v>NORTE</v>
      </c>
      <c r="B82" s="27">
        <v>372</v>
      </c>
      <c r="C82" s="21" t="str">
        <f>VLOOKUP(B82,'[1]LISTADO ATM'!$A$2:$B$822,2,0)</f>
        <v>ATM Oficina Sánchez II</v>
      </c>
      <c r="D82" s="13" t="s">
        <v>19</v>
      </c>
      <c r="E82" s="38">
        <v>3335966281</v>
      </c>
      <c r="F82" t="s">
        <v>26</v>
      </c>
    </row>
    <row r="83" spans="1:6" ht="18" customHeight="1" x14ac:dyDescent="0.25">
      <c r="A83" s="18" t="str">
        <f>VLOOKUP(B83,'[1]LISTADO ATM'!$A$2:$C$822,3,0)</f>
        <v>ESTE</v>
      </c>
      <c r="B83" s="27">
        <v>772</v>
      </c>
      <c r="C83" s="21" t="str">
        <f>VLOOKUP(B83,'[1]LISTADO ATM'!$A$2:$B$822,2,0)</f>
        <v xml:space="preserve">ATM UNP Yamasá </v>
      </c>
      <c r="D83" s="13" t="s">
        <v>19</v>
      </c>
      <c r="E83" s="38">
        <v>3335966563</v>
      </c>
      <c r="F83" t="s">
        <v>26</v>
      </c>
    </row>
    <row r="84" spans="1:6" ht="18" customHeight="1" x14ac:dyDescent="0.25">
      <c r="A84" s="18" t="str">
        <f>VLOOKUP(B84,'[1]LISTADO ATM'!$A$2:$C$822,3,0)</f>
        <v>DISTRITO NACIONAL</v>
      </c>
      <c r="B84" s="27">
        <v>23</v>
      </c>
      <c r="C84" s="21" t="str">
        <f>VLOOKUP(B84,'[1]LISTADO ATM'!$A$2:$B$822,2,0)</f>
        <v xml:space="preserve">ATM Oficina México </v>
      </c>
      <c r="D84" s="13" t="s">
        <v>19</v>
      </c>
      <c r="E84" s="38">
        <v>3335966579</v>
      </c>
      <c r="F84" t="s">
        <v>26</v>
      </c>
    </row>
    <row r="85" spans="1:6" ht="18" customHeight="1" x14ac:dyDescent="0.25">
      <c r="A85" s="18" t="str">
        <f>VLOOKUP(B85,'[1]LISTADO ATM'!$A$2:$C$822,3,0)</f>
        <v>DISTRITO NACIONAL</v>
      </c>
      <c r="B85" s="27">
        <v>590</v>
      </c>
      <c r="C85" s="21" t="str">
        <f>VLOOKUP(B85,'[1]LISTADO ATM'!$A$2:$B$822,2,0)</f>
        <v xml:space="preserve">ATM Olé Aut. Las Américas </v>
      </c>
      <c r="D85" s="13" t="s">
        <v>19</v>
      </c>
      <c r="E85" s="38">
        <v>3335966601</v>
      </c>
    </row>
    <row r="86" spans="1:6" ht="18" customHeight="1" x14ac:dyDescent="0.25">
      <c r="A86" s="18" t="str">
        <f>VLOOKUP(B86,'[1]LISTADO ATM'!$A$2:$C$822,3,0)</f>
        <v>DISTRITO NACIONAL</v>
      </c>
      <c r="B86" s="27">
        <v>743</v>
      </c>
      <c r="C86" s="21" t="str">
        <f>VLOOKUP(B86,'[1]LISTADO ATM'!$A$2:$B$822,2,0)</f>
        <v xml:space="preserve">ATM Oficina Los Frailes </v>
      </c>
      <c r="D86" s="13" t="s">
        <v>19</v>
      </c>
      <c r="E86" s="38">
        <v>3335966699</v>
      </c>
      <c r="F86" t="s">
        <v>26</v>
      </c>
    </row>
    <row r="87" spans="1:6" ht="18" customHeight="1" x14ac:dyDescent="0.25">
      <c r="A87" s="18" t="str">
        <f>VLOOKUP(B87,'[1]LISTADO ATM'!$A$2:$C$822,3,0)</f>
        <v>DISTRITO NACIONAL</v>
      </c>
      <c r="B87" s="27">
        <v>325</v>
      </c>
      <c r="C87" s="21" t="str">
        <f>VLOOKUP(B87,'[1]LISTADO ATM'!$A$2:$B$822,2,0)</f>
        <v>ATM Casa Edwin</v>
      </c>
      <c r="D87" s="13" t="s">
        <v>19</v>
      </c>
      <c r="E87" s="38">
        <v>3335966720</v>
      </c>
    </row>
    <row r="88" spans="1:6" ht="18" customHeight="1" x14ac:dyDescent="0.25">
      <c r="A88" s="18" t="str">
        <f>VLOOKUP(B88,'[1]LISTADO ATM'!$A$2:$C$822,3,0)</f>
        <v>NORTE</v>
      </c>
      <c r="B88" s="27">
        <v>154</v>
      </c>
      <c r="C88" s="21" t="str">
        <f>VLOOKUP(B88,'[1]LISTADO ATM'!$A$2:$B$822,2,0)</f>
        <v xml:space="preserve">ATM Oficina Sánchez </v>
      </c>
      <c r="D88" s="13" t="s">
        <v>19</v>
      </c>
      <c r="E88" s="38">
        <v>3335966977</v>
      </c>
      <c r="F88" t="s">
        <v>26</v>
      </c>
    </row>
    <row r="89" spans="1:6" ht="18" customHeight="1" x14ac:dyDescent="0.25">
      <c r="A89" s="18" t="str">
        <f>VLOOKUP(B89,'[1]LISTADO ATM'!$A$2:$C$822,3,0)</f>
        <v>SUR</v>
      </c>
      <c r="B89" s="27">
        <v>750</v>
      </c>
      <c r="C89" s="21" t="str">
        <f>VLOOKUP(B89,'[1]LISTADO ATM'!$A$2:$B$822,2,0)</f>
        <v xml:space="preserve">ATM UNP Duvergé </v>
      </c>
      <c r="D89" s="13" t="s">
        <v>19</v>
      </c>
      <c r="E89" s="38">
        <v>3335967215</v>
      </c>
    </row>
    <row r="90" spans="1:6" ht="18" customHeight="1" x14ac:dyDescent="0.25">
      <c r="A90" s="18" t="str">
        <f>VLOOKUP(B90,'[1]LISTADO ATM'!$A$2:$C$822,3,0)</f>
        <v>SUR</v>
      </c>
      <c r="B90" s="27">
        <v>873</v>
      </c>
      <c r="C90" s="21" t="str">
        <f>VLOOKUP(B90,'[1]LISTADO ATM'!$A$2:$B$822,2,0)</f>
        <v xml:space="preserve">ATM Centro de Caja San Cristóbal II </v>
      </c>
      <c r="D90" s="13" t="s">
        <v>19</v>
      </c>
      <c r="E90" s="38">
        <v>3335967238</v>
      </c>
    </row>
    <row r="91" spans="1:6" ht="18" customHeight="1" x14ac:dyDescent="0.25">
      <c r="A91" s="18" t="str">
        <f>VLOOKUP(B91,'[1]LISTADO ATM'!$A$2:$C$822,3,0)</f>
        <v>SUR</v>
      </c>
      <c r="B91" s="27">
        <v>84</v>
      </c>
      <c r="C91" s="21" t="str">
        <f>VLOOKUP(B91,'[1]LISTADO ATM'!$A$2:$B$822,2,0)</f>
        <v xml:space="preserve">ATM Oficina Multicentro Sirena San Cristóbal </v>
      </c>
      <c r="D91" s="13" t="s">
        <v>19</v>
      </c>
      <c r="E91" s="38">
        <v>3335967242</v>
      </c>
    </row>
    <row r="92" spans="1:6" ht="18" customHeight="1" x14ac:dyDescent="0.25">
      <c r="A92" s="18" t="str">
        <f>VLOOKUP(B92,'[1]LISTADO ATM'!$A$2:$C$822,3,0)</f>
        <v>DISTRITO NACIONAL</v>
      </c>
      <c r="B92" s="27">
        <v>422</v>
      </c>
      <c r="C92" s="21" t="str">
        <f>VLOOKUP(B92,'[1]LISTADO ATM'!$A$2:$B$822,2,0)</f>
        <v xml:space="preserve">ATM Olé Manoguayabo </v>
      </c>
      <c r="D92" s="13" t="s">
        <v>19</v>
      </c>
      <c r="E92" s="38">
        <v>3335967270</v>
      </c>
    </row>
    <row r="93" spans="1:6" ht="18" customHeight="1" x14ac:dyDescent="0.25">
      <c r="A93" s="18" t="str">
        <f>VLOOKUP(B93,'[1]LISTADO ATM'!$A$2:$C$822,3,0)</f>
        <v>DISTRITO NACIONAL</v>
      </c>
      <c r="B93" s="27">
        <v>347</v>
      </c>
      <c r="C93" s="21" t="str">
        <f>VLOOKUP(B93,'[1]LISTADO ATM'!$A$2:$B$822,2,0)</f>
        <v>ATM Patio de Colombia</v>
      </c>
      <c r="D93" s="13" t="s">
        <v>19</v>
      </c>
      <c r="E93" s="38">
        <v>3335965893</v>
      </c>
      <c r="F93" t="s">
        <v>26</v>
      </c>
    </row>
    <row r="94" spans="1:6" ht="18" customHeight="1" x14ac:dyDescent="0.25">
      <c r="A94" s="18" t="str">
        <f>VLOOKUP(B94,'[1]LISTADO ATM'!$A$2:$C$822,3,0)</f>
        <v>NORTE</v>
      </c>
      <c r="B94" s="26">
        <v>942</v>
      </c>
      <c r="C94" s="21" t="str">
        <f>VLOOKUP(B94,'[1]LISTADO ATM'!$A$2:$B$822,2,0)</f>
        <v xml:space="preserve">ATM Estación Texaco La Vega </v>
      </c>
      <c r="D94" s="13" t="s">
        <v>19</v>
      </c>
      <c r="E94" s="38">
        <v>3335965907</v>
      </c>
      <c r="F94" t="s">
        <v>26</v>
      </c>
    </row>
    <row r="95" spans="1:6" ht="18" customHeight="1" x14ac:dyDescent="0.25">
      <c r="A95" s="18" t="str">
        <f>VLOOKUP(B95,'[1]LISTADO ATM'!$A$2:$C$822,3,0)</f>
        <v>DISTRITO NACIONAL</v>
      </c>
      <c r="B95" s="26">
        <v>821</v>
      </c>
      <c r="C95" s="21" t="str">
        <f>VLOOKUP(B95,'[1]LISTADO ATM'!$A$2:$B$822,2,0)</f>
        <v xml:space="preserve">ATM S/M Bravo Churchill </v>
      </c>
      <c r="D95" s="13" t="s">
        <v>19</v>
      </c>
      <c r="E95" s="38">
        <v>3335965927</v>
      </c>
    </row>
    <row r="96" spans="1:6" ht="18" customHeight="1" x14ac:dyDescent="0.25">
      <c r="A96" s="18" t="str">
        <f>VLOOKUP(B96,'[1]LISTADO ATM'!$A$2:$C$822,3,0)</f>
        <v>DISTRITO NACIONAL</v>
      </c>
      <c r="B96" s="26">
        <v>572</v>
      </c>
      <c r="C96" s="21" t="str">
        <f>VLOOKUP(B96,'[1]LISTADO ATM'!$A$2:$B$822,2,0)</f>
        <v xml:space="preserve">ATM Olé Ovando </v>
      </c>
      <c r="D96" s="13" t="s">
        <v>19</v>
      </c>
      <c r="E96" s="38">
        <v>3335965933</v>
      </c>
    </row>
    <row r="97" spans="1:6" ht="18" customHeight="1" x14ac:dyDescent="0.25">
      <c r="A97" s="18" t="str">
        <f>VLOOKUP(B97,'[1]LISTADO ATM'!$A$2:$C$822,3,0)</f>
        <v>DISTRITO NACIONAL</v>
      </c>
      <c r="B97" s="26">
        <v>406</v>
      </c>
      <c r="C97" s="21" t="str">
        <f>VLOOKUP(B97,'[1]LISTADO ATM'!$A$2:$B$822,2,0)</f>
        <v xml:space="preserve">ATM UNP Plaza Lama Máximo Gómez </v>
      </c>
      <c r="D97" s="13" t="s">
        <v>19</v>
      </c>
      <c r="E97" s="38">
        <v>3335965965</v>
      </c>
    </row>
    <row r="98" spans="1:6" ht="18" customHeight="1" x14ac:dyDescent="0.25">
      <c r="A98" s="18" t="str">
        <f>VLOOKUP(B98,'[1]LISTADO ATM'!$A$2:$C$822,3,0)</f>
        <v>DISTRITO NACIONAL</v>
      </c>
      <c r="B98" s="27">
        <v>539</v>
      </c>
      <c r="C98" s="21" t="str">
        <f>VLOOKUP(B98,'[1]LISTADO ATM'!$A$2:$B$822,2,0)</f>
        <v>ATM S/M La Cadena Los Proceres</v>
      </c>
      <c r="D98" s="13" t="s">
        <v>19</v>
      </c>
      <c r="E98" s="38">
        <v>3335966000</v>
      </c>
    </row>
    <row r="99" spans="1:6" ht="18" customHeight="1" x14ac:dyDescent="0.25">
      <c r="A99" s="18" t="str">
        <f>VLOOKUP(B99,'[1]LISTADO ATM'!$A$2:$C$822,3,0)</f>
        <v>DISTRITO NACIONAL</v>
      </c>
      <c r="B99" s="27">
        <v>300</v>
      </c>
      <c r="C99" s="21" t="str">
        <f>VLOOKUP(B99,'[1]LISTADO ATM'!$A$2:$B$822,2,0)</f>
        <v xml:space="preserve">ATM S/M Aprezio Los Guaricanos </v>
      </c>
      <c r="D99" s="13" t="s">
        <v>19</v>
      </c>
      <c r="E99" s="38">
        <v>3335966018</v>
      </c>
    </row>
    <row r="100" spans="1:6" ht="18" customHeight="1" x14ac:dyDescent="0.25">
      <c r="A100" s="18" t="str">
        <f>VLOOKUP(B100,'[1]LISTADO ATM'!$A$2:$C$822,3,0)</f>
        <v>NORTE</v>
      </c>
      <c r="B100" s="26">
        <v>73</v>
      </c>
      <c r="C100" s="21" t="str">
        <f>VLOOKUP(B100,'[1]LISTADO ATM'!$A$2:$B$822,2,0)</f>
        <v xml:space="preserve">ATM Oficina Playa Dorada </v>
      </c>
      <c r="D100" s="13" t="s">
        <v>19</v>
      </c>
      <c r="E100" s="38">
        <v>3335965995</v>
      </c>
    </row>
    <row r="101" spans="1:6" ht="18" customHeight="1" x14ac:dyDescent="0.25">
      <c r="A101" s="18" t="str">
        <f>VLOOKUP(B101,'[1]LISTADO ATM'!$A$2:$C$822,3,0)</f>
        <v>DISTRITO NACIONAL</v>
      </c>
      <c r="B101" s="26">
        <v>194</v>
      </c>
      <c r="C101" s="21" t="str">
        <f>VLOOKUP(B101,'[1]LISTADO ATM'!$A$2:$B$822,2,0)</f>
        <v xml:space="preserve">ATM UNP Pantoja </v>
      </c>
      <c r="D101" s="13" t="s">
        <v>19</v>
      </c>
      <c r="E101" s="38">
        <v>3335966063</v>
      </c>
      <c r="F101" t="s">
        <v>26</v>
      </c>
    </row>
    <row r="102" spans="1:6" ht="18" customHeight="1" x14ac:dyDescent="0.25">
      <c r="A102" s="18" t="str">
        <f>VLOOKUP(B102,'[1]LISTADO ATM'!$A$2:$C$822,3,0)</f>
        <v>NORTE</v>
      </c>
      <c r="B102" s="26">
        <v>395</v>
      </c>
      <c r="C102" s="21" t="str">
        <f>VLOOKUP(B102,'[1]LISTADO ATM'!$A$2:$B$822,2,0)</f>
        <v xml:space="preserve">ATM UNP Sabana Iglesia </v>
      </c>
      <c r="D102" s="13" t="s">
        <v>19</v>
      </c>
      <c r="E102" s="38">
        <v>3335966067</v>
      </c>
      <c r="F102" t="s">
        <v>26</v>
      </c>
    </row>
    <row r="103" spans="1:6" ht="18" customHeight="1" x14ac:dyDescent="0.25">
      <c r="A103" s="18" t="str">
        <f>VLOOKUP(B103,'[1]LISTADO ATM'!$A$2:$C$822,3,0)</f>
        <v>ESTE</v>
      </c>
      <c r="B103" s="26">
        <v>673</v>
      </c>
      <c r="C103" s="21" t="str">
        <f>VLOOKUP(B103,'[1]LISTADO ATM'!$A$2:$B$822,2,0)</f>
        <v>ATM Clínica Dr. Cruz Jiminián</v>
      </c>
      <c r="D103" s="13" t="s">
        <v>19</v>
      </c>
      <c r="E103" s="38">
        <v>3335966080</v>
      </c>
    </row>
    <row r="104" spans="1:6" ht="18" customHeight="1" x14ac:dyDescent="0.25">
      <c r="A104" s="18" t="str">
        <f>VLOOKUP(B104,'[1]LISTADO ATM'!$A$2:$C$822,3,0)</f>
        <v>NORTE</v>
      </c>
      <c r="B104" s="26">
        <v>454</v>
      </c>
      <c r="C104" s="21" t="str">
        <f>VLOOKUP(B104,'[1]LISTADO ATM'!$A$2:$B$822,2,0)</f>
        <v>ATM Partido Dajabón</v>
      </c>
      <c r="D104" s="13" t="s">
        <v>19</v>
      </c>
      <c r="E104" s="38">
        <v>3335966082</v>
      </c>
    </row>
    <row r="105" spans="1:6" ht="18" customHeight="1" x14ac:dyDescent="0.25">
      <c r="A105" s="18" t="str">
        <f>VLOOKUP(B105,'[1]LISTADO ATM'!$A$2:$C$822,3,0)</f>
        <v>NORTE</v>
      </c>
      <c r="B105" s="26">
        <v>500</v>
      </c>
      <c r="C105" s="21" t="str">
        <f>VLOOKUP(B105,'[1]LISTADO ATM'!$A$2:$B$822,2,0)</f>
        <v xml:space="preserve">ATM UNP Cutupú </v>
      </c>
      <c r="D105" s="13" t="s">
        <v>19</v>
      </c>
      <c r="E105" s="38">
        <v>3335966088</v>
      </c>
    </row>
    <row r="106" spans="1:6" ht="18" customHeight="1" x14ac:dyDescent="0.25">
      <c r="A106" s="18" t="str">
        <f>VLOOKUP(B106,'[1]LISTADO ATM'!$A$2:$C$822,3,0)</f>
        <v>NORTE</v>
      </c>
      <c r="B106" s="27">
        <v>894</v>
      </c>
      <c r="C106" s="21" t="str">
        <f>VLOOKUP(B106,'[1]LISTADO ATM'!$A$2:$B$822,2,0)</f>
        <v>ATM Eco Petroleo Estero Hondo</v>
      </c>
      <c r="D106" s="13" t="s">
        <v>19</v>
      </c>
      <c r="E106" s="38">
        <v>3335966093</v>
      </c>
    </row>
    <row r="107" spans="1:6" ht="18" customHeight="1" x14ac:dyDescent="0.25">
      <c r="A107" s="18" t="str">
        <f>VLOOKUP(B107,'[1]LISTADO ATM'!$A$2:$C$822,3,0)</f>
        <v>SUR</v>
      </c>
      <c r="B107" s="27">
        <v>825</v>
      </c>
      <c r="C107" s="21" t="str">
        <f>VLOOKUP(B107,'[1]LISTADO ATM'!$A$2:$B$822,2,0)</f>
        <v xml:space="preserve">ATM Estacion Eco Cibeles (Las Matas de Farfán) </v>
      </c>
      <c r="D107" s="13" t="s">
        <v>19</v>
      </c>
      <c r="E107" s="38">
        <v>3335966112</v>
      </c>
    </row>
    <row r="108" spans="1:6" ht="18" customHeight="1" x14ac:dyDescent="0.25">
      <c r="A108" s="18" t="e">
        <f>VLOOKUP(B108,'[1]LISTADO ATM'!$A$2:$C$822,3,0)</f>
        <v>#N/A</v>
      </c>
      <c r="B108" s="26">
        <v>995</v>
      </c>
      <c r="C108" s="21" t="e">
        <f>VLOOKUP(B108,'[1]LISTADO ATM'!$A$2:$B$822,2,0)</f>
        <v>#N/A</v>
      </c>
      <c r="D108" s="13" t="s">
        <v>19</v>
      </c>
      <c r="E108" s="38">
        <v>3335966125</v>
      </c>
    </row>
    <row r="109" spans="1:6" ht="18" customHeight="1" x14ac:dyDescent="0.25">
      <c r="A109" s="18" t="str">
        <f>VLOOKUP(B109,'[1]LISTADO ATM'!$A$2:$C$822,3,0)</f>
        <v>DISTRITO NACIONAL</v>
      </c>
      <c r="B109" s="26">
        <v>970</v>
      </c>
      <c r="C109" s="21" t="str">
        <f>VLOOKUP(B109,'[1]LISTADO ATM'!$A$2:$B$822,2,0)</f>
        <v xml:space="preserve">ATM S/M Olé Haina </v>
      </c>
      <c r="D109" s="13" t="s">
        <v>19</v>
      </c>
      <c r="E109" s="38">
        <v>3335966713</v>
      </c>
    </row>
    <row r="110" spans="1:6" ht="18" customHeight="1" x14ac:dyDescent="0.25">
      <c r="A110" s="18" t="str">
        <f>VLOOKUP(B110,'[1]LISTADO ATM'!$A$2:$C$822,3,0)</f>
        <v>SUR</v>
      </c>
      <c r="B110" s="26">
        <v>766</v>
      </c>
      <c r="C110" s="21" t="str">
        <f>VLOOKUP(B110,'[1]LISTADO ATM'!$A$2:$B$822,2,0)</f>
        <v xml:space="preserve">ATM Oficina Azua II </v>
      </c>
      <c r="D110" s="13" t="s">
        <v>19</v>
      </c>
      <c r="E110" s="38">
        <v>3335966969</v>
      </c>
      <c r="F110" t="s">
        <v>26</v>
      </c>
    </row>
    <row r="111" spans="1:6" ht="17.25" customHeight="1" x14ac:dyDescent="0.25">
      <c r="A111" s="18" t="str">
        <f>VLOOKUP(B111,'[1]LISTADO ATM'!$A$2:$C$822,3,0)</f>
        <v>NORTE</v>
      </c>
      <c r="B111" s="26">
        <v>383</v>
      </c>
      <c r="C111" s="21" t="str">
        <f>VLOOKUP(B111,'[1]LISTADO ATM'!$A$2:$B$822,2,0)</f>
        <v>ATM S/M Daniel (Dajabón)</v>
      </c>
      <c r="D111" s="13" t="s">
        <v>19</v>
      </c>
      <c r="E111" s="38">
        <v>3335966039</v>
      </c>
    </row>
    <row r="112" spans="1:6" ht="18" customHeight="1" x14ac:dyDescent="0.25">
      <c r="A112" s="18" t="str">
        <f>VLOOKUP(B112,'[1]LISTADO ATM'!$A$2:$C$822,3,0)</f>
        <v>DISTRITO NACIONAL</v>
      </c>
      <c r="B112" s="26">
        <v>318</v>
      </c>
      <c r="C112" s="34" t="str">
        <f>VLOOKUP(B112,'[1]LISTADO ATM'!$A$2:$B$822,2,0)</f>
        <v>ATM Autoservicio Lope de Vega</v>
      </c>
      <c r="D112" s="13" t="s">
        <v>19</v>
      </c>
      <c r="E112" s="38">
        <v>3335965644</v>
      </c>
    </row>
    <row r="113" spans="1:6" ht="18" customHeight="1" x14ac:dyDescent="0.25">
      <c r="A113" s="18" t="str">
        <f>VLOOKUP(B113,'[1]LISTADO ATM'!$A$2:$C$822,3,0)</f>
        <v>DISTRITO NACIONAL</v>
      </c>
      <c r="B113" s="26">
        <v>738</v>
      </c>
      <c r="C113" s="34" t="str">
        <f>VLOOKUP(B113,'[1]LISTADO ATM'!$A$2:$B$822,2,0)</f>
        <v xml:space="preserve">ATM Zona Franca Los Alcarrizos </v>
      </c>
      <c r="D113" s="13" t="s">
        <v>19</v>
      </c>
      <c r="E113" s="38">
        <v>3335965788</v>
      </c>
    </row>
    <row r="114" spans="1:6" ht="18" customHeight="1" x14ac:dyDescent="0.25">
      <c r="A114" s="18" t="str">
        <f>VLOOKUP(B114,'[1]LISTADO ATM'!$A$2:$C$822,3,0)</f>
        <v>DISTRITO NACIONAL</v>
      </c>
      <c r="B114" s="26">
        <v>708</v>
      </c>
      <c r="C114" s="34" t="str">
        <f>VLOOKUP(B114,'[1]LISTADO ATM'!$A$2:$B$822,2,0)</f>
        <v xml:space="preserve">ATM El Vestir De Hoy </v>
      </c>
      <c r="D114" s="13" t="s">
        <v>19</v>
      </c>
      <c r="E114" s="38">
        <v>3335965797</v>
      </c>
    </row>
    <row r="115" spans="1:6" ht="18" customHeight="1" x14ac:dyDescent="0.25">
      <c r="A115" s="18" t="str">
        <f>VLOOKUP(B115,'[1]LISTADO ATM'!$A$2:$C$822,3,0)</f>
        <v>DISTRITO NACIONAL</v>
      </c>
      <c r="B115" s="26">
        <v>551</v>
      </c>
      <c r="C115" s="34" t="str">
        <f>VLOOKUP(B115,'[1]LISTADO ATM'!$A$2:$B$822,2,0)</f>
        <v xml:space="preserve">ATM Oficina Padre Castellanos </v>
      </c>
      <c r="D115" s="13" t="s">
        <v>19</v>
      </c>
      <c r="E115" s="38">
        <v>3335965798</v>
      </c>
    </row>
    <row r="116" spans="1:6" ht="18" customHeight="1" x14ac:dyDescent="0.25">
      <c r="A116" s="18" t="str">
        <f>VLOOKUP(B116,'[1]LISTADO ATM'!$A$2:$C$822,3,0)</f>
        <v>NORTE</v>
      </c>
      <c r="B116" s="26">
        <v>292</v>
      </c>
      <c r="C116" s="34" t="str">
        <f>VLOOKUP(B116,'[1]LISTADO ATM'!$A$2:$B$822,2,0)</f>
        <v xml:space="preserve">ATM UNP Castañuelas (Montecristi) </v>
      </c>
      <c r="D116" s="13" t="s">
        <v>19</v>
      </c>
      <c r="E116" s="38">
        <v>3335965825</v>
      </c>
      <c r="F116" t="s">
        <v>26</v>
      </c>
    </row>
    <row r="117" spans="1:6" ht="18" customHeight="1" x14ac:dyDescent="0.25">
      <c r="A117" s="18" t="str">
        <f>VLOOKUP(B117,'[1]LISTADO ATM'!$A$2:$C$822,3,0)</f>
        <v>ESTE</v>
      </c>
      <c r="B117" s="26">
        <v>114</v>
      </c>
      <c r="C117" s="34" t="str">
        <f>VLOOKUP(B117,'[1]LISTADO ATM'!$A$2:$B$822,2,0)</f>
        <v xml:space="preserve">ATM Oficina Hato Mayor </v>
      </c>
      <c r="D117" s="13" t="s">
        <v>19</v>
      </c>
      <c r="E117" s="38">
        <v>3335965890</v>
      </c>
      <c r="F117" t="s">
        <v>26</v>
      </c>
    </row>
    <row r="118" spans="1:6" ht="17.25" customHeight="1" x14ac:dyDescent="0.25">
      <c r="A118" s="18" t="str">
        <f>VLOOKUP(B118,'[1]LISTADO ATM'!$A$2:$C$822,3,0)</f>
        <v>DISTRITO NACIONAL</v>
      </c>
      <c r="B118" s="26">
        <v>676</v>
      </c>
      <c r="C118" s="21" t="str">
        <f>VLOOKUP(B118,'[1]LISTADO ATM'!$A$2:$B$822,2,0)</f>
        <v>ATM S/M Bravo Colina Del Oeste</v>
      </c>
      <c r="D118" s="13" t="s">
        <v>19</v>
      </c>
      <c r="E118" s="38">
        <v>3335965885</v>
      </c>
    </row>
    <row r="119" spans="1:6" ht="18" customHeight="1" x14ac:dyDescent="0.25">
      <c r="A119" s="18" t="str">
        <f>VLOOKUP(B119,'[1]LISTADO ATM'!$A$2:$C$822,3,0)</f>
        <v>ESTE</v>
      </c>
      <c r="B119" s="26">
        <v>385</v>
      </c>
      <c r="C119" s="34" t="str">
        <f>VLOOKUP(B119,'[1]LISTADO ATM'!$A$2:$B$822,2,0)</f>
        <v xml:space="preserve">ATM Plaza Verón I </v>
      </c>
      <c r="D119" s="13" t="s">
        <v>19</v>
      </c>
      <c r="E119" s="38">
        <v>3335965953</v>
      </c>
      <c r="F119" t="s">
        <v>26</v>
      </c>
    </row>
    <row r="120" spans="1:6" ht="18" customHeight="1" x14ac:dyDescent="0.25">
      <c r="A120" s="18" t="str">
        <f>VLOOKUP(B120,'[1]LISTADO ATM'!$A$2:$C$822,3,0)</f>
        <v>NORTE</v>
      </c>
      <c r="B120" s="26">
        <v>990</v>
      </c>
      <c r="C120" s="34" t="str">
        <f>VLOOKUP(B120,'[1]LISTADO ATM'!$A$2:$B$822,2,0)</f>
        <v xml:space="preserve">ATM Autoservicio Bonao II </v>
      </c>
      <c r="D120" s="13" t="s">
        <v>19</v>
      </c>
      <c r="E120" s="38">
        <v>3335965968</v>
      </c>
      <c r="F120" t="s">
        <v>26</v>
      </c>
    </row>
    <row r="121" spans="1:6" ht="18" customHeight="1" x14ac:dyDescent="0.25">
      <c r="A121" s="18" t="str">
        <f>VLOOKUP(B121,'[1]LISTADO ATM'!$A$2:$C$822,3,0)</f>
        <v>NORTE</v>
      </c>
      <c r="B121" s="26">
        <v>691</v>
      </c>
      <c r="C121" s="34" t="str">
        <f>VLOOKUP(B121,'[1]LISTADO ATM'!$A$2:$B$822,2,0)</f>
        <v>ATM Eco Petroleo Manzanillo</v>
      </c>
      <c r="D121" s="13" t="s">
        <v>19</v>
      </c>
      <c r="E121" s="38">
        <v>3335966089</v>
      </c>
    </row>
    <row r="122" spans="1:6" ht="18" customHeight="1" x14ac:dyDescent="0.25">
      <c r="A122" s="18" t="str">
        <f>VLOOKUP(B122,'[1]LISTADO ATM'!$A$2:$C$822,3,0)</f>
        <v>NORTE</v>
      </c>
      <c r="B122" s="26">
        <v>985</v>
      </c>
      <c r="C122" s="34" t="str">
        <f>VLOOKUP(B122,'[1]LISTADO ATM'!$A$2:$B$822,2,0)</f>
        <v xml:space="preserve">ATM Oficina Dajabón II </v>
      </c>
      <c r="D122" s="13" t="s">
        <v>19</v>
      </c>
      <c r="E122" s="38">
        <v>3335966091</v>
      </c>
      <c r="F122" t="s">
        <v>26</v>
      </c>
    </row>
    <row r="123" spans="1:6" ht="18" customHeight="1" x14ac:dyDescent="0.25">
      <c r="A123" s="18" t="str">
        <f>VLOOKUP(B123,'[1]LISTADO ATM'!$A$2:$C$822,3,0)</f>
        <v>DISTRITO NACIONAL</v>
      </c>
      <c r="B123" s="26">
        <v>378</v>
      </c>
      <c r="C123" s="34" t="str">
        <f>VLOOKUP(B123,'[1]LISTADO ATM'!$A$2:$B$822,2,0)</f>
        <v>ATM UNP Villa Flores</v>
      </c>
      <c r="D123" s="13" t="s">
        <v>19</v>
      </c>
      <c r="E123" s="38">
        <v>3335966066</v>
      </c>
      <c r="F123" t="s">
        <v>26</v>
      </c>
    </row>
    <row r="124" spans="1:6" ht="18" customHeight="1" x14ac:dyDescent="0.25">
      <c r="A124" s="18" t="str">
        <f>VLOOKUP(B124,'[1]LISTADO ATM'!$A$2:$C$822,3,0)</f>
        <v>ESTE</v>
      </c>
      <c r="B124" s="26">
        <v>345</v>
      </c>
      <c r="C124" s="34" t="str">
        <f>VLOOKUP(B124,'[1]LISTADO ATM'!$A$2:$B$822,2,0)</f>
        <v>ATM Ofic. Yamasa II</v>
      </c>
      <c r="D124" s="13" t="s">
        <v>19</v>
      </c>
      <c r="E124" s="38">
        <v>3335966230</v>
      </c>
      <c r="F124" t="s">
        <v>26</v>
      </c>
    </row>
    <row r="125" spans="1:6" ht="18" customHeight="1" x14ac:dyDescent="0.25">
      <c r="A125" s="18" t="str">
        <f>VLOOKUP(B125,'[1]LISTADO ATM'!$A$2:$C$822,3,0)</f>
        <v>SUR</v>
      </c>
      <c r="B125" s="26">
        <v>48</v>
      </c>
      <c r="C125" s="34" t="str">
        <f>VLOOKUP(B125,'[1]LISTADO ATM'!$A$2:$B$822,2,0)</f>
        <v xml:space="preserve">ATM Autoservicio Neiba I </v>
      </c>
      <c r="D125" s="13" t="s">
        <v>19</v>
      </c>
      <c r="E125" s="38">
        <v>3335967194</v>
      </c>
      <c r="F125" t="s">
        <v>26</v>
      </c>
    </row>
    <row r="126" spans="1:6" ht="18" customHeight="1" x14ac:dyDescent="0.25">
      <c r="A126" s="18" t="str">
        <f>VLOOKUP(B126,'[1]LISTADO ATM'!$A$2:$C$822,3,0)</f>
        <v>DISTRITO NACIONAL</v>
      </c>
      <c r="B126" s="26">
        <v>734</v>
      </c>
      <c r="C126" s="34" t="str">
        <f>VLOOKUP(B126,'[1]LISTADO ATM'!$A$2:$B$822,2,0)</f>
        <v xml:space="preserve">ATM Oficina Independencia I </v>
      </c>
      <c r="D126" s="13" t="s">
        <v>19</v>
      </c>
      <c r="E126" s="38">
        <v>3335967198</v>
      </c>
      <c r="F126" t="s">
        <v>26</v>
      </c>
    </row>
    <row r="127" spans="1:6" ht="18" customHeight="1" x14ac:dyDescent="0.25">
      <c r="A127" s="18" t="str">
        <f>VLOOKUP(B127,'[1]LISTADO ATM'!$A$2:$C$822,3,0)</f>
        <v>NORTE</v>
      </c>
      <c r="B127" s="26">
        <v>189</v>
      </c>
      <c r="C127" s="34" t="str">
        <f>VLOOKUP(B127,'[1]LISTADO ATM'!$A$2:$B$822,2,0)</f>
        <v xml:space="preserve">ATM Comando Regional Cibao Central P.N. </v>
      </c>
      <c r="D127" s="13" t="s">
        <v>19</v>
      </c>
      <c r="E127" s="38">
        <v>3335966707</v>
      </c>
    </row>
    <row r="128" spans="1:6" ht="18" customHeight="1" x14ac:dyDescent="0.25">
      <c r="A128" s="18" t="str">
        <f>VLOOKUP(B128,'[1]LISTADO ATM'!$A$2:$C$822,3,0)</f>
        <v>SUR</v>
      </c>
      <c r="B128" s="26">
        <v>44</v>
      </c>
      <c r="C128" s="34" t="str">
        <f>VLOOKUP(B128,'[1]LISTADO ATM'!$A$2:$B$822,2,0)</f>
        <v xml:space="preserve">ATM Oficina Pedernales </v>
      </c>
      <c r="D128" s="13" t="s">
        <v>19</v>
      </c>
      <c r="E128" s="38">
        <v>3335967561</v>
      </c>
    </row>
    <row r="129" spans="1:7" ht="18" customHeight="1" x14ac:dyDescent="0.25">
      <c r="A129" s="18" t="str">
        <f>VLOOKUP(B129,'[1]LISTADO ATM'!$A$2:$C$822,3,0)</f>
        <v>NORTE</v>
      </c>
      <c r="B129" s="26">
        <v>350</v>
      </c>
      <c r="C129" s="34" t="str">
        <f>VLOOKUP(B129,'[1]LISTADO ATM'!$A$2:$B$822,2,0)</f>
        <v xml:space="preserve">ATM Oficina Villa Tapia </v>
      </c>
      <c r="D129" s="13" t="s">
        <v>19</v>
      </c>
      <c r="E129" s="38">
        <v>3335967263</v>
      </c>
      <c r="F129" t="s">
        <v>26</v>
      </c>
    </row>
    <row r="130" spans="1:7" ht="18" customHeight="1" x14ac:dyDescent="0.25">
      <c r="A130" s="18" t="str">
        <f>VLOOKUP(B130,'[1]LISTADO ATM'!$A$2:$C$822,3,0)</f>
        <v>NORTE</v>
      </c>
      <c r="B130" s="26">
        <v>304</v>
      </c>
      <c r="C130" s="34" t="str">
        <f>VLOOKUP(B130,'[1]LISTADO ATM'!$A$2:$B$822,2,0)</f>
        <v xml:space="preserve">ATM Multicentro La Sirena Estrella Sadhala </v>
      </c>
      <c r="D130" s="13" t="s">
        <v>19</v>
      </c>
      <c r="E130" s="38">
        <v>3335967266</v>
      </c>
    </row>
    <row r="131" spans="1:7" ht="18" customHeight="1" x14ac:dyDescent="0.25">
      <c r="A131" s="18" t="str">
        <f>VLOOKUP(B131,'[1]LISTADO ATM'!$A$2:$C$822,3,0)</f>
        <v>NORTE</v>
      </c>
      <c r="B131" s="26">
        <v>633</v>
      </c>
      <c r="C131" s="34" t="str">
        <f>VLOOKUP(B131,'[1]LISTADO ATM'!$A$2:$B$822,2,0)</f>
        <v xml:space="preserve">ATM Autobanco Las Colinas </v>
      </c>
      <c r="D131" s="13" t="s">
        <v>19</v>
      </c>
      <c r="E131" s="38">
        <v>3335967513</v>
      </c>
    </row>
    <row r="132" spans="1:7" ht="18" customHeight="1" x14ac:dyDescent="0.25">
      <c r="A132" s="18" t="str">
        <f>VLOOKUP(B132,'[1]LISTADO ATM'!$A$2:$C$822,3,0)</f>
        <v>NORTE</v>
      </c>
      <c r="B132" s="26">
        <v>965</v>
      </c>
      <c r="C132" s="34" t="str">
        <f>VLOOKUP(B132,'[1]LISTADO ATM'!$A$2:$B$822,2,0)</f>
        <v xml:space="preserve">ATM S/M La Fuente FUN (Santiago) </v>
      </c>
      <c r="D132" s="13" t="s">
        <v>19</v>
      </c>
      <c r="E132" s="38">
        <v>3335966007</v>
      </c>
      <c r="F132" t="s">
        <v>26</v>
      </c>
    </row>
    <row r="133" spans="1:7" ht="18" customHeight="1" x14ac:dyDescent="0.25">
      <c r="A133" s="18" t="str">
        <f>VLOOKUP(B133,'[1]LISTADO ATM'!$A$2:$C$822,3,0)</f>
        <v>DISTRITO NACIONAL</v>
      </c>
      <c r="B133" s="26">
        <v>896</v>
      </c>
      <c r="C133" s="34" t="str">
        <f>VLOOKUP(B133,'[1]LISTADO ATM'!$A$2:$B$822,2,0)</f>
        <v xml:space="preserve">ATM Campamento Militar 16 de Agosto I </v>
      </c>
      <c r="D133" s="13" t="s">
        <v>19</v>
      </c>
      <c r="E133" s="38">
        <v>3335965905</v>
      </c>
    </row>
    <row r="134" spans="1:7" ht="18" customHeight="1" x14ac:dyDescent="0.25">
      <c r="A134" s="18" t="str">
        <f>VLOOKUP(B134,'[1]LISTADO ATM'!$A$2:$C$822,3,0)</f>
        <v>DISTRITO NACIONAL</v>
      </c>
      <c r="B134" s="27">
        <v>314</v>
      </c>
      <c r="C134" s="34" t="str">
        <f>VLOOKUP(B134,'[1]LISTADO ATM'!$A$2:$B$822,2,0)</f>
        <v xml:space="preserve">ATM UNP Cambita Garabito (San Cristóbal) </v>
      </c>
      <c r="D134" s="13" t="s">
        <v>19</v>
      </c>
      <c r="E134" s="38">
        <v>3335967590</v>
      </c>
    </row>
    <row r="135" spans="1:7" ht="17.25" customHeight="1" x14ac:dyDescent="0.25">
      <c r="A135" s="18" t="str">
        <f>VLOOKUP(B135,'[1]LISTADO ATM'!$A$2:$C$822,3,0)</f>
        <v>SUR</v>
      </c>
      <c r="B135" s="26">
        <v>131</v>
      </c>
      <c r="C135" s="21" t="str">
        <f>VLOOKUP(B135,'[1]LISTADO ATM'!$A$2:$B$822,2,0)</f>
        <v xml:space="preserve">ATM Oficina Baní I </v>
      </c>
      <c r="D135" s="13" t="s">
        <v>19</v>
      </c>
      <c r="E135" s="38">
        <v>3335967301</v>
      </c>
      <c r="F135" t="s">
        <v>26</v>
      </c>
    </row>
    <row r="136" spans="1:7" ht="17.25" customHeight="1" x14ac:dyDescent="0.25">
      <c r="A136" s="18" t="str">
        <f>VLOOKUP(B136,'[1]LISTADO ATM'!$A$2:$C$822,3,0)</f>
        <v>SUR</v>
      </c>
      <c r="B136" s="26">
        <v>455</v>
      </c>
      <c r="C136" s="21" t="str">
        <f>VLOOKUP(B136,'[1]LISTADO ATM'!$A$2:$B$822,2,0)</f>
        <v xml:space="preserve">ATM Oficina Baní II </v>
      </c>
      <c r="D136" s="13" t="s">
        <v>19</v>
      </c>
      <c r="E136" s="38">
        <v>3335967307</v>
      </c>
      <c r="F136" t="s">
        <v>26</v>
      </c>
    </row>
    <row r="137" spans="1:7" ht="17.25" customHeight="1" x14ac:dyDescent="0.25">
      <c r="A137" s="18" t="str">
        <f>VLOOKUP(B137,'[1]LISTADO ATM'!$A$2:$C$822,3,0)</f>
        <v>DISTRITO NACIONAL</v>
      </c>
      <c r="B137" s="26">
        <v>407</v>
      </c>
      <c r="C137" s="21" t="str">
        <f>VLOOKUP(B137,'[1]LISTADO ATM'!$A$2:$B$822,2,0)</f>
        <v xml:space="preserve">ATM Multicentro La Sirena Villa Mella </v>
      </c>
      <c r="D137" s="13" t="s">
        <v>19</v>
      </c>
      <c r="E137" s="38">
        <v>3335966090</v>
      </c>
    </row>
    <row r="138" spans="1:7" ht="18.75" thickBot="1" x14ac:dyDescent="0.3">
      <c r="A138" s="3" t="s">
        <v>11</v>
      </c>
      <c r="B138" s="42">
        <f>COUNT(B9:B137)</f>
        <v>129</v>
      </c>
      <c r="C138" s="54"/>
      <c r="D138" s="55"/>
      <c r="E138" s="56"/>
    </row>
    <row r="139" spans="1:7" x14ac:dyDescent="0.25">
      <c r="B139" s="30"/>
      <c r="E139" s="5"/>
    </row>
    <row r="140" spans="1:7" ht="18" x14ac:dyDescent="0.25">
      <c r="A140" s="51" t="s">
        <v>15</v>
      </c>
      <c r="B140" s="52"/>
      <c r="C140" s="52"/>
      <c r="D140" s="52"/>
      <c r="E140" s="53"/>
    </row>
    <row r="141" spans="1:7" ht="18" x14ac:dyDescent="0.25">
      <c r="A141" s="2" t="s">
        <v>5</v>
      </c>
      <c r="B141" s="10" t="s">
        <v>6</v>
      </c>
      <c r="C141" s="2" t="s">
        <v>7</v>
      </c>
      <c r="D141" s="2" t="s">
        <v>8</v>
      </c>
      <c r="E141" s="10" t="s">
        <v>9</v>
      </c>
    </row>
    <row r="142" spans="1:7" ht="18" x14ac:dyDescent="0.25">
      <c r="A142" s="18" t="str">
        <f>VLOOKUP(B142,'[1]LISTADO ATM'!$A$2:$C$822,3,0)</f>
        <v>ESTE</v>
      </c>
      <c r="B142" s="26">
        <v>353</v>
      </c>
      <c r="C142" s="21" t="str">
        <f>VLOOKUP(B142,'[1]LISTADO ATM'!$A$2:$B$822,2,0)</f>
        <v xml:space="preserve">ATM Estación Boulevard Juan Dolio </v>
      </c>
      <c r="D142" s="13" t="s">
        <v>18</v>
      </c>
      <c r="E142" s="21">
        <v>3335965920</v>
      </c>
      <c r="F142" t="s">
        <v>26</v>
      </c>
    </row>
    <row r="143" spans="1:7" ht="18" x14ac:dyDescent="0.25">
      <c r="A143" s="18" t="str">
        <f>VLOOKUP(B143,'[1]LISTADO ATM'!$A$2:$C$822,3,0)</f>
        <v>NORTE</v>
      </c>
      <c r="B143" s="27">
        <v>956</v>
      </c>
      <c r="C143" s="21" t="str">
        <f>VLOOKUP(B143,'[1]LISTADO ATM'!$A$2:$B$822,2,0)</f>
        <v xml:space="preserve">ATM Autoservicio El Jaya (SFM) </v>
      </c>
      <c r="D143" s="13" t="s">
        <v>18</v>
      </c>
      <c r="E143" s="21">
        <v>3335965934</v>
      </c>
      <c r="F143" t="s">
        <v>26</v>
      </c>
    </row>
    <row r="144" spans="1:7" ht="18" x14ac:dyDescent="0.25">
      <c r="A144" s="18" t="str">
        <f>VLOOKUP(B144,'[1]LISTADO ATM'!$A$2:$C$822,3,0)</f>
        <v>NORTE</v>
      </c>
      <c r="B144" s="27">
        <v>380</v>
      </c>
      <c r="C144" s="21" t="str">
        <f>VLOOKUP(B144,'[1]LISTADO ATM'!$A$2:$B$822,2,0)</f>
        <v xml:space="preserve">ATM Oficina Navarrete </v>
      </c>
      <c r="D144" s="13" t="s">
        <v>18</v>
      </c>
      <c r="E144" s="21">
        <v>3335965943</v>
      </c>
      <c r="F144" t="s">
        <v>26</v>
      </c>
      <c r="G144" s="41"/>
    </row>
    <row r="145" spans="1:7" ht="18" x14ac:dyDescent="0.25">
      <c r="A145" s="18" t="str">
        <f>VLOOKUP(B145,'[1]LISTADO ATM'!$A$2:$C$822,3,0)</f>
        <v>NORTE</v>
      </c>
      <c r="B145" s="27">
        <v>256</v>
      </c>
      <c r="C145" s="21" t="str">
        <f>VLOOKUP(B145,'[1]LISTADO ATM'!$A$2:$B$822,2,0)</f>
        <v xml:space="preserve">ATM Oficina Licey Al Medio </v>
      </c>
      <c r="D145" s="13" t="s">
        <v>18</v>
      </c>
      <c r="E145" s="21">
        <v>3335965840</v>
      </c>
      <c r="F145" t="s">
        <v>26</v>
      </c>
      <c r="G145" s="41"/>
    </row>
    <row r="146" spans="1:7" ht="18" x14ac:dyDescent="0.25">
      <c r="A146" s="18" t="str">
        <f>VLOOKUP(B146,'[1]LISTADO ATM'!$A$2:$C$822,3,0)</f>
        <v>ESTE</v>
      </c>
      <c r="B146" s="26">
        <v>117</v>
      </c>
      <c r="C146" s="21" t="str">
        <f>VLOOKUP(B146,'[1]LISTADO ATM'!$A$2:$B$822,2,0)</f>
        <v xml:space="preserve">ATM Oficina El Seybo </v>
      </c>
      <c r="D146" s="13" t="s">
        <v>18</v>
      </c>
      <c r="E146" s="21">
        <v>3335966027</v>
      </c>
      <c r="F146" t="s">
        <v>26</v>
      </c>
    </row>
    <row r="147" spans="1:7" ht="18" x14ac:dyDescent="0.25">
      <c r="A147" s="18" t="str">
        <f>VLOOKUP(B147,'[1]LISTADO ATM'!$A$2:$C$822,3,0)</f>
        <v>NORTE</v>
      </c>
      <c r="B147" s="26">
        <v>388</v>
      </c>
      <c r="C147" s="21" t="str">
        <f>VLOOKUP(B147,'[1]LISTADO ATM'!$A$2:$B$822,2,0)</f>
        <v xml:space="preserve">ATM Multicentro La Sirena Puerto Plata </v>
      </c>
      <c r="D147" s="13" t="s">
        <v>18</v>
      </c>
      <c r="E147" s="21">
        <v>3335966069</v>
      </c>
      <c r="F147" t="s">
        <v>26</v>
      </c>
      <c r="G147" s="41"/>
    </row>
    <row r="148" spans="1:7" ht="18" x14ac:dyDescent="0.25">
      <c r="A148" s="18" t="str">
        <f>VLOOKUP(B148,'[1]LISTADO ATM'!$A$2:$C$822,3,0)</f>
        <v>NORTE</v>
      </c>
      <c r="B148" s="26">
        <v>877</v>
      </c>
      <c r="C148" s="21" t="str">
        <f>VLOOKUP(B148,'[1]LISTADO ATM'!$A$2:$B$822,2,0)</f>
        <v xml:space="preserve">ATM Estación Los Samanes (Ranchito, La Vega) </v>
      </c>
      <c r="D148" s="13" t="s">
        <v>18</v>
      </c>
      <c r="E148" s="38">
        <v>3335964313</v>
      </c>
    </row>
    <row r="149" spans="1:7" ht="18" x14ac:dyDescent="0.25">
      <c r="A149" s="18" t="str">
        <f>VLOOKUP(B149,'[1]LISTADO ATM'!$A$2:$C$822,3,0)</f>
        <v>DISTRITO NACIONAL</v>
      </c>
      <c r="B149" s="26">
        <v>85</v>
      </c>
      <c r="C149" s="21" t="str">
        <f>VLOOKUP(B149,'[1]LISTADO ATM'!$A$2:$B$822,2,0)</f>
        <v xml:space="preserve">ATM Oficina San Isidro (Fuerza Aérea) </v>
      </c>
      <c r="D149" s="13" t="s">
        <v>18</v>
      </c>
      <c r="E149" s="38">
        <v>3335966094</v>
      </c>
      <c r="F149" t="s">
        <v>26</v>
      </c>
      <c r="G149" s="41"/>
    </row>
    <row r="150" spans="1:7" ht="18" x14ac:dyDescent="0.25">
      <c r="A150" s="18" t="str">
        <f>VLOOKUP(B150,'[1]LISTADO ATM'!$A$2:$C$822,3,0)</f>
        <v>NORTE</v>
      </c>
      <c r="B150" s="26">
        <v>97</v>
      </c>
      <c r="C150" s="21" t="str">
        <f>VLOOKUP(B150,'[1]LISTADO ATM'!$A$2:$B$822,2,0)</f>
        <v xml:space="preserve">ATM Oficina Villa Riva </v>
      </c>
      <c r="D150" s="13" t="s">
        <v>18</v>
      </c>
      <c r="E150" s="38">
        <v>3335966011</v>
      </c>
      <c r="F150" t="s">
        <v>26</v>
      </c>
    </row>
    <row r="151" spans="1:7" ht="18" x14ac:dyDescent="0.25">
      <c r="A151" s="18" t="str">
        <f>VLOOKUP(B151,'[1]LISTADO ATM'!$A$2:$C$822,3,0)</f>
        <v>DISTRITO NACIONAL</v>
      </c>
      <c r="B151" s="26">
        <v>628</v>
      </c>
      <c r="C151" s="21" t="str">
        <f>VLOOKUP(B151,'[1]LISTADO ATM'!$A$2:$B$822,2,0)</f>
        <v xml:space="preserve">ATM Autobanco San Isidro </v>
      </c>
      <c r="D151" s="13" t="s">
        <v>18</v>
      </c>
      <c r="E151" s="38" t="s">
        <v>27</v>
      </c>
      <c r="F151" t="s">
        <v>26</v>
      </c>
    </row>
    <row r="152" spans="1:7" ht="18" customHeight="1" thickBot="1" x14ac:dyDescent="0.3">
      <c r="A152" s="3" t="s">
        <v>11</v>
      </c>
      <c r="B152" s="42">
        <f>COUNT(B142:B151)</f>
        <v>10</v>
      </c>
      <c r="C152" s="54"/>
      <c r="D152" s="55"/>
      <c r="E152" s="56"/>
    </row>
    <row r="153" spans="1:7" ht="15.75" thickBot="1" x14ac:dyDescent="0.3">
      <c r="B153" s="30"/>
      <c r="E153" s="5"/>
    </row>
    <row r="154" spans="1:7" ht="18.75" thickBot="1" x14ac:dyDescent="0.3">
      <c r="A154" s="57" t="s">
        <v>13</v>
      </c>
      <c r="B154" s="58"/>
      <c r="C154" s="58"/>
      <c r="D154" s="58"/>
      <c r="E154" s="59"/>
    </row>
    <row r="155" spans="1:7" ht="18" x14ac:dyDescent="0.25">
      <c r="A155" s="2" t="s">
        <v>5</v>
      </c>
      <c r="B155" s="10" t="s">
        <v>6</v>
      </c>
      <c r="C155" s="2" t="s">
        <v>7</v>
      </c>
      <c r="D155" s="2" t="s">
        <v>8</v>
      </c>
      <c r="E155" s="10" t="s">
        <v>9</v>
      </c>
    </row>
    <row r="156" spans="1:7" ht="18" customHeight="1" x14ac:dyDescent="0.25">
      <c r="A156" s="18" t="str">
        <f>VLOOKUP(B156,'[1]LISTADO ATM'!$A$2:$C$822,3,0)</f>
        <v>DISTRITO NACIONAL</v>
      </c>
      <c r="B156" s="27">
        <v>672</v>
      </c>
      <c r="C156" s="34" t="str">
        <f>VLOOKUP(B156,'[1]LISTADO ATM'!$A$2:$B$822,2,0)</f>
        <v>ATM Destacamento Policía Nacional La Victoria</v>
      </c>
      <c r="D156" s="35" t="s">
        <v>10</v>
      </c>
      <c r="E156" s="38">
        <v>3335965544</v>
      </c>
    </row>
    <row r="157" spans="1:7" ht="18" customHeight="1" x14ac:dyDescent="0.25">
      <c r="A157" s="18" t="str">
        <f>VLOOKUP(B157,'[1]LISTADO ATM'!$A$2:$C$822,3,0)</f>
        <v>DISTRITO NACIONAL</v>
      </c>
      <c r="B157" s="27">
        <v>235</v>
      </c>
      <c r="C157" s="34" t="str">
        <f>VLOOKUP(B157,'[1]LISTADO ATM'!$A$2:$B$822,2,0)</f>
        <v xml:space="preserve">ATM Oficina Multicentro La Sirena San Isidro </v>
      </c>
      <c r="D157" s="35" t="s">
        <v>10</v>
      </c>
      <c r="E157" s="38">
        <v>3335965891</v>
      </c>
    </row>
    <row r="158" spans="1:7" ht="18" customHeight="1" x14ac:dyDescent="0.25">
      <c r="A158" s="18" t="str">
        <f>VLOOKUP(B158,'[1]LISTADO ATM'!$A$2:$C$822,3,0)</f>
        <v>DISTRITO NACIONAL</v>
      </c>
      <c r="B158" s="27">
        <v>813</v>
      </c>
      <c r="C158" s="34" t="str">
        <f>VLOOKUP(B158,'[1]LISTADO ATM'!$A$2:$B$822,2,0)</f>
        <v>ATM Oficina Occidental Mall</v>
      </c>
      <c r="D158" s="35" t="s">
        <v>10</v>
      </c>
      <c r="E158" s="38">
        <v>3335965902</v>
      </c>
      <c r="F158" t="s">
        <v>26</v>
      </c>
    </row>
    <row r="159" spans="1:7" ht="18" customHeight="1" x14ac:dyDescent="0.25">
      <c r="A159" s="18" t="str">
        <f>VLOOKUP(B159,'[1]LISTADO ATM'!$A$2:$C$822,3,0)</f>
        <v>DISTRITO NACIONAL</v>
      </c>
      <c r="B159" s="27">
        <v>983</v>
      </c>
      <c r="C159" s="34" t="str">
        <f>VLOOKUP(B159,'[1]LISTADO ATM'!$A$2:$B$822,2,0)</f>
        <v xml:space="preserve">ATM Bravo República de Colombia </v>
      </c>
      <c r="D159" s="35" t="s">
        <v>10</v>
      </c>
      <c r="E159" s="38">
        <v>3335965928</v>
      </c>
    </row>
    <row r="160" spans="1:7" ht="18" customHeight="1" x14ac:dyDescent="0.25">
      <c r="A160" s="18" t="str">
        <f>VLOOKUP(B160,'[1]LISTADO ATM'!$A$2:$C$822,3,0)</f>
        <v>ESTE</v>
      </c>
      <c r="B160" s="27">
        <v>158</v>
      </c>
      <c r="C160" s="34" t="str">
        <f>VLOOKUP(B160,'[1]LISTADO ATM'!$A$2:$B$822,2,0)</f>
        <v xml:space="preserve">ATM Oficina Romana Norte </v>
      </c>
      <c r="D160" s="35" t="s">
        <v>10</v>
      </c>
      <c r="E160" s="38">
        <v>3335966014</v>
      </c>
      <c r="F160" t="s">
        <v>26</v>
      </c>
    </row>
    <row r="161" spans="1:6" ht="18" customHeight="1" x14ac:dyDescent="0.25">
      <c r="A161" s="18" t="str">
        <f>VLOOKUP(B161,'[1]LISTADO ATM'!$A$2:$C$822,3,0)</f>
        <v>SUR</v>
      </c>
      <c r="B161" s="27">
        <v>582</v>
      </c>
      <c r="C161" s="34" t="str">
        <f>VLOOKUP(B161,'[1]LISTADO ATM'!$A$2:$B$822,2,0)</f>
        <v>ATM Estación Sabana Yegua</v>
      </c>
      <c r="D161" s="35" t="s">
        <v>10</v>
      </c>
      <c r="E161" s="38">
        <v>3335966086</v>
      </c>
      <c r="F161" t="s">
        <v>26</v>
      </c>
    </row>
    <row r="162" spans="1:6" ht="18" customHeight="1" x14ac:dyDescent="0.25">
      <c r="A162" s="18" t="str">
        <f>VLOOKUP(B162,'[1]LISTADO ATM'!$A$2:$C$822,3,0)</f>
        <v>ESTE</v>
      </c>
      <c r="B162" s="27">
        <v>742</v>
      </c>
      <c r="C162" s="34" t="str">
        <f>VLOOKUP(B162,'[1]LISTADO ATM'!$A$2:$B$822,2,0)</f>
        <v xml:space="preserve">ATM Oficina Plaza del Rey (La Romana) </v>
      </c>
      <c r="D162" s="35" t="s">
        <v>10</v>
      </c>
      <c r="E162" s="38">
        <v>3335966117</v>
      </c>
      <c r="F162" t="s">
        <v>26</v>
      </c>
    </row>
    <row r="163" spans="1:6" ht="18" customHeight="1" x14ac:dyDescent="0.25">
      <c r="A163" s="18" t="str">
        <f>VLOOKUP(B163,'[1]LISTADO ATM'!$A$2:$C$822,3,0)</f>
        <v>NORTE</v>
      </c>
      <c r="B163" s="27">
        <v>775</v>
      </c>
      <c r="C163" s="34" t="str">
        <f>VLOOKUP(B163,'[1]LISTADO ATM'!$A$2:$B$822,2,0)</f>
        <v xml:space="preserve">ATM S/M Lilo (Montecristi) </v>
      </c>
      <c r="D163" s="35" t="s">
        <v>10</v>
      </c>
      <c r="E163" s="38">
        <v>3335966728</v>
      </c>
    </row>
    <row r="164" spans="1:6" ht="18" customHeight="1" x14ac:dyDescent="0.25">
      <c r="A164" s="18" t="str">
        <f>VLOOKUP(B164,'[1]LISTADO ATM'!$A$2:$C$822,3,0)</f>
        <v>ESTE</v>
      </c>
      <c r="B164" s="27">
        <v>608</v>
      </c>
      <c r="C164" s="34" t="str">
        <f>VLOOKUP(B164,'[1]LISTADO ATM'!$A$2:$B$822,2,0)</f>
        <v xml:space="preserve">ATM Oficina Jumbo (San Pedro) </v>
      </c>
      <c r="D164" s="35" t="s">
        <v>10</v>
      </c>
      <c r="E164" s="38">
        <v>3335967203</v>
      </c>
      <c r="F164" t="s">
        <v>26</v>
      </c>
    </row>
    <row r="165" spans="1:6" ht="18" customHeight="1" x14ac:dyDescent="0.25">
      <c r="A165" s="18" t="str">
        <f>VLOOKUP(B165,'[1]LISTADO ATM'!$A$2:$C$822,3,0)</f>
        <v>SUR</v>
      </c>
      <c r="B165" s="27">
        <v>356</v>
      </c>
      <c r="C165" s="34" t="str">
        <f>VLOOKUP(B165,'[1]LISTADO ATM'!$A$2:$B$822,2,0)</f>
        <v xml:space="preserve">ATM Estación Sigma (San Cristóbal) </v>
      </c>
      <c r="D165" s="35" t="s">
        <v>10</v>
      </c>
      <c r="E165" s="38">
        <v>3335967251</v>
      </c>
    </row>
    <row r="166" spans="1:6" ht="18" customHeight="1" x14ac:dyDescent="0.25">
      <c r="A166" s="18" t="str">
        <f>VLOOKUP(B166,'[1]LISTADO ATM'!$A$2:$C$822,3,0)</f>
        <v>DISTRITO NACIONAL</v>
      </c>
      <c r="B166" s="27">
        <v>354</v>
      </c>
      <c r="C166" s="34" t="str">
        <f>VLOOKUP(B166,'[1]LISTADO ATM'!$A$2:$B$822,2,0)</f>
        <v xml:space="preserve">ATM Oficina Núñez de Cáceres II </v>
      </c>
      <c r="D166" s="35" t="s">
        <v>10</v>
      </c>
      <c r="E166" s="38">
        <v>3335967271</v>
      </c>
      <c r="F166" t="s">
        <v>26</v>
      </c>
    </row>
    <row r="167" spans="1:6" ht="18" customHeight="1" x14ac:dyDescent="0.25">
      <c r="A167" s="18" t="str">
        <f>VLOOKUP(B167,'[1]LISTADO ATM'!$A$2:$C$822,3,0)</f>
        <v>DISTRITO NACIONAL</v>
      </c>
      <c r="B167" s="27">
        <v>486</v>
      </c>
      <c r="C167" s="34" t="str">
        <f>VLOOKUP(B167,'[1]LISTADO ATM'!$A$2:$B$822,2,0)</f>
        <v xml:space="preserve">ATM Olé La Caleta </v>
      </c>
      <c r="D167" s="35" t="s">
        <v>10</v>
      </c>
      <c r="E167" s="38">
        <v>3335967274</v>
      </c>
    </row>
    <row r="168" spans="1:6" ht="18" customHeight="1" x14ac:dyDescent="0.25">
      <c r="A168" s="18" t="str">
        <f>VLOOKUP(B168,'[1]LISTADO ATM'!$A$2:$C$822,3,0)</f>
        <v>ESTE</v>
      </c>
      <c r="B168" s="27">
        <v>824</v>
      </c>
      <c r="C168" s="34" t="str">
        <f>VLOOKUP(B168,'[1]LISTADO ATM'!$A$2:$B$822,2,0)</f>
        <v xml:space="preserve">ATM Multiplaza (Higuey) </v>
      </c>
      <c r="D168" s="35" t="s">
        <v>10</v>
      </c>
      <c r="E168" s="38">
        <v>3335967499</v>
      </c>
    </row>
    <row r="169" spans="1:6" ht="18" customHeight="1" x14ac:dyDescent="0.25">
      <c r="A169" s="18" t="str">
        <f>VLOOKUP(B169,'[1]LISTADO ATM'!$A$2:$C$822,3,0)</f>
        <v>DISTRITO NACIONAL</v>
      </c>
      <c r="B169" s="27">
        <v>618</v>
      </c>
      <c r="C169" s="34" t="str">
        <f>VLOOKUP(B169,'[1]LISTADO ATM'!$A$2:$B$822,2,0)</f>
        <v xml:space="preserve">ATM Bienes Nacionales </v>
      </c>
      <c r="D169" s="35" t="s">
        <v>10</v>
      </c>
      <c r="E169" s="38">
        <v>3335967508</v>
      </c>
    </row>
    <row r="170" spans="1:6" ht="18" customHeight="1" x14ac:dyDescent="0.25">
      <c r="A170" s="18" t="str">
        <f>VLOOKUP(B170,'[1]LISTADO ATM'!$A$2:$C$822,3,0)</f>
        <v>ESTE</v>
      </c>
      <c r="B170" s="27">
        <v>660</v>
      </c>
      <c r="C170" s="34" t="str">
        <f>VLOOKUP(B170,'[1]LISTADO ATM'!$A$2:$B$822,2,0)</f>
        <v>ATM Oficina Romana Norte II</v>
      </c>
      <c r="D170" s="35" t="s">
        <v>10</v>
      </c>
      <c r="E170" s="38">
        <v>3335967521</v>
      </c>
    </row>
    <row r="171" spans="1:6" ht="18" customHeight="1" x14ac:dyDescent="0.25">
      <c r="A171" s="18" t="str">
        <f>VLOOKUP(B171,'[1]LISTADO ATM'!$A$2:$C$822,3,0)</f>
        <v>ESTE</v>
      </c>
      <c r="B171" s="27">
        <v>429</v>
      </c>
      <c r="C171" s="34" t="str">
        <f>VLOOKUP(B171,'[1]LISTADO ATM'!$A$2:$B$822,2,0)</f>
        <v xml:space="preserve">ATM Oficina Jumbo La Romana </v>
      </c>
      <c r="D171" s="35" t="s">
        <v>10</v>
      </c>
      <c r="E171" s="38">
        <v>3335967595</v>
      </c>
    </row>
    <row r="172" spans="1:6" ht="18" customHeight="1" x14ac:dyDescent="0.25">
      <c r="A172" s="18" t="str">
        <f>VLOOKUP(B172,'[1]LISTADO ATM'!$A$2:$C$822,3,0)</f>
        <v>DISTRITO NACIONAL</v>
      </c>
      <c r="B172" s="27">
        <v>715</v>
      </c>
      <c r="C172" s="34" t="str">
        <f>VLOOKUP(B172,'[1]LISTADO ATM'!$A$2:$B$822,2,0)</f>
        <v xml:space="preserve">ATM Oficina 27 de Febrero (Lobby) </v>
      </c>
      <c r="D172" s="35" t="s">
        <v>10</v>
      </c>
      <c r="E172" s="38">
        <v>3335967622</v>
      </c>
    </row>
    <row r="173" spans="1:6" ht="18" customHeight="1" x14ac:dyDescent="0.25">
      <c r="A173" s="18" t="str">
        <f>VLOOKUP(B173,'[1]LISTADO ATM'!$A$2:$C$822,3,0)</f>
        <v>ESTE</v>
      </c>
      <c r="B173" s="27">
        <v>842</v>
      </c>
      <c r="C173" s="34" t="str">
        <f>VLOOKUP(B173,'[1]LISTADO ATM'!$A$2:$B$822,2,0)</f>
        <v xml:space="preserve">ATM Plaza Orense II (La Romana) </v>
      </c>
      <c r="D173" s="35" t="s">
        <v>10</v>
      </c>
      <c r="E173" s="38">
        <v>3335967581</v>
      </c>
    </row>
    <row r="174" spans="1:6" ht="18" customHeight="1" thickBot="1" x14ac:dyDescent="0.3">
      <c r="A174" s="18" t="str">
        <f>VLOOKUP(B174,'[1]LISTADO ATM'!$A$2:$C$822,3,0)</f>
        <v>DISTRITO NACIONAL</v>
      </c>
      <c r="B174" s="27">
        <v>377</v>
      </c>
      <c r="C174" s="34" t="str">
        <f>VLOOKUP(B174,'[1]LISTADO ATM'!$A$2:$B$822,2,0)</f>
        <v>ATM Estación del Metro Eduardo Brito</v>
      </c>
      <c r="D174" s="35" t="s">
        <v>10</v>
      </c>
      <c r="E174" s="38">
        <v>3335967640</v>
      </c>
    </row>
    <row r="175" spans="1:6" ht="18.75" thickBot="1" x14ac:dyDescent="0.3">
      <c r="A175" s="22"/>
      <c r="B175" s="40">
        <f>COUNT(B156:B174)</f>
        <v>19</v>
      </c>
      <c r="C175" s="12"/>
      <c r="D175" s="12"/>
      <c r="E175" s="12"/>
    </row>
    <row r="176" spans="1:6" ht="15.75" thickBot="1" x14ac:dyDescent="0.3">
      <c r="B176" s="30"/>
      <c r="E176" s="5"/>
    </row>
    <row r="177" spans="1:6" ht="18.75" thickBot="1" x14ac:dyDescent="0.3">
      <c r="A177" s="57" t="s">
        <v>17</v>
      </c>
      <c r="B177" s="58"/>
      <c r="C177" s="58"/>
      <c r="D177" s="58"/>
      <c r="E177" s="59"/>
    </row>
    <row r="178" spans="1:6" ht="18" x14ac:dyDescent="0.25">
      <c r="A178" s="2" t="s">
        <v>5</v>
      </c>
      <c r="B178" s="10" t="s">
        <v>6</v>
      </c>
      <c r="C178" s="2" t="s">
        <v>7</v>
      </c>
      <c r="D178" s="2" t="s">
        <v>8</v>
      </c>
      <c r="E178" s="10" t="s">
        <v>9</v>
      </c>
    </row>
    <row r="179" spans="1:6" ht="17.25" customHeight="1" x14ac:dyDescent="0.25">
      <c r="A179" s="18" t="str">
        <f>VLOOKUP(B179,'[1]LISTADO ATM'!$A$2:$C$822,3,0)</f>
        <v>DISTRITO NACIONAL</v>
      </c>
      <c r="B179" s="26">
        <v>567</v>
      </c>
      <c r="C179" s="21" t="str">
        <f>VLOOKUP(B179,'[1]LISTADO ATM'!$A$2:$B$822,2,0)</f>
        <v xml:space="preserve">ATM Oficina Máximo Gómez </v>
      </c>
      <c r="D179" s="18" t="s">
        <v>17</v>
      </c>
      <c r="E179" s="38">
        <v>3335965895</v>
      </c>
      <c r="F179" t="s">
        <v>26</v>
      </c>
    </row>
    <row r="180" spans="1:6" ht="17.25" customHeight="1" x14ac:dyDescent="0.25">
      <c r="A180" s="18" t="str">
        <f>VLOOKUP(B180,'[1]LISTADO ATM'!$A$2:$C$822,3,0)</f>
        <v>DISTRITO NACIONAL</v>
      </c>
      <c r="B180" s="26">
        <v>231</v>
      </c>
      <c r="C180" s="21" t="str">
        <f>VLOOKUP(B180,'[1]LISTADO ATM'!$A$2:$B$822,2,0)</f>
        <v xml:space="preserve">ATM Oficina Zona Oriental </v>
      </c>
      <c r="D180" s="18" t="s">
        <v>17</v>
      </c>
      <c r="E180" s="38">
        <v>3335965998</v>
      </c>
      <c r="F180" t="s">
        <v>26</v>
      </c>
    </row>
    <row r="181" spans="1:6" ht="17.25" customHeight="1" x14ac:dyDescent="0.25">
      <c r="A181" s="18" t="str">
        <f>VLOOKUP(B181,'[1]LISTADO ATM'!$A$2:$C$822,3,0)</f>
        <v>ESTE</v>
      </c>
      <c r="B181" s="26">
        <v>368</v>
      </c>
      <c r="C181" s="21" t="str">
        <f>VLOOKUP(B181,'[1]LISTADO ATM'!$A$2:$B$822,2,0)</f>
        <v>ATM Ayuntamiento Peralvillo</v>
      </c>
      <c r="D181" s="18" t="s">
        <v>17</v>
      </c>
      <c r="E181" s="38">
        <v>3335965999</v>
      </c>
    </row>
    <row r="182" spans="1:6" ht="17.25" customHeight="1" x14ac:dyDescent="0.25">
      <c r="A182" s="18" t="str">
        <f>VLOOKUP(B182,'[1]LISTADO ATM'!$A$2:$C$822,3,0)</f>
        <v>DISTRITO NACIONAL</v>
      </c>
      <c r="B182" s="26">
        <v>267</v>
      </c>
      <c r="C182" s="21" t="str">
        <f>VLOOKUP(B182,'[1]LISTADO ATM'!$A$2:$B$822,2,0)</f>
        <v xml:space="preserve">ATM Centro de Caja México </v>
      </c>
      <c r="D182" s="18" t="s">
        <v>17</v>
      </c>
      <c r="E182" s="38">
        <v>3335966016</v>
      </c>
    </row>
    <row r="183" spans="1:6" ht="17.25" customHeight="1" x14ac:dyDescent="0.25">
      <c r="A183" s="18" t="str">
        <f>VLOOKUP(B183,'[1]LISTADO ATM'!$A$2:$C$822,3,0)</f>
        <v>DISTRITO NACIONAL</v>
      </c>
      <c r="B183" s="26">
        <v>684</v>
      </c>
      <c r="C183" s="21" t="str">
        <f>VLOOKUP(B183,'[1]LISTADO ATM'!$A$2:$B$822,2,0)</f>
        <v>ATM Estación Texaco Prolongación 27 Febrero</v>
      </c>
      <c r="D183" s="18" t="s">
        <v>17</v>
      </c>
      <c r="E183" s="38">
        <v>3335966109</v>
      </c>
    </row>
    <row r="184" spans="1:6" ht="17.25" customHeight="1" x14ac:dyDescent="0.25">
      <c r="A184" s="18" t="str">
        <f>VLOOKUP(B184,'[1]LISTADO ATM'!$A$2:$C$822,3,0)</f>
        <v>NORTE</v>
      </c>
      <c r="B184" s="26">
        <v>282</v>
      </c>
      <c r="C184" s="21" t="str">
        <f>VLOOKUP(B184,'[1]LISTADO ATM'!$A$2:$B$822,2,0)</f>
        <v xml:space="preserve">ATM Autobanco Nibaje </v>
      </c>
      <c r="D184" s="18" t="s">
        <v>17</v>
      </c>
      <c r="E184" s="38">
        <v>3335967225</v>
      </c>
    </row>
    <row r="185" spans="1:6" ht="17.25" customHeight="1" x14ac:dyDescent="0.25">
      <c r="A185" s="18" t="str">
        <f>VLOOKUP(B185,'[1]LISTADO ATM'!$A$2:$C$822,3,0)</f>
        <v>NORTE</v>
      </c>
      <c r="B185" s="26">
        <v>351</v>
      </c>
      <c r="C185" s="21" t="str">
        <f>VLOOKUP(B185,'[1]LISTADO ATM'!$A$2:$B$822,2,0)</f>
        <v xml:space="preserve">ATM S/M José Luís (Puerto Plata) </v>
      </c>
      <c r="D185" s="18" t="s">
        <v>17</v>
      </c>
      <c r="E185" s="38">
        <v>3335967525</v>
      </c>
    </row>
    <row r="186" spans="1:6" ht="17.25" customHeight="1" thickBot="1" x14ac:dyDescent="0.3">
      <c r="A186" s="18" t="str">
        <f>VLOOKUP(B186,'[1]LISTADO ATM'!$A$2:$C$822,3,0)</f>
        <v>NORTE</v>
      </c>
      <c r="B186" s="26">
        <v>53</v>
      </c>
      <c r="C186" s="21" t="str">
        <f>VLOOKUP(B186,'[1]LISTADO ATM'!$A$2:$B$822,2,0)</f>
        <v xml:space="preserve">ATM Oficina Constanza </v>
      </c>
      <c r="D186" s="18" t="s">
        <v>17</v>
      </c>
      <c r="E186" s="38">
        <v>3335967533</v>
      </c>
      <c r="F186" t="s">
        <v>26</v>
      </c>
    </row>
    <row r="187" spans="1:6" ht="18.75" thickBot="1" x14ac:dyDescent="0.3">
      <c r="A187" s="22" t="s">
        <v>11</v>
      </c>
      <c r="B187" s="40">
        <f>COUNT(B179:B186)</f>
        <v>8</v>
      </c>
      <c r="C187" s="12"/>
      <c r="D187" s="12"/>
      <c r="E187" s="12"/>
    </row>
    <row r="188" spans="1:6" ht="15.75" thickBot="1" x14ac:dyDescent="0.3">
      <c r="B188" s="30"/>
      <c r="E188" s="5"/>
    </row>
    <row r="189" spans="1:6" ht="18" customHeight="1" x14ac:dyDescent="0.25">
      <c r="A189" s="64" t="s">
        <v>23</v>
      </c>
      <c r="B189" s="65"/>
      <c r="C189" s="65"/>
      <c r="D189" s="65"/>
      <c r="E189" s="66"/>
    </row>
    <row r="190" spans="1:6" ht="17.25" customHeight="1" x14ac:dyDescent="0.25">
      <c r="A190" s="2" t="s">
        <v>5</v>
      </c>
      <c r="B190" s="10" t="s">
        <v>6</v>
      </c>
      <c r="C190" s="4" t="s">
        <v>7</v>
      </c>
      <c r="D190" s="14" t="s">
        <v>8</v>
      </c>
      <c r="E190" s="10" t="s">
        <v>9</v>
      </c>
    </row>
    <row r="191" spans="1:6" ht="18" customHeight="1" x14ac:dyDescent="0.25">
      <c r="A191" s="15" t="e">
        <f>VLOOKUP(B191,'[1]LISTADO ATM'!$A$2:$C$822,3,0)</f>
        <v>#N/A</v>
      </c>
      <c r="B191" s="27"/>
      <c r="C191" s="21" t="e">
        <f>VLOOKUP(B191,'[1]LISTADO ATM'!$A$2:$B$822,2,0)</f>
        <v>#N/A</v>
      </c>
      <c r="D191" s="28" t="s">
        <v>22</v>
      </c>
      <c r="E191" s="38"/>
    </row>
    <row r="192" spans="1:6" ht="18" customHeight="1" thickBot="1" x14ac:dyDescent="0.3">
      <c r="A192" s="15" t="e">
        <f>VLOOKUP(B192,'[1]LISTADO ATM'!$A$2:$C$822,3,0)</f>
        <v>#N/A</v>
      </c>
      <c r="B192" s="26"/>
      <c r="C192" s="21" t="e">
        <f>VLOOKUP(B192,'[1]LISTADO ATM'!$A$2:$B$822,2,0)</f>
        <v>#N/A</v>
      </c>
      <c r="D192" s="27" t="s">
        <v>20</v>
      </c>
      <c r="E192" s="38"/>
    </row>
    <row r="193" spans="1:5" ht="18" customHeight="1" thickBot="1" x14ac:dyDescent="0.3">
      <c r="A193" s="22" t="s">
        <v>11</v>
      </c>
      <c r="B193" s="40">
        <f>COUNT(B191:B192)</f>
        <v>0</v>
      </c>
      <c r="C193" s="12"/>
      <c r="D193" s="12"/>
      <c r="E193" s="12"/>
    </row>
    <row r="194" spans="1:5" ht="15.75" thickBot="1" x14ac:dyDescent="0.3">
      <c r="B194" s="30"/>
      <c r="E194" s="5"/>
    </row>
    <row r="195" spans="1:5" ht="18.75" thickBot="1" x14ac:dyDescent="0.3">
      <c r="A195" s="62" t="s">
        <v>12</v>
      </c>
      <c r="B195" s="63"/>
      <c r="C195" t="s">
        <v>16</v>
      </c>
      <c r="D195" s="5"/>
      <c r="E195" s="5"/>
    </row>
    <row r="196" spans="1:5" ht="18.75" thickBot="1" x14ac:dyDescent="0.3">
      <c r="A196" s="24">
        <f>+B175+B187+B193</f>
        <v>27</v>
      </c>
      <c r="B196" s="31"/>
    </row>
    <row r="197" spans="1:5" ht="15.75" thickBot="1" x14ac:dyDescent="0.3">
      <c r="B197" s="30"/>
      <c r="E197" s="5"/>
    </row>
    <row r="198" spans="1:5" ht="18.75" customHeight="1" thickBot="1" x14ac:dyDescent="0.3">
      <c r="A198" s="57" t="s">
        <v>14</v>
      </c>
      <c r="B198" s="58"/>
      <c r="C198" s="58"/>
      <c r="D198" s="58"/>
      <c r="E198" s="59"/>
    </row>
    <row r="199" spans="1:5" ht="18" x14ac:dyDescent="0.25">
      <c r="A199" s="6" t="s">
        <v>5</v>
      </c>
      <c r="B199" s="10" t="s">
        <v>6</v>
      </c>
      <c r="C199" s="4" t="s">
        <v>7</v>
      </c>
      <c r="D199" s="60" t="s">
        <v>8</v>
      </c>
      <c r="E199" s="61"/>
    </row>
    <row r="200" spans="1:5" ht="18" x14ac:dyDescent="0.25">
      <c r="A200" s="18" t="str">
        <f>VLOOKUP(B200,'[1]LISTADO ATM'!$A$2:$C$822,3,0)</f>
        <v>DISTRITO NACIONAL</v>
      </c>
      <c r="B200" s="26">
        <v>575</v>
      </c>
      <c r="C200" s="18" t="str">
        <f>VLOOKUP(B200,'[1]LISTADO ATM'!$A$2:$B$822,2,0)</f>
        <v xml:space="preserve">ATM EDESUR Tiradentes </v>
      </c>
      <c r="D200" s="43" t="s">
        <v>24</v>
      </c>
      <c r="E200" s="44"/>
    </row>
    <row r="201" spans="1:5" ht="18" x14ac:dyDescent="0.25">
      <c r="A201" s="18" t="str">
        <f>VLOOKUP(B201,'[1]LISTADO ATM'!$A$2:$C$822,3,0)</f>
        <v>NORTE</v>
      </c>
      <c r="B201" s="26">
        <v>528</v>
      </c>
      <c r="C201" s="18" t="str">
        <f>VLOOKUP(B201,'[1]LISTADO ATM'!$A$2:$B$822,2,0)</f>
        <v xml:space="preserve">ATM Ferretería Ochoa (Santiago) </v>
      </c>
      <c r="D201" s="43" t="s">
        <v>25</v>
      </c>
      <c r="E201" s="44"/>
    </row>
    <row r="202" spans="1:5" ht="18" x14ac:dyDescent="0.25">
      <c r="A202" s="18" t="str">
        <f>VLOOKUP(B202,'[1]LISTADO ATM'!$A$2:$C$822,3,0)</f>
        <v>ESTE</v>
      </c>
      <c r="B202" s="26">
        <v>651</v>
      </c>
      <c r="C202" s="18" t="str">
        <f>VLOOKUP(B202,'[1]LISTADO ATM'!$A$2:$B$822,2,0)</f>
        <v>ATM Eco Petroleo Romana</v>
      </c>
      <c r="D202" s="43" t="s">
        <v>21</v>
      </c>
      <c r="E202" s="44"/>
    </row>
    <row r="203" spans="1:5" ht="18" x14ac:dyDescent="0.25">
      <c r="A203" s="33" t="str">
        <f>VLOOKUP(B203,'[1]LISTADO ATM'!$A$2:$C$822,3,0)</f>
        <v>DISTRITO NACIONAL</v>
      </c>
      <c r="B203" s="26">
        <v>26</v>
      </c>
      <c r="C203" s="18" t="str">
        <f>VLOOKUP(B203,'[1]LISTADO ATM'!$A$2:$B$822,2,0)</f>
        <v>ATM S/M Jumbo San Isidro</v>
      </c>
      <c r="D203" s="43" t="s">
        <v>21</v>
      </c>
      <c r="E203" s="44"/>
    </row>
    <row r="204" spans="1:5" ht="18" x14ac:dyDescent="0.25">
      <c r="A204" s="33" t="str">
        <f>VLOOKUP(B204,'[1]LISTADO ATM'!$A$2:$C$822,3,0)</f>
        <v>SUR</v>
      </c>
      <c r="B204" s="26">
        <v>781</v>
      </c>
      <c r="C204" s="18" t="str">
        <f>VLOOKUP(B204,'[1]LISTADO ATM'!$A$2:$B$822,2,0)</f>
        <v xml:space="preserve">ATM Estación Isla Barahona </v>
      </c>
      <c r="D204" s="43" t="s">
        <v>21</v>
      </c>
      <c r="E204" s="44"/>
    </row>
    <row r="205" spans="1:5" ht="18" x14ac:dyDescent="0.25">
      <c r="A205" s="33" t="str">
        <f>VLOOKUP(B205,'[1]LISTADO ATM'!$A$2:$C$822,3,0)</f>
        <v>NORTE</v>
      </c>
      <c r="B205" s="26">
        <v>62</v>
      </c>
      <c r="C205" s="18" t="str">
        <f>VLOOKUP(B205,'[1]LISTADO ATM'!$A$2:$B$822,2,0)</f>
        <v xml:space="preserve">ATM Oficina Dajabón </v>
      </c>
      <c r="D205" s="43" t="s">
        <v>21</v>
      </c>
      <c r="E205" s="44"/>
    </row>
    <row r="206" spans="1:5" ht="18" x14ac:dyDescent="0.25">
      <c r="A206" s="33" t="str">
        <f>VLOOKUP(B206,'[1]LISTADO ATM'!$A$2:$C$822,3,0)</f>
        <v>NORTE</v>
      </c>
      <c r="B206" s="26">
        <v>138</v>
      </c>
      <c r="C206" s="18" t="str">
        <f>VLOOKUP(B206,'[1]LISTADO ATM'!$A$2:$B$822,2,0)</f>
        <v xml:space="preserve">ATM UNP Fantino </v>
      </c>
      <c r="D206" s="43" t="s">
        <v>21</v>
      </c>
      <c r="E206" s="44"/>
    </row>
    <row r="207" spans="1:5" ht="18" x14ac:dyDescent="0.25">
      <c r="A207" s="33" t="str">
        <f>VLOOKUP(B207,'[1]LISTADO ATM'!$A$2:$C$822,3,0)</f>
        <v>DISTRITO NACIONAL</v>
      </c>
      <c r="B207" s="26">
        <v>139</v>
      </c>
      <c r="C207" s="18" t="str">
        <f>VLOOKUP(B207,'[1]LISTADO ATM'!$A$2:$B$822,2,0)</f>
        <v xml:space="preserve">ATM Oficina Plaza Lama Zona Oriental I </v>
      </c>
      <c r="D207" s="43" t="s">
        <v>25</v>
      </c>
      <c r="E207" s="44"/>
    </row>
    <row r="208" spans="1:5" ht="18" x14ac:dyDescent="0.25">
      <c r="A208" s="33" t="str">
        <f>VLOOKUP(B208,'[1]LISTADO ATM'!$A$2:$C$822,3,0)</f>
        <v>SUR</v>
      </c>
      <c r="B208" s="26">
        <v>182</v>
      </c>
      <c r="C208" s="18" t="str">
        <f>VLOOKUP(B208,'[1]LISTADO ATM'!$A$2:$B$822,2,0)</f>
        <v xml:space="preserve">ATM Barahona Comb </v>
      </c>
      <c r="D208" s="43" t="s">
        <v>21</v>
      </c>
      <c r="E208" s="44"/>
    </row>
    <row r="209" spans="1:5" ht="18" x14ac:dyDescent="0.25">
      <c r="A209" s="33" t="str">
        <f>VLOOKUP(B209,'[1]LISTADO ATM'!$A$2:$C$822,3,0)</f>
        <v>DISTRITO NACIONAL</v>
      </c>
      <c r="B209" s="26">
        <v>448</v>
      </c>
      <c r="C209" s="18" t="str">
        <f>VLOOKUP(B209,'[1]LISTADO ATM'!$A$2:$B$822,2,0)</f>
        <v xml:space="preserve">ATM Club Banco Central </v>
      </c>
      <c r="D209" s="43" t="s">
        <v>21</v>
      </c>
      <c r="E209" s="44"/>
    </row>
    <row r="210" spans="1:5" ht="18" x14ac:dyDescent="0.25">
      <c r="A210" s="33" t="str">
        <f>VLOOKUP(B210,'[1]LISTADO ATM'!$A$2:$C$822,3,0)</f>
        <v>NORTE</v>
      </c>
      <c r="B210" s="26">
        <v>511</v>
      </c>
      <c r="C210" s="18" t="str">
        <f>VLOOKUP(B210,'[1]LISTADO ATM'!$A$2:$B$822,2,0)</f>
        <v xml:space="preserve">ATM UNP Río San Juan (Nagua) </v>
      </c>
      <c r="D210" s="43" t="s">
        <v>25</v>
      </c>
      <c r="E210" s="44"/>
    </row>
    <row r="211" spans="1:5" ht="18" x14ac:dyDescent="0.25">
      <c r="A211" s="33" t="str">
        <f>VLOOKUP(B211,'[1]LISTADO ATM'!$A$2:$C$822,3,0)</f>
        <v>DISTRITO NACIONAL</v>
      </c>
      <c r="B211" s="26">
        <v>622</v>
      </c>
      <c r="C211" s="18" t="str">
        <f>VLOOKUP(B211,'[1]LISTADO ATM'!$A$2:$B$822,2,0)</f>
        <v xml:space="preserve">ATM Ayuntamiento D.N. </v>
      </c>
      <c r="D211" s="43" t="s">
        <v>25</v>
      </c>
      <c r="E211" s="44"/>
    </row>
    <row r="212" spans="1:5" ht="18" x14ac:dyDescent="0.25">
      <c r="A212" s="33" t="str">
        <f>VLOOKUP(B212,'[1]LISTADO ATM'!$A$2:$C$822,3,0)</f>
        <v>DISTRITO NACIONAL</v>
      </c>
      <c r="B212" s="26">
        <v>629</v>
      </c>
      <c r="C212" s="18" t="str">
        <f>VLOOKUP(B212,'[1]LISTADO ATM'!$A$2:$B$822,2,0)</f>
        <v xml:space="preserve">ATM Oficina Americana Independencia I </v>
      </c>
      <c r="D212" s="43" t="s">
        <v>21</v>
      </c>
      <c r="E212" s="44"/>
    </row>
    <row r="213" spans="1:5" ht="18" x14ac:dyDescent="0.25">
      <c r="A213" s="33" t="str">
        <f>VLOOKUP(B213,'[1]LISTADO ATM'!$A$2:$C$822,3,0)</f>
        <v>SUR</v>
      </c>
      <c r="B213" s="26">
        <v>699</v>
      </c>
      <c r="C213" s="18" t="str">
        <f>VLOOKUP(B213,'[1]LISTADO ATM'!$A$2:$B$822,2,0)</f>
        <v>ATM S/M Bravo Bani</v>
      </c>
      <c r="D213" s="43" t="s">
        <v>25</v>
      </c>
      <c r="E213" s="44"/>
    </row>
    <row r="214" spans="1:5" ht="18" x14ac:dyDescent="0.25">
      <c r="A214" s="33" t="str">
        <f>VLOOKUP(B214,'[1]LISTADO ATM'!$A$2:$C$822,3,0)</f>
        <v>SUR</v>
      </c>
      <c r="B214" s="26">
        <v>730</v>
      </c>
      <c r="C214" s="18" t="str">
        <f>VLOOKUP(B214,'[1]LISTADO ATM'!$A$2:$B$822,2,0)</f>
        <v xml:space="preserve">ATM Palacio de Justicia Barahona </v>
      </c>
      <c r="D214" s="43" t="s">
        <v>25</v>
      </c>
      <c r="E214" s="44"/>
    </row>
    <row r="215" spans="1:5" ht="18" x14ac:dyDescent="0.25">
      <c r="A215" s="33" t="str">
        <f>VLOOKUP(B215,'[1]LISTADO ATM'!$A$2:$C$822,3,0)</f>
        <v>NORTE</v>
      </c>
      <c r="B215" s="26">
        <v>747</v>
      </c>
      <c r="C215" s="18" t="str">
        <f>VLOOKUP(B215,'[1]LISTADO ATM'!$A$2:$B$822,2,0)</f>
        <v xml:space="preserve">ATM Club BR (Santiago) </v>
      </c>
      <c r="D215" s="43" t="s">
        <v>21</v>
      </c>
      <c r="E215" s="44"/>
    </row>
    <row r="216" spans="1:5" ht="18" x14ac:dyDescent="0.25">
      <c r="A216" s="33" t="str">
        <f>VLOOKUP(B216,'[1]LISTADO ATM'!$A$2:$C$822,3,0)</f>
        <v>NORTE</v>
      </c>
      <c r="B216" s="26">
        <v>774</v>
      </c>
      <c r="C216" s="18" t="str">
        <f>VLOOKUP(B216,'[1]LISTADO ATM'!$A$2:$B$822,2,0)</f>
        <v xml:space="preserve">ATM Oficina Montecristi </v>
      </c>
      <c r="D216" s="43" t="s">
        <v>21</v>
      </c>
      <c r="E216" s="44"/>
    </row>
    <row r="217" spans="1:5" ht="18" x14ac:dyDescent="0.25">
      <c r="A217" s="33" t="str">
        <f>VLOOKUP(B217,'[1]LISTADO ATM'!$A$2:$C$822,3,0)</f>
        <v>NORTE</v>
      </c>
      <c r="B217" s="26">
        <v>837</v>
      </c>
      <c r="C217" s="18" t="str">
        <f>VLOOKUP(B217,'[1]LISTADO ATM'!$A$2:$B$822,2,0)</f>
        <v>ATM Estación Next Canabacoa</v>
      </c>
      <c r="D217" s="43" t="s">
        <v>21</v>
      </c>
      <c r="E217" s="44"/>
    </row>
    <row r="218" spans="1:5" ht="18" x14ac:dyDescent="0.25">
      <c r="A218" s="33" t="str">
        <f>VLOOKUP(B218,'[1]LISTADO ATM'!$A$2:$C$822,3,0)</f>
        <v>DISTRITO NACIONAL</v>
      </c>
      <c r="B218" s="26">
        <v>918</v>
      </c>
      <c r="C218" s="18" t="str">
        <f>VLOOKUP(B218,'[1]LISTADO ATM'!$A$2:$B$822,2,0)</f>
        <v xml:space="preserve">ATM S/M Liverpool de la Jacobo Majluta </v>
      </c>
      <c r="D218" s="43" t="s">
        <v>21</v>
      </c>
      <c r="E218" s="44"/>
    </row>
    <row r="219" spans="1:5" ht="18" x14ac:dyDescent="0.25">
      <c r="A219" s="33" t="str">
        <f>VLOOKUP(B219,'[1]LISTADO ATM'!$A$2:$C$822,3,0)</f>
        <v>DISTRITO NACIONAL</v>
      </c>
      <c r="B219" s="26">
        <v>927</v>
      </c>
      <c r="C219" s="18" t="str">
        <f>VLOOKUP(B219,'[1]LISTADO ATM'!$A$2:$B$822,2,0)</f>
        <v>ATM S/M Bravo La Esperilla</v>
      </c>
      <c r="D219" s="43" t="s">
        <v>21</v>
      </c>
      <c r="E219" s="44"/>
    </row>
    <row r="220" spans="1:5" ht="18" x14ac:dyDescent="0.25">
      <c r="A220" s="33" t="str">
        <f>VLOOKUP(B220,'[1]LISTADO ATM'!$A$2:$C$822,3,0)</f>
        <v>DISTRITO NACIONAL</v>
      </c>
      <c r="B220" s="26">
        <v>938</v>
      </c>
      <c r="C220" s="18" t="str">
        <f>VLOOKUP(B220,'[1]LISTADO ATM'!$A$2:$B$822,2,0)</f>
        <v xml:space="preserve">ATM Autobanco Oficina Filadelfia Plaza </v>
      </c>
      <c r="D220" s="43" t="s">
        <v>25</v>
      </c>
      <c r="E220" s="44"/>
    </row>
    <row r="221" spans="1:5" ht="18" x14ac:dyDescent="0.25">
      <c r="A221" s="33" t="str">
        <f>VLOOKUP(B221,'[1]LISTADO ATM'!$A$2:$C$822,3,0)</f>
        <v>DISTRITO NACIONAL</v>
      </c>
      <c r="B221" s="26">
        <v>993</v>
      </c>
      <c r="C221" s="18" t="str">
        <f>VLOOKUP(B221,'[1]LISTADO ATM'!$A$2:$B$822,2,0)</f>
        <v xml:space="preserve">ATM Centro Medico Integral II </v>
      </c>
      <c r="D221" s="43" t="s">
        <v>21</v>
      </c>
      <c r="E221" s="44"/>
    </row>
    <row r="222" spans="1:5" ht="18" x14ac:dyDescent="0.25">
      <c r="A222" s="33" t="str">
        <f>VLOOKUP(B222,'[1]LISTADO ATM'!$A$2:$C$822,3,0)</f>
        <v>ESTE</v>
      </c>
      <c r="B222" s="26">
        <v>844</v>
      </c>
      <c r="C222" s="18" t="str">
        <f>VLOOKUP(B222,'[1]LISTADO ATM'!$A$2:$B$822,2,0)</f>
        <v xml:space="preserve">ATM San Juan Shopping Center (Bávaro) </v>
      </c>
      <c r="D222" s="43" t="s">
        <v>24</v>
      </c>
      <c r="E222" s="44"/>
    </row>
    <row r="223" spans="1:5" ht="18.75" thickBot="1" x14ac:dyDescent="0.3">
      <c r="A223" s="33" t="str">
        <f>VLOOKUP(B223,'[1]LISTADO ATM'!$A$2:$C$822,3,0)</f>
        <v>ESTE</v>
      </c>
      <c r="B223" s="26">
        <v>386</v>
      </c>
      <c r="C223" s="18" t="str">
        <f>VLOOKUP(B223,'[1]LISTADO ATM'!$A$2:$B$822,2,0)</f>
        <v xml:space="preserve">ATM Plaza Verón II </v>
      </c>
      <c r="D223" s="43" t="s">
        <v>21</v>
      </c>
      <c r="E223" s="44"/>
    </row>
    <row r="224" spans="1:5" ht="18.75" thickBot="1" x14ac:dyDescent="0.3">
      <c r="A224" s="22" t="s">
        <v>11</v>
      </c>
      <c r="B224" s="40">
        <f>COUNT(B200:B223)</f>
        <v>24</v>
      </c>
      <c r="C224" s="36"/>
      <c r="D224" s="19"/>
      <c r="E224" s="20"/>
    </row>
    <row r="233" spans="6:6" ht="18" x14ac:dyDescent="0.25">
      <c r="F233" s="38"/>
    </row>
  </sheetData>
  <mergeCells count="36">
    <mergeCell ref="D218:E218"/>
    <mergeCell ref="D219:E219"/>
    <mergeCell ref="D220:E220"/>
    <mergeCell ref="D221:E221"/>
    <mergeCell ref="C152:E152"/>
    <mergeCell ref="A154:E154"/>
    <mergeCell ref="D199:E199"/>
    <mergeCell ref="A198:E198"/>
    <mergeCell ref="A195:B195"/>
    <mergeCell ref="A189:E189"/>
    <mergeCell ref="A177:E177"/>
    <mergeCell ref="D200:E200"/>
    <mergeCell ref="D201:E201"/>
    <mergeCell ref="D223:E223"/>
    <mergeCell ref="D207:E207"/>
    <mergeCell ref="D202:E202"/>
    <mergeCell ref="D205:E205"/>
    <mergeCell ref="D211:E211"/>
    <mergeCell ref="D213:E213"/>
    <mergeCell ref="D214:E214"/>
    <mergeCell ref="D215:E215"/>
    <mergeCell ref="D216:E216"/>
    <mergeCell ref="D217:E217"/>
    <mergeCell ref="D222:E222"/>
    <mergeCell ref="A1:E1"/>
    <mergeCell ref="A2:E2"/>
    <mergeCell ref="A7:E7"/>
    <mergeCell ref="C138:E138"/>
    <mergeCell ref="A140:E140"/>
    <mergeCell ref="D212:E212"/>
    <mergeCell ref="D209:E209"/>
    <mergeCell ref="D204:E204"/>
    <mergeCell ref="D203:E203"/>
    <mergeCell ref="D208:E208"/>
    <mergeCell ref="D210:E210"/>
    <mergeCell ref="D206:E206"/>
  </mergeCells>
  <phoneticPr fontId="11" type="noConversion"/>
  <conditionalFormatting sqref="E189">
    <cfRule type="duplicateValues" dxfId="311" priority="423"/>
  </conditionalFormatting>
  <conditionalFormatting sqref="B189">
    <cfRule type="duplicateValues" dxfId="310" priority="424"/>
  </conditionalFormatting>
  <conditionalFormatting sqref="E202">
    <cfRule type="duplicateValues" dxfId="309" priority="387"/>
    <cfRule type="duplicateValues" dxfId="308" priority="388"/>
  </conditionalFormatting>
  <conditionalFormatting sqref="E124 E81:E82 E33">
    <cfRule type="duplicateValues" dxfId="307" priority="375"/>
    <cfRule type="duplicateValues" dxfId="306" priority="376"/>
  </conditionalFormatting>
  <conditionalFormatting sqref="E48">
    <cfRule type="duplicateValues" dxfId="305" priority="371"/>
    <cfRule type="duplicateValues" dxfId="304" priority="372"/>
  </conditionalFormatting>
  <conditionalFormatting sqref="B1:B1048576">
    <cfRule type="duplicateValues" dxfId="303" priority="202"/>
    <cfRule type="duplicateValues" dxfId="302" priority="258"/>
    <cfRule type="duplicateValues" dxfId="301" priority="370"/>
  </conditionalFormatting>
  <conditionalFormatting sqref="E9:E10">
    <cfRule type="duplicateValues" dxfId="300" priority="366"/>
    <cfRule type="duplicateValues" dxfId="299" priority="367"/>
  </conditionalFormatting>
  <conditionalFormatting sqref="E85 E34:E35 E83">
    <cfRule type="duplicateValues" dxfId="298" priority="3135"/>
    <cfRule type="duplicateValues" dxfId="297" priority="3136"/>
  </conditionalFormatting>
  <conditionalFormatting sqref="E84">
    <cfRule type="duplicateValues" dxfId="296" priority="360"/>
    <cfRule type="duplicateValues" dxfId="295" priority="361"/>
  </conditionalFormatting>
  <conditionalFormatting sqref="E109:E110">
    <cfRule type="duplicateValues" dxfId="294" priority="358"/>
    <cfRule type="duplicateValues" dxfId="293" priority="359"/>
  </conditionalFormatting>
  <conditionalFormatting sqref="E88">
    <cfRule type="duplicateValues" dxfId="292" priority="356"/>
    <cfRule type="duplicateValues" dxfId="291" priority="357"/>
  </conditionalFormatting>
  <conditionalFormatting sqref="B143:B145">
    <cfRule type="duplicateValues" dxfId="290" priority="354"/>
  </conditionalFormatting>
  <conditionalFormatting sqref="E224:E1048576 E1:E7 E138:E140 E175:E177 E187:E188 E191:E199 E151:E154 E148">
    <cfRule type="duplicateValues" dxfId="289" priority="4213"/>
  </conditionalFormatting>
  <conditionalFormatting sqref="B191">
    <cfRule type="duplicateValues" dxfId="288" priority="4231"/>
  </conditionalFormatting>
  <conditionalFormatting sqref="E149">
    <cfRule type="duplicateValues" dxfId="287" priority="317"/>
  </conditionalFormatting>
  <conditionalFormatting sqref="E149">
    <cfRule type="duplicateValues" dxfId="286" priority="316"/>
  </conditionalFormatting>
  <conditionalFormatting sqref="E147">
    <cfRule type="duplicateValues" dxfId="285" priority="314"/>
  </conditionalFormatting>
  <conditionalFormatting sqref="E147">
    <cfRule type="duplicateValues" dxfId="284" priority="313"/>
  </conditionalFormatting>
  <conditionalFormatting sqref="E147">
    <cfRule type="duplicateValues" dxfId="283" priority="312"/>
  </conditionalFormatting>
  <conditionalFormatting sqref="E146">
    <cfRule type="duplicateValues" dxfId="282" priority="310"/>
  </conditionalFormatting>
  <conditionalFormatting sqref="E146">
    <cfRule type="duplicateValues" dxfId="281" priority="309"/>
  </conditionalFormatting>
  <conditionalFormatting sqref="E146">
    <cfRule type="duplicateValues" dxfId="280" priority="308"/>
  </conditionalFormatting>
  <conditionalFormatting sqref="E146">
    <cfRule type="duplicateValues" dxfId="279" priority="307"/>
  </conditionalFormatting>
  <conditionalFormatting sqref="E150">
    <cfRule type="duplicateValues" dxfId="278" priority="305"/>
  </conditionalFormatting>
  <conditionalFormatting sqref="E150">
    <cfRule type="duplicateValues" dxfId="277" priority="304"/>
  </conditionalFormatting>
  <conditionalFormatting sqref="E150">
    <cfRule type="duplicateValues" dxfId="276" priority="303"/>
  </conditionalFormatting>
  <conditionalFormatting sqref="E150">
    <cfRule type="duplicateValues" dxfId="275" priority="302"/>
  </conditionalFormatting>
  <conditionalFormatting sqref="E150">
    <cfRule type="duplicateValues" dxfId="274" priority="301"/>
  </conditionalFormatting>
  <conditionalFormatting sqref="E144">
    <cfRule type="duplicateValues" dxfId="273" priority="299"/>
  </conditionalFormatting>
  <conditionalFormatting sqref="E144">
    <cfRule type="duplicateValues" dxfId="272" priority="298"/>
  </conditionalFormatting>
  <conditionalFormatting sqref="E144">
    <cfRule type="duplicateValues" dxfId="271" priority="297"/>
  </conditionalFormatting>
  <conditionalFormatting sqref="E144">
    <cfRule type="duplicateValues" dxfId="270" priority="296"/>
  </conditionalFormatting>
  <conditionalFormatting sqref="E144">
    <cfRule type="duplicateValues" dxfId="269" priority="295"/>
  </conditionalFormatting>
  <conditionalFormatting sqref="E144">
    <cfRule type="duplicateValues" dxfId="268" priority="294"/>
  </conditionalFormatting>
  <conditionalFormatting sqref="E143">
    <cfRule type="duplicateValues" dxfId="267" priority="285"/>
    <cfRule type="duplicateValues" dxfId="266" priority="292"/>
  </conditionalFormatting>
  <conditionalFormatting sqref="E143">
    <cfRule type="duplicateValues" dxfId="265" priority="291"/>
  </conditionalFormatting>
  <conditionalFormatting sqref="E143">
    <cfRule type="duplicateValues" dxfId="264" priority="290"/>
  </conditionalFormatting>
  <conditionalFormatting sqref="E143">
    <cfRule type="duplicateValues" dxfId="263" priority="289"/>
  </conditionalFormatting>
  <conditionalFormatting sqref="E143">
    <cfRule type="duplicateValues" dxfId="262" priority="288"/>
  </conditionalFormatting>
  <conditionalFormatting sqref="E143">
    <cfRule type="duplicateValues" dxfId="261" priority="287"/>
  </conditionalFormatting>
  <conditionalFormatting sqref="E143">
    <cfRule type="duplicateValues" dxfId="260" priority="286"/>
  </conditionalFormatting>
  <conditionalFormatting sqref="E142">
    <cfRule type="duplicateValues" dxfId="259" priority="276"/>
    <cfRule type="duplicateValues" dxfId="258" priority="283"/>
  </conditionalFormatting>
  <conditionalFormatting sqref="E142">
    <cfRule type="duplicateValues" dxfId="257" priority="282"/>
  </conditionalFormatting>
  <conditionalFormatting sqref="E142">
    <cfRule type="duplicateValues" dxfId="256" priority="281"/>
  </conditionalFormatting>
  <conditionalFormatting sqref="E142">
    <cfRule type="duplicateValues" dxfId="255" priority="280"/>
  </conditionalFormatting>
  <conditionalFormatting sqref="E142">
    <cfRule type="duplicateValues" dxfId="254" priority="279"/>
  </conditionalFormatting>
  <conditionalFormatting sqref="E142">
    <cfRule type="duplicateValues" dxfId="253" priority="278"/>
  </conditionalFormatting>
  <conditionalFormatting sqref="E142">
    <cfRule type="duplicateValues" dxfId="252" priority="277"/>
  </conditionalFormatting>
  <conditionalFormatting sqref="E142">
    <cfRule type="duplicateValues" dxfId="251" priority="275"/>
  </conditionalFormatting>
  <conditionalFormatting sqref="E145">
    <cfRule type="duplicateValues" dxfId="250" priority="273"/>
  </conditionalFormatting>
  <conditionalFormatting sqref="E145">
    <cfRule type="duplicateValues" dxfId="249" priority="272"/>
  </conditionalFormatting>
  <conditionalFormatting sqref="E145">
    <cfRule type="duplicateValues" dxfId="248" priority="271"/>
  </conditionalFormatting>
  <conditionalFormatting sqref="E145">
    <cfRule type="duplicateValues" dxfId="247" priority="270"/>
  </conditionalFormatting>
  <conditionalFormatting sqref="E145">
    <cfRule type="duplicateValues" dxfId="246" priority="269"/>
  </conditionalFormatting>
  <conditionalFormatting sqref="E145">
    <cfRule type="duplicateValues" dxfId="245" priority="268"/>
  </conditionalFormatting>
  <conditionalFormatting sqref="E145">
    <cfRule type="duplicateValues" dxfId="244" priority="267"/>
  </conditionalFormatting>
  <conditionalFormatting sqref="E145">
    <cfRule type="duplicateValues" dxfId="243" priority="266"/>
  </conditionalFormatting>
  <conditionalFormatting sqref="E145">
    <cfRule type="duplicateValues" dxfId="242" priority="265"/>
  </conditionalFormatting>
  <conditionalFormatting sqref="E151">
    <cfRule type="duplicateValues" dxfId="241" priority="263"/>
  </conditionalFormatting>
  <conditionalFormatting sqref="E151">
    <cfRule type="duplicateValues" dxfId="240" priority="262"/>
  </conditionalFormatting>
  <conditionalFormatting sqref="E151">
    <cfRule type="duplicateValues" dxfId="239" priority="261"/>
  </conditionalFormatting>
  <conditionalFormatting sqref="E151">
    <cfRule type="duplicateValues" dxfId="238" priority="260"/>
  </conditionalFormatting>
  <conditionalFormatting sqref="E151">
    <cfRule type="duplicateValues" dxfId="237" priority="259"/>
  </conditionalFormatting>
  <conditionalFormatting sqref="E184">
    <cfRule type="duplicateValues" dxfId="236" priority="256"/>
    <cfRule type="duplicateValues" dxfId="235" priority="257"/>
  </conditionalFormatting>
  <conditionalFormatting sqref="E184">
    <cfRule type="duplicateValues" dxfId="234" priority="255"/>
  </conditionalFormatting>
  <conditionalFormatting sqref="E184">
    <cfRule type="duplicateValues" dxfId="233" priority="254"/>
  </conditionalFormatting>
  <conditionalFormatting sqref="E184">
    <cfRule type="duplicateValues" dxfId="232" priority="253"/>
  </conditionalFormatting>
  <conditionalFormatting sqref="E184">
    <cfRule type="duplicateValues" dxfId="231" priority="252"/>
  </conditionalFormatting>
  <conditionalFormatting sqref="E184">
    <cfRule type="duplicateValues" dxfId="230" priority="251"/>
  </conditionalFormatting>
  <conditionalFormatting sqref="E184">
    <cfRule type="duplicateValues" dxfId="229" priority="250"/>
  </conditionalFormatting>
  <conditionalFormatting sqref="E184">
    <cfRule type="duplicateValues" dxfId="228" priority="249"/>
  </conditionalFormatting>
  <conditionalFormatting sqref="E184">
    <cfRule type="duplicateValues" dxfId="227" priority="248"/>
  </conditionalFormatting>
  <conditionalFormatting sqref="E184">
    <cfRule type="duplicateValues" dxfId="226" priority="247"/>
  </conditionalFormatting>
  <conditionalFormatting sqref="E91">
    <cfRule type="duplicateValues" dxfId="225" priority="234"/>
    <cfRule type="duplicateValues" dxfId="224" priority="235"/>
  </conditionalFormatting>
  <conditionalFormatting sqref="E91">
    <cfRule type="duplicateValues" dxfId="223" priority="233"/>
  </conditionalFormatting>
  <conditionalFormatting sqref="E91">
    <cfRule type="duplicateValues" dxfId="222" priority="232"/>
  </conditionalFormatting>
  <conditionalFormatting sqref="E91">
    <cfRule type="duplicateValues" dxfId="221" priority="231"/>
  </conditionalFormatting>
  <conditionalFormatting sqref="E91">
    <cfRule type="duplicateValues" dxfId="220" priority="230"/>
  </conditionalFormatting>
  <conditionalFormatting sqref="E91">
    <cfRule type="duplicateValues" dxfId="219" priority="229"/>
  </conditionalFormatting>
  <conditionalFormatting sqref="E91">
    <cfRule type="duplicateValues" dxfId="218" priority="228"/>
  </conditionalFormatting>
  <conditionalFormatting sqref="E91">
    <cfRule type="duplicateValues" dxfId="217" priority="227"/>
  </conditionalFormatting>
  <conditionalFormatting sqref="E91">
    <cfRule type="duplicateValues" dxfId="216" priority="226"/>
  </conditionalFormatting>
  <conditionalFormatting sqref="E91">
    <cfRule type="duplicateValues" dxfId="215" priority="225"/>
  </conditionalFormatting>
  <conditionalFormatting sqref="E165:E167 E129:E130 E92">
    <cfRule type="duplicateValues" dxfId="214" priority="223"/>
    <cfRule type="duplicateValues" dxfId="213" priority="224"/>
  </conditionalFormatting>
  <conditionalFormatting sqref="E165:E167 E129:E130 E92">
    <cfRule type="duplicateValues" dxfId="212" priority="222"/>
  </conditionalFormatting>
  <conditionalFormatting sqref="F233">
    <cfRule type="duplicateValues" dxfId="211" priority="212"/>
    <cfRule type="duplicateValues" dxfId="210" priority="213"/>
  </conditionalFormatting>
  <conditionalFormatting sqref="F233">
    <cfRule type="duplicateValues" dxfId="209" priority="211"/>
  </conditionalFormatting>
  <conditionalFormatting sqref="F233">
    <cfRule type="duplicateValues" dxfId="208" priority="210"/>
  </conditionalFormatting>
  <conditionalFormatting sqref="F233">
    <cfRule type="duplicateValues" dxfId="207" priority="209"/>
  </conditionalFormatting>
  <conditionalFormatting sqref="F233">
    <cfRule type="duplicateValues" dxfId="206" priority="208"/>
  </conditionalFormatting>
  <conditionalFormatting sqref="F233">
    <cfRule type="duplicateValues" dxfId="205" priority="207"/>
  </conditionalFormatting>
  <conditionalFormatting sqref="F233">
    <cfRule type="duplicateValues" dxfId="204" priority="206"/>
  </conditionalFormatting>
  <conditionalFormatting sqref="F233">
    <cfRule type="duplicateValues" dxfId="203" priority="205"/>
  </conditionalFormatting>
  <conditionalFormatting sqref="F233">
    <cfRule type="duplicateValues" dxfId="202" priority="204"/>
  </conditionalFormatting>
  <conditionalFormatting sqref="F233">
    <cfRule type="duplicateValues" dxfId="201" priority="203"/>
  </conditionalFormatting>
  <conditionalFormatting sqref="E203">
    <cfRule type="duplicateValues" dxfId="200" priority="4816"/>
    <cfRule type="duplicateValues" dxfId="199" priority="4817"/>
  </conditionalFormatting>
  <conditionalFormatting sqref="E156:E162 E112:E117 E49:E80 E11:E32 E119:E123 E132:E133">
    <cfRule type="duplicateValues" dxfId="198" priority="4831"/>
    <cfRule type="duplicateValues" dxfId="197" priority="4832"/>
  </conditionalFormatting>
  <conditionalFormatting sqref="B49:B51">
    <cfRule type="duplicateValues" dxfId="196" priority="179"/>
  </conditionalFormatting>
  <conditionalFormatting sqref="B60:B61">
    <cfRule type="duplicateValues" dxfId="195" priority="178"/>
  </conditionalFormatting>
  <conditionalFormatting sqref="B63:B66">
    <cfRule type="duplicateValues" dxfId="194" priority="177"/>
  </conditionalFormatting>
  <conditionalFormatting sqref="B69:B72">
    <cfRule type="duplicateValues" dxfId="193" priority="176"/>
  </conditionalFormatting>
  <conditionalFormatting sqref="B73:B77">
    <cfRule type="duplicateValues" dxfId="192" priority="175"/>
  </conditionalFormatting>
  <conditionalFormatting sqref="B78:B80">
    <cfRule type="duplicateValues" dxfId="191" priority="174"/>
  </conditionalFormatting>
  <conditionalFormatting sqref="B81:B82">
    <cfRule type="duplicateValues" dxfId="190" priority="173"/>
  </conditionalFormatting>
  <conditionalFormatting sqref="B156:B162 B112:B117 B119:B124 B132:B133">
    <cfRule type="duplicateValues" dxfId="189" priority="6965"/>
  </conditionalFormatting>
  <conditionalFormatting sqref="E135:E136">
    <cfRule type="duplicateValues" dxfId="188" priority="171"/>
    <cfRule type="duplicateValues" dxfId="187" priority="172"/>
  </conditionalFormatting>
  <conditionalFormatting sqref="E135:E136">
    <cfRule type="duplicateValues" dxfId="186" priority="170"/>
  </conditionalFormatting>
  <conditionalFormatting sqref="E168:E170 E131">
    <cfRule type="duplicateValues" dxfId="185" priority="160"/>
    <cfRule type="duplicateValues" dxfId="184" priority="161"/>
  </conditionalFormatting>
  <conditionalFormatting sqref="E168:E170 E131">
    <cfRule type="duplicateValues" dxfId="183" priority="159"/>
  </conditionalFormatting>
  <conditionalFormatting sqref="E185">
    <cfRule type="duplicateValues" dxfId="182" priority="147"/>
    <cfRule type="duplicateValues" dxfId="181" priority="148"/>
  </conditionalFormatting>
  <conditionalFormatting sqref="E185">
    <cfRule type="duplicateValues" dxfId="180" priority="146"/>
  </conditionalFormatting>
  <conditionalFormatting sqref="E185">
    <cfRule type="duplicateValues" dxfId="179" priority="145"/>
  </conditionalFormatting>
  <conditionalFormatting sqref="E185">
    <cfRule type="duplicateValues" dxfId="178" priority="144"/>
  </conditionalFormatting>
  <conditionalFormatting sqref="E185">
    <cfRule type="duplicateValues" dxfId="177" priority="143"/>
  </conditionalFormatting>
  <conditionalFormatting sqref="E185">
    <cfRule type="duplicateValues" dxfId="176" priority="142"/>
  </conditionalFormatting>
  <conditionalFormatting sqref="E185">
    <cfRule type="duplicateValues" dxfId="175" priority="141"/>
  </conditionalFormatting>
  <conditionalFormatting sqref="E185">
    <cfRule type="duplicateValues" dxfId="174" priority="140"/>
  </conditionalFormatting>
  <conditionalFormatting sqref="E185">
    <cfRule type="duplicateValues" dxfId="173" priority="139"/>
  </conditionalFormatting>
  <conditionalFormatting sqref="E185">
    <cfRule type="duplicateValues" dxfId="172" priority="138"/>
  </conditionalFormatting>
  <conditionalFormatting sqref="E186">
    <cfRule type="duplicateValues" dxfId="171" priority="136"/>
    <cfRule type="duplicateValues" dxfId="170" priority="137"/>
  </conditionalFormatting>
  <conditionalFormatting sqref="E186">
    <cfRule type="duplicateValues" dxfId="169" priority="135"/>
  </conditionalFormatting>
  <conditionalFormatting sqref="E186">
    <cfRule type="duplicateValues" dxfId="168" priority="134"/>
  </conditionalFormatting>
  <conditionalFormatting sqref="E186">
    <cfRule type="duplicateValues" dxfId="167" priority="133"/>
  </conditionalFormatting>
  <conditionalFormatting sqref="E186">
    <cfRule type="duplicateValues" dxfId="166" priority="132"/>
  </conditionalFormatting>
  <conditionalFormatting sqref="E186">
    <cfRule type="duplicateValues" dxfId="165" priority="131"/>
  </conditionalFormatting>
  <conditionalFormatting sqref="E186">
    <cfRule type="duplicateValues" dxfId="164" priority="130"/>
  </conditionalFormatting>
  <conditionalFormatting sqref="E186">
    <cfRule type="duplicateValues" dxfId="163" priority="129"/>
  </conditionalFormatting>
  <conditionalFormatting sqref="E186">
    <cfRule type="duplicateValues" dxfId="162" priority="128"/>
  </conditionalFormatting>
  <conditionalFormatting sqref="E186">
    <cfRule type="duplicateValues" dxfId="161" priority="127"/>
  </conditionalFormatting>
  <conditionalFormatting sqref="B94:B97">
    <cfRule type="duplicateValues" dxfId="160" priority="126"/>
  </conditionalFormatting>
  <conditionalFormatting sqref="B100:B102">
    <cfRule type="duplicateValues" dxfId="159" priority="125"/>
  </conditionalFormatting>
  <conditionalFormatting sqref="B103:B105">
    <cfRule type="duplicateValues" dxfId="158" priority="124"/>
  </conditionalFormatting>
  <conditionalFormatting sqref="E224:E1048576 E175:E183 E151:E163 E148 E187:E203 E1:E88 E137:E141 E93:E124 E127 E132:E133">
    <cfRule type="duplicateValues" dxfId="157" priority="7169"/>
  </conditionalFormatting>
  <conditionalFormatting sqref="E224:E1048576 E175:E183 E148:E149 E151:E163 E187:E203 E1:E88 E137:E141 E93:E124 E127 E132:E133">
    <cfRule type="duplicateValues" dxfId="156" priority="7183"/>
  </conditionalFormatting>
  <conditionalFormatting sqref="E224:E1048576 E175:E183 E147:E149 E151:E163 E187:E203 E1:E88 E137:E141 E93:E124 E127 E132:E133">
    <cfRule type="duplicateValues" dxfId="155" priority="7197"/>
  </conditionalFormatting>
  <conditionalFormatting sqref="E224:E1048576 E175:E183 E151:E163 E146:E149 E187:E203 E1:E88 E137:E141 E93:E124 E127 E132:E133">
    <cfRule type="duplicateValues" dxfId="154" priority="7211"/>
  </conditionalFormatting>
  <conditionalFormatting sqref="E224:E1048576 E175:E183 E146:E163 E187:E203 E1:E88 E137:E141 E93:E124 E127 E132:E133">
    <cfRule type="duplicateValues" dxfId="153" priority="7225"/>
  </conditionalFormatting>
  <conditionalFormatting sqref="E224:E1048576 E175:E183 E144 E146:E163 E187:E203 E1:E88 E137:E141 E93:E124 E127 E132:E133">
    <cfRule type="duplicateValues" dxfId="152" priority="7238"/>
  </conditionalFormatting>
  <conditionalFormatting sqref="E224:E1048576 E175:E183 E143:E144 E146:E163 E187:E203 E1:E88 E137:E141 E93:E124 E127 E132:E133">
    <cfRule type="duplicateValues" dxfId="151" priority="7252"/>
  </conditionalFormatting>
  <conditionalFormatting sqref="E224:E1048576 E175:E183 E146:E163 E187:E203 E1:E88 E137:E144 E93:E124 E127 E132:E133">
    <cfRule type="duplicateValues" dxfId="150" priority="7266"/>
  </conditionalFormatting>
  <conditionalFormatting sqref="E224:E1048576 E175:E183 E187:E203 E1:E88 E137:E163 E93:E124 E127 E132:E133">
    <cfRule type="duplicateValues" dxfId="149" priority="7279"/>
  </conditionalFormatting>
  <conditionalFormatting sqref="B107:B110">
    <cfRule type="duplicateValues" dxfId="148" priority="123"/>
  </conditionalFormatting>
  <conditionalFormatting sqref="E128">
    <cfRule type="duplicateValues" dxfId="147" priority="121"/>
    <cfRule type="duplicateValues" dxfId="146" priority="122"/>
  </conditionalFormatting>
  <conditionalFormatting sqref="E128">
    <cfRule type="duplicateValues" dxfId="145" priority="120"/>
  </conditionalFormatting>
  <conditionalFormatting sqref="E200:E201">
    <cfRule type="duplicateValues" dxfId="144" priority="8397"/>
    <cfRule type="duplicateValues" dxfId="143" priority="8398"/>
  </conditionalFormatting>
  <conditionalFormatting sqref="B200:B202">
    <cfRule type="duplicateValues" dxfId="142" priority="8399"/>
  </conditionalFormatting>
  <conditionalFormatting sqref="E204">
    <cfRule type="duplicateValues" dxfId="141" priority="8643"/>
  </conditionalFormatting>
  <conditionalFormatting sqref="E204">
    <cfRule type="duplicateValues" dxfId="140" priority="8644"/>
    <cfRule type="duplicateValues" dxfId="139" priority="8645"/>
  </conditionalFormatting>
  <conditionalFormatting sqref="E179:E183 E93:E108 E111 E137 E38:E47 E118">
    <cfRule type="duplicateValues" dxfId="138" priority="8784"/>
    <cfRule type="duplicateValues" dxfId="137" priority="8785"/>
  </conditionalFormatting>
  <conditionalFormatting sqref="B179:B185 B135:B137 B110:B133">
    <cfRule type="duplicateValues" dxfId="136" priority="8796"/>
  </conditionalFormatting>
  <conditionalFormatting sqref="E171:E173 E134">
    <cfRule type="duplicateValues" dxfId="135" priority="8886"/>
    <cfRule type="duplicateValues" dxfId="134" priority="8887"/>
  </conditionalFormatting>
  <conditionalFormatting sqref="E171:E173 E134">
    <cfRule type="duplicateValues" dxfId="133" priority="8890"/>
  </conditionalFormatting>
  <conditionalFormatting sqref="E174">
    <cfRule type="duplicateValues" dxfId="132" priority="114"/>
    <cfRule type="duplicateValues" dxfId="131" priority="115"/>
  </conditionalFormatting>
  <conditionalFormatting sqref="E174">
    <cfRule type="duplicateValues" dxfId="130" priority="116"/>
  </conditionalFormatting>
  <conditionalFormatting sqref="E205">
    <cfRule type="duplicateValues" dxfId="129" priority="111"/>
  </conditionalFormatting>
  <conditionalFormatting sqref="E205">
    <cfRule type="duplicateValues" dxfId="128" priority="112"/>
    <cfRule type="duplicateValues" dxfId="127" priority="113"/>
  </conditionalFormatting>
  <conditionalFormatting sqref="E206">
    <cfRule type="duplicateValues" dxfId="126" priority="108"/>
  </conditionalFormatting>
  <conditionalFormatting sqref="E206">
    <cfRule type="duplicateValues" dxfId="125" priority="109"/>
    <cfRule type="duplicateValues" dxfId="124" priority="110"/>
  </conditionalFormatting>
  <conditionalFormatting sqref="E207">
    <cfRule type="duplicateValues" dxfId="123" priority="97"/>
  </conditionalFormatting>
  <conditionalFormatting sqref="E207">
    <cfRule type="duplicateValues" dxfId="122" priority="98"/>
  </conditionalFormatting>
  <conditionalFormatting sqref="E207">
    <cfRule type="duplicateValues" dxfId="121" priority="99"/>
  </conditionalFormatting>
  <conditionalFormatting sqref="E207">
    <cfRule type="duplicateValues" dxfId="120" priority="100"/>
  </conditionalFormatting>
  <conditionalFormatting sqref="E207">
    <cfRule type="duplicateValues" dxfId="119" priority="101"/>
  </conditionalFormatting>
  <conditionalFormatting sqref="E207">
    <cfRule type="duplicateValues" dxfId="118" priority="102"/>
  </conditionalFormatting>
  <conditionalFormatting sqref="E207">
    <cfRule type="duplicateValues" dxfId="117" priority="103"/>
  </conditionalFormatting>
  <conditionalFormatting sqref="E207">
    <cfRule type="duplicateValues" dxfId="116" priority="104"/>
  </conditionalFormatting>
  <conditionalFormatting sqref="E207">
    <cfRule type="duplicateValues" dxfId="115" priority="105"/>
  </conditionalFormatting>
  <conditionalFormatting sqref="E207">
    <cfRule type="duplicateValues" dxfId="114" priority="106"/>
    <cfRule type="duplicateValues" dxfId="113" priority="107"/>
  </conditionalFormatting>
  <conditionalFormatting sqref="E208">
    <cfRule type="duplicateValues" dxfId="112" priority="94"/>
  </conditionalFormatting>
  <conditionalFormatting sqref="E208">
    <cfRule type="duplicateValues" dxfId="111" priority="95"/>
    <cfRule type="duplicateValues" dxfId="110" priority="96"/>
  </conditionalFormatting>
  <conditionalFormatting sqref="E223">
    <cfRule type="duplicateValues" dxfId="109" priority="91"/>
  </conditionalFormatting>
  <conditionalFormatting sqref="E223">
    <cfRule type="duplicateValues" dxfId="108" priority="92"/>
    <cfRule type="duplicateValues" dxfId="107" priority="93"/>
  </conditionalFormatting>
  <conditionalFormatting sqref="E209">
    <cfRule type="duplicateValues" dxfId="106" priority="88"/>
  </conditionalFormatting>
  <conditionalFormatting sqref="E209">
    <cfRule type="duplicateValues" dxfId="105" priority="89"/>
    <cfRule type="duplicateValues" dxfId="104" priority="90"/>
  </conditionalFormatting>
  <conditionalFormatting sqref="E210">
    <cfRule type="duplicateValues" dxfId="103" priority="77"/>
  </conditionalFormatting>
  <conditionalFormatting sqref="E210">
    <cfRule type="duplicateValues" dxfId="102" priority="78"/>
  </conditionalFormatting>
  <conditionalFormatting sqref="E210">
    <cfRule type="duplicateValues" dxfId="101" priority="79"/>
  </conditionalFormatting>
  <conditionalFormatting sqref="E210">
    <cfRule type="duplicateValues" dxfId="100" priority="80"/>
  </conditionalFormatting>
  <conditionalFormatting sqref="E210">
    <cfRule type="duplicateValues" dxfId="99" priority="81"/>
  </conditionalFormatting>
  <conditionalFormatting sqref="E210">
    <cfRule type="duplicateValues" dxfId="98" priority="82"/>
  </conditionalFormatting>
  <conditionalFormatting sqref="E210">
    <cfRule type="duplicateValues" dxfId="97" priority="83"/>
  </conditionalFormatting>
  <conditionalFormatting sqref="E210">
    <cfRule type="duplicateValues" dxfId="96" priority="84"/>
  </conditionalFormatting>
  <conditionalFormatting sqref="E210">
    <cfRule type="duplicateValues" dxfId="95" priority="85"/>
  </conditionalFormatting>
  <conditionalFormatting sqref="E210">
    <cfRule type="duplicateValues" dxfId="94" priority="86"/>
    <cfRule type="duplicateValues" dxfId="93" priority="87"/>
  </conditionalFormatting>
  <conditionalFormatting sqref="E211">
    <cfRule type="duplicateValues" dxfId="92" priority="66"/>
  </conditionalFormatting>
  <conditionalFormatting sqref="E211">
    <cfRule type="duplicateValues" dxfId="91" priority="67"/>
  </conditionalFormatting>
  <conditionalFormatting sqref="E211">
    <cfRule type="duplicateValues" dxfId="90" priority="68"/>
  </conditionalFormatting>
  <conditionalFormatting sqref="E211">
    <cfRule type="duplicateValues" dxfId="89" priority="69"/>
  </conditionalFormatting>
  <conditionalFormatting sqref="E211">
    <cfRule type="duplicateValues" dxfId="88" priority="70"/>
  </conditionalFormatting>
  <conditionalFormatting sqref="E211">
    <cfRule type="duplicateValues" dxfId="87" priority="71"/>
  </conditionalFormatting>
  <conditionalFormatting sqref="E211">
    <cfRule type="duplicateValues" dxfId="86" priority="72"/>
  </conditionalFormatting>
  <conditionalFormatting sqref="E211">
    <cfRule type="duplicateValues" dxfId="85" priority="73"/>
  </conditionalFormatting>
  <conditionalFormatting sqref="E211">
    <cfRule type="duplicateValues" dxfId="84" priority="74"/>
  </conditionalFormatting>
  <conditionalFormatting sqref="E211">
    <cfRule type="duplicateValues" dxfId="83" priority="75"/>
    <cfRule type="duplicateValues" dxfId="82" priority="76"/>
  </conditionalFormatting>
  <conditionalFormatting sqref="E212">
    <cfRule type="duplicateValues" dxfId="81" priority="63"/>
  </conditionalFormatting>
  <conditionalFormatting sqref="E212">
    <cfRule type="duplicateValues" dxfId="80" priority="64"/>
    <cfRule type="duplicateValues" dxfId="79" priority="65"/>
  </conditionalFormatting>
  <conditionalFormatting sqref="E213">
    <cfRule type="duplicateValues" dxfId="78" priority="52"/>
  </conditionalFormatting>
  <conditionalFormatting sqref="E213">
    <cfRule type="duplicateValues" dxfId="77" priority="53"/>
  </conditionalFormatting>
  <conditionalFormatting sqref="E213">
    <cfRule type="duplicateValues" dxfId="76" priority="54"/>
  </conditionalFormatting>
  <conditionalFormatting sqref="E213">
    <cfRule type="duplicateValues" dxfId="75" priority="55"/>
  </conditionalFormatting>
  <conditionalFormatting sqref="E213">
    <cfRule type="duplicateValues" dxfId="74" priority="56"/>
  </conditionalFormatting>
  <conditionalFormatting sqref="E213">
    <cfRule type="duplicateValues" dxfId="73" priority="57"/>
  </conditionalFormatting>
  <conditionalFormatting sqref="E213">
    <cfRule type="duplicateValues" dxfId="72" priority="58"/>
  </conditionalFormatting>
  <conditionalFormatting sqref="E213">
    <cfRule type="duplicateValues" dxfId="71" priority="59"/>
  </conditionalFormatting>
  <conditionalFormatting sqref="E213">
    <cfRule type="duplicateValues" dxfId="70" priority="60"/>
  </conditionalFormatting>
  <conditionalFormatting sqref="E213">
    <cfRule type="duplicateValues" dxfId="69" priority="61"/>
    <cfRule type="duplicateValues" dxfId="68" priority="62"/>
  </conditionalFormatting>
  <conditionalFormatting sqref="E214">
    <cfRule type="duplicateValues" dxfId="67" priority="41"/>
  </conditionalFormatting>
  <conditionalFormatting sqref="E214">
    <cfRule type="duplicateValues" dxfId="66" priority="42"/>
  </conditionalFormatting>
  <conditionalFormatting sqref="E214">
    <cfRule type="duplicateValues" dxfId="65" priority="43"/>
  </conditionalFormatting>
  <conditionalFormatting sqref="E214">
    <cfRule type="duplicateValues" dxfId="64" priority="44"/>
  </conditionalFormatting>
  <conditionalFormatting sqref="E214">
    <cfRule type="duplicateValues" dxfId="63" priority="45"/>
  </conditionalFormatting>
  <conditionalFormatting sqref="E214">
    <cfRule type="duplicateValues" dxfId="62" priority="46"/>
  </conditionalFormatting>
  <conditionalFormatting sqref="E214">
    <cfRule type="duplicateValues" dxfId="61" priority="47"/>
  </conditionalFormatting>
  <conditionalFormatting sqref="E214">
    <cfRule type="duplicateValues" dxfId="60" priority="48"/>
  </conditionalFormatting>
  <conditionalFormatting sqref="E214">
    <cfRule type="duplicateValues" dxfId="59" priority="49"/>
  </conditionalFormatting>
  <conditionalFormatting sqref="E214">
    <cfRule type="duplicateValues" dxfId="58" priority="50"/>
    <cfRule type="duplicateValues" dxfId="57" priority="51"/>
  </conditionalFormatting>
  <conditionalFormatting sqref="E215">
    <cfRule type="duplicateValues" dxfId="56" priority="38"/>
  </conditionalFormatting>
  <conditionalFormatting sqref="E215">
    <cfRule type="duplicateValues" dxfId="55" priority="39"/>
    <cfRule type="duplicateValues" dxfId="54" priority="40"/>
  </conditionalFormatting>
  <conditionalFormatting sqref="E216">
    <cfRule type="duplicateValues" dxfId="53" priority="35"/>
  </conditionalFormatting>
  <conditionalFormatting sqref="E216">
    <cfRule type="duplicateValues" dxfId="52" priority="36"/>
    <cfRule type="duplicateValues" dxfId="51" priority="37"/>
  </conditionalFormatting>
  <conditionalFormatting sqref="E222">
    <cfRule type="duplicateValues" dxfId="50" priority="21"/>
  </conditionalFormatting>
  <conditionalFormatting sqref="E222">
    <cfRule type="duplicateValues" dxfId="49" priority="22"/>
  </conditionalFormatting>
  <conditionalFormatting sqref="E222">
    <cfRule type="duplicateValues" dxfId="48" priority="23"/>
  </conditionalFormatting>
  <conditionalFormatting sqref="E222">
    <cfRule type="duplicateValues" dxfId="47" priority="24"/>
  </conditionalFormatting>
  <conditionalFormatting sqref="E222">
    <cfRule type="duplicateValues" dxfId="46" priority="25"/>
  </conditionalFormatting>
  <conditionalFormatting sqref="E222">
    <cfRule type="duplicateValues" dxfId="45" priority="26"/>
  </conditionalFormatting>
  <conditionalFormatting sqref="E222">
    <cfRule type="duplicateValues" dxfId="44" priority="27"/>
  </conditionalFormatting>
  <conditionalFormatting sqref="E222">
    <cfRule type="duplicateValues" dxfId="43" priority="28"/>
  </conditionalFormatting>
  <conditionalFormatting sqref="E222">
    <cfRule type="duplicateValues" dxfId="42" priority="29"/>
  </conditionalFormatting>
  <conditionalFormatting sqref="E222">
    <cfRule type="duplicateValues" dxfId="41" priority="30"/>
    <cfRule type="duplicateValues" dxfId="40" priority="31"/>
  </conditionalFormatting>
  <conditionalFormatting sqref="E218">
    <cfRule type="duplicateValues" dxfId="39" priority="18"/>
  </conditionalFormatting>
  <conditionalFormatting sqref="E218">
    <cfRule type="duplicateValues" dxfId="38" priority="19"/>
    <cfRule type="duplicateValues" dxfId="37" priority="20"/>
  </conditionalFormatting>
  <conditionalFormatting sqref="E219">
    <cfRule type="duplicateValues" dxfId="36" priority="15"/>
  </conditionalFormatting>
  <conditionalFormatting sqref="E219">
    <cfRule type="duplicateValues" dxfId="35" priority="16"/>
    <cfRule type="duplicateValues" dxfId="34" priority="17"/>
  </conditionalFormatting>
  <conditionalFormatting sqref="E220">
    <cfRule type="duplicateValues" dxfId="33" priority="4"/>
  </conditionalFormatting>
  <conditionalFormatting sqref="E220">
    <cfRule type="duplicateValues" dxfId="32" priority="5"/>
  </conditionalFormatting>
  <conditionalFormatting sqref="E220">
    <cfRule type="duplicateValues" dxfId="31" priority="6"/>
  </conditionalFormatting>
  <conditionalFormatting sqref="E220">
    <cfRule type="duplicateValues" dxfId="30" priority="7"/>
  </conditionalFormatting>
  <conditionalFormatting sqref="E220">
    <cfRule type="duplicateValues" dxfId="29" priority="8"/>
  </conditionalFormatting>
  <conditionalFormatting sqref="E220">
    <cfRule type="duplicateValues" dxfId="28" priority="9"/>
  </conditionalFormatting>
  <conditionalFormatting sqref="E220">
    <cfRule type="duplicateValues" dxfId="27" priority="10"/>
  </conditionalFormatting>
  <conditionalFormatting sqref="E220">
    <cfRule type="duplicateValues" dxfId="26" priority="11"/>
  </conditionalFormatting>
  <conditionalFormatting sqref="E220">
    <cfRule type="duplicateValues" dxfId="25" priority="12"/>
  </conditionalFormatting>
  <conditionalFormatting sqref="E220">
    <cfRule type="duplicateValues" dxfId="24" priority="13"/>
    <cfRule type="duplicateValues" dxfId="23" priority="14"/>
  </conditionalFormatting>
  <conditionalFormatting sqref="E221">
    <cfRule type="duplicateValues" dxfId="22" priority="1"/>
  </conditionalFormatting>
  <conditionalFormatting sqref="E221">
    <cfRule type="duplicateValues" dxfId="21" priority="2"/>
    <cfRule type="duplicateValues" dxfId="20" priority="3"/>
  </conditionalFormatting>
  <conditionalFormatting sqref="E217">
    <cfRule type="duplicateValues" dxfId="19" priority="8980"/>
  </conditionalFormatting>
  <conditionalFormatting sqref="E217">
    <cfRule type="duplicateValues" dxfId="18" priority="8981"/>
    <cfRule type="duplicateValues" dxfId="17" priority="8982"/>
  </conditionalFormatting>
  <conditionalFormatting sqref="B225:B1048576 B192 B1:B7 B142:B151 B194:B198 B188 B176:B177 B153:B154 B139:B140 B163:B174 B134 B186 B203:B223 B9:B110 B125:B131">
    <cfRule type="duplicateValues" dxfId="16" priority="8983"/>
  </conditionalFormatting>
  <conditionalFormatting sqref="E163 E127 E86:E87 E36:E37">
    <cfRule type="duplicateValues" dxfId="15" priority="9044"/>
    <cfRule type="duplicateValues" dxfId="14" priority="9045"/>
  </conditionalFormatting>
  <conditionalFormatting sqref="E164 E125:E126 E89:E90">
    <cfRule type="duplicateValues" dxfId="13" priority="9063"/>
    <cfRule type="duplicateValues" dxfId="12" priority="9064"/>
  </conditionalFormatting>
  <conditionalFormatting sqref="E164 E125:E126 E89:E90">
    <cfRule type="duplicateValues" dxfId="11" priority="9069"/>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87"/>
  <sheetViews>
    <sheetView workbookViewId="0">
      <selection activeCell="E2" sqref="E2"/>
    </sheetView>
  </sheetViews>
  <sheetFormatPr baseColWidth="10" defaultColWidth="11.42578125" defaultRowHeight="15" x14ac:dyDescent="0.25"/>
  <cols>
    <col min="2" max="2" width="11.42578125" style="23"/>
    <col min="3" max="3" width="11.42578125" style="17"/>
    <col min="5" max="5" width="154.5703125" bestFit="1" customWidth="1"/>
  </cols>
  <sheetData>
    <row r="1" spans="2:5" ht="15.75" thickBot="1" x14ac:dyDescent="0.3">
      <c r="C1" s="17" t="s">
        <v>16</v>
      </c>
    </row>
    <row r="2" spans="2:5" ht="18.75" thickBot="1" x14ac:dyDescent="0.3">
      <c r="B2" s="27">
        <v>672</v>
      </c>
      <c r="C2" s="39" t="s">
        <v>16</v>
      </c>
      <c r="E2" s="16" t="str">
        <f>CONCATENATE(B2,C2,B3,C3,B4,C4,B5,C5,B6,C6,B7,C7,B8,C8,B9,C9,B10,C10,B11,C11,B12,C12,B13,C13,B14,C14,B15,C15,B16,C16,B17,C17,B18,C18,B19,C19,B20,C20,B21,C21,B22,C22,B23,C23,B24,C24,B25,C25,B26,C26,,B27,C27,B28,C28,B29,C29,B30,C30,B31,C31,B32,C32,B33,C33,B34,C34,B35,C35,B36,C36,B37,C37,B38,C38,B39,C39,B40,C40,B41,C41,B42,C42,B43,C43,B44,C44,B45,C45,B46,C46,B47,C47,B48,C48,B49,C49,B50,C50,B51,C51,B52,C52,B53,C53,B54,C54,B55,C55,B56,C56,B57,C57,B58,C58,B59,C59,B60,C60,,B61,C61,B62,C62,B63,C63,B64,C64,B65,C65,B66,C66,B67,C67,B68,,C68)</f>
        <v xml:space="preserve">672 318 738 708 551 292 114 235 813 896 983 385 990 965 158 378 582 691 985 742 345 189 775 48 734 608 356 350 304 354 486 824 618 633 660 44 429 715 842 314                            </v>
      </c>
    </row>
    <row r="3" spans="2:5" ht="18.75" thickBot="1" x14ac:dyDescent="0.3">
      <c r="B3" s="27">
        <v>318</v>
      </c>
      <c r="C3" s="39" t="s">
        <v>16</v>
      </c>
    </row>
    <row r="4" spans="2:5" ht="18.75" thickBot="1" x14ac:dyDescent="0.3">
      <c r="B4" s="27">
        <v>738</v>
      </c>
      <c r="C4" s="39" t="s">
        <v>16</v>
      </c>
    </row>
    <row r="5" spans="2:5" ht="18.75" thickBot="1" x14ac:dyDescent="0.3">
      <c r="B5" s="27">
        <v>708</v>
      </c>
      <c r="C5" s="39" t="s">
        <v>16</v>
      </c>
    </row>
    <row r="6" spans="2:5" ht="18.75" thickBot="1" x14ac:dyDescent="0.3">
      <c r="B6" s="27">
        <v>551</v>
      </c>
      <c r="C6" s="39" t="s">
        <v>16</v>
      </c>
    </row>
    <row r="7" spans="2:5" ht="18.75" thickBot="1" x14ac:dyDescent="0.3">
      <c r="B7" s="27">
        <v>292</v>
      </c>
      <c r="C7" s="39" t="s">
        <v>16</v>
      </c>
    </row>
    <row r="8" spans="2:5" ht="18.75" thickBot="1" x14ac:dyDescent="0.3">
      <c r="B8" s="27">
        <v>114</v>
      </c>
      <c r="C8" s="39" t="s">
        <v>16</v>
      </c>
    </row>
    <row r="9" spans="2:5" ht="18.75" thickBot="1" x14ac:dyDescent="0.3">
      <c r="B9" s="27">
        <v>235</v>
      </c>
      <c r="C9" s="39" t="s">
        <v>16</v>
      </c>
    </row>
    <row r="10" spans="2:5" ht="18.75" thickBot="1" x14ac:dyDescent="0.3">
      <c r="B10" s="27">
        <v>813</v>
      </c>
      <c r="C10" s="39" t="s">
        <v>16</v>
      </c>
    </row>
    <row r="11" spans="2:5" ht="18.75" thickBot="1" x14ac:dyDescent="0.3">
      <c r="B11" s="27">
        <v>896</v>
      </c>
      <c r="C11" s="39" t="s">
        <v>16</v>
      </c>
    </row>
    <row r="12" spans="2:5" ht="18.75" thickBot="1" x14ac:dyDescent="0.3">
      <c r="B12" s="27">
        <v>983</v>
      </c>
      <c r="C12" s="39" t="s">
        <v>16</v>
      </c>
    </row>
    <row r="13" spans="2:5" ht="18.75" thickBot="1" x14ac:dyDescent="0.3">
      <c r="B13" s="27">
        <v>385</v>
      </c>
      <c r="C13" s="39" t="s">
        <v>16</v>
      </c>
    </row>
    <row r="14" spans="2:5" ht="18.75" thickBot="1" x14ac:dyDescent="0.3">
      <c r="B14" s="27">
        <v>990</v>
      </c>
      <c r="C14" s="39" t="s">
        <v>16</v>
      </c>
    </row>
    <row r="15" spans="2:5" ht="18.75" thickBot="1" x14ac:dyDescent="0.3">
      <c r="B15" s="27">
        <v>965</v>
      </c>
      <c r="C15" s="39" t="s">
        <v>16</v>
      </c>
    </row>
    <row r="16" spans="2:5" ht="18.75" thickBot="1" x14ac:dyDescent="0.3">
      <c r="B16" s="27">
        <v>158</v>
      </c>
      <c r="C16" s="39" t="s">
        <v>16</v>
      </c>
    </row>
    <row r="17" spans="2:3" ht="18.75" thickBot="1" x14ac:dyDescent="0.3">
      <c r="B17" s="27">
        <v>378</v>
      </c>
      <c r="C17" s="39" t="s">
        <v>16</v>
      </c>
    </row>
    <row r="18" spans="2:3" ht="18.75" thickBot="1" x14ac:dyDescent="0.3">
      <c r="B18" s="27">
        <v>582</v>
      </c>
      <c r="C18" s="39" t="s">
        <v>16</v>
      </c>
    </row>
    <row r="19" spans="2:3" ht="18.75" thickBot="1" x14ac:dyDescent="0.3">
      <c r="B19" s="27">
        <v>691</v>
      </c>
      <c r="C19" s="39" t="s">
        <v>16</v>
      </c>
    </row>
    <row r="20" spans="2:3" ht="18.75" thickBot="1" x14ac:dyDescent="0.3">
      <c r="B20" s="27">
        <v>985</v>
      </c>
      <c r="C20" s="39" t="s">
        <v>16</v>
      </c>
    </row>
    <row r="21" spans="2:3" ht="18.75" thickBot="1" x14ac:dyDescent="0.3">
      <c r="B21" s="27">
        <v>742</v>
      </c>
      <c r="C21" s="39" t="s">
        <v>16</v>
      </c>
    </row>
    <row r="22" spans="2:3" ht="18.75" thickBot="1" x14ac:dyDescent="0.3">
      <c r="B22" s="27">
        <v>345</v>
      </c>
      <c r="C22" s="39" t="s">
        <v>16</v>
      </c>
    </row>
    <row r="23" spans="2:3" ht="18.75" thickBot="1" x14ac:dyDescent="0.3">
      <c r="B23" s="27">
        <v>189</v>
      </c>
      <c r="C23" s="39" t="s">
        <v>16</v>
      </c>
    </row>
    <row r="24" spans="2:3" ht="18.75" thickBot="1" x14ac:dyDescent="0.3">
      <c r="B24" s="27">
        <v>775</v>
      </c>
      <c r="C24" s="39" t="s">
        <v>16</v>
      </c>
    </row>
    <row r="25" spans="2:3" ht="18.75" thickBot="1" x14ac:dyDescent="0.3">
      <c r="B25" s="27">
        <v>48</v>
      </c>
      <c r="C25" s="39" t="s">
        <v>16</v>
      </c>
    </row>
    <row r="26" spans="2:3" ht="18.75" thickBot="1" x14ac:dyDescent="0.3">
      <c r="B26" s="27">
        <v>734</v>
      </c>
      <c r="C26" s="39" t="s">
        <v>16</v>
      </c>
    </row>
    <row r="27" spans="2:3" ht="18.75" thickBot="1" x14ac:dyDescent="0.3">
      <c r="B27" s="27">
        <v>608</v>
      </c>
      <c r="C27" s="39" t="s">
        <v>16</v>
      </c>
    </row>
    <row r="28" spans="2:3" ht="18.75" thickBot="1" x14ac:dyDescent="0.3">
      <c r="B28" s="27">
        <v>356</v>
      </c>
      <c r="C28" s="39" t="s">
        <v>16</v>
      </c>
    </row>
    <row r="29" spans="2:3" ht="18.75" thickBot="1" x14ac:dyDescent="0.3">
      <c r="B29" s="27">
        <v>350</v>
      </c>
      <c r="C29" s="39" t="s">
        <v>16</v>
      </c>
    </row>
    <row r="30" spans="2:3" ht="18.75" thickBot="1" x14ac:dyDescent="0.3">
      <c r="B30" s="27">
        <v>304</v>
      </c>
      <c r="C30" s="39" t="s">
        <v>16</v>
      </c>
    </row>
    <row r="31" spans="2:3" ht="18.75" thickBot="1" x14ac:dyDescent="0.3">
      <c r="B31" s="27">
        <v>354</v>
      </c>
      <c r="C31" s="39" t="s">
        <v>16</v>
      </c>
    </row>
    <row r="32" spans="2:3" ht="18.75" thickBot="1" x14ac:dyDescent="0.3">
      <c r="B32" s="27">
        <v>486</v>
      </c>
      <c r="C32" s="39" t="s">
        <v>16</v>
      </c>
    </row>
    <row r="33" spans="2:3" ht="18.75" thickBot="1" x14ac:dyDescent="0.3">
      <c r="B33" s="27">
        <v>824</v>
      </c>
      <c r="C33" s="39" t="s">
        <v>16</v>
      </c>
    </row>
    <row r="34" spans="2:3" ht="18.75" thickBot="1" x14ac:dyDescent="0.3">
      <c r="B34" s="27">
        <v>618</v>
      </c>
      <c r="C34" s="39" t="s">
        <v>16</v>
      </c>
    </row>
    <row r="35" spans="2:3" ht="18.75" thickBot="1" x14ac:dyDescent="0.3">
      <c r="B35" s="27">
        <v>633</v>
      </c>
      <c r="C35" s="39" t="s">
        <v>16</v>
      </c>
    </row>
    <row r="36" spans="2:3" ht="18.75" thickBot="1" x14ac:dyDescent="0.3">
      <c r="B36" s="27">
        <v>660</v>
      </c>
      <c r="C36" s="39" t="s">
        <v>16</v>
      </c>
    </row>
    <row r="37" spans="2:3" ht="18.75" thickBot="1" x14ac:dyDescent="0.3">
      <c r="B37" s="27">
        <v>44</v>
      </c>
      <c r="C37" s="39" t="s">
        <v>16</v>
      </c>
    </row>
    <row r="38" spans="2:3" ht="18.75" thickBot="1" x14ac:dyDescent="0.3">
      <c r="B38" s="27">
        <v>429</v>
      </c>
      <c r="C38" s="39" t="s">
        <v>16</v>
      </c>
    </row>
    <row r="39" spans="2:3" ht="18.75" thickBot="1" x14ac:dyDescent="0.3">
      <c r="B39" s="27">
        <v>715</v>
      </c>
      <c r="C39" s="39" t="s">
        <v>16</v>
      </c>
    </row>
    <row r="40" spans="2:3" ht="18.75" thickBot="1" x14ac:dyDescent="0.3">
      <c r="B40" s="27">
        <v>842</v>
      </c>
      <c r="C40" s="39" t="s">
        <v>16</v>
      </c>
    </row>
    <row r="41" spans="2:3" ht="18.75" thickBot="1" x14ac:dyDescent="0.3">
      <c r="B41" s="27">
        <v>314</v>
      </c>
      <c r="C41" s="39" t="s">
        <v>16</v>
      </c>
    </row>
    <row r="42" spans="2:3" ht="18.75" thickBot="1" x14ac:dyDescent="0.3">
      <c r="B42" s="27"/>
      <c r="C42" s="39" t="s">
        <v>16</v>
      </c>
    </row>
    <row r="43" spans="2:3" ht="18.75" thickBot="1" x14ac:dyDescent="0.3">
      <c r="B43" s="27"/>
      <c r="C43" s="39" t="s">
        <v>16</v>
      </c>
    </row>
    <row r="44" spans="2:3" ht="18.75" thickBot="1" x14ac:dyDescent="0.3">
      <c r="B44" s="27"/>
      <c r="C44" s="39" t="s">
        <v>16</v>
      </c>
    </row>
    <row r="45" spans="2:3" ht="18.75" thickBot="1" x14ac:dyDescent="0.3">
      <c r="B45" s="27"/>
      <c r="C45" s="39" t="s">
        <v>16</v>
      </c>
    </row>
    <row r="46" spans="2:3" ht="18.75" thickBot="1" x14ac:dyDescent="0.3">
      <c r="B46" s="27"/>
      <c r="C46" s="39" t="s">
        <v>16</v>
      </c>
    </row>
    <row r="47" spans="2:3" ht="18.75" thickBot="1" x14ac:dyDescent="0.3">
      <c r="B47" s="27"/>
      <c r="C47" s="39" t="s">
        <v>16</v>
      </c>
    </row>
    <row r="48" spans="2:3" ht="18.75" thickBot="1" x14ac:dyDescent="0.3">
      <c r="B48" s="27"/>
      <c r="C48" s="39" t="s">
        <v>16</v>
      </c>
    </row>
    <row r="49" spans="2:3" ht="18.75" thickBot="1" x14ac:dyDescent="0.3">
      <c r="B49" s="27"/>
      <c r="C49" s="39" t="s">
        <v>16</v>
      </c>
    </row>
    <row r="50" spans="2:3" ht="18.75" thickBot="1" x14ac:dyDescent="0.3">
      <c r="B50" s="27"/>
      <c r="C50" s="39" t="s">
        <v>16</v>
      </c>
    </row>
    <row r="51" spans="2:3" ht="18.75" thickBot="1" x14ac:dyDescent="0.3">
      <c r="B51" s="27"/>
      <c r="C51" s="39" t="s">
        <v>16</v>
      </c>
    </row>
    <row r="52" spans="2:3" ht="18.75" thickBot="1" x14ac:dyDescent="0.3">
      <c r="B52" s="27"/>
      <c r="C52" s="39" t="s">
        <v>16</v>
      </c>
    </row>
    <row r="53" spans="2:3" ht="18.75" thickBot="1" x14ac:dyDescent="0.3">
      <c r="B53" s="27"/>
      <c r="C53" s="39" t="s">
        <v>16</v>
      </c>
    </row>
    <row r="54" spans="2:3" ht="18.75" thickBot="1" x14ac:dyDescent="0.3">
      <c r="B54" s="27"/>
      <c r="C54" s="39" t="s">
        <v>16</v>
      </c>
    </row>
    <row r="55" spans="2:3" ht="18.75" thickBot="1" x14ac:dyDescent="0.3">
      <c r="B55" s="27"/>
      <c r="C55" s="39" t="s">
        <v>16</v>
      </c>
    </row>
    <row r="56" spans="2:3" ht="18.75" thickBot="1" x14ac:dyDescent="0.3">
      <c r="B56" s="27"/>
      <c r="C56" s="39" t="s">
        <v>16</v>
      </c>
    </row>
    <row r="57" spans="2:3" ht="18.75" thickBot="1" x14ac:dyDescent="0.3">
      <c r="B57" s="27"/>
      <c r="C57" s="39" t="s">
        <v>16</v>
      </c>
    </row>
    <row r="58" spans="2:3" ht="18.75" thickBot="1" x14ac:dyDescent="0.3">
      <c r="B58" s="27"/>
      <c r="C58" s="39" t="s">
        <v>16</v>
      </c>
    </row>
    <row r="59" spans="2:3" ht="18.75" thickBot="1" x14ac:dyDescent="0.3">
      <c r="B59" s="27"/>
      <c r="C59" s="39" t="s">
        <v>16</v>
      </c>
    </row>
    <row r="60" spans="2:3" ht="18.75" thickBot="1" x14ac:dyDescent="0.3">
      <c r="B60" s="27"/>
      <c r="C60" s="39" t="s">
        <v>16</v>
      </c>
    </row>
    <row r="61" spans="2:3" ht="18.75" thickBot="1" x14ac:dyDescent="0.3">
      <c r="B61" s="27"/>
      <c r="C61" s="39" t="s">
        <v>16</v>
      </c>
    </row>
    <row r="62" spans="2:3" ht="18.75" thickBot="1" x14ac:dyDescent="0.3">
      <c r="B62" s="27"/>
      <c r="C62" s="39" t="s">
        <v>16</v>
      </c>
    </row>
    <row r="63" spans="2:3" ht="18.75" thickBot="1" x14ac:dyDescent="0.3">
      <c r="B63" s="27"/>
      <c r="C63" s="39" t="s">
        <v>16</v>
      </c>
    </row>
    <row r="64" spans="2:3" ht="18.75" thickBot="1" x14ac:dyDescent="0.3">
      <c r="B64" s="27"/>
      <c r="C64" s="39" t="s">
        <v>16</v>
      </c>
    </row>
    <row r="65" spans="2:3" ht="18.75" thickBot="1" x14ac:dyDescent="0.3">
      <c r="B65" s="27"/>
      <c r="C65" s="39" t="s">
        <v>16</v>
      </c>
    </row>
    <row r="66" spans="2:3" ht="18.75" thickBot="1" x14ac:dyDescent="0.3">
      <c r="B66" s="18"/>
      <c r="C66" s="39" t="s">
        <v>16</v>
      </c>
    </row>
    <row r="67" spans="2:3" ht="18.75" thickBot="1" x14ac:dyDescent="0.3">
      <c r="B67" s="18"/>
      <c r="C67" s="39" t="s">
        <v>16</v>
      </c>
    </row>
    <row r="68" spans="2:3" ht="18" x14ac:dyDescent="0.25">
      <c r="B68" s="18"/>
      <c r="C68" s="39" t="s">
        <v>16</v>
      </c>
    </row>
    <row r="69" spans="2:3" x14ac:dyDescent="0.25">
      <c r="C69" s="17" t="s">
        <v>16</v>
      </c>
    </row>
    <row r="70" spans="2:3" x14ac:dyDescent="0.25">
      <c r="C70" s="17" t="s">
        <v>16</v>
      </c>
    </row>
    <row r="71" spans="2:3" x14ac:dyDescent="0.25">
      <c r="C71" s="17" t="s">
        <v>16</v>
      </c>
    </row>
    <row r="72" spans="2:3" x14ac:dyDescent="0.25">
      <c r="C72" s="17" t="s">
        <v>16</v>
      </c>
    </row>
    <row r="73" spans="2:3" x14ac:dyDescent="0.25">
      <c r="C73" s="17" t="s">
        <v>16</v>
      </c>
    </row>
    <row r="74" spans="2:3" x14ac:dyDescent="0.25">
      <c r="C74" s="17" t="s">
        <v>16</v>
      </c>
    </row>
    <row r="75" spans="2:3" x14ac:dyDescent="0.25">
      <c r="C75" s="17" t="s">
        <v>16</v>
      </c>
    </row>
    <row r="76" spans="2:3" x14ac:dyDescent="0.25">
      <c r="C76" s="17" t="s">
        <v>16</v>
      </c>
    </row>
    <row r="77" spans="2:3" x14ac:dyDescent="0.25">
      <c r="C77" s="17" t="s">
        <v>16</v>
      </c>
    </row>
    <row r="78" spans="2:3" x14ac:dyDescent="0.25">
      <c r="C78" s="17" t="s">
        <v>16</v>
      </c>
    </row>
    <row r="79" spans="2:3" x14ac:dyDescent="0.25">
      <c r="C79" s="17" t="s">
        <v>16</v>
      </c>
    </row>
    <row r="80" spans="2:3" x14ac:dyDescent="0.25">
      <c r="C80" s="17" t="s">
        <v>16</v>
      </c>
    </row>
    <row r="81" spans="3:3" x14ac:dyDescent="0.25">
      <c r="C81" s="17" t="s">
        <v>16</v>
      </c>
    </row>
    <row r="82" spans="3:3" x14ac:dyDescent="0.25">
      <c r="C82" s="17" t="s">
        <v>16</v>
      </c>
    </row>
    <row r="83" spans="3:3" x14ac:dyDescent="0.25">
      <c r="C83" s="17" t="s">
        <v>16</v>
      </c>
    </row>
    <row r="84" spans="3:3" x14ac:dyDescent="0.25">
      <c r="C84" s="17" t="s">
        <v>16</v>
      </c>
    </row>
    <row r="85" spans="3:3" x14ac:dyDescent="0.25">
      <c r="C85" s="17" t="s">
        <v>16</v>
      </c>
    </row>
    <row r="86" spans="3:3" x14ac:dyDescent="0.25">
      <c r="C86" s="17" t="s">
        <v>16</v>
      </c>
    </row>
    <row r="87" spans="3:3" x14ac:dyDescent="0.25">
      <c r="C87" s="17" t="s">
        <v>16</v>
      </c>
    </row>
    <row r="88" spans="3:3" x14ac:dyDescent="0.25">
      <c r="C88" s="17" t="s">
        <v>16</v>
      </c>
    </row>
    <row r="89" spans="3:3" x14ac:dyDescent="0.25">
      <c r="C89" s="17" t="s">
        <v>16</v>
      </c>
    </row>
    <row r="90" spans="3:3" x14ac:dyDescent="0.25">
      <c r="C90" s="17" t="s">
        <v>16</v>
      </c>
    </row>
    <row r="91" spans="3:3" x14ac:dyDescent="0.25">
      <c r="C91" s="17" t="s">
        <v>16</v>
      </c>
    </row>
    <row r="92" spans="3:3" x14ac:dyDescent="0.25">
      <c r="C92" s="17" t="s">
        <v>16</v>
      </c>
    </row>
    <row r="93" spans="3:3" x14ac:dyDescent="0.25">
      <c r="C93" s="17" t="s">
        <v>16</v>
      </c>
    </row>
    <row r="94" spans="3:3" x14ac:dyDescent="0.25">
      <c r="C94" s="17" t="s">
        <v>16</v>
      </c>
    </row>
    <row r="95" spans="3:3" x14ac:dyDescent="0.25">
      <c r="C95" s="17" t="s">
        <v>16</v>
      </c>
    </row>
    <row r="96" spans="3:3" x14ac:dyDescent="0.25">
      <c r="C96" s="17" t="s">
        <v>16</v>
      </c>
    </row>
    <row r="97" spans="3:3" x14ac:dyDescent="0.25">
      <c r="C97" s="17" t="s">
        <v>16</v>
      </c>
    </row>
    <row r="98" spans="3:3" x14ac:dyDescent="0.25">
      <c r="C98" s="17" t="s">
        <v>16</v>
      </c>
    </row>
    <row r="99" spans="3:3" x14ac:dyDescent="0.25">
      <c r="C99" s="17" t="s">
        <v>16</v>
      </c>
    </row>
    <row r="100" spans="3:3" x14ac:dyDescent="0.25">
      <c r="C100" s="17" t="s">
        <v>16</v>
      </c>
    </row>
    <row r="101" spans="3:3" x14ac:dyDescent="0.25">
      <c r="C101" s="17" t="s">
        <v>16</v>
      </c>
    </row>
    <row r="102" spans="3:3" x14ac:dyDescent="0.25">
      <c r="C102" s="17" t="s">
        <v>16</v>
      </c>
    </row>
    <row r="103" spans="3:3" x14ac:dyDescent="0.25">
      <c r="C103" s="17" t="s">
        <v>16</v>
      </c>
    </row>
    <row r="104" spans="3:3" x14ac:dyDescent="0.25">
      <c r="C104" s="17" t="s">
        <v>16</v>
      </c>
    </row>
    <row r="105" spans="3:3" x14ac:dyDescent="0.25">
      <c r="C105" s="17" t="s">
        <v>16</v>
      </c>
    </row>
    <row r="106" spans="3:3" x14ac:dyDescent="0.25">
      <c r="C106" s="17" t="s">
        <v>16</v>
      </c>
    </row>
    <row r="107" spans="3:3" x14ac:dyDescent="0.25">
      <c r="C107" s="17" t="s">
        <v>16</v>
      </c>
    </row>
    <row r="108" spans="3:3" x14ac:dyDescent="0.25">
      <c r="C108" s="17" t="s">
        <v>16</v>
      </c>
    </row>
    <row r="109" spans="3:3" x14ac:dyDescent="0.25">
      <c r="C109" s="17" t="s">
        <v>16</v>
      </c>
    </row>
    <row r="110" spans="3:3" x14ac:dyDescent="0.25">
      <c r="C110" s="17" t="s">
        <v>16</v>
      </c>
    </row>
    <row r="111" spans="3:3" x14ac:dyDescent="0.25">
      <c r="C111" s="17" t="s">
        <v>16</v>
      </c>
    </row>
    <row r="112" spans="3:3" x14ac:dyDescent="0.25">
      <c r="C112" s="17" t="s">
        <v>16</v>
      </c>
    </row>
    <row r="113" spans="3:3" x14ac:dyDescent="0.25">
      <c r="C113" s="17" t="s">
        <v>16</v>
      </c>
    </row>
    <row r="114" spans="3:3" x14ac:dyDescent="0.25">
      <c r="C114" s="17" t="s">
        <v>16</v>
      </c>
    </row>
    <row r="115" spans="3:3" x14ac:dyDescent="0.25">
      <c r="C115" s="17" t="s">
        <v>16</v>
      </c>
    </row>
    <row r="116" spans="3:3" x14ac:dyDescent="0.25">
      <c r="C116" s="17" t="s">
        <v>16</v>
      </c>
    </row>
    <row r="117" spans="3:3" x14ac:dyDescent="0.25">
      <c r="C117" s="17" t="s">
        <v>16</v>
      </c>
    </row>
    <row r="118" spans="3:3" x14ac:dyDescent="0.25">
      <c r="C118" s="17" t="s">
        <v>16</v>
      </c>
    </row>
    <row r="119" spans="3:3" x14ac:dyDescent="0.25">
      <c r="C119" s="17" t="s">
        <v>16</v>
      </c>
    </row>
    <row r="120" spans="3:3" x14ac:dyDescent="0.25">
      <c r="C120" s="17" t="s">
        <v>16</v>
      </c>
    </row>
    <row r="121" spans="3:3" x14ac:dyDescent="0.25">
      <c r="C121" s="17" t="s">
        <v>16</v>
      </c>
    </row>
    <row r="122" spans="3:3" x14ac:dyDescent="0.25">
      <c r="C122" s="17" t="s">
        <v>16</v>
      </c>
    </row>
    <row r="123" spans="3:3" x14ac:dyDescent="0.25">
      <c r="C123" s="17" t="s">
        <v>16</v>
      </c>
    </row>
    <row r="124" spans="3:3" x14ac:dyDescent="0.25">
      <c r="C124" s="17" t="s">
        <v>16</v>
      </c>
    </row>
    <row r="125" spans="3:3" x14ac:dyDescent="0.25">
      <c r="C125" s="17" t="s">
        <v>16</v>
      </c>
    </row>
    <row r="126" spans="3:3" x14ac:dyDescent="0.25">
      <c r="C126" s="17" t="s">
        <v>16</v>
      </c>
    </row>
    <row r="127" spans="3:3" x14ac:dyDescent="0.25">
      <c r="C127" s="17" t="s">
        <v>16</v>
      </c>
    </row>
    <row r="128" spans="3:3" x14ac:dyDescent="0.25">
      <c r="C128" s="17" t="s">
        <v>16</v>
      </c>
    </row>
    <row r="129" spans="3:3" x14ac:dyDescent="0.25">
      <c r="C129" s="17" t="s">
        <v>16</v>
      </c>
    </row>
    <row r="130" spans="3:3" x14ac:dyDescent="0.25">
      <c r="C130" s="17" t="s">
        <v>16</v>
      </c>
    </row>
    <row r="131" spans="3:3" x14ac:dyDescent="0.25">
      <c r="C131" s="17" t="s">
        <v>16</v>
      </c>
    </row>
    <row r="132" spans="3:3" x14ac:dyDescent="0.25">
      <c r="C132" s="17" t="s">
        <v>16</v>
      </c>
    </row>
    <row r="133" spans="3:3" x14ac:dyDescent="0.25">
      <c r="C133" s="17" t="s">
        <v>16</v>
      </c>
    </row>
    <row r="134" spans="3:3" x14ac:dyDescent="0.25">
      <c r="C134" s="17" t="s">
        <v>16</v>
      </c>
    </row>
    <row r="135" spans="3:3" x14ac:dyDescent="0.25">
      <c r="C135" s="17" t="s">
        <v>16</v>
      </c>
    </row>
    <row r="136" spans="3:3" x14ac:dyDescent="0.25">
      <c r="C136" s="17" t="s">
        <v>16</v>
      </c>
    </row>
    <row r="137" spans="3:3" x14ac:dyDescent="0.25">
      <c r="C137" s="17" t="s">
        <v>16</v>
      </c>
    </row>
    <row r="138" spans="3:3" x14ac:dyDescent="0.25">
      <c r="C138" s="17" t="s">
        <v>16</v>
      </c>
    </row>
    <row r="139" spans="3:3" x14ac:dyDescent="0.25">
      <c r="C139" s="17" t="s">
        <v>16</v>
      </c>
    </row>
    <row r="140" spans="3:3" x14ac:dyDescent="0.25">
      <c r="C140" s="17" t="s">
        <v>16</v>
      </c>
    </row>
    <row r="141" spans="3:3" x14ac:dyDescent="0.25">
      <c r="C141" s="17" t="s">
        <v>16</v>
      </c>
    </row>
    <row r="142" spans="3:3" x14ac:dyDescent="0.25">
      <c r="C142" s="17" t="s">
        <v>16</v>
      </c>
    </row>
    <row r="143" spans="3:3" x14ac:dyDescent="0.25">
      <c r="C143" s="17" t="s">
        <v>16</v>
      </c>
    </row>
    <row r="144" spans="3:3" x14ac:dyDescent="0.25">
      <c r="C144" s="17" t="s">
        <v>16</v>
      </c>
    </row>
    <row r="145" spans="3:3" x14ac:dyDescent="0.25">
      <c r="C145" s="17" t="s">
        <v>16</v>
      </c>
    </row>
    <row r="146" spans="3:3" x14ac:dyDescent="0.25">
      <c r="C146" s="17" t="s">
        <v>16</v>
      </c>
    </row>
    <row r="147" spans="3:3" x14ac:dyDescent="0.25">
      <c r="C147" s="17" t="s">
        <v>16</v>
      </c>
    </row>
    <row r="148" spans="3:3" x14ac:dyDescent="0.25">
      <c r="C148" s="17" t="s">
        <v>16</v>
      </c>
    </row>
    <row r="149" spans="3:3" x14ac:dyDescent="0.25">
      <c r="C149" s="17" t="s">
        <v>16</v>
      </c>
    </row>
    <row r="150" spans="3:3" x14ac:dyDescent="0.25">
      <c r="C150" s="17" t="s">
        <v>16</v>
      </c>
    </row>
    <row r="151" spans="3:3" x14ac:dyDescent="0.25">
      <c r="C151" s="17" t="s">
        <v>16</v>
      </c>
    </row>
    <row r="152" spans="3:3" x14ac:dyDescent="0.25">
      <c r="C152" s="17" t="s">
        <v>16</v>
      </c>
    </row>
    <row r="153" spans="3:3" x14ac:dyDescent="0.25">
      <c r="C153" s="17" t="s">
        <v>16</v>
      </c>
    </row>
    <row r="154" spans="3:3" x14ac:dyDescent="0.25">
      <c r="C154" s="17" t="s">
        <v>16</v>
      </c>
    </row>
    <row r="155" spans="3:3" x14ac:dyDescent="0.25">
      <c r="C155" s="17" t="s">
        <v>16</v>
      </c>
    </row>
    <row r="156" spans="3:3" x14ac:dyDescent="0.25">
      <c r="C156" s="17" t="s">
        <v>16</v>
      </c>
    </row>
    <row r="157" spans="3:3" x14ac:dyDescent="0.25">
      <c r="C157" s="17" t="s">
        <v>16</v>
      </c>
    </row>
    <row r="158" spans="3:3" x14ac:dyDescent="0.25">
      <c r="C158" s="17" t="s">
        <v>16</v>
      </c>
    </row>
    <row r="159" spans="3:3" x14ac:dyDescent="0.25">
      <c r="C159" s="17" t="s">
        <v>16</v>
      </c>
    </row>
    <row r="160" spans="3:3" x14ac:dyDescent="0.25">
      <c r="C160" s="17" t="s">
        <v>16</v>
      </c>
    </row>
    <row r="161" spans="3:3" x14ac:dyDescent="0.25">
      <c r="C161" s="17" t="s">
        <v>16</v>
      </c>
    </row>
    <row r="162" spans="3:3" x14ac:dyDescent="0.25">
      <c r="C162" s="17" t="s">
        <v>16</v>
      </c>
    </row>
    <row r="163" spans="3:3" x14ac:dyDescent="0.25">
      <c r="C163" s="17" t="s">
        <v>16</v>
      </c>
    </row>
    <row r="164" spans="3:3" x14ac:dyDescent="0.25">
      <c r="C164" s="17" t="s">
        <v>16</v>
      </c>
    </row>
    <row r="165" spans="3:3" x14ac:dyDescent="0.25">
      <c r="C165" s="17" t="s">
        <v>16</v>
      </c>
    </row>
    <row r="166" spans="3:3" x14ac:dyDescent="0.25">
      <c r="C166" s="17" t="s">
        <v>16</v>
      </c>
    </row>
    <row r="167" spans="3:3" x14ac:dyDescent="0.25">
      <c r="C167" s="17" t="s">
        <v>16</v>
      </c>
    </row>
    <row r="168" spans="3:3" x14ac:dyDescent="0.25">
      <c r="C168" s="17" t="s">
        <v>16</v>
      </c>
    </row>
    <row r="169" spans="3:3" x14ac:dyDescent="0.25">
      <c r="C169" s="17" t="s">
        <v>16</v>
      </c>
    </row>
    <row r="170" spans="3:3" x14ac:dyDescent="0.25">
      <c r="C170" s="17" t="s">
        <v>16</v>
      </c>
    </row>
    <row r="171" spans="3:3" x14ac:dyDescent="0.25">
      <c r="C171" s="17" t="s">
        <v>16</v>
      </c>
    </row>
    <row r="172" spans="3:3" x14ac:dyDescent="0.25">
      <c r="C172" s="17" t="s">
        <v>16</v>
      </c>
    </row>
    <row r="173" spans="3:3" x14ac:dyDescent="0.25">
      <c r="C173" s="17" t="s">
        <v>16</v>
      </c>
    </row>
    <row r="174" spans="3:3" x14ac:dyDescent="0.25">
      <c r="C174" s="17" t="s">
        <v>16</v>
      </c>
    </row>
    <row r="175" spans="3:3" x14ac:dyDescent="0.25">
      <c r="C175" s="17" t="s">
        <v>16</v>
      </c>
    </row>
    <row r="176" spans="3:3" x14ac:dyDescent="0.25">
      <c r="C176" s="17" t="s">
        <v>16</v>
      </c>
    </row>
    <row r="177" spans="3:3" x14ac:dyDescent="0.25">
      <c r="C177" s="17" t="s">
        <v>16</v>
      </c>
    </row>
    <row r="178" spans="3:3" x14ac:dyDescent="0.25">
      <c r="C178" s="17" t="s">
        <v>16</v>
      </c>
    </row>
    <row r="179" spans="3:3" x14ac:dyDescent="0.25">
      <c r="C179" s="17" t="s">
        <v>16</v>
      </c>
    </row>
    <row r="180" spans="3:3" x14ac:dyDescent="0.25">
      <c r="C180" s="17" t="s">
        <v>16</v>
      </c>
    </row>
    <row r="181" spans="3:3" x14ac:dyDescent="0.25">
      <c r="C181" s="17" t="s">
        <v>16</v>
      </c>
    </row>
    <row r="182" spans="3:3" x14ac:dyDescent="0.25">
      <c r="C182" s="17" t="s">
        <v>16</v>
      </c>
    </row>
    <row r="183" spans="3:3" x14ac:dyDescent="0.25">
      <c r="C183" s="17" t="s">
        <v>16</v>
      </c>
    </row>
    <row r="184" spans="3:3" x14ac:dyDescent="0.25">
      <c r="C184" s="17" t="s">
        <v>16</v>
      </c>
    </row>
    <row r="185" spans="3:3" x14ac:dyDescent="0.25">
      <c r="C185" s="17" t="s">
        <v>16</v>
      </c>
    </row>
    <row r="186" spans="3:3" x14ac:dyDescent="0.25">
      <c r="C186" s="17" t="s">
        <v>16</v>
      </c>
    </row>
    <row r="187" spans="3:3" x14ac:dyDescent="0.25">
      <c r="C187" s="17" t="s">
        <v>16</v>
      </c>
    </row>
    <row r="188" spans="3:3" x14ac:dyDescent="0.25">
      <c r="C188" s="17" t="s">
        <v>16</v>
      </c>
    </row>
    <row r="189" spans="3:3" x14ac:dyDescent="0.25">
      <c r="C189" s="17" t="s">
        <v>16</v>
      </c>
    </row>
    <row r="190" spans="3:3" x14ac:dyDescent="0.25">
      <c r="C190" s="17" t="s">
        <v>16</v>
      </c>
    </row>
    <row r="191" spans="3:3" x14ac:dyDescent="0.25">
      <c r="C191" s="17" t="s">
        <v>16</v>
      </c>
    </row>
    <row r="192" spans="3:3" x14ac:dyDescent="0.25">
      <c r="C192" s="17" t="s">
        <v>16</v>
      </c>
    </row>
    <row r="193" spans="3:3" x14ac:dyDescent="0.25">
      <c r="C193" s="17" t="s">
        <v>16</v>
      </c>
    </row>
    <row r="194" spans="3:3" x14ac:dyDescent="0.25">
      <c r="C194" s="17" t="s">
        <v>16</v>
      </c>
    </row>
    <row r="195" spans="3:3" x14ac:dyDescent="0.25">
      <c r="C195" s="17" t="s">
        <v>16</v>
      </c>
    </row>
    <row r="196" spans="3:3" x14ac:dyDescent="0.25">
      <c r="C196" s="17" t="s">
        <v>16</v>
      </c>
    </row>
    <row r="197" spans="3:3" x14ac:dyDescent="0.25">
      <c r="C197" s="17" t="s">
        <v>16</v>
      </c>
    </row>
    <row r="198" spans="3:3" x14ac:dyDescent="0.25">
      <c r="C198" s="17" t="s">
        <v>16</v>
      </c>
    </row>
    <row r="199" spans="3:3" x14ac:dyDescent="0.25">
      <c r="C199" s="17" t="s">
        <v>16</v>
      </c>
    </row>
    <row r="200" spans="3:3" x14ac:dyDescent="0.25">
      <c r="C200" s="17" t="s">
        <v>16</v>
      </c>
    </row>
    <row r="201" spans="3:3" x14ac:dyDescent="0.25">
      <c r="C201" s="17" t="s">
        <v>16</v>
      </c>
    </row>
    <row r="202" spans="3:3" x14ac:dyDescent="0.25">
      <c r="C202" s="17" t="s">
        <v>16</v>
      </c>
    </row>
    <row r="203" spans="3:3" x14ac:dyDescent="0.25">
      <c r="C203" s="17" t="s">
        <v>16</v>
      </c>
    </row>
    <row r="204" spans="3:3" x14ac:dyDescent="0.25">
      <c r="C204" s="17" t="s">
        <v>16</v>
      </c>
    </row>
    <row r="205" spans="3:3" x14ac:dyDescent="0.25">
      <c r="C205" s="17" t="s">
        <v>16</v>
      </c>
    </row>
    <row r="206" spans="3:3" x14ac:dyDescent="0.25">
      <c r="C206" s="17" t="s">
        <v>16</v>
      </c>
    </row>
    <row r="207" spans="3:3" x14ac:dyDescent="0.25">
      <c r="C207" s="17" t="s">
        <v>16</v>
      </c>
    </row>
    <row r="208" spans="3:3" x14ac:dyDescent="0.25">
      <c r="C208" s="17" t="s">
        <v>16</v>
      </c>
    </row>
    <row r="209" spans="3:3" x14ac:dyDescent="0.25">
      <c r="C209" s="17" t="s">
        <v>16</v>
      </c>
    </row>
    <row r="210" spans="3:3" x14ac:dyDescent="0.25">
      <c r="C210" s="17" t="s">
        <v>16</v>
      </c>
    </row>
    <row r="211" spans="3:3" x14ac:dyDescent="0.25">
      <c r="C211" s="17" t="s">
        <v>16</v>
      </c>
    </row>
    <row r="212" spans="3:3" x14ac:dyDescent="0.25">
      <c r="C212" s="17" t="s">
        <v>16</v>
      </c>
    </row>
    <row r="213" spans="3:3" x14ac:dyDescent="0.25">
      <c r="C213" s="17" t="s">
        <v>16</v>
      </c>
    </row>
    <row r="214" spans="3:3" x14ac:dyDescent="0.25">
      <c r="C214" s="17" t="s">
        <v>16</v>
      </c>
    </row>
    <row r="215" spans="3:3" x14ac:dyDescent="0.25">
      <c r="C215" s="17" t="s">
        <v>16</v>
      </c>
    </row>
    <row r="216" spans="3:3" x14ac:dyDescent="0.25">
      <c r="C216" s="17" t="s">
        <v>16</v>
      </c>
    </row>
    <row r="217" spans="3:3" x14ac:dyDescent="0.25">
      <c r="C217" s="17" t="s">
        <v>16</v>
      </c>
    </row>
    <row r="218" spans="3:3" x14ac:dyDescent="0.25">
      <c r="C218" s="17" t="s">
        <v>16</v>
      </c>
    </row>
    <row r="219" spans="3:3" x14ac:dyDescent="0.25">
      <c r="C219" s="17" t="s">
        <v>16</v>
      </c>
    </row>
    <row r="220" spans="3:3" x14ac:dyDescent="0.25">
      <c r="C220" s="17" t="s">
        <v>16</v>
      </c>
    </row>
    <row r="221" spans="3:3" x14ac:dyDescent="0.25">
      <c r="C221" s="17" t="s">
        <v>16</v>
      </c>
    </row>
    <row r="222" spans="3:3" x14ac:dyDescent="0.25">
      <c r="C222" s="17" t="s">
        <v>16</v>
      </c>
    </row>
    <row r="223" spans="3:3" x14ac:dyDescent="0.25">
      <c r="C223" s="17" t="s">
        <v>16</v>
      </c>
    </row>
    <row r="224" spans="3:3" x14ac:dyDescent="0.25">
      <c r="C224" s="17" t="s">
        <v>16</v>
      </c>
    </row>
    <row r="225" spans="3:3" x14ac:dyDescent="0.25">
      <c r="C225" s="17" t="s">
        <v>16</v>
      </c>
    </row>
    <row r="226" spans="3:3" x14ac:dyDescent="0.25">
      <c r="C226" s="17" t="s">
        <v>16</v>
      </c>
    </row>
    <row r="227" spans="3:3" x14ac:dyDescent="0.25">
      <c r="C227" s="17" t="s">
        <v>16</v>
      </c>
    </row>
    <row r="228" spans="3:3" x14ac:dyDescent="0.25">
      <c r="C228" s="17" t="s">
        <v>16</v>
      </c>
    </row>
    <row r="229" spans="3:3" x14ac:dyDescent="0.25">
      <c r="C229" s="17" t="s">
        <v>16</v>
      </c>
    </row>
    <row r="230" spans="3:3" x14ac:dyDescent="0.25">
      <c r="C230" s="17" t="s">
        <v>16</v>
      </c>
    </row>
    <row r="231" spans="3:3" x14ac:dyDescent="0.25">
      <c r="C231" s="17" t="s">
        <v>16</v>
      </c>
    </row>
    <row r="232" spans="3:3" x14ac:dyDescent="0.25">
      <c r="C232" s="17" t="s">
        <v>16</v>
      </c>
    </row>
    <row r="233" spans="3:3" x14ac:dyDescent="0.25">
      <c r="C233" s="17" t="s">
        <v>16</v>
      </c>
    </row>
    <row r="234" spans="3:3" x14ac:dyDescent="0.25">
      <c r="C234" s="17" t="s">
        <v>16</v>
      </c>
    </row>
    <row r="235" spans="3:3" x14ac:dyDescent="0.25">
      <c r="C235" s="17" t="s">
        <v>16</v>
      </c>
    </row>
    <row r="236" spans="3:3" x14ac:dyDescent="0.25">
      <c r="C236" s="17" t="s">
        <v>16</v>
      </c>
    </row>
    <row r="237" spans="3:3" x14ac:dyDescent="0.25">
      <c r="C237" s="17" t="s">
        <v>16</v>
      </c>
    </row>
    <row r="238" spans="3:3" x14ac:dyDescent="0.25">
      <c r="C238" s="17" t="s">
        <v>16</v>
      </c>
    </row>
    <row r="239" spans="3:3" x14ac:dyDescent="0.25">
      <c r="C239" s="17" t="s">
        <v>16</v>
      </c>
    </row>
    <row r="240" spans="3:3" x14ac:dyDescent="0.25">
      <c r="C240" s="17" t="s">
        <v>16</v>
      </c>
    </row>
    <row r="241" spans="3:3" x14ac:dyDescent="0.25">
      <c r="C241" s="17" t="s">
        <v>16</v>
      </c>
    </row>
    <row r="242" spans="3:3" x14ac:dyDescent="0.25">
      <c r="C242" s="17" t="s">
        <v>16</v>
      </c>
    </row>
    <row r="243" spans="3:3" x14ac:dyDescent="0.25">
      <c r="C243" s="17" t="s">
        <v>16</v>
      </c>
    </row>
    <row r="244" spans="3:3" x14ac:dyDescent="0.25">
      <c r="C244" s="17" t="s">
        <v>16</v>
      </c>
    </row>
    <row r="245" spans="3:3" x14ac:dyDescent="0.25">
      <c r="C245" s="17" t="s">
        <v>16</v>
      </c>
    </row>
    <row r="246" spans="3:3" x14ac:dyDescent="0.25">
      <c r="C246" s="17" t="s">
        <v>16</v>
      </c>
    </row>
    <row r="247" spans="3:3" x14ac:dyDescent="0.25">
      <c r="C247" s="17" t="s">
        <v>16</v>
      </c>
    </row>
    <row r="248" spans="3:3" x14ac:dyDescent="0.25">
      <c r="C248" s="17" t="s">
        <v>16</v>
      </c>
    </row>
    <row r="249" spans="3:3" x14ac:dyDescent="0.25">
      <c r="C249" s="17" t="s">
        <v>16</v>
      </c>
    </row>
    <row r="250" spans="3:3" x14ac:dyDescent="0.25">
      <c r="C250" s="17" t="s">
        <v>16</v>
      </c>
    </row>
    <row r="251" spans="3:3" x14ac:dyDescent="0.25">
      <c r="C251" s="17" t="s">
        <v>16</v>
      </c>
    </row>
    <row r="252" spans="3:3" x14ac:dyDescent="0.25">
      <c r="C252" s="17" t="s">
        <v>16</v>
      </c>
    </row>
    <row r="253" spans="3:3" x14ac:dyDescent="0.25">
      <c r="C253" s="17" t="s">
        <v>16</v>
      </c>
    </row>
    <row r="254" spans="3:3" x14ac:dyDescent="0.25">
      <c r="C254" s="17" t="s">
        <v>16</v>
      </c>
    </row>
    <row r="255" spans="3:3" x14ac:dyDescent="0.25">
      <c r="C255" s="17" t="s">
        <v>16</v>
      </c>
    </row>
    <row r="256" spans="3:3" x14ac:dyDescent="0.25">
      <c r="C256" s="17" t="s">
        <v>16</v>
      </c>
    </row>
    <row r="257" spans="3:3" x14ac:dyDescent="0.25">
      <c r="C257" s="17" t="s">
        <v>16</v>
      </c>
    </row>
    <row r="258" spans="3:3" x14ac:dyDescent="0.25">
      <c r="C258" s="17" t="s">
        <v>16</v>
      </c>
    </row>
    <row r="259" spans="3:3" x14ac:dyDescent="0.25">
      <c r="C259" s="17" t="s">
        <v>16</v>
      </c>
    </row>
    <row r="260" spans="3:3" x14ac:dyDescent="0.25">
      <c r="C260" s="17" t="s">
        <v>16</v>
      </c>
    </row>
    <row r="261" spans="3:3" x14ac:dyDescent="0.25">
      <c r="C261" s="17" t="s">
        <v>16</v>
      </c>
    </row>
    <row r="262" spans="3:3" x14ac:dyDescent="0.25">
      <c r="C262" s="17" t="s">
        <v>16</v>
      </c>
    </row>
    <row r="263" spans="3:3" x14ac:dyDescent="0.25">
      <c r="C263" s="17" t="s">
        <v>16</v>
      </c>
    </row>
    <row r="264" spans="3:3" x14ac:dyDescent="0.25">
      <c r="C264" s="17" t="s">
        <v>16</v>
      </c>
    </row>
    <row r="265" spans="3:3" x14ac:dyDescent="0.25">
      <c r="C265" s="17" t="s">
        <v>16</v>
      </c>
    </row>
    <row r="266" spans="3:3" x14ac:dyDescent="0.25">
      <c r="C266" s="17" t="s">
        <v>16</v>
      </c>
    </row>
    <row r="267" spans="3:3" x14ac:dyDescent="0.25">
      <c r="C267" s="17" t="s">
        <v>16</v>
      </c>
    </row>
    <row r="268" spans="3:3" x14ac:dyDescent="0.25">
      <c r="C268" s="17" t="s">
        <v>16</v>
      </c>
    </row>
    <row r="269" spans="3:3" x14ac:dyDescent="0.25">
      <c r="C269" s="17" t="s">
        <v>16</v>
      </c>
    </row>
    <row r="270" spans="3:3" x14ac:dyDescent="0.25">
      <c r="C270" s="17" t="s">
        <v>16</v>
      </c>
    </row>
    <row r="271" spans="3:3" x14ac:dyDescent="0.25">
      <c r="C271" s="17" t="s">
        <v>16</v>
      </c>
    </row>
    <row r="272" spans="3:3" x14ac:dyDescent="0.25">
      <c r="C272" s="17" t="s">
        <v>16</v>
      </c>
    </row>
    <row r="273" spans="3:3" x14ac:dyDescent="0.25">
      <c r="C273" s="17" t="s">
        <v>16</v>
      </c>
    </row>
    <row r="274" spans="3:3" x14ac:dyDescent="0.25">
      <c r="C274" s="17" t="s">
        <v>16</v>
      </c>
    </row>
    <row r="275" spans="3:3" x14ac:dyDescent="0.25">
      <c r="C275" s="17" t="s">
        <v>16</v>
      </c>
    </row>
    <row r="276" spans="3:3" x14ac:dyDescent="0.25">
      <c r="C276" s="17" t="s">
        <v>16</v>
      </c>
    </row>
    <row r="277" spans="3:3" x14ac:dyDescent="0.25">
      <c r="C277" s="17" t="s">
        <v>16</v>
      </c>
    </row>
    <row r="278" spans="3:3" x14ac:dyDescent="0.25">
      <c r="C278" s="17" t="s">
        <v>16</v>
      </c>
    </row>
    <row r="279" spans="3:3" x14ac:dyDescent="0.25">
      <c r="C279" s="17" t="s">
        <v>16</v>
      </c>
    </row>
    <row r="280" spans="3:3" x14ac:dyDescent="0.25">
      <c r="C280" s="17" t="s">
        <v>16</v>
      </c>
    </row>
    <row r="281" spans="3:3" x14ac:dyDescent="0.25">
      <c r="C281" s="17" t="s">
        <v>16</v>
      </c>
    </row>
    <row r="282" spans="3:3" x14ac:dyDescent="0.25">
      <c r="C282" s="17" t="s">
        <v>16</v>
      </c>
    </row>
    <row r="283" spans="3:3" x14ac:dyDescent="0.25">
      <c r="C283" s="17" t="s">
        <v>16</v>
      </c>
    </row>
    <row r="284" spans="3:3" x14ac:dyDescent="0.25">
      <c r="C284" s="17" t="s">
        <v>16</v>
      </c>
    </row>
    <row r="285" spans="3:3" x14ac:dyDescent="0.25">
      <c r="C285" s="17" t="s">
        <v>16</v>
      </c>
    </row>
    <row r="286" spans="3:3" x14ac:dyDescent="0.25">
      <c r="C286" s="17" t="s">
        <v>16</v>
      </c>
    </row>
    <row r="287" spans="3:3" x14ac:dyDescent="0.25">
      <c r="C287" s="17" t="s">
        <v>16</v>
      </c>
    </row>
    <row r="288" spans="3:3" x14ac:dyDescent="0.25">
      <c r="C288" s="17" t="s">
        <v>16</v>
      </c>
    </row>
    <row r="289" spans="3:3" x14ac:dyDescent="0.25">
      <c r="C289" s="17" t="s">
        <v>16</v>
      </c>
    </row>
    <row r="290" spans="3:3" x14ac:dyDescent="0.25">
      <c r="C290" s="17" t="s">
        <v>16</v>
      </c>
    </row>
    <row r="291" spans="3:3" x14ac:dyDescent="0.25">
      <c r="C291" s="17" t="s">
        <v>16</v>
      </c>
    </row>
    <row r="292" spans="3:3" x14ac:dyDescent="0.25">
      <c r="C292" s="17" t="s">
        <v>16</v>
      </c>
    </row>
    <row r="293" spans="3:3" x14ac:dyDescent="0.25">
      <c r="C293" s="17" t="s">
        <v>16</v>
      </c>
    </row>
    <row r="294" spans="3:3" x14ac:dyDescent="0.25">
      <c r="C294" s="17" t="s">
        <v>16</v>
      </c>
    </row>
    <row r="295" spans="3:3" x14ac:dyDescent="0.25">
      <c r="C295" s="17" t="s">
        <v>16</v>
      </c>
    </row>
    <row r="296" spans="3:3" x14ac:dyDescent="0.25">
      <c r="C296" s="17" t="s">
        <v>16</v>
      </c>
    </row>
    <row r="297" spans="3:3" x14ac:dyDescent="0.25">
      <c r="C297" s="17" t="s">
        <v>16</v>
      </c>
    </row>
    <row r="298" spans="3:3" x14ac:dyDescent="0.25">
      <c r="C298" s="17" t="s">
        <v>16</v>
      </c>
    </row>
    <row r="299" spans="3:3" x14ac:dyDescent="0.25">
      <c r="C299" s="17" t="s">
        <v>16</v>
      </c>
    </row>
    <row r="300" spans="3:3" x14ac:dyDescent="0.25">
      <c r="C300" s="17" t="s">
        <v>16</v>
      </c>
    </row>
    <row r="301" spans="3:3" x14ac:dyDescent="0.25">
      <c r="C301" s="17" t="s">
        <v>16</v>
      </c>
    </row>
    <row r="302" spans="3:3" x14ac:dyDescent="0.25">
      <c r="C302" s="17" t="s">
        <v>16</v>
      </c>
    </row>
    <row r="303" spans="3:3" x14ac:dyDescent="0.25">
      <c r="C303" s="17" t="s">
        <v>16</v>
      </c>
    </row>
    <row r="304" spans="3:3" x14ac:dyDescent="0.25">
      <c r="C304" s="17" t="s">
        <v>16</v>
      </c>
    </row>
    <row r="305" spans="3:3" x14ac:dyDescent="0.25">
      <c r="C305" s="17" t="s">
        <v>16</v>
      </c>
    </row>
    <row r="306" spans="3:3" x14ac:dyDescent="0.25">
      <c r="C306" s="17" t="s">
        <v>16</v>
      </c>
    </row>
    <row r="307" spans="3:3" x14ac:dyDescent="0.25">
      <c r="C307" s="17" t="s">
        <v>16</v>
      </c>
    </row>
    <row r="308" spans="3:3" x14ac:dyDescent="0.25">
      <c r="C308" s="17" t="s">
        <v>16</v>
      </c>
    </row>
    <row r="309" spans="3:3" x14ac:dyDescent="0.25">
      <c r="C309" s="17" t="s">
        <v>16</v>
      </c>
    </row>
    <row r="310" spans="3:3" x14ac:dyDescent="0.25">
      <c r="C310" s="17" t="s">
        <v>16</v>
      </c>
    </row>
    <row r="311" spans="3:3" x14ac:dyDescent="0.25">
      <c r="C311" s="17" t="s">
        <v>16</v>
      </c>
    </row>
    <row r="312" spans="3:3" x14ac:dyDescent="0.25">
      <c r="C312" s="17" t="s">
        <v>16</v>
      </c>
    </row>
    <row r="313" spans="3:3" x14ac:dyDescent="0.25">
      <c r="C313" s="17" t="s">
        <v>16</v>
      </c>
    </row>
    <row r="314" spans="3:3" x14ac:dyDescent="0.25">
      <c r="C314" s="17" t="s">
        <v>16</v>
      </c>
    </row>
    <row r="315" spans="3:3" x14ac:dyDescent="0.25">
      <c r="C315" s="17" t="s">
        <v>16</v>
      </c>
    </row>
    <row r="316" spans="3:3" x14ac:dyDescent="0.25">
      <c r="C316" s="17" t="s">
        <v>16</v>
      </c>
    </row>
    <row r="317" spans="3:3" x14ac:dyDescent="0.25">
      <c r="C317" s="17" t="s">
        <v>16</v>
      </c>
    </row>
    <row r="318" spans="3:3" x14ac:dyDescent="0.25">
      <c r="C318" s="17" t="s">
        <v>16</v>
      </c>
    </row>
    <row r="319" spans="3:3" x14ac:dyDescent="0.25">
      <c r="C319" s="17" t="s">
        <v>16</v>
      </c>
    </row>
    <row r="320" spans="3:3" x14ac:dyDescent="0.25">
      <c r="C320" s="17" t="s">
        <v>16</v>
      </c>
    </row>
    <row r="321" spans="3:3" x14ac:dyDescent="0.25">
      <c r="C321" s="17" t="s">
        <v>16</v>
      </c>
    </row>
    <row r="322" spans="3:3" x14ac:dyDescent="0.25">
      <c r="C322" s="17" t="s">
        <v>16</v>
      </c>
    </row>
    <row r="323" spans="3:3" x14ac:dyDescent="0.25">
      <c r="C323" s="17" t="s">
        <v>16</v>
      </c>
    </row>
    <row r="324" spans="3:3" x14ac:dyDescent="0.25">
      <c r="C324" s="17" t="s">
        <v>16</v>
      </c>
    </row>
    <row r="325" spans="3:3" x14ac:dyDescent="0.25">
      <c r="C325" s="17" t="s">
        <v>16</v>
      </c>
    </row>
    <row r="326" spans="3:3" x14ac:dyDescent="0.25">
      <c r="C326" s="17" t="s">
        <v>16</v>
      </c>
    </row>
    <row r="327" spans="3:3" x14ac:dyDescent="0.25">
      <c r="C327" s="17" t="s">
        <v>16</v>
      </c>
    </row>
    <row r="328" spans="3:3" x14ac:dyDescent="0.25">
      <c r="C328" s="17" t="s">
        <v>16</v>
      </c>
    </row>
    <row r="329" spans="3:3" x14ac:dyDescent="0.25">
      <c r="C329" s="17" t="s">
        <v>16</v>
      </c>
    </row>
    <row r="330" spans="3:3" x14ac:dyDescent="0.25">
      <c r="C330" s="17" t="s">
        <v>16</v>
      </c>
    </row>
    <row r="331" spans="3:3" x14ac:dyDescent="0.25">
      <c r="C331" s="17" t="s">
        <v>16</v>
      </c>
    </row>
    <row r="332" spans="3:3" x14ac:dyDescent="0.25">
      <c r="C332" s="17" t="s">
        <v>16</v>
      </c>
    </row>
    <row r="333" spans="3:3" x14ac:dyDescent="0.25">
      <c r="C333" s="17" t="s">
        <v>16</v>
      </c>
    </row>
    <row r="334" spans="3:3" x14ac:dyDescent="0.25">
      <c r="C334" s="17" t="s">
        <v>16</v>
      </c>
    </row>
    <row r="335" spans="3:3" x14ac:dyDescent="0.25">
      <c r="C335" s="17" t="s">
        <v>16</v>
      </c>
    </row>
    <row r="336" spans="3:3" x14ac:dyDescent="0.25">
      <c r="C336" s="17" t="s">
        <v>16</v>
      </c>
    </row>
    <row r="337" spans="3:3" x14ac:dyDescent="0.25">
      <c r="C337" s="17" t="s">
        <v>16</v>
      </c>
    </row>
    <row r="338" spans="3:3" x14ac:dyDescent="0.25">
      <c r="C338" s="17" t="s">
        <v>16</v>
      </c>
    </row>
    <row r="339" spans="3:3" x14ac:dyDescent="0.25">
      <c r="C339" s="17" t="s">
        <v>16</v>
      </c>
    </row>
    <row r="340" spans="3:3" x14ac:dyDescent="0.25">
      <c r="C340" s="17" t="s">
        <v>16</v>
      </c>
    </row>
    <row r="341" spans="3:3" x14ac:dyDescent="0.25">
      <c r="C341" s="17" t="s">
        <v>16</v>
      </c>
    </row>
    <row r="342" spans="3:3" x14ac:dyDescent="0.25">
      <c r="C342" s="17" t="s">
        <v>16</v>
      </c>
    </row>
    <row r="343" spans="3:3" x14ac:dyDescent="0.25">
      <c r="C343" s="17" t="s">
        <v>16</v>
      </c>
    </row>
    <row r="344" spans="3:3" x14ac:dyDescent="0.25">
      <c r="C344" s="17" t="s">
        <v>16</v>
      </c>
    </row>
    <row r="345" spans="3:3" x14ac:dyDescent="0.25">
      <c r="C345" s="17" t="s">
        <v>16</v>
      </c>
    </row>
    <row r="346" spans="3:3" x14ac:dyDescent="0.25">
      <c r="C346" s="17" t="s">
        <v>16</v>
      </c>
    </row>
    <row r="347" spans="3:3" x14ac:dyDescent="0.25">
      <c r="C347" s="17" t="s">
        <v>16</v>
      </c>
    </row>
    <row r="348" spans="3:3" x14ac:dyDescent="0.25">
      <c r="C348" s="17" t="s">
        <v>16</v>
      </c>
    </row>
    <row r="349" spans="3:3" x14ac:dyDescent="0.25">
      <c r="C349" s="17" t="s">
        <v>16</v>
      </c>
    </row>
    <row r="350" spans="3:3" x14ac:dyDescent="0.25">
      <c r="C350" s="17" t="s">
        <v>16</v>
      </c>
    </row>
    <row r="351" spans="3:3" x14ac:dyDescent="0.25">
      <c r="C351" s="17" t="s">
        <v>16</v>
      </c>
    </row>
    <row r="352" spans="3:3" x14ac:dyDescent="0.25">
      <c r="C352" s="17" t="s">
        <v>16</v>
      </c>
    </row>
    <row r="353" spans="3:3" x14ac:dyDescent="0.25">
      <c r="C353" s="17" t="s">
        <v>16</v>
      </c>
    </row>
    <row r="354" spans="3:3" x14ac:dyDescent="0.25">
      <c r="C354" s="17" t="s">
        <v>16</v>
      </c>
    </row>
    <row r="355" spans="3:3" x14ac:dyDescent="0.25">
      <c r="C355" s="17" t="s">
        <v>16</v>
      </c>
    </row>
    <row r="356" spans="3:3" x14ac:dyDescent="0.25">
      <c r="C356" s="17" t="s">
        <v>16</v>
      </c>
    </row>
    <row r="357" spans="3:3" x14ac:dyDescent="0.25">
      <c r="C357" s="17" t="s">
        <v>16</v>
      </c>
    </row>
    <row r="358" spans="3:3" x14ac:dyDescent="0.25">
      <c r="C358" s="17" t="s">
        <v>16</v>
      </c>
    </row>
    <row r="359" spans="3:3" x14ac:dyDescent="0.25">
      <c r="C359" s="17" t="s">
        <v>16</v>
      </c>
    </row>
    <row r="360" spans="3:3" x14ac:dyDescent="0.25">
      <c r="C360" s="17" t="s">
        <v>16</v>
      </c>
    </row>
    <row r="361" spans="3:3" x14ac:dyDescent="0.25">
      <c r="C361" s="17" t="s">
        <v>16</v>
      </c>
    </row>
    <row r="362" spans="3:3" x14ac:dyDescent="0.25">
      <c r="C362" s="17" t="s">
        <v>16</v>
      </c>
    </row>
    <row r="363" spans="3:3" x14ac:dyDescent="0.25">
      <c r="C363" s="17" t="s">
        <v>16</v>
      </c>
    </row>
    <row r="364" spans="3:3" x14ac:dyDescent="0.25">
      <c r="C364" s="17" t="s">
        <v>16</v>
      </c>
    </row>
    <row r="365" spans="3:3" x14ac:dyDescent="0.25">
      <c r="C365" s="17" t="s">
        <v>16</v>
      </c>
    </row>
    <row r="366" spans="3:3" x14ac:dyDescent="0.25">
      <c r="C366" s="17" t="s">
        <v>16</v>
      </c>
    </row>
    <row r="367" spans="3:3" x14ac:dyDescent="0.25">
      <c r="C367" s="17" t="s">
        <v>16</v>
      </c>
    </row>
    <row r="368" spans="3:3" x14ac:dyDescent="0.25">
      <c r="C368" s="17" t="s">
        <v>16</v>
      </c>
    </row>
    <row r="369" spans="3:3" x14ac:dyDescent="0.25">
      <c r="C369" s="17" t="s">
        <v>16</v>
      </c>
    </row>
    <row r="370" spans="3:3" x14ac:dyDescent="0.25">
      <c r="C370" s="17" t="s">
        <v>16</v>
      </c>
    </row>
    <row r="371" spans="3:3" x14ac:dyDescent="0.25">
      <c r="C371" s="17" t="s">
        <v>16</v>
      </c>
    </row>
    <row r="372" spans="3:3" x14ac:dyDescent="0.25">
      <c r="C372" s="17" t="s">
        <v>16</v>
      </c>
    </row>
    <row r="373" spans="3:3" x14ac:dyDescent="0.25">
      <c r="C373" s="17" t="s">
        <v>16</v>
      </c>
    </row>
    <row r="374" spans="3:3" x14ac:dyDescent="0.25">
      <c r="C374" s="17" t="s">
        <v>16</v>
      </c>
    </row>
    <row r="375" spans="3:3" x14ac:dyDescent="0.25">
      <c r="C375" s="17" t="s">
        <v>16</v>
      </c>
    </row>
    <row r="376" spans="3:3" x14ac:dyDescent="0.25">
      <c r="C376" s="17" t="s">
        <v>16</v>
      </c>
    </row>
    <row r="377" spans="3:3" x14ac:dyDescent="0.25">
      <c r="C377" s="17" t="s">
        <v>16</v>
      </c>
    </row>
    <row r="378" spans="3:3" x14ac:dyDescent="0.25">
      <c r="C378" s="17" t="s">
        <v>16</v>
      </c>
    </row>
    <row r="379" spans="3:3" x14ac:dyDescent="0.25">
      <c r="C379" s="17" t="s">
        <v>16</v>
      </c>
    </row>
    <row r="380" spans="3:3" x14ac:dyDescent="0.25">
      <c r="C380" s="17" t="s">
        <v>16</v>
      </c>
    </row>
    <row r="381" spans="3:3" x14ac:dyDescent="0.25">
      <c r="C381" s="17" t="s">
        <v>16</v>
      </c>
    </row>
    <row r="382" spans="3:3" x14ac:dyDescent="0.25">
      <c r="C382" s="17" t="s">
        <v>16</v>
      </c>
    </row>
    <row r="383" spans="3:3" x14ac:dyDescent="0.25">
      <c r="C383" s="17" t="s">
        <v>16</v>
      </c>
    </row>
    <row r="384" spans="3:3" x14ac:dyDescent="0.25">
      <c r="C384" s="17" t="s">
        <v>16</v>
      </c>
    </row>
    <row r="385" spans="3:3" x14ac:dyDescent="0.25">
      <c r="C385" s="17" t="s">
        <v>16</v>
      </c>
    </row>
    <row r="386" spans="3:3" x14ac:dyDescent="0.25">
      <c r="C386" s="17" t="s">
        <v>16</v>
      </c>
    </row>
    <row r="387" spans="3:3" x14ac:dyDescent="0.25">
      <c r="C387" s="17" t="s">
        <v>16</v>
      </c>
    </row>
    <row r="388" spans="3:3" x14ac:dyDescent="0.25">
      <c r="C388" s="17" t="s">
        <v>16</v>
      </c>
    </row>
    <row r="389" spans="3:3" x14ac:dyDescent="0.25">
      <c r="C389" s="17" t="s">
        <v>16</v>
      </c>
    </row>
    <row r="390" spans="3:3" x14ac:dyDescent="0.25">
      <c r="C390" s="17" t="s">
        <v>16</v>
      </c>
    </row>
    <row r="391" spans="3:3" x14ac:dyDescent="0.25">
      <c r="C391" s="17" t="s">
        <v>16</v>
      </c>
    </row>
    <row r="392" spans="3:3" x14ac:dyDescent="0.25">
      <c r="C392" s="17" t="s">
        <v>16</v>
      </c>
    </row>
    <row r="393" spans="3:3" x14ac:dyDescent="0.25">
      <c r="C393" s="17" t="s">
        <v>16</v>
      </c>
    </row>
    <row r="394" spans="3:3" x14ac:dyDescent="0.25">
      <c r="C394" s="17" t="s">
        <v>16</v>
      </c>
    </row>
    <row r="395" spans="3:3" x14ac:dyDescent="0.25">
      <c r="C395" s="17" t="s">
        <v>16</v>
      </c>
    </row>
    <row r="396" spans="3:3" x14ac:dyDescent="0.25">
      <c r="C396" s="17" t="s">
        <v>16</v>
      </c>
    </row>
    <row r="397" spans="3:3" x14ac:dyDescent="0.25">
      <c r="C397" s="17" t="s">
        <v>16</v>
      </c>
    </row>
    <row r="398" spans="3:3" x14ac:dyDescent="0.25">
      <c r="C398" s="17" t="s">
        <v>16</v>
      </c>
    </row>
    <row r="399" spans="3:3" x14ac:dyDescent="0.25">
      <c r="C399" s="17" t="s">
        <v>16</v>
      </c>
    </row>
    <row r="400" spans="3:3" x14ac:dyDescent="0.25">
      <c r="C400" s="17" t="s">
        <v>16</v>
      </c>
    </row>
    <row r="401" spans="3:3" x14ac:dyDescent="0.25">
      <c r="C401" s="17" t="s">
        <v>16</v>
      </c>
    </row>
    <row r="402" spans="3:3" x14ac:dyDescent="0.25">
      <c r="C402" s="17" t="s">
        <v>16</v>
      </c>
    </row>
    <row r="403" spans="3:3" x14ac:dyDescent="0.25">
      <c r="C403" s="17" t="s">
        <v>16</v>
      </c>
    </row>
    <row r="404" spans="3:3" x14ac:dyDescent="0.25">
      <c r="C404" s="17" t="s">
        <v>16</v>
      </c>
    </row>
    <row r="405" spans="3:3" x14ac:dyDescent="0.25">
      <c r="C405" s="17" t="s">
        <v>16</v>
      </c>
    </row>
    <row r="406" spans="3:3" x14ac:dyDescent="0.25">
      <c r="C406" s="17" t="s">
        <v>16</v>
      </c>
    </row>
    <row r="407" spans="3:3" x14ac:dyDescent="0.25">
      <c r="C407" s="17" t="s">
        <v>16</v>
      </c>
    </row>
    <row r="408" spans="3:3" x14ac:dyDescent="0.25">
      <c r="C408" s="17" t="s">
        <v>16</v>
      </c>
    </row>
    <row r="409" spans="3:3" x14ac:dyDescent="0.25">
      <c r="C409" s="17" t="s">
        <v>16</v>
      </c>
    </row>
    <row r="410" spans="3:3" x14ac:dyDescent="0.25">
      <c r="C410" s="17" t="s">
        <v>16</v>
      </c>
    </row>
    <row r="411" spans="3:3" x14ac:dyDescent="0.25">
      <c r="C411" s="17" t="s">
        <v>16</v>
      </c>
    </row>
    <row r="412" spans="3:3" x14ac:dyDescent="0.25">
      <c r="C412" s="17" t="s">
        <v>16</v>
      </c>
    </row>
    <row r="413" spans="3:3" x14ac:dyDescent="0.25">
      <c r="C413" s="17" t="s">
        <v>16</v>
      </c>
    </row>
    <row r="414" spans="3:3" x14ac:dyDescent="0.25">
      <c r="C414" s="17" t="s">
        <v>16</v>
      </c>
    </row>
    <row r="415" spans="3:3" x14ac:dyDescent="0.25">
      <c r="C415" s="17" t="s">
        <v>16</v>
      </c>
    </row>
    <row r="416" spans="3:3" x14ac:dyDescent="0.25">
      <c r="C416" s="17" t="s">
        <v>16</v>
      </c>
    </row>
    <row r="417" spans="3:3" x14ac:dyDescent="0.25">
      <c r="C417" s="17" t="s">
        <v>16</v>
      </c>
    </row>
    <row r="418" spans="3:3" x14ac:dyDescent="0.25">
      <c r="C418" s="17" t="s">
        <v>16</v>
      </c>
    </row>
    <row r="419" spans="3:3" x14ac:dyDescent="0.25">
      <c r="C419" s="17" t="s">
        <v>16</v>
      </c>
    </row>
    <row r="420" spans="3:3" x14ac:dyDescent="0.25">
      <c r="C420" s="17" t="s">
        <v>16</v>
      </c>
    </row>
    <row r="421" spans="3:3" x14ac:dyDescent="0.25">
      <c r="C421" s="17" t="s">
        <v>16</v>
      </c>
    </row>
    <row r="422" spans="3:3" x14ac:dyDescent="0.25">
      <c r="C422" s="17" t="s">
        <v>16</v>
      </c>
    </row>
    <row r="423" spans="3:3" x14ac:dyDescent="0.25">
      <c r="C423" s="17" t="s">
        <v>16</v>
      </c>
    </row>
    <row r="424" spans="3:3" x14ac:dyDescent="0.25">
      <c r="C424" s="17" t="s">
        <v>16</v>
      </c>
    </row>
    <row r="425" spans="3:3" x14ac:dyDescent="0.25">
      <c r="C425" s="17" t="s">
        <v>16</v>
      </c>
    </row>
    <row r="426" spans="3:3" x14ac:dyDescent="0.25">
      <c r="C426" s="17" t="s">
        <v>16</v>
      </c>
    </row>
    <row r="427" spans="3:3" x14ac:dyDescent="0.25">
      <c r="C427" s="17" t="s">
        <v>16</v>
      </c>
    </row>
    <row r="428" spans="3:3" x14ac:dyDescent="0.25">
      <c r="C428" s="17" t="s">
        <v>16</v>
      </c>
    </row>
    <row r="429" spans="3:3" x14ac:dyDescent="0.25">
      <c r="C429" s="17" t="s">
        <v>16</v>
      </c>
    </row>
    <row r="430" spans="3:3" x14ac:dyDescent="0.25">
      <c r="C430" s="17" t="s">
        <v>16</v>
      </c>
    </row>
    <row r="431" spans="3:3" x14ac:dyDescent="0.25">
      <c r="C431" s="17" t="s">
        <v>16</v>
      </c>
    </row>
    <row r="432" spans="3:3" x14ac:dyDescent="0.25">
      <c r="C432" s="17" t="s">
        <v>16</v>
      </c>
    </row>
    <row r="433" spans="3:3" x14ac:dyDescent="0.25">
      <c r="C433" s="17" t="s">
        <v>16</v>
      </c>
    </row>
    <row r="434" spans="3:3" x14ac:dyDescent="0.25">
      <c r="C434" s="17" t="s">
        <v>16</v>
      </c>
    </row>
    <row r="435" spans="3:3" x14ac:dyDescent="0.25">
      <c r="C435" s="17" t="s">
        <v>16</v>
      </c>
    </row>
    <row r="436" spans="3:3" x14ac:dyDescent="0.25">
      <c r="C436" s="17" t="s">
        <v>16</v>
      </c>
    </row>
    <row r="437" spans="3:3" x14ac:dyDescent="0.25">
      <c r="C437" s="17" t="s">
        <v>16</v>
      </c>
    </row>
    <row r="438" spans="3:3" x14ac:dyDescent="0.25">
      <c r="C438" s="17" t="s">
        <v>16</v>
      </c>
    </row>
    <row r="439" spans="3:3" x14ac:dyDescent="0.25">
      <c r="C439" s="17" t="s">
        <v>16</v>
      </c>
    </row>
    <row r="440" spans="3:3" x14ac:dyDescent="0.25">
      <c r="C440" s="17" t="s">
        <v>16</v>
      </c>
    </row>
    <row r="441" spans="3:3" x14ac:dyDescent="0.25">
      <c r="C441" s="17" t="s">
        <v>16</v>
      </c>
    </row>
    <row r="442" spans="3:3" x14ac:dyDescent="0.25">
      <c r="C442" s="17" t="s">
        <v>16</v>
      </c>
    </row>
    <row r="443" spans="3:3" x14ac:dyDescent="0.25">
      <c r="C443" s="17" t="s">
        <v>16</v>
      </c>
    </row>
    <row r="444" spans="3:3" x14ac:dyDescent="0.25">
      <c r="C444" s="17" t="s">
        <v>16</v>
      </c>
    </row>
    <row r="445" spans="3:3" x14ac:dyDescent="0.25">
      <c r="C445" s="17" t="s">
        <v>16</v>
      </c>
    </row>
    <row r="446" spans="3:3" x14ac:dyDescent="0.25">
      <c r="C446" s="17" t="s">
        <v>16</v>
      </c>
    </row>
    <row r="447" spans="3:3" x14ac:dyDescent="0.25">
      <c r="C447" s="17" t="s">
        <v>16</v>
      </c>
    </row>
    <row r="448" spans="3:3" x14ac:dyDescent="0.25">
      <c r="C448" s="17" t="s">
        <v>16</v>
      </c>
    </row>
    <row r="449" spans="3:3" x14ac:dyDescent="0.25">
      <c r="C449" s="17" t="s">
        <v>16</v>
      </c>
    </row>
    <row r="450" spans="3:3" x14ac:dyDescent="0.25">
      <c r="C450" s="17" t="s">
        <v>16</v>
      </c>
    </row>
    <row r="451" spans="3:3" x14ac:dyDescent="0.25">
      <c r="C451" s="17" t="s">
        <v>16</v>
      </c>
    </row>
    <row r="452" spans="3:3" x14ac:dyDescent="0.25">
      <c r="C452" s="17" t="s">
        <v>16</v>
      </c>
    </row>
    <row r="453" spans="3:3" x14ac:dyDescent="0.25">
      <c r="C453" s="17" t="s">
        <v>16</v>
      </c>
    </row>
    <row r="454" spans="3:3" x14ac:dyDescent="0.25">
      <c r="C454" s="17" t="s">
        <v>16</v>
      </c>
    </row>
    <row r="455" spans="3:3" x14ac:dyDescent="0.25">
      <c r="C455" s="17" t="s">
        <v>16</v>
      </c>
    </row>
    <row r="456" spans="3:3" x14ac:dyDescent="0.25">
      <c r="C456" s="17" t="s">
        <v>16</v>
      </c>
    </row>
    <row r="457" spans="3:3" x14ac:dyDescent="0.25">
      <c r="C457" s="17" t="s">
        <v>16</v>
      </c>
    </row>
    <row r="458" spans="3:3" x14ac:dyDescent="0.25">
      <c r="C458" s="17" t="s">
        <v>16</v>
      </c>
    </row>
    <row r="459" spans="3:3" x14ac:dyDescent="0.25">
      <c r="C459" s="17" t="s">
        <v>16</v>
      </c>
    </row>
    <row r="460" spans="3:3" x14ac:dyDescent="0.25">
      <c r="C460" s="17" t="s">
        <v>16</v>
      </c>
    </row>
    <row r="461" spans="3:3" x14ac:dyDescent="0.25">
      <c r="C461" s="17" t="s">
        <v>16</v>
      </c>
    </row>
    <row r="462" spans="3:3" x14ac:dyDescent="0.25">
      <c r="C462" s="17" t="s">
        <v>16</v>
      </c>
    </row>
    <row r="463" spans="3:3" x14ac:dyDescent="0.25">
      <c r="C463" s="17" t="s">
        <v>16</v>
      </c>
    </row>
    <row r="464" spans="3:3" x14ac:dyDescent="0.25">
      <c r="C464" s="17" t="s">
        <v>16</v>
      </c>
    </row>
    <row r="465" spans="3:3" x14ac:dyDescent="0.25">
      <c r="C465" s="17" t="s">
        <v>16</v>
      </c>
    </row>
    <row r="466" spans="3:3" x14ac:dyDescent="0.25">
      <c r="C466" s="17" t="s">
        <v>16</v>
      </c>
    </row>
    <row r="467" spans="3:3" x14ac:dyDescent="0.25">
      <c r="C467" s="17" t="s">
        <v>16</v>
      </c>
    </row>
    <row r="468" spans="3:3" x14ac:dyDescent="0.25">
      <c r="C468" s="17" t="s">
        <v>16</v>
      </c>
    </row>
    <row r="469" spans="3:3" x14ac:dyDescent="0.25">
      <c r="C469" s="17" t="s">
        <v>16</v>
      </c>
    </row>
    <row r="470" spans="3:3" x14ac:dyDescent="0.25">
      <c r="C470" s="17" t="s">
        <v>16</v>
      </c>
    </row>
    <row r="471" spans="3:3" x14ac:dyDescent="0.25">
      <c r="C471" s="17" t="s">
        <v>16</v>
      </c>
    </row>
    <row r="472" spans="3:3" x14ac:dyDescent="0.25">
      <c r="C472" s="17" t="s">
        <v>16</v>
      </c>
    </row>
    <row r="473" spans="3:3" x14ac:dyDescent="0.25">
      <c r="C473" s="17" t="s">
        <v>16</v>
      </c>
    </row>
    <row r="474" spans="3:3" x14ac:dyDescent="0.25">
      <c r="C474" s="17" t="s">
        <v>16</v>
      </c>
    </row>
    <row r="475" spans="3:3" x14ac:dyDescent="0.25">
      <c r="C475" s="17" t="s">
        <v>16</v>
      </c>
    </row>
    <row r="476" spans="3:3" x14ac:dyDescent="0.25">
      <c r="C476" s="17" t="s">
        <v>16</v>
      </c>
    </row>
    <row r="477" spans="3:3" x14ac:dyDescent="0.25">
      <c r="C477" s="17" t="s">
        <v>16</v>
      </c>
    </row>
    <row r="478" spans="3:3" x14ac:dyDescent="0.25">
      <c r="C478" s="17" t="s">
        <v>16</v>
      </c>
    </row>
    <row r="479" spans="3:3" x14ac:dyDescent="0.25">
      <c r="C479" s="17" t="s">
        <v>16</v>
      </c>
    </row>
    <row r="480" spans="3:3" x14ac:dyDescent="0.25">
      <c r="C480" s="17" t="s">
        <v>16</v>
      </c>
    </row>
    <row r="481" spans="3:3" x14ac:dyDescent="0.25">
      <c r="C481" s="17" t="s">
        <v>16</v>
      </c>
    </row>
    <row r="482" spans="3:3" x14ac:dyDescent="0.25">
      <c r="C482" s="17" t="s">
        <v>16</v>
      </c>
    </row>
    <row r="483" spans="3:3" x14ac:dyDescent="0.25">
      <c r="C483" s="17" t="s">
        <v>16</v>
      </c>
    </row>
    <row r="484" spans="3:3" x14ac:dyDescent="0.25">
      <c r="C484" s="17" t="s">
        <v>16</v>
      </c>
    </row>
    <row r="485" spans="3:3" x14ac:dyDescent="0.25">
      <c r="C485" s="17" t="s">
        <v>16</v>
      </c>
    </row>
    <row r="486" spans="3:3" x14ac:dyDescent="0.25">
      <c r="C486" s="17" t="s">
        <v>16</v>
      </c>
    </row>
    <row r="487" spans="3:3" x14ac:dyDescent="0.25">
      <c r="C487" s="17" t="s">
        <v>16</v>
      </c>
    </row>
    <row r="488" spans="3:3" x14ac:dyDescent="0.25">
      <c r="C488" s="17" t="s">
        <v>16</v>
      </c>
    </row>
    <row r="489" spans="3:3" x14ac:dyDescent="0.25">
      <c r="C489" s="17" t="s">
        <v>16</v>
      </c>
    </row>
    <row r="490" spans="3:3" x14ac:dyDescent="0.25">
      <c r="C490" s="17" t="s">
        <v>16</v>
      </c>
    </row>
    <row r="491" spans="3:3" x14ac:dyDescent="0.25">
      <c r="C491" s="17" t="s">
        <v>16</v>
      </c>
    </row>
    <row r="492" spans="3:3" x14ac:dyDescent="0.25">
      <c r="C492" s="17" t="s">
        <v>16</v>
      </c>
    </row>
    <row r="493" spans="3:3" x14ac:dyDescent="0.25">
      <c r="C493" s="17" t="s">
        <v>16</v>
      </c>
    </row>
    <row r="494" spans="3:3" x14ac:dyDescent="0.25">
      <c r="C494" s="17" t="s">
        <v>16</v>
      </c>
    </row>
    <row r="495" spans="3:3" x14ac:dyDescent="0.25">
      <c r="C495" s="17" t="s">
        <v>16</v>
      </c>
    </row>
    <row r="496" spans="3:3" x14ac:dyDescent="0.25">
      <c r="C496" s="17" t="s">
        <v>16</v>
      </c>
    </row>
    <row r="497" spans="3:3" x14ac:dyDescent="0.25">
      <c r="C497" s="17" t="s">
        <v>16</v>
      </c>
    </row>
    <row r="498" spans="3:3" x14ac:dyDescent="0.25">
      <c r="C498" s="17" t="s">
        <v>16</v>
      </c>
    </row>
    <row r="499" spans="3:3" x14ac:dyDescent="0.25">
      <c r="C499" s="17" t="s">
        <v>16</v>
      </c>
    </row>
    <row r="500" spans="3:3" x14ac:dyDescent="0.25">
      <c r="C500" s="17" t="s">
        <v>16</v>
      </c>
    </row>
    <row r="501" spans="3:3" x14ac:dyDescent="0.25">
      <c r="C501" s="17" t="s">
        <v>16</v>
      </c>
    </row>
    <row r="502" spans="3:3" x14ac:dyDescent="0.25">
      <c r="C502" s="17" t="s">
        <v>16</v>
      </c>
    </row>
    <row r="503" spans="3:3" x14ac:dyDescent="0.25">
      <c r="C503" s="17" t="s">
        <v>16</v>
      </c>
    </row>
    <row r="504" spans="3:3" x14ac:dyDescent="0.25">
      <c r="C504" s="17" t="s">
        <v>16</v>
      </c>
    </row>
    <row r="505" spans="3:3" x14ac:dyDescent="0.25">
      <c r="C505" s="17" t="s">
        <v>16</v>
      </c>
    </row>
    <row r="506" spans="3:3" x14ac:dyDescent="0.25">
      <c r="C506" s="17" t="s">
        <v>16</v>
      </c>
    </row>
    <row r="507" spans="3:3" x14ac:dyDescent="0.25">
      <c r="C507" s="17" t="s">
        <v>16</v>
      </c>
    </row>
    <row r="508" spans="3:3" x14ac:dyDescent="0.25">
      <c r="C508" s="17" t="s">
        <v>16</v>
      </c>
    </row>
    <row r="509" spans="3:3" x14ac:dyDescent="0.25">
      <c r="C509" s="17" t="s">
        <v>16</v>
      </c>
    </row>
    <row r="510" spans="3:3" x14ac:dyDescent="0.25">
      <c r="C510" s="17" t="s">
        <v>16</v>
      </c>
    </row>
    <row r="511" spans="3:3" x14ac:dyDescent="0.25">
      <c r="C511" s="17" t="s">
        <v>16</v>
      </c>
    </row>
    <row r="512" spans="3:3" x14ac:dyDescent="0.25">
      <c r="C512" s="17" t="s">
        <v>16</v>
      </c>
    </row>
    <row r="513" spans="3:3" x14ac:dyDescent="0.25">
      <c r="C513" s="17" t="s">
        <v>16</v>
      </c>
    </row>
    <row r="514" spans="3:3" x14ac:dyDescent="0.25">
      <c r="C514" s="17" t="s">
        <v>16</v>
      </c>
    </row>
    <row r="515" spans="3:3" x14ac:dyDescent="0.25">
      <c r="C515" s="17" t="s">
        <v>16</v>
      </c>
    </row>
    <row r="516" spans="3:3" x14ac:dyDescent="0.25">
      <c r="C516" s="17" t="s">
        <v>16</v>
      </c>
    </row>
    <row r="517" spans="3:3" x14ac:dyDescent="0.25">
      <c r="C517" s="17" t="s">
        <v>16</v>
      </c>
    </row>
    <row r="518" spans="3:3" x14ac:dyDescent="0.25">
      <c r="C518" s="17" t="s">
        <v>16</v>
      </c>
    </row>
    <row r="519" spans="3:3" x14ac:dyDescent="0.25">
      <c r="C519" s="17" t="s">
        <v>16</v>
      </c>
    </row>
    <row r="520" spans="3:3" x14ac:dyDescent="0.25">
      <c r="C520" s="17" t="s">
        <v>16</v>
      </c>
    </row>
    <row r="521" spans="3:3" x14ac:dyDescent="0.25">
      <c r="C521" s="17" t="s">
        <v>16</v>
      </c>
    </row>
    <row r="522" spans="3:3" x14ac:dyDescent="0.25">
      <c r="C522" s="17" t="s">
        <v>16</v>
      </c>
    </row>
    <row r="523" spans="3:3" x14ac:dyDescent="0.25">
      <c r="C523" s="17" t="s">
        <v>16</v>
      </c>
    </row>
    <row r="524" spans="3:3" x14ac:dyDescent="0.25">
      <c r="C524" s="17" t="s">
        <v>16</v>
      </c>
    </row>
    <row r="525" spans="3:3" x14ac:dyDescent="0.25">
      <c r="C525" s="17" t="s">
        <v>16</v>
      </c>
    </row>
    <row r="526" spans="3:3" x14ac:dyDescent="0.25">
      <c r="C526" s="17" t="s">
        <v>16</v>
      </c>
    </row>
    <row r="527" spans="3:3" x14ac:dyDescent="0.25">
      <c r="C527" s="17" t="s">
        <v>16</v>
      </c>
    </row>
    <row r="528" spans="3:3" x14ac:dyDescent="0.25">
      <c r="C528" s="17" t="s">
        <v>16</v>
      </c>
    </row>
    <row r="529" spans="3:3" x14ac:dyDescent="0.25">
      <c r="C529" s="17" t="s">
        <v>16</v>
      </c>
    </row>
    <row r="530" spans="3:3" x14ac:dyDescent="0.25">
      <c r="C530" s="17" t="s">
        <v>16</v>
      </c>
    </row>
    <row r="531" spans="3:3" x14ac:dyDescent="0.25">
      <c r="C531" s="17" t="s">
        <v>16</v>
      </c>
    </row>
    <row r="532" spans="3:3" x14ac:dyDescent="0.25">
      <c r="C532" s="17" t="s">
        <v>16</v>
      </c>
    </row>
    <row r="533" spans="3:3" x14ac:dyDescent="0.25">
      <c r="C533" s="17" t="s">
        <v>16</v>
      </c>
    </row>
    <row r="534" spans="3:3" x14ac:dyDescent="0.25">
      <c r="C534" s="17" t="s">
        <v>16</v>
      </c>
    </row>
    <row r="535" spans="3:3" x14ac:dyDescent="0.25">
      <c r="C535" s="17" t="s">
        <v>16</v>
      </c>
    </row>
    <row r="536" spans="3:3" x14ac:dyDescent="0.25">
      <c r="C536" s="17" t="s">
        <v>16</v>
      </c>
    </row>
    <row r="537" spans="3:3" x14ac:dyDescent="0.25">
      <c r="C537" s="17" t="s">
        <v>16</v>
      </c>
    </row>
    <row r="538" spans="3:3" x14ac:dyDescent="0.25">
      <c r="C538" s="17" t="s">
        <v>16</v>
      </c>
    </row>
    <row r="539" spans="3:3" x14ac:dyDescent="0.25">
      <c r="C539" s="17" t="s">
        <v>16</v>
      </c>
    </row>
    <row r="540" spans="3:3" x14ac:dyDescent="0.25">
      <c r="C540" s="17" t="s">
        <v>16</v>
      </c>
    </row>
    <row r="541" spans="3:3" x14ac:dyDescent="0.25">
      <c r="C541" s="17" t="s">
        <v>16</v>
      </c>
    </row>
    <row r="542" spans="3:3" x14ac:dyDescent="0.25">
      <c r="C542" s="17" t="s">
        <v>16</v>
      </c>
    </row>
    <row r="543" spans="3:3" x14ac:dyDescent="0.25">
      <c r="C543" s="17" t="s">
        <v>16</v>
      </c>
    </row>
    <row r="544" spans="3:3" x14ac:dyDescent="0.25">
      <c r="C544" s="17" t="s">
        <v>16</v>
      </c>
    </row>
    <row r="545" spans="3:3" x14ac:dyDescent="0.25">
      <c r="C545" s="17" t="s">
        <v>16</v>
      </c>
    </row>
    <row r="546" spans="3:3" x14ac:dyDescent="0.25">
      <c r="C546" s="17" t="s">
        <v>16</v>
      </c>
    </row>
    <row r="547" spans="3:3" x14ac:dyDescent="0.25">
      <c r="C547" s="17" t="s">
        <v>16</v>
      </c>
    </row>
    <row r="548" spans="3:3" x14ac:dyDescent="0.25">
      <c r="C548" s="17" t="s">
        <v>16</v>
      </c>
    </row>
    <row r="549" spans="3:3" x14ac:dyDescent="0.25">
      <c r="C549" s="17" t="s">
        <v>16</v>
      </c>
    </row>
    <row r="550" spans="3:3" x14ac:dyDescent="0.25">
      <c r="C550" s="17" t="s">
        <v>16</v>
      </c>
    </row>
    <row r="551" spans="3:3" x14ac:dyDescent="0.25">
      <c r="C551" s="17" t="s">
        <v>16</v>
      </c>
    </row>
    <row r="552" spans="3:3" x14ac:dyDescent="0.25">
      <c r="C552" s="17" t="s">
        <v>16</v>
      </c>
    </row>
    <row r="553" spans="3:3" x14ac:dyDescent="0.25">
      <c r="C553" s="17" t="s">
        <v>16</v>
      </c>
    </row>
    <row r="554" spans="3:3" x14ac:dyDescent="0.25">
      <c r="C554" s="17" t="s">
        <v>16</v>
      </c>
    </row>
    <row r="555" spans="3:3" x14ac:dyDescent="0.25">
      <c r="C555" s="17" t="s">
        <v>16</v>
      </c>
    </row>
    <row r="556" spans="3:3" x14ac:dyDescent="0.25">
      <c r="C556" s="17" t="s">
        <v>16</v>
      </c>
    </row>
    <row r="557" spans="3:3" x14ac:dyDescent="0.25">
      <c r="C557" s="17" t="s">
        <v>16</v>
      </c>
    </row>
    <row r="558" spans="3:3" x14ac:dyDescent="0.25">
      <c r="C558" s="17" t="s">
        <v>16</v>
      </c>
    </row>
    <row r="559" spans="3:3" x14ac:dyDescent="0.25">
      <c r="C559" s="17" t="s">
        <v>16</v>
      </c>
    </row>
    <row r="560" spans="3:3" x14ac:dyDescent="0.25">
      <c r="C560" s="17" t="s">
        <v>16</v>
      </c>
    </row>
    <row r="561" spans="3:3" x14ac:dyDescent="0.25">
      <c r="C561" s="17" t="s">
        <v>16</v>
      </c>
    </row>
    <row r="562" spans="3:3" x14ac:dyDescent="0.25">
      <c r="C562" s="17" t="s">
        <v>16</v>
      </c>
    </row>
    <row r="563" spans="3:3" x14ac:dyDescent="0.25">
      <c r="C563" s="17" t="s">
        <v>16</v>
      </c>
    </row>
    <row r="564" spans="3:3" x14ac:dyDescent="0.25">
      <c r="C564" s="17" t="s">
        <v>16</v>
      </c>
    </row>
    <row r="565" spans="3:3" x14ac:dyDescent="0.25">
      <c r="C565" s="17" t="s">
        <v>16</v>
      </c>
    </row>
    <row r="566" spans="3:3" x14ac:dyDescent="0.25">
      <c r="C566" s="17" t="s">
        <v>16</v>
      </c>
    </row>
    <row r="567" spans="3:3" x14ac:dyDescent="0.25">
      <c r="C567" s="17" t="s">
        <v>16</v>
      </c>
    </row>
    <row r="568" spans="3:3" x14ac:dyDescent="0.25">
      <c r="C568" s="17" t="s">
        <v>16</v>
      </c>
    </row>
    <row r="569" spans="3:3" x14ac:dyDescent="0.25">
      <c r="C569" s="17" t="s">
        <v>16</v>
      </c>
    </row>
    <row r="570" spans="3:3" x14ac:dyDescent="0.25">
      <c r="C570" s="17" t="s">
        <v>16</v>
      </c>
    </row>
    <row r="571" spans="3:3" x14ac:dyDescent="0.25">
      <c r="C571" s="17" t="s">
        <v>16</v>
      </c>
    </row>
    <row r="572" spans="3:3" x14ac:dyDescent="0.25">
      <c r="C572" s="17" t="s">
        <v>16</v>
      </c>
    </row>
    <row r="573" spans="3:3" x14ac:dyDescent="0.25">
      <c r="C573" s="17" t="s">
        <v>16</v>
      </c>
    </row>
    <row r="574" spans="3:3" x14ac:dyDescent="0.25">
      <c r="C574" s="17" t="s">
        <v>16</v>
      </c>
    </row>
    <row r="575" spans="3:3" x14ac:dyDescent="0.25">
      <c r="C575" s="17" t="s">
        <v>16</v>
      </c>
    </row>
    <row r="576" spans="3:3" x14ac:dyDescent="0.25">
      <c r="C576" s="17" t="s">
        <v>16</v>
      </c>
    </row>
    <row r="577" spans="3:3" x14ac:dyDescent="0.25">
      <c r="C577" s="17" t="s">
        <v>16</v>
      </c>
    </row>
    <row r="578" spans="3:3" x14ac:dyDescent="0.25">
      <c r="C578" s="17" t="s">
        <v>16</v>
      </c>
    </row>
    <row r="579" spans="3:3" x14ac:dyDescent="0.25">
      <c r="C579" s="17" t="s">
        <v>16</v>
      </c>
    </row>
    <row r="580" spans="3:3" x14ac:dyDescent="0.25">
      <c r="C580" s="17" t="s">
        <v>16</v>
      </c>
    </row>
    <row r="581" spans="3:3" x14ac:dyDescent="0.25">
      <c r="C581" s="17" t="s">
        <v>16</v>
      </c>
    </row>
    <row r="582" spans="3:3" x14ac:dyDescent="0.25">
      <c r="C582" s="17" t="s">
        <v>16</v>
      </c>
    </row>
    <row r="583" spans="3:3" x14ac:dyDescent="0.25">
      <c r="C583" s="17" t="s">
        <v>16</v>
      </c>
    </row>
    <row r="584" spans="3:3" x14ac:dyDescent="0.25">
      <c r="C584" s="17" t="s">
        <v>16</v>
      </c>
    </row>
    <row r="585" spans="3:3" x14ac:dyDescent="0.25">
      <c r="C585" s="17" t="s">
        <v>16</v>
      </c>
    </row>
    <row r="586" spans="3:3" x14ac:dyDescent="0.25">
      <c r="C586" s="17" t="s">
        <v>16</v>
      </c>
    </row>
    <row r="587" spans="3:3" x14ac:dyDescent="0.25">
      <c r="C587" s="17" t="s">
        <v>16</v>
      </c>
    </row>
    <row r="588" spans="3:3" x14ac:dyDescent="0.25">
      <c r="C588" s="17" t="s">
        <v>16</v>
      </c>
    </row>
    <row r="589" spans="3:3" x14ac:dyDescent="0.25">
      <c r="C589" s="17" t="s">
        <v>16</v>
      </c>
    </row>
    <row r="590" spans="3:3" x14ac:dyDescent="0.25">
      <c r="C590" s="17" t="s">
        <v>16</v>
      </c>
    </row>
    <row r="591" spans="3:3" x14ac:dyDescent="0.25">
      <c r="C591" s="17" t="s">
        <v>16</v>
      </c>
    </row>
    <row r="592" spans="3:3" x14ac:dyDescent="0.25">
      <c r="C592" s="17" t="s">
        <v>16</v>
      </c>
    </row>
    <row r="593" spans="3:3" x14ac:dyDescent="0.25">
      <c r="C593" s="17" t="s">
        <v>16</v>
      </c>
    </row>
    <row r="594" spans="3:3" x14ac:dyDescent="0.25">
      <c r="C594" s="17" t="s">
        <v>16</v>
      </c>
    </row>
    <row r="595" spans="3:3" x14ac:dyDescent="0.25">
      <c r="C595" s="17" t="s">
        <v>16</v>
      </c>
    </row>
    <row r="596" spans="3:3" x14ac:dyDescent="0.25">
      <c r="C596" s="17" t="s">
        <v>16</v>
      </c>
    </row>
    <row r="597" spans="3:3" x14ac:dyDescent="0.25">
      <c r="C597" s="17" t="s">
        <v>16</v>
      </c>
    </row>
    <row r="598" spans="3:3" x14ac:dyDescent="0.25">
      <c r="C598" s="17" t="s">
        <v>16</v>
      </c>
    </row>
    <row r="599" spans="3:3" x14ac:dyDescent="0.25">
      <c r="C599" s="17" t="s">
        <v>16</v>
      </c>
    </row>
    <row r="600" spans="3:3" x14ac:dyDescent="0.25">
      <c r="C600" s="17" t="s">
        <v>16</v>
      </c>
    </row>
    <row r="601" spans="3:3" x14ac:dyDescent="0.25">
      <c r="C601" s="17" t="s">
        <v>16</v>
      </c>
    </row>
    <row r="602" spans="3:3" x14ac:dyDescent="0.25">
      <c r="C602" s="17" t="s">
        <v>16</v>
      </c>
    </row>
    <row r="603" spans="3:3" x14ac:dyDescent="0.25">
      <c r="C603" s="17" t="s">
        <v>16</v>
      </c>
    </row>
    <row r="604" spans="3:3" x14ac:dyDescent="0.25">
      <c r="C604" s="17" t="s">
        <v>16</v>
      </c>
    </row>
    <row r="605" spans="3:3" x14ac:dyDescent="0.25">
      <c r="C605" s="17" t="s">
        <v>16</v>
      </c>
    </row>
    <row r="606" spans="3:3" x14ac:dyDescent="0.25">
      <c r="C606" s="17" t="s">
        <v>16</v>
      </c>
    </row>
    <row r="607" spans="3:3" x14ac:dyDescent="0.25">
      <c r="C607" s="17" t="s">
        <v>16</v>
      </c>
    </row>
    <row r="608" spans="3:3" x14ac:dyDescent="0.25">
      <c r="C608" s="17" t="s">
        <v>16</v>
      </c>
    </row>
    <row r="609" spans="3:3" x14ac:dyDescent="0.25">
      <c r="C609" s="17" t="s">
        <v>16</v>
      </c>
    </row>
    <row r="610" spans="3:3" x14ac:dyDescent="0.25">
      <c r="C610" s="17" t="s">
        <v>16</v>
      </c>
    </row>
    <row r="611" spans="3:3" x14ac:dyDescent="0.25">
      <c r="C611" s="17" t="s">
        <v>16</v>
      </c>
    </row>
    <row r="612" spans="3:3" x14ac:dyDescent="0.25">
      <c r="C612" s="17" t="s">
        <v>16</v>
      </c>
    </row>
    <row r="613" spans="3:3" x14ac:dyDescent="0.25">
      <c r="C613" s="17" t="s">
        <v>16</v>
      </c>
    </row>
    <row r="614" spans="3:3" x14ac:dyDescent="0.25">
      <c r="C614" s="17" t="s">
        <v>16</v>
      </c>
    </row>
    <row r="615" spans="3:3" x14ac:dyDescent="0.25">
      <c r="C615" s="17" t="s">
        <v>16</v>
      </c>
    </row>
    <row r="616" spans="3:3" x14ac:dyDescent="0.25">
      <c r="C616" s="17" t="s">
        <v>16</v>
      </c>
    </row>
    <row r="617" spans="3:3" x14ac:dyDescent="0.25">
      <c r="C617" s="17" t="s">
        <v>16</v>
      </c>
    </row>
    <row r="618" spans="3:3" x14ac:dyDescent="0.25">
      <c r="C618" s="17" t="s">
        <v>16</v>
      </c>
    </row>
    <row r="619" spans="3:3" x14ac:dyDescent="0.25">
      <c r="C619" s="17" t="s">
        <v>16</v>
      </c>
    </row>
    <row r="620" spans="3:3" x14ac:dyDescent="0.25">
      <c r="C620" s="17" t="s">
        <v>16</v>
      </c>
    </row>
    <row r="621" spans="3:3" x14ac:dyDescent="0.25">
      <c r="C621" s="17" t="s">
        <v>16</v>
      </c>
    </row>
    <row r="622" spans="3:3" x14ac:dyDescent="0.25">
      <c r="C622" s="17" t="s">
        <v>16</v>
      </c>
    </row>
    <row r="623" spans="3:3" x14ac:dyDescent="0.25">
      <c r="C623" s="17" t="s">
        <v>16</v>
      </c>
    </row>
    <row r="624" spans="3:3" x14ac:dyDescent="0.25">
      <c r="C624" s="17" t="s">
        <v>16</v>
      </c>
    </row>
    <row r="625" spans="3:3" x14ac:dyDescent="0.25">
      <c r="C625" s="17" t="s">
        <v>16</v>
      </c>
    </row>
    <row r="626" spans="3:3" x14ac:dyDescent="0.25">
      <c r="C626" s="17" t="s">
        <v>16</v>
      </c>
    </row>
    <row r="627" spans="3:3" x14ac:dyDescent="0.25">
      <c r="C627" s="17" t="s">
        <v>16</v>
      </c>
    </row>
    <row r="628" spans="3:3" x14ac:dyDescent="0.25">
      <c r="C628" s="17" t="s">
        <v>16</v>
      </c>
    </row>
    <row r="629" spans="3:3" x14ac:dyDescent="0.25">
      <c r="C629" s="17" t="s">
        <v>16</v>
      </c>
    </row>
    <row r="630" spans="3:3" x14ac:dyDescent="0.25">
      <c r="C630" s="17" t="s">
        <v>16</v>
      </c>
    </row>
    <row r="631" spans="3:3" x14ac:dyDescent="0.25">
      <c r="C631" s="17" t="s">
        <v>16</v>
      </c>
    </row>
    <row r="632" spans="3:3" x14ac:dyDescent="0.25">
      <c r="C632" s="17" t="s">
        <v>16</v>
      </c>
    </row>
    <row r="633" spans="3:3" x14ac:dyDescent="0.25">
      <c r="C633" s="17" t="s">
        <v>16</v>
      </c>
    </row>
    <row r="634" spans="3:3" x14ac:dyDescent="0.25">
      <c r="C634" s="17" t="s">
        <v>16</v>
      </c>
    </row>
    <row r="635" spans="3:3" x14ac:dyDescent="0.25">
      <c r="C635" s="17" t="s">
        <v>16</v>
      </c>
    </row>
    <row r="636" spans="3:3" x14ac:dyDescent="0.25">
      <c r="C636" s="17" t="s">
        <v>16</v>
      </c>
    </row>
    <row r="637" spans="3:3" x14ac:dyDescent="0.25">
      <c r="C637" s="17" t="s">
        <v>16</v>
      </c>
    </row>
    <row r="638" spans="3:3" x14ac:dyDescent="0.25">
      <c r="C638" s="17" t="s">
        <v>16</v>
      </c>
    </row>
    <row r="639" spans="3:3" x14ac:dyDescent="0.25">
      <c r="C639" s="17" t="s">
        <v>16</v>
      </c>
    </row>
    <row r="640" spans="3:3" x14ac:dyDescent="0.25">
      <c r="C640" s="17" t="s">
        <v>16</v>
      </c>
    </row>
    <row r="641" spans="3:3" x14ac:dyDescent="0.25">
      <c r="C641" s="17" t="s">
        <v>16</v>
      </c>
    </row>
    <row r="642" spans="3:3" x14ac:dyDescent="0.25">
      <c r="C642" s="17" t="s">
        <v>16</v>
      </c>
    </row>
    <row r="643" spans="3:3" x14ac:dyDescent="0.25">
      <c r="C643" s="17" t="s">
        <v>16</v>
      </c>
    </row>
    <row r="644" spans="3:3" x14ac:dyDescent="0.25">
      <c r="C644" s="17" t="s">
        <v>16</v>
      </c>
    </row>
    <row r="645" spans="3:3" x14ac:dyDescent="0.25">
      <c r="C645" s="17" t="s">
        <v>16</v>
      </c>
    </row>
    <row r="646" spans="3:3" x14ac:dyDescent="0.25">
      <c r="C646" s="17" t="s">
        <v>16</v>
      </c>
    </row>
    <row r="647" spans="3:3" x14ac:dyDescent="0.25">
      <c r="C647" s="17" t="s">
        <v>16</v>
      </c>
    </row>
    <row r="648" spans="3:3" x14ac:dyDescent="0.25">
      <c r="C648" s="17" t="s">
        <v>16</v>
      </c>
    </row>
    <row r="649" spans="3:3" x14ac:dyDescent="0.25">
      <c r="C649" s="17" t="s">
        <v>16</v>
      </c>
    </row>
    <row r="650" spans="3:3" x14ac:dyDescent="0.25">
      <c r="C650" s="17" t="s">
        <v>16</v>
      </c>
    </row>
    <row r="651" spans="3:3" x14ac:dyDescent="0.25">
      <c r="C651" s="17" t="s">
        <v>16</v>
      </c>
    </row>
    <row r="652" spans="3:3" x14ac:dyDescent="0.25">
      <c r="C652" s="17" t="s">
        <v>16</v>
      </c>
    </row>
    <row r="653" spans="3:3" x14ac:dyDescent="0.25">
      <c r="C653" s="17" t="s">
        <v>16</v>
      </c>
    </row>
    <row r="654" spans="3:3" x14ac:dyDescent="0.25">
      <c r="C654" s="17" t="s">
        <v>16</v>
      </c>
    </row>
    <row r="655" spans="3:3" x14ac:dyDescent="0.25">
      <c r="C655" s="17" t="s">
        <v>16</v>
      </c>
    </row>
    <row r="656" spans="3:3" x14ac:dyDescent="0.25">
      <c r="C656" s="17" t="s">
        <v>16</v>
      </c>
    </row>
    <row r="657" spans="3:3" x14ac:dyDescent="0.25">
      <c r="C657" s="17" t="s">
        <v>16</v>
      </c>
    </row>
    <row r="658" spans="3:3" x14ac:dyDescent="0.25">
      <c r="C658" s="17" t="s">
        <v>16</v>
      </c>
    </row>
    <row r="659" spans="3:3" x14ac:dyDescent="0.25">
      <c r="C659" s="17" t="s">
        <v>16</v>
      </c>
    </row>
    <row r="660" spans="3:3" x14ac:dyDescent="0.25">
      <c r="C660" s="17" t="s">
        <v>16</v>
      </c>
    </row>
    <row r="661" spans="3:3" x14ac:dyDescent="0.25">
      <c r="C661" s="17" t="s">
        <v>16</v>
      </c>
    </row>
    <row r="662" spans="3:3" x14ac:dyDescent="0.25">
      <c r="C662" s="17" t="s">
        <v>16</v>
      </c>
    </row>
    <row r="663" spans="3:3" x14ac:dyDescent="0.25">
      <c r="C663" s="17" t="s">
        <v>16</v>
      </c>
    </row>
    <row r="664" spans="3:3" x14ac:dyDescent="0.25">
      <c r="C664" s="17" t="s">
        <v>16</v>
      </c>
    </row>
    <row r="665" spans="3:3" x14ac:dyDescent="0.25">
      <c r="C665" s="17" t="s">
        <v>16</v>
      </c>
    </row>
    <row r="666" spans="3:3" x14ac:dyDescent="0.25">
      <c r="C666" s="17" t="s">
        <v>16</v>
      </c>
    </row>
    <row r="667" spans="3:3" x14ac:dyDescent="0.25">
      <c r="C667" s="17" t="s">
        <v>16</v>
      </c>
    </row>
    <row r="668" spans="3:3" x14ac:dyDescent="0.25">
      <c r="C668" s="17" t="s">
        <v>16</v>
      </c>
    </row>
    <row r="669" spans="3:3" x14ac:dyDescent="0.25">
      <c r="C669" s="17" t="s">
        <v>16</v>
      </c>
    </row>
    <row r="670" spans="3:3" x14ac:dyDescent="0.25">
      <c r="C670" s="17" t="s">
        <v>16</v>
      </c>
    </row>
    <row r="671" spans="3:3" x14ac:dyDescent="0.25">
      <c r="C671" s="17" t="s">
        <v>16</v>
      </c>
    </row>
    <row r="672" spans="3:3" x14ac:dyDescent="0.25">
      <c r="C672" s="17" t="s">
        <v>16</v>
      </c>
    </row>
    <row r="673" spans="3:3" x14ac:dyDescent="0.25">
      <c r="C673" s="17" t="s">
        <v>16</v>
      </c>
    </row>
    <row r="674" spans="3:3" x14ac:dyDescent="0.25">
      <c r="C674" s="17" t="s">
        <v>16</v>
      </c>
    </row>
    <row r="675" spans="3:3" x14ac:dyDescent="0.25">
      <c r="C675" s="17" t="s">
        <v>16</v>
      </c>
    </row>
    <row r="676" spans="3:3" x14ac:dyDescent="0.25">
      <c r="C676" s="17" t="s">
        <v>16</v>
      </c>
    </row>
    <row r="677" spans="3:3" x14ac:dyDescent="0.25">
      <c r="C677" s="17" t="s">
        <v>16</v>
      </c>
    </row>
    <row r="678" spans="3:3" x14ac:dyDescent="0.25">
      <c r="C678" s="17" t="s">
        <v>16</v>
      </c>
    </row>
    <row r="679" spans="3:3" x14ac:dyDescent="0.25">
      <c r="C679" s="17" t="s">
        <v>16</v>
      </c>
    </row>
    <row r="680" spans="3:3" x14ac:dyDescent="0.25">
      <c r="C680" s="17" t="s">
        <v>16</v>
      </c>
    </row>
    <row r="681" spans="3:3" x14ac:dyDescent="0.25">
      <c r="C681" s="17" t="s">
        <v>16</v>
      </c>
    </row>
    <row r="682" spans="3:3" x14ac:dyDescent="0.25">
      <c r="C682" s="17" t="s">
        <v>16</v>
      </c>
    </row>
    <row r="683" spans="3:3" x14ac:dyDescent="0.25">
      <c r="C683" s="17" t="s">
        <v>16</v>
      </c>
    </row>
    <row r="684" spans="3:3" x14ac:dyDescent="0.25">
      <c r="C684" s="17" t="s">
        <v>16</v>
      </c>
    </row>
    <row r="685" spans="3:3" x14ac:dyDescent="0.25">
      <c r="C685" s="17" t="s">
        <v>16</v>
      </c>
    </row>
    <row r="686" spans="3:3" x14ac:dyDescent="0.25">
      <c r="C686" s="17" t="s">
        <v>16</v>
      </c>
    </row>
    <row r="687" spans="3:3" x14ac:dyDescent="0.25">
      <c r="C687" s="17" t="s">
        <v>16</v>
      </c>
    </row>
    <row r="688" spans="3:3" x14ac:dyDescent="0.25">
      <c r="C688" s="17" t="s">
        <v>16</v>
      </c>
    </row>
    <row r="689" spans="3:3" x14ac:dyDescent="0.25">
      <c r="C689" s="17" t="s">
        <v>16</v>
      </c>
    </row>
    <row r="690" spans="3:3" x14ac:dyDescent="0.25">
      <c r="C690" s="17" t="s">
        <v>16</v>
      </c>
    </row>
    <row r="691" spans="3:3" x14ac:dyDescent="0.25">
      <c r="C691" s="17" t="s">
        <v>16</v>
      </c>
    </row>
    <row r="692" spans="3:3" x14ac:dyDescent="0.25">
      <c r="C692" s="17" t="s">
        <v>16</v>
      </c>
    </row>
    <row r="693" spans="3:3" x14ac:dyDescent="0.25">
      <c r="C693" s="17" t="s">
        <v>16</v>
      </c>
    </row>
    <row r="694" spans="3:3" x14ac:dyDescent="0.25">
      <c r="C694" s="17" t="s">
        <v>16</v>
      </c>
    </row>
    <row r="695" spans="3:3" x14ac:dyDescent="0.25">
      <c r="C695" s="17" t="s">
        <v>16</v>
      </c>
    </row>
    <row r="696" spans="3:3" x14ac:dyDescent="0.25">
      <c r="C696" s="17" t="s">
        <v>16</v>
      </c>
    </row>
    <row r="697" spans="3:3" x14ac:dyDescent="0.25">
      <c r="C697" s="17" t="s">
        <v>16</v>
      </c>
    </row>
    <row r="698" spans="3:3" x14ac:dyDescent="0.25">
      <c r="C698" s="17" t="s">
        <v>16</v>
      </c>
    </row>
    <row r="699" spans="3:3" x14ac:dyDescent="0.25">
      <c r="C699" s="17" t="s">
        <v>16</v>
      </c>
    </row>
    <row r="700" spans="3:3" x14ac:dyDescent="0.25">
      <c r="C700" s="17" t="s">
        <v>16</v>
      </c>
    </row>
    <row r="701" spans="3:3" x14ac:dyDescent="0.25">
      <c r="C701" s="17" t="s">
        <v>16</v>
      </c>
    </row>
    <row r="702" spans="3:3" x14ac:dyDescent="0.25">
      <c r="C702" s="17" t="s">
        <v>16</v>
      </c>
    </row>
    <row r="703" spans="3:3" x14ac:dyDescent="0.25">
      <c r="C703" s="17" t="s">
        <v>16</v>
      </c>
    </row>
    <row r="704" spans="3:3" x14ac:dyDescent="0.25">
      <c r="C704" s="17" t="s">
        <v>16</v>
      </c>
    </row>
    <row r="705" spans="3:3" x14ac:dyDescent="0.25">
      <c r="C705" s="17" t="s">
        <v>16</v>
      </c>
    </row>
    <row r="706" spans="3:3" x14ac:dyDescent="0.25">
      <c r="C706" s="17" t="s">
        <v>16</v>
      </c>
    </row>
    <row r="707" spans="3:3" x14ac:dyDescent="0.25">
      <c r="C707" s="17" t="s">
        <v>16</v>
      </c>
    </row>
    <row r="708" spans="3:3" x14ac:dyDescent="0.25">
      <c r="C708" s="17" t="s">
        <v>16</v>
      </c>
    </row>
    <row r="709" spans="3:3" x14ac:dyDescent="0.25">
      <c r="C709" s="17" t="s">
        <v>16</v>
      </c>
    </row>
    <row r="710" spans="3:3" x14ac:dyDescent="0.25">
      <c r="C710" s="17" t="s">
        <v>16</v>
      </c>
    </row>
    <row r="711" spans="3:3" x14ac:dyDescent="0.25">
      <c r="C711" s="17" t="s">
        <v>16</v>
      </c>
    </row>
    <row r="712" spans="3:3" x14ac:dyDescent="0.25">
      <c r="C712" s="17" t="s">
        <v>16</v>
      </c>
    </row>
    <row r="713" spans="3:3" x14ac:dyDescent="0.25">
      <c r="C713" s="17" t="s">
        <v>16</v>
      </c>
    </row>
    <row r="714" spans="3:3" x14ac:dyDescent="0.25">
      <c r="C714" s="17" t="s">
        <v>16</v>
      </c>
    </row>
    <row r="715" spans="3:3" x14ac:dyDescent="0.25">
      <c r="C715" s="17" t="s">
        <v>16</v>
      </c>
    </row>
    <row r="716" spans="3:3" x14ac:dyDescent="0.25">
      <c r="C716" s="17" t="s">
        <v>16</v>
      </c>
    </row>
    <row r="717" spans="3:3" x14ac:dyDescent="0.25">
      <c r="C717" s="17" t="s">
        <v>16</v>
      </c>
    </row>
    <row r="718" spans="3:3" x14ac:dyDescent="0.25">
      <c r="C718" s="17" t="s">
        <v>16</v>
      </c>
    </row>
    <row r="719" spans="3:3" x14ac:dyDescent="0.25">
      <c r="C719" s="17" t="s">
        <v>16</v>
      </c>
    </row>
    <row r="720" spans="3:3" x14ac:dyDescent="0.25">
      <c r="C720" s="17" t="s">
        <v>16</v>
      </c>
    </row>
    <row r="721" spans="3:3" x14ac:dyDescent="0.25">
      <c r="C721" s="17" t="s">
        <v>16</v>
      </c>
    </row>
    <row r="722" spans="3:3" x14ac:dyDescent="0.25">
      <c r="C722" s="17" t="s">
        <v>16</v>
      </c>
    </row>
    <row r="723" spans="3:3" x14ac:dyDescent="0.25">
      <c r="C723" s="17" t="s">
        <v>16</v>
      </c>
    </row>
    <row r="724" spans="3:3" x14ac:dyDescent="0.25">
      <c r="C724" s="17" t="s">
        <v>16</v>
      </c>
    </row>
    <row r="725" spans="3:3" x14ac:dyDescent="0.25">
      <c r="C725" s="17" t="s">
        <v>16</v>
      </c>
    </row>
    <row r="726" spans="3:3" x14ac:dyDescent="0.25">
      <c r="C726" s="17" t="s">
        <v>16</v>
      </c>
    </row>
    <row r="727" spans="3:3" x14ac:dyDescent="0.25">
      <c r="C727" s="17" t="s">
        <v>16</v>
      </c>
    </row>
    <row r="728" spans="3:3" x14ac:dyDescent="0.25">
      <c r="C728" s="17" t="s">
        <v>16</v>
      </c>
    </row>
    <row r="729" spans="3:3" x14ac:dyDescent="0.25">
      <c r="C729" s="17" t="s">
        <v>16</v>
      </c>
    </row>
    <row r="730" spans="3:3" x14ac:dyDescent="0.25">
      <c r="C730" s="17" t="s">
        <v>16</v>
      </c>
    </row>
    <row r="731" spans="3:3" x14ac:dyDescent="0.25">
      <c r="C731" s="17" t="s">
        <v>16</v>
      </c>
    </row>
    <row r="732" spans="3:3" x14ac:dyDescent="0.25">
      <c r="C732" s="17" t="s">
        <v>16</v>
      </c>
    </row>
    <row r="733" spans="3:3" x14ac:dyDescent="0.25">
      <c r="C733" s="17" t="s">
        <v>16</v>
      </c>
    </row>
    <row r="734" spans="3:3" x14ac:dyDescent="0.25">
      <c r="C734" s="17" t="s">
        <v>16</v>
      </c>
    </row>
    <row r="735" spans="3:3" x14ac:dyDescent="0.25">
      <c r="C735" s="17" t="s">
        <v>16</v>
      </c>
    </row>
    <row r="736" spans="3:3" x14ac:dyDescent="0.25">
      <c r="C736" s="17" t="s">
        <v>16</v>
      </c>
    </row>
    <row r="737" spans="3:3" x14ac:dyDescent="0.25">
      <c r="C737" s="17" t="s">
        <v>16</v>
      </c>
    </row>
    <row r="738" spans="3:3" x14ac:dyDescent="0.25">
      <c r="C738" s="17" t="s">
        <v>16</v>
      </c>
    </row>
    <row r="739" spans="3:3" x14ac:dyDescent="0.25">
      <c r="C739" s="17" t="s">
        <v>16</v>
      </c>
    </row>
    <row r="740" spans="3:3" x14ac:dyDescent="0.25">
      <c r="C740" s="17" t="s">
        <v>16</v>
      </c>
    </row>
    <row r="741" spans="3:3" x14ac:dyDescent="0.25">
      <c r="C741" s="17" t="s">
        <v>16</v>
      </c>
    </row>
    <row r="742" spans="3:3" x14ac:dyDescent="0.25">
      <c r="C742" s="17" t="s">
        <v>16</v>
      </c>
    </row>
    <row r="743" spans="3:3" x14ac:dyDescent="0.25">
      <c r="C743" s="17" t="s">
        <v>16</v>
      </c>
    </row>
    <row r="744" spans="3:3" x14ac:dyDescent="0.25">
      <c r="C744" s="17" t="s">
        <v>16</v>
      </c>
    </row>
    <row r="745" spans="3:3" x14ac:dyDescent="0.25">
      <c r="C745" s="17" t="s">
        <v>16</v>
      </c>
    </row>
    <row r="746" spans="3:3" x14ac:dyDescent="0.25">
      <c r="C746" s="17" t="s">
        <v>16</v>
      </c>
    </row>
    <row r="747" spans="3:3" x14ac:dyDescent="0.25">
      <c r="C747" s="17" t="s">
        <v>16</v>
      </c>
    </row>
    <row r="748" spans="3:3" x14ac:dyDescent="0.25">
      <c r="C748" s="17" t="s">
        <v>16</v>
      </c>
    </row>
    <row r="749" spans="3:3" x14ac:dyDescent="0.25">
      <c r="C749" s="17" t="s">
        <v>16</v>
      </c>
    </row>
    <row r="750" spans="3:3" x14ac:dyDescent="0.25">
      <c r="C750" s="17" t="s">
        <v>16</v>
      </c>
    </row>
    <row r="751" spans="3:3" x14ac:dyDescent="0.25">
      <c r="C751" s="17" t="s">
        <v>16</v>
      </c>
    </row>
    <row r="752" spans="3:3" x14ac:dyDescent="0.25">
      <c r="C752" s="17" t="s">
        <v>16</v>
      </c>
    </row>
    <row r="753" spans="3:3" x14ac:dyDescent="0.25">
      <c r="C753" s="17" t="s">
        <v>16</v>
      </c>
    </row>
    <row r="754" spans="3:3" x14ac:dyDescent="0.25">
      <c r="C754" s="17" t="s">
        <v>16</v>
      </c>
    </row>
    <row r="755" spans="3:3" x14ac:dyDescent="0.25">
      <c r="C755" s="17" t="s">
        <v>16</v>
      </c>
    </row>
    <row r="756" spans="3:3" x14ac:dyDescent="0.25">
      <c r="C756" s="17" t="s">
        <v>16</v>
      </c>
    </row>
    <row r="757" spans="3:3" x14ac:dyDescent="0.25">
      <c r="C757" s="17" t="s">
        <v>16</v>
      </c>
    </row>
    <row r="758" spans="3:3" x14ac:dyDescent="0.25">
      <c r="C758" s="17" t="s">
        <v>16</v>
      </c>
    </row>
    <row r="759" spans="3:3" x14ac:dyDescent="0.25">
      <c r="C759" s="17" t="s">
        <v>16</v>
      </c>
    </row>
    <row r="760" spans="3:3" x14ac:dyDescent="0.25">
      <c r="C760" s="17" t="s">
        <v>16</v>
      </c>
    </row>
    <row r="761" spans="3:3" x14ac:dyDescent="0.25">
      <c r="C761" s="17" t="s">
        <v>16</v>
      </c>
    </row>
    <row r="762" spans="3:3" x14ac:dyDescent="0.25">
      <c r="C762" s="17" t="s">
        <v>16</v>
      </c>
    </row>
    <row r="763" spans="3:3" x14ac:dyDescent="0.25">
      <c r="C763" s="17" t="s">
        <v>16</v>
      </c>
    </row>
    <row r="764" spans="3:3" x14ac:dyDescent="0.25">
      <c r="C764" s="17" t="s">
        <v>16</v>
      </c>
    </row>
    <row r="765" spans="3:3" x14ac:dyDescent="0.25">
      <c r="C765" s="17" t="s">
        <v>16</v>
      </c>
    </row>
    <row r="766" spans="3:3" x14ac:dyDescent="0.25">
      <c r="C766" s="17" t="s">
        <v>16</v>
      </c>
    </row>
    <row r="767" spans="3:3" x14ac:dyDescent="0.25">
      <c r="C767" s="17" t="s">
        <v>16</v>
      </c>
    </row>
    <row r="768" spans="3:3" x14ac:dyDescent="0.25">
      <c r="C768" s="17" t="s">
        <v>16</v>
      </c>
    </row>
    <row r="769" spans="3:3" x14ac:dyDescent="0.25">
      <c r="C769" s="17" t="s">
        <v>16</v>
      </c>
    </row>
    <row r="770" spans="3:3" x14ac:dyDescent="0.25">
      <c r="C770" s="17" t="s">
        <v>16</v>
      </c>
    </row>
    <row r="771" spans="3:3" x14ac:dyDescent="0.25">
      <c r="C771" s="17" t="s">
        <v>16</v>
      </c>
    </row>
    <row r="772" spans="3:3" x14ac:dyDescent="0.25">
      <c r="C772" s="17" t="s">
        <v>16</v>
      </c>
    </row>
    <row r="773" spans="3:3" x14ac:dyDescent="0.25">
      <c r="C773" s="17" t="s">
        <v>16</v>
      </c>
    </row>
    <row r="774" spans="3:3" x14ac:dyDescent="0.25">
      <c r="C774" s="17" t="s">
        <v>16</v>
      </c>
    </row>
    <row r="775" spans="3:3" x14ac:dyDescent="0.25">
      <c r="C775" s="17" t="s">
        <v>16</v>
      </c>
    </row>
    <row r="776" spans="3:3" x14ac:dyDescent="0.25">
      <c r="C776" s="17" t="s">
        <v>16</v>
      </c>
    </row>
    <row r="777" spans="3:3" x14ac:dyDescent="0.25">
      <c r="C777" s="17" t="s">
        <v>16</v>
      </c>
    </row>
    <row r="778" spans="3:3" x14ac:dyDescent="0.25">
      <c r="C778" s="17" t="s">
        <v>16</v>
      </c>
    </row>
    <row r="779" spans="3:3" x14ac:dyDescent="0.25">
      <c r="C779" s="17" t="s">
        <v>16</v>
      </c>
    </row>
    <row r="780" spans="3:3" x14ac:dyDescent="0.25">
      <c r="C780" s="17" t="s">
        <v>16</v>
      </c>
    </row>
    <row r="781" spans="3:3" x14ac:dyDescent="0.25">
      <c r="C781" s="17" t="s">
        <v>16</v>
      </c>
    </row>
    <row r="782" spans="3:3" x14ac:dyDescent="0.25">
      <c r="C782" s="17" t="s">
        <v>16</v>
      </c>
    </row>
    <row r="783" spans="3:3" x14ac:dyDescent="0.25">
      <c r="C783" s="17" t="s">
        <v>16</v>
      </c>
    </row>
    <row r="784" spans="3:3" x14ac:dyDescent="0.25">
      <c r="C784" s="17" t="s">
        <v>16</v>
      </c>
    </row>
    <row r="785" spans="3:3" x14ac:dyDescent="0.25">
      <c r="C785" s="17" t="s">
        <v>16</v>
      </c>
    </row>
    <row r="786" spans="3:3" x14ac:dyDescent="0.25">
      <c r="C786" s="17" t="s">
        <v>16</v>
      </c>
    </row>
    <row r="787" spans="3:3" x14ac:dyDescent="0.25">
      <c r="C787" s="17" t="s">
        <v>16</v>
      </c>
    </row>
    <row r="788" spans="3:3" x14ac:dyDescent="0.25">
      <c r="C788" s="17" t="s">
        <v>16</v>
      </c>
    </row>
    <row r="789" spans="3:3" x14ac:dyDescent="0.25">
      <c r="C789" s="17" t="s">
        <v>16</v>
      </c>
    </row>
    <row r="790" spans="3:3" x14ac:dyDescent="0.25">
      <c r="C790" s="17" t="s">
        <v>16</v>
      </c>
    </row>
    <row r="791" spans="3:3" x14ac:dyDescent="0.25">
      <c r="C791" s="17" t="s">
        <v>16</v>
      </c>
    </row>
    <row r="792" spans="3:3" x14ac:dyDescent="0.25">
      <c r="C792" s="17" t="s">
        <v>16</v>
      </c>
    </row>
    <row r="793" spans="3:3" x14ac:dyDescent="0.25">
      <c r="C793" s="17" t="s">
        <v>16</v>
      </c>
    </row>
    <row r="794" spans="3:3" x14ac:dyDescent="0.25">
      <c r="C794" s="17" t="s">
        <v>16</v>
      </c>
    </row>
    <row r="795" spans="3:3" x14ac:dyDescent="0.25">
      <c r="C795" s="17" t="s">
        <v>16</v>
      </c>
    </row>
    <row r="796" spans="3:3" x14ac:dyDescent="0.25">
      <c r="C796" s="17" t="s">
        <v>16</v>
      </c>
    </row>
    <row r="797" spans="3:3" x14ac:dyDescent="0.25">
      <c r="C797" s="17" t="s">
        <v>16</v>
      </c>
    </row>
    <row r="798" spans="3:3" x14ac:dyDescent="0.25">
      <c r="C798" s="17" t="s">
        <v>16</v>
      </c>
    </row>
    <row r="799" spans="3:3" x14ac:dyDescent="0.25">
      <c r="C799" s="17" t="s">
        <v>16</v>
      </c>
    </row>
    <row r="800" spans="3:3" x14ac:dyDescent="0.25">
      <c r="C800" s="17" t="s">
        <v>16</v>
      </c>
    </row>
    <row r="801" spans="3:3" x14ac:dyDescent="0.25">
      <c r="C801" s="17" t="s">
        <v>16</v>
      </c>
    </row>
    <row r="802" spans="3:3" x14ac:dyDescent="0.25">
      <c r="C802" s="17" t="s">
        <v>16</v>
      </c>
    </row>
    <row r="803" spans="3:3" x14ac:dyDescent="0.25">
      <c r="C803" s="17" t="s">
        <v>16</v>
      </c>
    </row>
    <row r="804" spans="3:3" x14ac:dyDescent="0.25">
      <c r="C804" s="17" t="s">
        <v>16</v>
      </c>
    </row>
    <row r="805" spans="3:3" x14ac:dyDescent="0.25">
      <c r="C805" s="17" t="s">
        <v>16</v>
      </c>
    </row>
    <row r="806" spans="3:3" x14ac:dyDescent="0.25">
      <c r="C806" s="17" t="s">
        <v>16</v>
      </c>
    </row>
    <row r="807" spans="3:3" x14ac:dyDescent="0.25">
      <c r="C807" s="17" t="s">
        <v>16</v>
      </c>
    </row>
    <row r="808" spans="3:3" x14ac:dyDescent="0.25">
      <c r="C808" s="17" t="s">
        <v>16</v>
      </c>
    </row>
    <row r="809" spans="3:3" x14ac:dyDescent="0.25">
      <c r="C809" s="17" t="s">
        <v>16</v>
      </c>
    </row>
    <row r="810" spans="3:3" x14ac:dyDescent="0.25">
      <c r="C810" s="17" t="s">
        <v>16</v>
      </c>
    </row>
    <row r="811" spans="3:3" x14ac:dyDescent="0.25">
      <c r="C811" s="17" t="s">
        <v>16</v>
      </c>
    </row>
    <row r="812" spans="3:3" x14ac:dyDescent="0.25">
      <c r="C812" s="17" t="s">
        <v>16</v>
      </c>
    </row>
    <row r="813" spans="3:3" x14ac:dyDescent="0.25">
      <c r="C813" s="17" t="s">
        <v>16</v>
      </c>
    </row>
    <row r="814" spans="3:3" x14ac:dyDescent="0.25">
      <c r="C814" s="17" t="s">
        <v>16</v>
      </c>
    </row>
    <row r="815" spans="3:3" x14ac:dyDescent="0.25">
      <c r="C815" s="17" t="s">
        <v>16</v>
      </c>
    </row>
    <row r="816" spans="3:3" x14ac:dyDescent="0.25">
      <c r="C816" s="17" t="s">
        <v>16</v>
      </c>
    </row>
    <row r="817" spans="3:3" x14ac:dyDescent="0.25">
      <c r="C817" s="17" t="s">
        <v>16</v>
      </c>
    </row>
    <row r="818" spans="3:3" x14ac:dyDescent="0.25">
      <c r="C818" s="17" t="s">
        <v>16</v>
      </c>
    </row>
    <row r="819" spans="3:3" x14ac:dyDescent="0.25">
      <c r="C819" s="17" t="s">
        <v>16</v>
      </c>
    </row>
    <row r="820" spans="3:3" x14ac:dyDescent="0.25">
      <c r="C820" s="17" t="s">
        <v>16</v>
      </c>
    </row>
    <row r="821" spans="3:3" x14ac:dyDescent="0.25">
      <c r="C821" s="17" t="s">
        <v>16</v>
      </c>
    </row>
    <row r="822" spans="3:3" x14ac:dyDescent="0.25">
      <c r="C822" s="17" t="s">
        <v>16</v>
      </c>
    </row>
    <row r="823" spans="3:3" x14ac:dyDescent="0.25">
      <c r="C823" s="17" t="s">
        <v>16</v>
      </c>
    </row>
    <row r="824" spans="3:3" x14ac:dyDescent="0.25">
      <c r="C824" s="17" t="s">
        <v>16</v>
      </c>
    </row>
    <row r="825" spans="3:3" x14ac:dyDescent="0.25">
      <c r="C825" s="17" t="s">
        <v>16</v>
      </c>
    </row>
    <row r="826" spans="3:3" x14ac:dyDescent="0.25">
      <c r="C826" s="17" t="s">
        <v>16</v>
      </c>
    </row>
    <row r="827" spans="3:3" x14ac:dyDescent="0.25">
      <c r="C827" s="17" t="s">
        <v>16</v>
      </c>
    </row>
    <row r="828" spans="3:3" x14ac:dyDescent="0.25">
      <c r="C828" s="17" t="s">
        <v>16</v>
      </c>
    </row>
    <row r="829" spans="3:3" x14ac:dyDescent="0.25">
      <c r="C829" s="17" t="s">
        <v>16</v>
      </c>
    </row>
    <row r="830" spans="3:3" x14ac:dyDescent="0.25">
      <c r="C830" s="17" t="s">
        <v>16</v>
      </c>
    </row>
    <row r="831" spans="3:3" x14ac:dyDescent="0.25">
      <c r="C831" s="17" t="s">
        <v>16</v>
      </c>
    </row>
    <row r="832" spans="3:3" x14ac:dyDescent="0.25">
      <c r="C832" s="17" t="s">
        <v>16</v>
      </c>
    </row>
    <row r="833" spans="3:3" x14ac:dyDescent="0.25">
      <c r="C833" s="17" t="s">
        <v>16</v>
      </c>
    </row>
    <row r="834" spans="3:3" x14ac:dyDescent="0.25">
      <c r="C834" s="17" t="s">
        <v>16</v>
      </c>
    </row>
    <row r="835" spans="3:3" x14ac:dyDescent="0.25">
      <c r="C835" s="17" t="s">
        <v>16</v>
      </c>
    </row>
    <row r="836" spans="3:3" x14ac:dyDescent="0.25">
      <c r="C836" s="17" t="s">
        <v>16</v>
      </c>
    </row>
    <row r="837" spans="3:3" x14ac:dyDescent="0.25">
      <c r="C837" s="17" t="s">
        <v>16</v>
      </c>
    </row>
    <row r="838" spans="3:3" x14ac:dyDescent="0.25">
      <c r="C838" s="17" t="s">
        <v>16</v>
      </c>
    </row>
    <row r="839" spans="3:3" x14ac:dyDescent="0.25">
      <c r="C839" s="17" t="s">
        <v>16</v>
      </c>
    </row>
    <row r="840" spans="3:3" x14ac:dyDescent="0.25">
      <c r="C840" s="17" t="s">
        <v>16</v>
      </c>
    </row>
    <row r="841" spans="3:3" x14ac:dyDescent="0.25">
      <c r="C841" s="17" t="s">
        <v>16</v>
      </c>
    </row>
    <row r="842" spans="3:3" x14ac:dyDescent="0.25">
      <c r="C842" s="17" t="s">
        <v>16</v>
      </c>
    </row>
    <row r="843" spans="3:3" x14ac:dyDescent="0.25">
      <c r="C843" s="17" t="s">
        <v>16</v>
      </c>
    </row>
    <row r="844" spans="3:3" x14ac:dyDescent="0.25">
      <c r="C844" s="17" t="s">
        <v>16</v>
      </c>
    </row>
    <row r="845" spans="3:3" x14ac:dyDescent="0.25">
      <c r="C845" s="17" t="s">
        <v>16</v>
      </c>
    </row>
    <row r="846" spans="3:3" x14ac:dyDescent="0.25">
      <c r="C846" s="17" t="s">
        <v>16</v>
      </c>
    </row>
    <row r="847" spans="3:3" x14ac:dyDescent="0.25">
      <c r="C847" s="17" t="s">
        <v>16</v>
      </c>
    </row>
    <row r="848" spans="3:3" x14ac:dyDescent="0.25">
      <c r="C848" s="17" t="s">
        <v>16</v>
      </c>
    </row>
    <row r="849" spans="3:3" x14ac:dyDescent="0.25">
      <c r="C849" s="17" t="s">
        <v>16</v>
      </c>
    </row>
    <row r="850" spans="3:3" x14ac:dyDescent="0.25">
      <c r="C850" s="17" t="s">
        <v>16</v>
      </c>
    </row>
    <row r="851" spans="3:3" x14ac:dyDescent="0.25">
      <c r="C851" s="17" t="s">
        <v>16</v>
      </c>
    </row>
    <row r="852" spans="3:3" x14ac:dyDescent="0.25">
      <c r="C852" s="17" t="s">
        <v>16</v>
      </c>
    </row>
    <row r="853" spans="3:3" x14ac:dyDescent="0.25">
      <c r="C853" s="17" t="s">
        <v>16</v>
      </c>
    </row>
    <row r="854" spans="3:3" x14ac:dyDescent="0.25">
      <c r="C854" s="17" t="s">
        <v>16</v>
      </c>
    </row>
    <row r="855" spans="3:3" x14ac:dyDescent="0.25">
      <c r="C855" s="17" t="s">
        <v>16</v>
      </c>
    </row>
    <row r="856" spans="3:3" x14ac:dyDescent="0.25">
      <c r="C856" s="17" t="s">
        <v>16</v>
      </c>
    </row>
    <row r="857" spans="3:3" x14ac:dyDescent="0.25">
      <c r="C857" s="17" t="s">
        <v>16</v>
      </c>
    </row>
    <row r="858" spans="3:3" x14ac:dyDescent="0.25">
      <c r="C858" s="17" t="s">
        <v>16</v>
      </c>
    </row>
    <row r="859" spans="3:3" x14ac:dyDescent="0.25">
      <c r="C859" s="17" t="s">
        <v>16</v>
      </c>
    </row>
    <row r="860" spans="3:3" x14ac:dyDescent="0.25">
      <c r="C860" s="17" t="s">
        <v>16</v>
      </c>
    </row>
    <row r="861" spans="3:3" x14ac:dyDescent="0.25">
      <c r="C861" s="17" t="s">
        <v>16</v>
      </c>
    </row>
    <row r="862" spans="3:3" x14ac:dyDescent="0.25">
      <c r="C862" s="17" t="s">
        <v>16</v>
      </c>
    </row>
    <row r="863" spans="3:3" x14ac:dyDescent="0.25">
      <c r="C863" s="17" t="s">
        <v>16</v>
      </c>
    </row>
    <row r="864" spans="3:3" x14ac:dyDescent="0.25">
      <c r="C864" s="17" t="s">
        <v>16</v>
      </c>
    </row>
    <row r="865" spans="3:3" x14ac:dyDescent="0.25">
      <c r="C865" s="17" t="s">
        <v>16</v>
      </c>
    </row>
    <row r="866" spans="3:3" x14ac:dyDescent="0.25">
      <c r="C866" s="17" t="s">
        <v>16</v>
      </c>
    </row>
    <row r="867" spans="3:3" x14ac:dyDescent="0.25">
      <c r="C867" s="17" t="s">
        <v>16</v>
      </c>
    </row>
    <row r="868" spans="3:3" x14ac:dyDescent="0.25">
      <c r="C868" s="17" t="s">
        <v>16</v>
      </c>
    </row>
    <row r="869" spans="3:3" x14ac:dyDescent="0.25">
      <c r="C869" s="17" t="s">
        <v>16</v>
      </c>
    </row>
    <row r="870" spans="3:3" x14ac:dyDescent="0.25">
      <c r="C870" s="17" t="s">
        <v>16</v>
      </c>
    </row>
    <row r="871" spans="3:3" x14ac:dyDescent="0.25">
      <c r="C871" s="17" t="s">
        <v>16</v>
      </c>
    </row>
    <row r="872" spans="3:3" x14ac:dyDescent="0.25">
      <c r="C872" s="17" t="s">
        <v>16</v>
      </c>
    </row>
    <row r="873" spans="3:3" x14ac:dyDescent="0.25">
      <c r="C873" s="17" t="s">
        <v>16</v>
      </c>
    </row>
    <row r="874" spans="3:3" x14ac:dyDescent="0.25">
      <c r="C874" s="17" t="s">
        <v>16</v>
      </c>
    </row>
    <row r="875" spans="3:3" x14ac:dyDescent="0.25">
      <c r="C875" s="17" t="s">
        <v>16</v>
      </c>
    </row>
    <row r="876" spans="3:3" x14ac:dyDescent="0.25">
      <c r="C876" s="17" t="s">
        <v>16</v>
      </c>
    </row>
    <row r="877" spans="3:3" x14ac:dyDescent="0.25">
      <c r="C877" s="17" t="s">
        <v>16</v>
      </c>
    </row>
    <row r="878" spans="3:3" x14ac:dyDescent="0.25">
      <c r="C878" s="17" t="s">
        <v>16</v>
      </c>
    </row>
    <row r="879" spans="3:3" x14ac:dyDescent="0.25">
      <c r="C879" s="17" t="s">
        <v>16</v>
      </c>
    </row>
    <row r="880" spans="3:3" x14ac:dyDescent="0.25">
      <c r="C880" s="17" t="s">
        <v>16</v>
      </c>
    </row>
    <row r="881" spans="3:3" x14ac:dyDescent="0.25">
      <c r="C881" s="17" t="s">
        <v>16</v>
      </c>
    </row>
    <row r="882" spans="3:3" x14ac:dyDescent="0.25">
      <c r="C882" s="17" t="s">
        <v>16</v>
      </c>
    </row>
    <row r="883" spans="3:3" x14ac:dyDescent="0.25">
      <c r="C883" s="17" t="s">
        <v>16</v>
      </c>
    </row>
    <row r="884" spans="3:3" x14ac:dyDescent="0.25">
      <c r="C884" s="17" t="s">
        <v>16</v>
      </c>
    </row>
    <row r="885" spans="3:3" x14ac:dyDescent="0.25">
      <c r="C885" s="17" t="s">
        <v>16</v>
      </c>
    </row>
    <row r="886" spans="3:3" x14ac:dyDescent="0.25">
      <c r="C886" s="17" t="s">
        <v>16</v>
      </c>
    </row>
    <row r="887" spans="3:3" x14ac:dyDescent="0.25">
      <c r="C887" s="17" t="s">
        <v>16</v>
      </c>
    </row>
  </sheetData>
  <conditionalFormatting sqref="B66:B68">
    <cfRule type="duplicateValues" dxfId="10" priority="2486"/>
  </conditionalFormatting>
  <conditionalFormatting sqref="B61:B65">
    <cfRule type="duplicateValues" dxfId="9" priority="27"/>
  </conditionalFormatting>
  <conditionalFormatting sqref="B42:B65">
    <cfRule type="duplicateValues" dxfId="8" priority="24"/>
    <cfRule type="duplicateValues" dxfId="7" priority="25"/>
    <cfRule type="duplicateValues" dxfId="6" priority="26"/>
  </conditionalFormatting>
  <conditionalFormatting sqref="B42:B60">
    <cfRule type="duplicateValues" dxfId="5" priority="28"/>
  </conditionalFormatting>
  <conditionalFormatting sqref="B23:B41">
    <cfRule type="duplicateValues" dxfId="4" priority="4"/>
  </conditionalFormatting>
  <conditionalFormatting sqref="B2:B41">
    <cfRule type="duplicateValues" dxfId="3" priority="1"/>
    <cfRule type="duplicateValues" dxfId="2" priority="2"/>
    <cfRule type="duplicateValues" dxfId="1" priority="3"/>
  </conditionalFormatting>
  <conditionalFormatting sqref="B2:B22">
    <cfRule type="duplicateValues" dxfId="0" priority="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Hojas de cálculo</vt:lpstr>
      </vt:variant>
      <vt:variant>
        <vt:i4>2</vt:i4>
      </vt:variant>
      <vt:variant>
        <vt:lpstr>Gráficos</vt:lpstr>
      </vt:variant>
      <vt:variant>
        <vt:i4>1</vt:i4>
      </vt:variant>
      <vt:variant>
        <vt:lpstr>Rangos con nombre</vt:lpstr>
      </vt:variant>
      <vt:variant>
        <vt:i4>3</vt:i4>
      </vt:variant>
    </vt:vector>
  </HeadingPairs>
  <TitlesOfParts>
    <vt:vector size="6" baseType="lpstr">
      <vt:lpstr>Efectivo</vt:lpstr>
      <vt:lpstr>Hoja</vt:lpstr>
      <vt:lpstr>Gráfico2</vt:lpstr>
      <vt:lpstr>Efectivo!imgBtn0</vt:lpstr>
      <vt:lpstr>Efectivo!imgBtn1</vt:lpstr>
      <vt:lpstr>Efectivo!imgBtn2</vt:lpstr>
    </vt:vector>
  </TitlesOfParts>
  <Company>BanReservas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Alexis Ballast Piña</dc:creator>
  <cp:lastModifiedBy>Ivan Hanell Cuevas Peralta</cp:lastModifiedBy>
  <dcterms:created xsi:type="dcterms:W3CDTF">2020-12-19T20:17:28Z</dcterms:created>
  <dcterms:modified xsi:type="dcterms:W3CDTF">2021-07-26T21:28:52Z</dcterms:modified>
</cp:coreProperties>
</file>