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26\"/>
    </mc:Choice>
  </mc:AlternateContent>
  <bookViews>
    <workbookView xWindow="0" yWindow="0" windowWidth="24000" windowHeight="9570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Efectivo!$A$138:$E$138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3" i="1" l="1"/>
  <c r="B135" i="1" l="1"/>
  <c r="A133" i="1"/>
  <c r="B185" i="1"/>
  <c r="C181" i="1"/>
  <c r="C182" i="1"/>
  <c r="C183" i="1"/>
  <c r="A180" i="1"/>
  <c r="A181" i="1"/>
  <c r="A182" i="1"/>
  <c r="A183" i="1"/>
  <c r="C176" i="1"/>
  <c r="C177" i="1"/>
  <c r="C178" i="1"/>
  <c r="C179" i="1"/>
  <c r="C180" i="1"/>
  <c r="A177" i="1"/>
  <c r="A178" i="1"/>
  <c r="A179" i="1"/>
  <c r="C91" i="1"/>
  <c r="C92" i="1"/>
  <c r="C93" i="1"/>
  <c r="C94" i="1"/>
  <c r="A90" i="1"/>
  <c r="A91" i="1"/>
  <c r="A92" i="1"/>
  <c r="A93" i="1"/>
  <c r="A94" i="1"/>
  <c r="C170" i="1"/>
  <c r="C171" i="1"/>
  <c r="C172" i="1"/>
  <c r="C173" i="1"/>
  <c r="C174" i="1"/>
  <c r="C175" i="1"/>
  <c r="A171" i="1"/>
  <c r="A172" i="1"/>
  <c r="A173" i="1"/>
  <c r="A174" i="1"/>
  <c r="A175" i="1"/>
  <c r="A176" i="1"/>
  <c r="B10" i="1" l="1"/>
  <c r="B15" i="1"/>
  <c r="B150" i="1"/>
  <c r="B96" i="1"/>
  <c r="C85" i="1"/>
  <c r="C86" i="1"/>
  <c r="C87" i="1"/>
  <c r="C88" i="1"/>
  <c r="C89" i="1"/>
  <c r="C90" i="1"/>
  <c r="A86" i="1"/>
  <c r="A87" i="1"/>
  <c r="A88" i="1"/>
  <c r="A89" i="1"/>
  <c r="C167" i="1" l="1"/>
  <c r="C168" i="1"/>
  <c r="C169" i="1"/>
  <c r="C184" i="1"/>
  <c r="A167" i="1"/>
  <c r="A168" i="1"/>
  <c r="A169" i="1"/>
  <c r="A170" i="1"/>
  <c r="A184" i="1"/>
  <c r="C149" i="1"/>
  <c r="A149" i="1"/>
  <c r="C128" i="1"/>
  <c r="C129" i="1"/>
  <c r="C130" i="1"/>
  <c r="C131" i="1"/>
  <c r="C132" i="1"/>
  <c r="C134" i="1"/>
  <c r="A128" i="1"/>
  <c r="A129" i="1"/>
  <c r="A130" i="1"/>
  <c r="A131" i="1"/>
  <c r="A132" i="1"/>
  <c r="A134" i="1"/>
  <c r="C80" i="1"/>
  <c r="C81" i="1"/>
  <c r="C82" i="1"/>
  <c r="C83" i="1"/>
  <c r="C84" i="1"/>
  <c r="C95" i="1"/>
  <c r="A80" i="1"/>
  <c r="A81" i="1"/>
  <c r="A82" i="1"/>
  <c r="A83" i="1"/>
  <c r="A84" i="1"/>
  <c r="A85" i="1"/>
  <c r="A95" i="1"/>
  <c r="C14" i="1"/>
  <c r="A14" i="1"/>
  <c r="C9" i="1"/>
  <c r="A9" i="1"/>
  <c r="C146" i="1"/>
  <c r="C147" i="1"/>
  <c r="C148" i="1"/>
  <c r="A145" i="1"/>
  <c r="A146" i="1"/>
  <c r="A147" i="1"/>
  <c r="A148" i="1"/>
  <c r="C119" i="1" l="1"/>
  <c r="A119" i="1"/>
  <c r="C144" i="1"/>
  <c r="A144" i="1"/>
  <c r="C62" i="1"/>
  <c r="A62" i="1"/>
  <c r="C61" i="1"/>
  <c r="A61" i="1"/>
  <c r="C78" i="1"/>
  <c r="A78" i="1"/>
  <c r="C116" i="1"/>
  <c r="C117" i="1"/>
  <c r="C118" i="1"/>
  <c r="A116" i="1"/>
  <c r="A117" i="1"/>
  <c r="A118" i="1"/>
  <c r="C60" i="1"/>
  <c r="A60" i="1"/>
  <c r="C59" i="1"/>
  <c r="A59" i="1"/>
  <c r="A165" i="1" l="1"/>
  <c r="C165" i="1"/>
  <c r="A120" i="1"/>
  <c r="C120" i="1"/>
  <c r="A115" i="1"/>
  <c r="C115" i="1"/>
  <c r="A58" i="1"/>
  <c r="C58" i="1"/>
  <c r="A57" i="1"/>
  <c r="C57" i="1"/>
  <c r="A126" i="1"/>
  <c r="C126" i="1"/>
  <c r="A56" i="1"/>
  <c r="C56" i="1"/>
  <c r="A164" i="1"/>
  <c r="C164" i="1"/>
  <c r="A114" i="1"/>
  <c r="C114" i="1"/>
  <c r="C45" i="1" l="1"/>
  <c r="C67" i="1"/>
  <c r="C46" i="1"/>
  <c r="C47" i="1"/>
  <c r="C77" i="1"/>
  <c r="C48" i="1"/>
  <c r="C49" i="1"/>
  <c r="C50" i="1"/>
  <c r="C51" i="1"/>
  <c r="C52" i="1"/>
  <c r="C53" i="1"/>
  <c r="C54" i="1"/>
  <c r="C55" i="1"/>
  <c r="A49" i="1"/>
  <c r="A50" i="1"/>
  <c r="A51" i="1"/>
  <c r="A52" i="1"/>
  <c r="A53" i="1"/>
  <c r="A54" i="1"/>
  <c r="A55" i="1"/>
  <c r="C44" i="1"/>
  <c r="A46" i="1"/>
  <c r="A47" i="1"/>
  <c r="A77" i="1"/>
  <c r="A48" i="1"/>
  <c r="C125" i="1"/>
  <c r="C109" i="1"/>
  <c r="C110" i="1"/>
  <c r="C111" i="1"/>
  <c r="C121" i="1"/>
  <c r="C122" i="1"/>
  <c r="C112" i="1"/>
  <c r="A109" i="1"/>
  <c r="A110" i="1"/>
  <c r="A111" i="1"/>
  <c r="A121" i="1"/>
  <c r="A122" i="1"/>
  <c r="A112" i="1"/>
  <c r="A113" i="1"/>
  <c r="C145" i="1"/>
  <c r="C141" i="1"/>
  <c r="C142" i="1"/>
  <c r="A141" i="1"/>
  <c r="A142" i="1"/>
  <c r="C76" i="1"/>
  <c r="C43" i="1"/>
  <c r="C75" i="1"/>
  <c r="A43" i="1"/>
  <c r="A75" i="1"/>
  <c r="A44" i="1"/>
  <c r="A45" i="1"/>
  <c r="A67" i="1"/>
  <c r="C105" i="1" l="1"/>
  <c r="C106" i="1"/>
  <c r="C107" i="1"/>
  <c r="C124" i="1"/>
  <c r="C108" i="1"/>
  <c r="C113" i="1"/>
  <c r="A106" i="1"/>
  <c r="A107" i="1"/>
  <c r="A124" i="1"/>
  <c r="A108" i="1"/>
  <c r="A125" i="1"/>
  <c r="C139" i="1"/>
  <c r="C140" i="1"/>
  <c r="C143" i="1"/>
  <c r="A139" i="1"/>
  <c r="A140" i="1"/>
  <c r="A143" i="1"/>
  <c r="C166" i="1"/>
  <c r="C160" i="1"/>
  <c r="C161" i="1"/>
  <c r="C162" i="1"/>
  <c r="C163" i="1"/>
  <c r="A166" i="1"/>
  <c r="A160" i="1"/>
  <c r="A161" i="1"/>
  <c r="A162" i="1"/>
  <c r="A163" i="1"/>
  <c r="C68" i="1"/>
  <c r="C63" i="1"/>
  <c r="C65" i="1"/>
  <c r="C42" i="1"/>
  <c r="A63" i="1"/>
  <c r="A65" i="1"/>
  <c r="A42" i="1"/>
  <c r="A76" i="1"/>
  <c r="C40" i="1"/>
  <c r="C41" i="1"/>
  <c r="A40" i="1"/>
  <c r="A41" i="1"/>
  <c r="A68" i="1"/>
  <c r="A105" i="1"/>
  <c r="A127" i="1"/>
  <c r="A102" i="1"/>
  <c r="A103" i="1"/>
  <c r="A104" i="1"/>
  <c r="C70" i="1"/>
  <c r="C71" i="1"/>
  <c r="C72" i="1"/>
  <c r="C34" i="1"/>
  <c r="C35" i="1"/>
  <c r="C73" i="1"/>
  <c r="C74" i="1"/>
  <c r="C36" i="1"/>
  <c r="C37" i="1"/>
  <c r="C38" i="1"/>
  <c r="C39" i="1"/>
  <c r="A34" i="1"/>
  <c r="A35" i="1"/>
  <c r="A73" i="1"/>
  <c r="A74" i="1"/>
  <c r="A36" i="1"/>
  <c r="A37" i="1"/>
  <c r="A38" i="1"/>
  <c r="A39" i="1"/>
  <c r="A69" i="1"/>
  <c r="A70" i="1"/>
  <c r="A71" i="1"/>
  <c r="A72" i="1"/>
  <c r="C69" i="1"/>
  <c r="C102" i="1"/>
  <c r="C103" i="1"/>
  <c r="C104" i="1"/>
  <c r="A157" i="1" l="1"/>
  <c r="A158" i="1"/>
  <c r="A159" i="1"/>
  <c r="C157" i="1"/>
  <c r="C158" i="1"/>
  <c r="C159" i="1"/>
  <c r="A31" i="1"/>
  <c r="A32" i="1"/>
  <c r="A66" i="1"/>
  <c r="A33" i="1"/>
  <c r="C31" i="1"/>
  <c r="C32" i="1"/>
  <c r="C66" i="1"/>
  <c r="C33" i="1"/>
  <c r="A26" i="1"/>
  <c r="A27" i="1"/>
  <c r="A28" i="1"/>
  <c r="A64" i="1"/>
  <c r="A29" i="1"/>
  <c r="A30" i="1"/>
  <c r="C26" i="1"/>
  <c r="C27" i="1"/>
  <c r="C28" i="1"/>
  <c r="C64" i="1"/>
  <c r="C29" i="1"/>
  <c r="C30" i="1"/>
  <c r="A79" i="1"/>
  <c r="C79" i="1"/>
  <c r="A24" i="1"/>
  <c r="A25" i="1"/>
  <c r="C25" i="1"/>
  <c r="C24" i="1"/>
  <c r="A23" i="1"/>
  <c r="C23" i="1"/>
  <c r="A22" i="1"/>
  <c r="C22" i="1"/>
  <c r="C20" i="1" l="1"/>
  <c r="C21" i="1"/>
  <c r="A20" i="1"/>
  <c r="A21" i="1"/>
  <c r="C127" i="1" l="1"/>
  <c r="C100" i="1"/>
  <c r="C101" i="1"/>
  <c r="A100" i="1"/>
  <c r="A101" i="1"/>
  <c r="C123" i="1"/>
  <c r="A123" i="1" l="1"/>
  <c r="C19" i="1"/>
  <c r="A19" i="1"/>
  <c r="E2" i="3" l="1"/>
  <c r="A153" i="1"/>
</calcChain>
</file>

<file path=xl/sharedStrings.xml><?xml version="1.0" encoding="utf-8"?>
<sst xmlns="http://schemas.openxmlformats.org/spreadsheetml/2006/main" count="1084" uniqueCount="24">
  <si>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</si>
  <si>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</si>
  <si>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</si>
  <si>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</si>
  <si>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</si>
  <si>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</si>
  <si>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</si>
  <si>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</si>
  <si>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</si>
  <si>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</si>
  <si>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</si>
  <si>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</si>
  <si>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</si>
  <si>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</si>
  <si>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</si>
  <si>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</si>
  <si>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</si>
  <si>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</si>
  <si>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</si>
  <si>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</si>
  <si>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3 Gavetas Vacias</t>
  </si>
  <si>
    <t>2 Gavetas Vacias + 1 Fallando</t>
  </si>
  <si>
    <t>GAVETA DE RECHAZO LLENA</t>
  </si>
  <si>
    <t>1 Gaveta Vacia + 2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</si>
</sst>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sz val="12"/>
      <color rgb="FFFFFFFF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9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0" fillId="9" borderId="20" xfId="0" applyFont="1" applyFill="1" applyBorder="1" applyAlignment="1">
      <alignment vertical="center" wrapText="1"/>
    </xf>
    <xf numFmtId="19" fontId="3" fillId="3" borderId="0" xfId="0" applyNumberFormat="1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0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40" fillId="5" borderId="0" xfId="0" applyFont="1" applyFill="1" applyBorder="1" applyAlignment="1">
      <alignment horizontal="center" vertical="center" wrapText="1"/>
    </xf>
    <xf numFmtId="0" fontId="39" fillId="8" borderId="1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41" fillId="6" borderId="8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5"/>
      <tableStyleElement type="headerRow" dxfId="134"/>
      <tableStyleElement type="totalRow" dxfId="133"/>
      <tableStyleElement type="firstColumn" dxfId="132"/>
      <tableStyleElement type="lastColumn" dxfId="131"/>
      <tableStyleElement type="firstRowStripe" dxfId="130"/>
      <tableStyleElement type="firstColumnStripe" dxfId="1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  <row r="823">
          <cell r="A823">
            <v>995</v>
          </cell>
          <cell r="B823" t="str">
            <v xml:space="preserve">ATM Oficina San Cristobal III (Lobby) </v>
          </cell>
        </row>
        <row r="824">
          <cell r="A824">
            <v>996</v>
          </cell>
          <cell r="B824" t="str">
            <v xml:space="preserve">ATM Estación Texaco Charles Summer </v>
          </cell>
        </row>
        <row r="825">
          <cell r="A825">
            <v>994</v>
          </cell>
          <cell r="B825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"/>
  <sheetViews>
    <sheetView tabSelected="1" topLeftCell="A132" zoomScale="85" zoomScaleNormal="85" workbookViewId="0">
      <selection activeCell="D139" sqref="D139:D148"/>
    </sheetView>
  </sheetViews>
  <sheetFormatPr baseColWidth="10" defaultColWidth="23.42578125" defaultRowHeight="15" x14ac:dyDescent="0.25"/>
  <cols>
    <col min="1" max="1" width="26.42578125" bestFit="1" customWidth="1"/>
    <col min="2" max="2" width="23" style="31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5" t="s">
        <v>1</v>
      </c>
      <c r="B1" s="46"/>
      <c r="C1" s="46"/>
      <c r="D1" s="46"/>
      <c r="E1" s="47"/>
    </row>
    <row r="2" spans="1:5" ht="25.5" x14ac:dyDescent="0.25">
      <c r="A2" s="48" t="s">
        <v>0</v>
      </c>
      <c r="B2" s="49"/>
      <c r="C2" s="49"/>
      <c r="D2" s="49"/>
      <c r="E2" s="50"/>
    </row>
    <row r="3" spans="1:5" ht="18" x14ac:dyDescent="0.25">
      <c r="B3" s="28"/>
      <c r="C3" s="1"/>
      <c r="D3" s="1"/>
      <c r="E3" s="8"/>
    </row>
    <row r="4" spans="1:5" ht="18.75" thickBot="1" x14ac:dyDescent="0.3">
      <c r="A4" s="7" t="s">
        <v>2</v>
      </c>
      <c r="B4" s="25">
        <v>44402.708333333336</v>
      </c>
      <c r="C4" s="1"/>
      <c r="D4" s="1"/>
      <c r="E4" s="9"/>
    </row>
    <row r="5" spans="1:5" ht="18.75" thickBot="1" x14ac:dyDescent="0.3">
      <c r="A5" s="7" t="s">
        <v>3</v>
      </c>
      <c r="B5" s="25">
        <v>44403.25</v>
      </c>
      <c r="C5" s="33"/>
      <c r="D5" s="1"/>
      <c r="E5" s="9"/>
    </row>
    <row r="6" spans="1:5" ht="18" x14ac:dyDescent="0.25">
      <c r="B6" s="28"/>
      <c r="C6" s="1"/>
      <c r="D6" s="1"/>
      <c r="E6" s="11"/>
    </row>
    <row r="7" spans="1:5" ht="18" customHeight="1" x14ac:dyDescent="0.25">
      <c r="A7" s="51" t="s">
        <v>4</v>
      </c>
      <c r="B7" s="52"/>
      <c r="C7" s="52"/>
      <c r="D7" s="52"/>
      <c r="E7" s="53"/>
    </row>
    <row r="8" spans="1:5" ht="18" x14ac:dyDescent="0.25">
      <c r="A8" s="2" t="s">
        <v>5</v>
      </c>
      <c r="B8" s="41" t="s">
        <v>6</v>
      </c>
      <c r="C8" s="2" t="s">
        <v>7</v>
      </c>
      <c r="D8" s="10" t="s">
        <v>8</v>
      </c>
      <c r="E8" s="10" t="s">
        <v>9</v>
      </c>
    </row>
    <row r="9" spans="1:5" ht="17.25" customHeight="1" thickBot="1" x14ac:dyDescent="0.3">
      <c r="A9" s="18" t="e">
        <f>VLOOKUP(B9,'[1]LISTADO ATM'!$A$2:$C$822,3,0)</f>
        <v>#N/A</v>
      </c>
      <c r="B9" s="27"/>
      <c r="C9" s="21" t="e">
        <f>VLOOKUP(B9,'[1]LISTADO ATM'!$A$2:$B$822,2,0)</f>
        <v>#N/A</v>
      </c>
      <c r="D9" s="13" t="s">
        <v>19</v>
      </c>
      <c r="E9" s="37"/>
    </row>
    <row r="10" spans="1:5" ht="18.75" thickBot="1" x14ac:dyDescent="0.3">
      <c r="A10" s="3" t="s">
        <v>11</v>
      </c>
      <c r="B10" s="42">
        <f>COUNT(B9:B9)</f>
        <v>0</v>
      </c>
      <c r="C10" s="54"/>
      <c r="D10" s="55"/>
      <c r="E10" s="56"/>
    </row>
    <row r="11" spans="1:5" x14ac:dyDescent="0.25">
      <c r="B11" s="29"/>
      <c r="E11" s="5"/>
    </row>
    <row r="12" spans="1:5" ht="18" x14ac:dyDescent="0.25">
      <c r="A12" s="51" t="s">
        <v>15</v>
      </c>
      <c r="B12" s="52"/>
      <c r="C12" s="52"/>
      <c r="D12" s="52"/>
      <c r="E12" s="53"/>
    </row>
    <row r="13" spans="1:5" ht="18" x14ac:dyDescent="0.25">
      <c r="A13" s="2" t="s">
        <v>5</v>
      </c>
      <c r="B13" s="41" t="s">
        <v>6</v>
      </c>
      <c r="C13" s="2" t="s">
        <v>7</v>
      </c>
      <c r="D13" s="2" t="s">
        <v>8</v>
      </c>
      <c r="E13" s="10" t="s">
        <v>9</v>
      </c>
    </row>
    <row r="14" spans="1:5" ht="18" customHeight="1" thickBot="1" x14ac:dyDescent="0.3">
      <c r="A14" s="15" t="e">
        <f>VLOOKUP(B14,'[1]LISTADO ATM'!$A$2:$C$822,3,0)</f>
        <v>#N/A</v>
      </c>
      <c r="B14" s="26"/>
      <c r="C14" s="21" t="e">
        <f>VLOOKUP(B14,'[1]LISTADO ATM'!$A$2:$B$822,2,0)</f>
        <v>#N/A</v>
      </c>
      <c r="D14" s="13" t="s">
        <v>18</v>
      </c>
      <c r="E14" s="37"/>
    </row>
    <row r="15" spans="1:5" ht="18" customHeight="1" thickBot="1" x14ac:dyDescent="0.3">
      <c r="A15" s="3" t="s">
        <v>11</v>
      </c>
      <c r="B15" s="42">
        <f>COUNT(B14:B14)</f>
        <v>0</v>
      </c>
      <c r="C15" s="54"/>
      <c r="D15" s="55"/>
      <c r="E15" s="56"/>
    </row>
    <row r="16" spans="1:5" ht="15.75" thickBot="1" x14ac:dyDescent="0.3">
      <c r="B16" s="29"/>
      <c r="E16" s="5"/>
    </row>
    <row r="17" spans="1:5" ht="18.75" thickBot="1" x14ac:dyDescent="0.3">
      <c r="A17" s="57" t="s">
        <v>13</v>
      </c>
      <c r="B17" s="58"/>
      <c r="C17" s="58"/>
      <c r="D17" s="58"/>
      <c r="E17" s="59"/>
    </row>
    <row r="18" spans="1:5" ht="18" x14ac:dyDescent="0.25">
      <c r="A18" s="2" t="s">
        <v>5</v>
      </c>
      <c r="B18" s="41" t="s">
        <v>6</v>
      </c>
      <c r="C18" s="2" t="s">
        <v>7</v>
      </c>
      <c r="D18" s="2" t="s">
        <v>8</v>
      </c>
      <c r="E18" s="10" t="s">
        <v>9</v>
      </c>
    </row>
    <row r="19" spans="1:5" ht="18" customHeight="1" x14ac:dyDescent="0.25">
      <c r="A19" s="18" t="str">
        <f>VLOOKUP(B19,'[1]LISTADO ATM'!$A$2:$C$822,3,0)</f>
        <v>SUR</v>
      </c>
      <c r="B19" s="27">
        <v>677</v>
      </c>
      <c r="C19" s="21" t="str">
        <f>VLOOKUP(B19,'[1]LISTADO ATM'!$A$2:$B$822,2,0)</f>
        <v>ATM PBG Villa Jaragua</v>
      </c>
      <c r="D19" s="35" t="s">
        <v>10</v>
      </c>
      <c r="E19" s="34">
        <v>3335965228</v>
      </c>
    </row>
    <row r="20" spans="1:5" ht="18" customHeight="1" x14ac:dyDescent="0.25">
      <c r="A20" s="18" t="str">
        <f>VLOOKUP(B20,'[1]LISTADO ATM'!$A$2:$C$822,3,0)</f>
        <v>SUR</v>
      </c>
      <c r="B20" s="27">
        <v>751</v>
      </c>
      <c r="C20" s="21" t="str">
        <f>VLOOKUP(B20,'[1]LISTADO ATM'!$A$2:$B$822,2,0)</f>
        <v>ATM Eco Petroleo Camilo</v>
      </c>
      <c r="D20" s="35" t="s">
        <v>10</v>
      </c>
      <c r="E20" s="34">
        <v>3335965455</v>
      </c>
    </row>
    <row r="21" spans="1:5" ht="18" customHeight="1" x14ac:dyDescent="0.25">
      <c r="A21" s="18" t="str">
        <f>VLOOKUP(B21,'[1]LISTADO ATM'!$A$2:$C$822,3,0)</f>
        <v>SUR</v>
      </c>
      <c r="B21" s="27">
        <v>829</v>
      </c>
      <c r="C21" s="21" t="str">
        <f>VLOOKUP(B21,'[1]LISTADO ATM'!$A$2:$B$822,2,0)</f>
        <v xml:space="preserve">ATM UNP Multicentro Sirena Baní </v>
      </c>
      <c r="D21" s="35" t="s">
        <v>10</v>
      </c>
      <c r="E21" s="34">
        <v>3335965509</v>
      </c>
    </row>
    <row r="22" spans="1:5" ht="18" customHeight="1" x14ac:dyDescent="0.25">
      <c r="A22" s="18" t="str">
        <f>VLOOKUP(B22,'[1]LISTADO ATM'!$A$2:$C$822,3,0)</f>
        <v>DISTRITO NACIONAL</v>
      </c>
      <c r="B22" s="27">
        <v>672</v>
      </c>
      <c r="C22" s="21" t="str">
        <f>VLOOKUP(B22,'[1]LISTADO ATM'!$A$2:$B$822,2,0)</f>
        <v>ATM Destacamento Policía Nacional La Victoria</v>
      </c>
      <c r="D22" s="35" t="s">
        <v>10</v>
      </c>
      <c r="E22" s="34">
        <v>3335965544</v>
      </c>
    </row>
    <row r="23" spans="1:5" ht="18" customHeight="1" x14ac:dyDescent="0.25">
      <c r="A23" s="18" t="str">
        <f>VLOOKUP(B23,'[1]LISTADO ATM'!$A$2:$C$822,3,0)</f>
        <v>ESTE</v>
      </c>
      <c r="B23" s="27">
        <v>963</v>
      </c>
      <c r="C23" s="21" t="str">
        <f>VLOOKUP(B23,'[1]LISTADO ATM'!$A$2:$B$822,2,0)</f>
        <v xml:space="preserve">ATM Multiplaza La Romana </v>
      </c>
      <c r="D23" s="35" t="s">
        <v>10</v>
      </c>
      <c r="E23" s="34">
        <v>3335965560</v>
      </c>
    </row>
    <row r="24" spans="1:5" ht="18" customHeight="1" x14ac:dyDescent="0.25">
      <c r="A24" s="18" t="str">
        <f>VLOOKUP(B24,'[1]LISTADO ATM'!$A$2:$C$822,3,0)</f>
        <v>DISTRITO NACIONAL</v>
      </c>
      <c r="B24" s="27">
        <v>318</v>
      </c>
      <c r="C24" s="21" t="str">
        <f>VLOOKUP(B24,'[1]LISTADO ATM'!$A$2:$B$822,2,0)</f>
        <v>ATM Autoservicio Lope de Vega</v>
      </c>
      <c r="D24" s="35" t="s">
        <v>10</v>
      </c>
      <c r="E24" s="34">
        <v>3335965644</v>
      </c>
    </row>
    <row r="25" spans="1:5" ht="18" customHeight="1" x14ac:dyDescent="0.25">
      <c r="A25" s="18" t="str">
        <f>VLOOKUP(B25,'[1]LISTADO ATM'!$A$2:$C$822,3,0)</f>
        <v>DISTRITO NACIONAL</v>
      </c>
      <c r="B25" s="27">
        <v>331</v>
      </c>
      <c r="C25" s="21" t="str">
        <f>VLOOKUP(B25,'[1]LISTADO ATM'!$A$2:$B$822,2,0)</f>
        <v>ATM Ayuntamiento Sto. Dgo. Este</v>
      </c>
      <c r="D25" s="35" t="s">
        <v>10</v>
      </c>
      <c r="E25" s="34">
        <v>3335965654</v>
      </c>
    </row>
    <row r="26" spans="1:5" ht="18" customHeight="1" x14ac:dyDescent="0.25">
      <c r="A26" s="18" t="str">
        <f>VLOOKUP(B26,'[1]LISTADO ATM'!$A$2:$C$822,3,0)</f>
        <v>DISTRITO NACIONAL</v>
      </c>
      <c r="B26" s="27">
        <v>738</v>
      </c>
      <c r="C26" s="21" t="str">
        <f>VLOOKUP(B26,'[1]LISTADO ATM'!$A$2:$B$822,2,0)</f>
        <v xml:space="preserve">ATM Zona Franca Los Alcarrizos </v>
      </c>
      <c r="D26" s="35" t="s">
        <v>10</v>
      </c>
      <c r="E26" s="34">
        <v>3335965788</v>
      </c>
    </row>
    <row r="27" spans="1:5" ht="18" customHeight="1" x14ac:dyDescent="0.25">
      <c r="A27" s="18" t="str">
        <f>VLOOKUP(B27,'[1]LISTADO ATM'!$A$2:$C$822,3,0)</f>
        <v>DISTRITO NACIONAL</v>
      </c>
      <c r="B27" s="27">
        <v>708</v>
      </c>
      <c r="C27" s="21" t="str">
        <f>VLOOKUP(B27,'[1]LISTADO ATM'!$A$2:$B$822,2,0)</f>
        <v xml:space="preserve">ATM El Vestir De Hoy </v>
      </c>
      <c r="D27" s="35" t="s">
        <v>10</v>
      </c>
      <c r="E27" s="34">
        <v>3335965797</v>
      </c>
    </row>
    <row r="28" spans="1:5" ht="18" customHeight="1" x14ac:dyDescent="0.25">
      <c r="A28" s="18" t="str">
        <f>VLOOKUP(B28,'[1]LISTADO ATM'!$A$2:$C$822,3,0)</f>
        <v>DISTRITO NACIONAL</v>
      </c>
      <c r="B28" s="27">
        <v>551</v>
      </c>
      <c r="C28" s="21" t="str">
        <f>VLOOKUP(B28,'[1]LISTADO ATM'!$A$2:$B$822,2,0)</f>
        <v xml:space="preserve">ATM Oficina Padre Castellanos </v>
      </c>
      <c r="D28" s="35" t="s">
        <v>10</v>
      </c>
      <c r="E28" s="34">
        <v>3335965798</v>
      </c>
    </row>
    <row r="29" spans="1:5" ht="18" customHeight="1" x14ac:dyDescent="0.25">
      <c r="A29" s="18" t="str">
        <f>VLOOKUP(B29,'[1]LISTADO ATM'!$A$2:$C$822,3,0)</f>
        <v>DISTRITO NACIONAL</v>
      </c>
      <c r="B29" s="27">
        <v>697</v>
      </c>
      <c r="C29" s="21" t="str">
        <f>VLOOKUP(B29,'[1]LISTADO ATM'!$A$2:$B$822,2,0)</f>
        <v>ATM Hipermercado Olé Ciudad Juan Bosch</v>
      </c>
      <c r="D29" s="35" t="s">
        <v>10</v>
      </c>
      <c r="E29" s="34">
        <v>3335965814</v>
      </c>
    </row>
    <row r="30" spans="1:5" ht="18" customHeight="1" x14ac:dyDescent="0.25">
      <c r="A30" s="18" t="str">
        <f>VLOOKUP(B30,'[1]LISTADO ATM'!$A$2:$C$822,3,0)</f>
        <v>SUR</v>
      </c>
      <c r="B30" s="27">
        <v>403</v>
      </c>
      <c r="C30" s="21" t="str">
        <f>VLOOKUP(B30,'[1]LISTADO ATM'!$A$2:$B$822,2,0)</f>
        <v xml:space="preserve">ATM Oficina Vicente Noble </v>
      </c>
      <c r="D30" s="35" t="s">
        <v>10</v>
      </c>
      <c r="E30" s="34">
        <v>3335965815</v>
      </c>
    </row>
    <row r="31" spans="1:5" ht="18" customHeight="1" x14ac:dyDescent="0.25">
      <c r="A31" s="18" t="str">
        <f>VLOOKUP(B31,'[1]LISTADO ATM'!$A$2:$C$822,3,0)</f>
        <v>SUR</v>
      </c>
      <c r="B31" s="27">
        <v>252</v>
      </c>
      <c r="C31" s="21" t="str">
        <f>VLOOKUP(B31,'[1]LISTADO ATM'!$A$2:$B$822,2,0)</f>
        <v xml:space="preserve">ATM Banco Agrícola (Barahona) </v>
      </c>
      <c r="D31" s="35" t="s">
        <v>10</v>
      </c>
      <c r="E31" s="34">
        <v>3335965818</v>
      </c>
    </row>
    <row r="32" spans="1:5" ht="18" customHeight="1" x14ac:dyDescent="0.25">
      <c r="A32" s="18" t="str">
        <f>VLOOKUP(B32,'[1]LISTADO ATM'!$A$2:$C$822,3,0)</f>
        <v>DISTRITO NACIONAL</v>
      </c>
      <c r="B32" s="27">
        <v>409</v>
      </c>
      <c r="C32" s="21" t="str">
        <f>VLOOKUP(B32,'[1]LISTADO ATM'!$A$2:$B$822,2,0)</f>
        <v xml:space="preserve">ATM Oficina Las Palmas de Herrera I </v>
      </c>
      <c r="D32" s="35" t="s">
        <v>10</v>
      </c>
      <c r="E32" s="34">
        <v>3335965820</v>
      </c>
    </row>
    <row r="33" spans="1:5" ht="18" customHeight="1" x14ac:dyDescent="0.25">
      <c r="A33" s="18" t="str">
        <f>VLOOKUP(B33,'[1]LISTADO ATM'!$A$2:$C$822,3,0)</f>
        <v>NORTE</v>
      </c>
      <c r="B33" s="27">
        <v>292</v>
      </c>
      <c r="C33" s="21" t="str">
        <f>VLOOKUP(B33,'[1]LISTADO ATM'!$A$2:$B$822,2,0)</f>
        <v xml:space="preserve">ATM UNP Castañuelas (Montecristi) </v>
      </c>
      <c r="D33" s="35" t="s">
        <v>10</v>
      </c>
      <c r="E33" s="34">
        <v>3335965825</v>
      </c>
    </row>
    <row r="34" spans="1:5" ht="18" customHeight="1" x14ac:dyDescent="0.25">
      <c r="A34" s="18" t="str">
        <f>VLOOKUP(B34,'[1]LISTADO ATM'!$A$2:$C$822,3,0)</f>
        <v>ESTE</v>
      </c>
      <c r="B34" s="27">
        <v>114</v>
      </c>
      <c r="C34" s="21" t="str">
        <f>VLOOKUP(B34,'[1]LISTADO ATM'!$A$2:$B$822,2,0)</f>
        <v xml:space="preserve">ATM Oficina Hato Mayor </v>
      </c>
      <c r="D34" s="35" t="s">
        <v>10</v>
      </c>
      <c r="E34" s="34">
        <v>3335965890</v>
      </c>
    </row>
    <row r="35" spans="1:5" ht="18" customHeight="1" x14ac:dyDescent="0.25">
      <c r="A35" s="18" t="str">
        <f>VLOOKUP(B35,'[1]LISTADO ATM'!$A$2:$C$822,3,0)</f>
        <v>DISTRITO NACIONAL</v>
      </c>
      <c r="B35" s="27">
        <v>235</v>
      </c>
      <c r="C35" s="21" t="str">
        <f>VLOOKUP(B35,'[1]LISTADO ATM'!$A$2:$B$822,2,0)</f>
        <v xml:space="preserve">ATM Oficina Multicentro La Sirena San Isidro </v>
      </c>
      <c r="D35" s="35" t="s">
        <v>10</v>
      </c>
      <c r="E35" s="34">
        <v>3335965891</v>
      </c>
    </row>
    <row r="36" spans="1:5" ht="18" customHeight="1" x14ac:dyDescent="0.25">
      <c r="A36" s="18" t="str">
        <f>VLOOKUP(B36,'[1]LISTADO ATM'!$A$2:$C$822,3,0)</f>
        <v>DISTRITO NACIONAL</v>
      </c>
      <c r="B36" s="27">
        <v>717</v>
      </c>
      <c r="C36" s="21" t="str">
        <f>VLOOKUP(B36,'[1]LISTADO ATM'!$A$2:$B$822,2,0)</f>
        <v xml:space="preserve">ATM Oficina Los Alcarrizos </v>
      </c>
      <c r="D36" s="35" t="s">
        <v>10</v>
      </c>
      <c r="E36" s="34">
        <v>3335965900</v>
      </c>
    </row>
    <row r="37" spans="1:5" ht="18" customHeight="1" x14ac:dyDescent="0.25">
      <c r="A37" s="18" t="str">
        <f>VLOOKUP(B37,'[1]LISTADO ATM'!$A$2:$C$822,3,0)</f>
        <v>DISTRITO NACIONAL</v>
      </c>
      <c r="B37" s="27">
        <v>813</v>
      </c>
      <c r="C37" s="21" t="str">
        <f>VLOOKUP(B37,'[1]LISTADO ATM'!$A$2:$B$822,2,0)</f>
        <v>ATM Oficina Occidental Mall</v>
      </c>
      <c r="D37" s="35" t="s">
        <v>10</v>
      </c>
      <c r="E37" s="34">
        <v>3335965902</v>
      </c>
    </row>
    <row r="38" spans="1:5" ht="18" customHeight="1" x14ac:dyDescent="0.25">
      <c r="A38" s="18" t="str">
        <f>VLOOKUP(B38,'[1]LISTADO ATM'!$A$2:$C$822,3,0)</f>
        <v>DISTRITO NACIONAL</v>
      </c>
      <c r="B38" s="27">
        <v>823</v>
      </c>
      <c r="C38" s="21" t="str">
        <f>VLOOKUP(B38,'[1]LISTADO ATM'!$A$2:$B$822,2,0)</f>
        <v xml:space="preserve">ATM UNP El Carril (Haina) </v>
      </c>
      <c r="D38" s="35" t="s">
        <v>10</v>
      </c>
      <c r="E38" s="34">
        <v>3335965903</v>
      </c>
    </row>
    <row r="39" spans="1:5" ht="18" customHeight="1" x14ac:dyDescent="0.25">
      <c r="A39" s="18" t="str">
        <f>VLOOKUP(B39,'[1]LISTADO ATM'!$A$2:$C$822,3,0)</f>
        <v>DISTRITO NACIONAL</v>
      </c>
      <c r="B39" s="27">
        <v>896</v>
      </c>
      <c r="C39" s="21" t="str">
        <f>VLOOKUP(B39,'[1]LISTADO ATM'!$A$2:$B$822,2,0)</f>
        <v xml:space="preserve">ATM Campamento Militar 16 de Agosto I </v>
      </c>
      <c r="D39" s="35" t="s">
        <v>10</v>
      </c>
      <c r="E39" s="34">
        <v>3335965905</v>
      </c>
    </row>
    <row r="40" spans="1:5" ht="18" customHeight="1" x14ac:dyDescent="0.25">
      <c r="A40" s="18" t="str">
        <f>VLOOKUP(B40,'[1]LISTADO ATM'!$A$2:$C$822,3,0)</f>
        <v>NORTE</v>
      </c>
      <c r="B40" s="27">
        <v>157</v>
      </c>
      <c r="C40" s="21" t="str">
        <f>VLOOKUP(B40,'[1]LISTADO ATM'!$A$2:$B$822,2,0)</f>
        <v xml:space="preserve">ATM Oficina Samaná </v>
      </c>
      <c r="D40" s="35" t="s">
        <v>10</v>
      </c>
      <c r="E40" s="34">
        <v>3335965906</v>
      </c>
    </row>
    <row r="41" spans="1:5" ht="18" customHeight="1" x14ac:dyDescent="0.25">
      <c r="A41" s="18" t="str">
        <f>VLOOKUP(B41,'[1]LISTADO ATM'!$A$2:$C$822,3,0)</f>
        <v>NORTE</v>
      </c>
      <c r="B41" s="27">
        <v>950</v>
      </c>
      <c r="C41" s="21" t="str">
        <f>VLOOKUP(B41,'[1]LISTADO ATM'!$A$2:$B$822,2,0)</f>
        <v xml:space="preserve">ATM Oficina Monterrico </v>
      </c>
      <c r="D41" s="35" t="s">
        <v>10</v>
      </c>
      <c r="E41" s="34">
        <v>3335965908</v>
      </c>
    </row>
    <row r="42" spans="1:5" ht="18" customHeight="1" x14ac:dyDescent="0.25">
      <c r="A42" s="18" t="str">
        <f>VLOOKUP(B42,'[1]LISTADO ATM'!$A$2:$C$822,3,0)</f>
        <v>DISTRITO NACIONAL</v>
      </c>
      <c r="B42" s="27">
        <v>797</v>
      </c>
      <c r="C42" s="21" t="str">
        <f>VLOOKUP(B42,'[1]LISTADO ATM'!$A$2:$B$822,2,0)</f>
        <v>ATM Dirección de Jubilaciones y Pensiones</v>
      </c>
      <c r="D42" s="35" t="s">
        <v>10</v>
      </c>
      <c r="E42" s="34">
        <v>3335965922</v>
      </c>
    </row>
    <row r="43" spans="1:5" ht="18" customHeight="1" x14ac:dyDescent="0.25">
      <c r="A43" s="18" t="str">
        <f>VLOOKUP(B43,'[1]LISTADO ATM'!$A$2:$C$822,3,0)</f>
        <v>DISTRITO NACIONAL</v>
      </c>
      <c r="B43" s="27">
        <v>363</v>
      </c>
      <c r="C43" s="21" t="str">
        <f>VLOOKUP(B43,'[1]LISTADO ATM'!$A$2:$B$822,2,0)</f>
        <v>ATM S/M Bravo Villa Mella</v>
      </c>
      <c r="D43" s="35" t="s">
        <v>10</v>
      </c>
      <c r="E43" s="34">
        <v>3335965925</v>
      </c>
    </row>
    <row r="44" spans="1:5" ht="18" customHeight="1" x14ac:dyDescent="0.25">
      <c r="A44" s="18" t="str">
        <f>VLOOKUP(B44,'[1]LISTADO ATM'!$A$2:$C$822,3,0)</f>
        <v>DISTRITO NACIONAL</v>
      </c>
      <c r="B44" s="27">
        <v>983</v>
      </c>
      <c r="C44" s="21" t="str">
        <f>VLOOKUP(B44,'[1]LISTADO ATM'!$A$2:$B$822,2,0)</f>
        <v xml:space="preserve">ATM Bravo República de Colombia </v>
      </c>
      <c r="D44" s="35" t="s">
        <v>10</v>
      </c>
      <c r="E44" s="34">
        <v>3335965928</v>
      </c>
    </row>
    <row r="45" spans="1:5" ht="18" customHeight="1" x14ac:dyDescent="0.25">
      <c r="A45" s="18" t="str">
        <f>VLOOKUP(B45,'[1]LISTADO ATM'!$A$2:$C$822,3,0)</f>
        <v>DISTRITO NACIONAL</v>
      </c>
      <c r="B45" s="27">
        <v>549</v>
      </c>
      <c r="C45" s="21" t="str">
        <f>VLOOKUP(B45,'[1]LISTADO ATM'!$A$2:$B$822,2,0)</f>
        <v xml:space="preserve">ATM Ministerio de Turismo (Oficinas Gubernamentales) </v>
      </c>
      <c r="D45" s="35" t="s">
        <v>10</v>
      </c>
      <c r="E45" s="34">
        <v>3335965929</v>
      </c>
    </row>
    <row r="46" spans="1:5" ht="18" customHeight="1" x14ac:dyDescent="0.25">
      <c r="A46" s="18" t="str">
        <f>VLOOKUP(B46,'[1]LISTADO ATM'!$A$2:$C$822,3,0)</f>
        <v>DISTRITO NACIONAL</v>
      </c>
      <c r="B46" s="27">
        <v>722</v>
      </c>
      <c r="C46" s="21" t="str">
        <f>VLOOKUP(B46,'[1]LISTADO ATM'!$A$2:$B$822,2,0)</f>
        <v xml:space="preserve">ATM Oficina Charles de Gaulle III </v>
      </c>
      <c r="D46" s="35" t="s">
        <v>10</v>
      </c>
      <c r="E46" s="34">
        <v>3335965952</v>
      </c>
    </row>
    <row r="47" spans="1:5" ht="18" customHeight="1" x14ac:dyDescent="0.25">
      <c r="A47" s="18" t="str">
        <f>VLOOKUP(B47,'[1]LISTADO ATM'!$A$2:$C$822,3,0)</f>
        <v>ESTE</v>
      </c>
      <c r="B47" s="27">
        <v>385</v>
      </c>
      <c r="C47" s="21" t="str">
        <f>VLOOKUP(B47,'[1]LISTADO ATM'!$A$2:$B$822,2,0)</f>
        <v xml:space="preserve">ATM Plaza Verón I </v>
      </c>
      <c r="D47" s="35" t="s">
        <v>10</v>
      </c>
      <c r="E47" s="34">
        <v>3335965953</v>
      </c>
    </row>
    <row r="48" spans="1:5" ht="18" customHeight="1" x14ac:dyDescent="0.25">
      <c r="A48" s="18" t="str">
        <f>VLOOKUP(B48,'[1]LISTADO ATM'!$A$2:$C$822,3,0)</f>
        <v>ESTE</v>
      </c>
      <c r="B48" s="27">
        <v>104</v>
      </c>
      <c r="C48" s="21" t="str">
        <f>VLOOKUP(B48,'[1]LISTADO ATM'!$A$2:$B$822,2,0)</f>
        <v xml:space="preserve">ATM Jumbo Higuey </v>
      </c>
      <c r="D48" s="35" t="s">
        <v>10</v>
      </c>
      <c r="E48" s="34">
        <v>3335965964</v>
      </c>
    </row>
    <row r="49" spans="1:5" ht="18" customHeight="1" x14ac:dyDescent="0.25">
      <c r="A49" s="18" t="str">
        <f>VLOOKUP(B49,'[1]LISTADO ATM'!$A$2:$C$822,3,0)</f>
        <v>SUR</v>
      </c>
      <c r="B49" s="27">
        <v>512</v>
      </c>
      <c r="C49" s="21" t="str">
        <f>VLOOKUP(B49,'[1]LISTADO ATM'!$A$2:$B$822,2,0)</f>
        <v>ATM Plaza Jesús Ferreira</v>
      </c>
      <c r="D49" s="35" t="s">
        <v>10</v>
      </c>
      <c r="E49" s="34">
        <v>3335965966</v>
      </c>
    </row>
    <row r="50" spans="1:5" ht="18" customHeight="1" x14ac:dyDescent="0.25">
      <c r="A50" s="18" t="str">
        <f>VLOOKUP(B50,'[1]LISTADO ATM'!$A$2:$C$822,3,0)</f>
        <v>NORTE</v>
      </c>
      <c r="B50" s="27">
        <v>728</v>
      </c>
      <c r="C50" s="21" t="str">
        <f>VLOOKUP(B50,'[1]LISTADO ATM'!$A$2:$B$822,2,0)</f>
        <v xml:space="preserve">ATM UNP La Vega Oficina Regional Norcentral </v>
      </c>
      <c r="D50" s="35" t="s">
        <v>10</v>
      </c>
      <c r="E50" s="34">
        <v>3335965967</v>
      </c>
    </row>
    <row r="51" spans="1:5" ht="18" customHeight="1" x14ac:dyDescent="0.25">
      <c r="A51" s="18" t="str">
        <f>VLOOKUP(B51,'[1]LISTADO ATM'!$A$2:$C$822,3,0)</f>
        <v>NORTE</v>
      </c>
      <c r="B51" s="27">
        <v>990</v>
      </c>
      <c r="C51" s="21" t="str">
        <f>VLOOKUP(B51,'[1]LISTADO ATM'!$A$2:$B$822,2,0)</f>
        <v xml:space="preserve">ATM Autoservicio Bonao II </v>
      </c>
      <c r="D51" s="35" t="s">
        <v>10</v>
      </c>
      <c r="E51" s="34">
        <v>3335965968</v>
      </c>
    </row>
    <row r="52" spans="1:5" ht="18" customHeight="1" x14ac:dyDescent="0.25">
      <c r="A52" s="18" t="str">
        <f>VLOOKUP(B52,'[1]LISTADO ATM'!$A$2:$C$822,3,0)</f>
        <v>DISTRITO NACIONAL</v>
      </c>
      <c r="B52" s="27">
        <v>14</v>
      </c>
      <c r="C52" s="21" t="str">
        <f>VLOOKUP(B52,'[1]LISTADO ATM'!$A$2:$B$822,2,0)</f>
        <v xml:space="preserve">ATM Oficina Aeropuerto Las Américas I </v>
      </c>
      <c r="D52" s="35" t="s">
        <v>10</v>
      </c>
      <c r="E52" s="34">
        <v>3335965987</v>
      </c>
    </row>
    <row r="53" spans="1:5" ht="18" customHeight="1" x14ac:dyDescent="0.25">
      <c r="A53" s="18" t="str">
        <f>VLOOKUP(B53,'[1]LISTADO ATM'!$A$2:$C$822,3,0)</f>
        <v>SUR</v>
      </c>
      <c r="B53" s="27">
        <v>45</v>
      </c>
      <c r="C53" s="21" t="str">
        <f>VLOOKUP(B53,'[1]LISTADO ATM'!$A$2:$B$822,2,0)</f>
        <v xml:space="preserve">ATM Oficina Tamayo </v>
      </c>
      <c r="D53" s="35" t="s">
        <v>10</v>
      </c>
      <c r="E53" s="34">
        <v>3335966042</v>
      </c>
    </row>
    <row r="54" spans="1:5" ht="18" customHeight="1" x14ac:dyDescent="0.25">
      <c r="A54" s="18" t="str">
        <f>VLOOKUP(B54,'[1]LISTADO ATM'!$A$2:$C$822,3,0)</f>
        <v>SUR</v>
      </c>
      <c r="B54" s="27">
        <v>764</v>
      </c>
      <c r="C54" s="21" t="str">
        <f>VLOOKUP(B54,'[1]LISTADO ATM'!$A$2:$B$822,2,0)</f>
        <v xml:space="preserve">ATM Oficina Elías Piña </v>
      </c>
      <c r="D54" s="35" t="s">
        <v>10</v>
      </c>
      <c r="E54" s="34">
        <v>3335965989</v>
      </c>
    </row>
    <row r="55" spans="1:5" ht="18" customHeight="1" x14ac:dyDescent="0.25">
      <c r="A55" s="18" t="str">
        <f>VLOOKUP(B55,'[1]LISTADO ATM'!$A$2:$C$822,3,0)</f>
        <v>NORTE</v>
      </c>
      <c r="B55" s="27">
        <v>181</v>
      </c>
      <c r="C55" s="21" t="str">
        <f>VLOOKUP(B55,'[1]LISTADO ATM'!$A$2:$B$822,2,0)</f>
        <v xml:space="preserve">ATM Oficina Sabaneta </v>
      </c>
      <c r="D55" s="35" t="s">
        <v>10</v>
      </c>
      <c r="E55" s="34">
        <v>3335965990</v>
      </c>
    </row>
    <row r="56" spans="1:5" ht="18" customHeight="1" x14ac:dyDescent="0.25">
      <c r="A56" s="18" t="str">
        <f>VLOOKUP(B56,'[1]LISTADO ATM'!$A$2:$C$822,3,0)</f>
        <v>ESTE</v>
      </c>
      <c r="B56" s="27">
        <v>630</v>
      </c>
      <c r="C56" s="21" t="str">
        <f>VLOOKUP(B56,'[1]LISTADO ATM'!$A$2:$B$822,2,0)</f>
        <v xml:space="preserve">ATM Oficina Plaza Zaglul (SPM) </v>
      </c>
      <c r="D56" s="35" t="s">
        <v>10</v>
      </c>
      <c r="E56" s="34">
        <v>3335965991</v>
      </c>
    </row>
    <row r="57" spans="1:5" ht="18" customHeight="1" x14ac:dyDescent="0.25">
      <c r="A57" s="18" t="str">
        <f>VLOOKUP(B57,'[1]LISTADO ATM'!$A$2:$C$822,3,0)</f>
        <v>DISTRITO NACIONAL</v>
      </c>
      <c r="B57" s="27">
        <v>949</v>
      </c>
      <c r="C57" s="21" t="str">
        <f>VLOOKUP(B57,'[1]LISTADO ATM'!$A$2:$B$822,2,0)</f>
        <v xml:space="preserve">ATM S/M Bravo San Isidro Coral Mall </v>
      </c>
      <c r="D57" s="35" t="s">
        <v>10</v>
      </c>
      <c r="E57" s="34">
        <v>3335965992</v>
      </c>
    </row>
    <row r="58" spans="1:5" ht="18" customHeight="1" x14ac:dyDescent="0.25">
      <c r="A58" s="18" t="str">
        <f>VLOOKUP(B58,'[1]LISTADO ATM'!$A$2:$C$822,3,0)</f>
        <v>ESTE</v>
      </c>
      <c r="B58" s="27">
        <v>912</v>
      </c>
      <c r="C58" s="21" t="str">
        <f>VLOOKUP(B58,'[1]LISTADO ATM'!$A$2:$B$822,2,0)</f>
        <v xml:space="preserve">ATM Oficina San Pedro II </v>
      </c>
      <c r="D58" s="35" t="s">
        <v>10</v>
      </c>
      <c r="E58" s="34">
        <v>3335965993</v>
      </c>
    </row>
    <row r="59" spans="1:5" ht="18" customHeight="1" x14ac:dyDescent="0.25">
      <c r="A59" s="18" t="str">
        <f>VLOOKUP(B59,'[1]LISTADO ATM'!$A$2:$C$822,3,0)</f>
        <v>NORTE</v>
      </c>
      <c r="B59" s="27">
        <v>965</v>
      </c>
      <c r="C59" s="21" t="str">
        <f>VLOOKUP(B59,'[1]LISTADO ATM'!$A$2:$B$822,2,0)</f>
        <v xml:space="preserve">ATM S/M La Fuente FUN (Santiago) </v>
      </c>
      <c r="D59" s="35" t="s">
        <v>10</v>
      </c>
      <c r="E59" s="34">
        <v>3335966007</v>
      </c>
    </row>
    <row r="60" spans="1:5" ht="18" customHeight="1" x14ac:dyDescent="0.25">
      <c r="A60" s="18" t="str">
        <f>VLOOKUP(B60,'[1]LISTADO ATM'!$A$2:$C$822,3,0)</f>
        <v>ESTE</v>
      </c>
      <c r="B60" s="27">
        <v>158</v>
      </c>
      <c r="C60" s="21" t="str">
        <f>VLOOKUP(B60,'[1]LISTADO ATM'!$A$2:$B$822,2,0)</f>
        <v xml:space="preserve">ATM Oficina Romana Norte </v>
      </c>
      <c r="D60" s="35" t="s">
        <v>10</v>
      </c>
      <c r="E60" s="34">
        <v>3335966014</v>
      </c>
    </row>
    <row r="61" spans="1:5" ht="18" customHeight="1" x14ac:dyDescent="0.25">
      <c r="A61" s="18" t="str">
        <f>VLOOKUP(B61,'[1]LISTADO ATM'!$A$2:$C$822,3,0)</f>
        <v>DISTRITO NACIONAL</v>
      </c>
      <c r="B61" s="27">
        <v>889</v>
      </c>
      <c r="C61" s="21" t="str">
        <f>VLOOKUP(B61,'[1]LISTADO ATM'!$A$2:$B$822,2,0)</f>
        <v>ATM Oficina Plaza Lama Máximo Gómez II</v>
      </c>
      <c r="D61" s="35" t="s">
        <v>10</v>
      </c>
      <c r="E61" s="34">
        <v>3335966021</v>
      </c>
    </row>
    <row r="62" spans="1:5" ht="18" customHeight="1" x14ac:dyDescent="0.25">
      <c r="A62" s="18" t="str">
        <f>VLOOKUP(B62,'[1]LISTADO ATM'!$A$2:$C$822,3,0)</f>
        <v>NORTE</v>
      </c>
      <c r="B62" s="27">
        <v>119</v>
      </c>
      <c r="C62" s="21" t="str">
        <f>VLOOKUP(B62,'[1]LISTADO ATM'!$A$2:$B$822,2,0)</f>
        <v>ATM Oficina La Barranquita</v>
      </c>
      <c r="D62" s="35" t="s">
        <v>10</v>
      </c>
      <c r="E62" s="34">
        <v>3335966061</v>
      </c>
    </row>
    <row r="63" spans="1:5" ht="18" customHeight="1" x14ac:dyDescent="0.25">
      <c r="A63" s="18" t="str">
        <f>VLOOKUP(B63,'[1]LISTADO ATM'!$A$2:$C$822,3,0)</f>
        <v>SUR</v>
      </c>
      <c r="B63" s="27">
        <v>249</v>
      </c>
      <c r="C63" s="21" t="str">
        <f>VLOOKUP(B63,'[1]LISTADO ATM'!$A$2:$B$822,2,0)</f>
        <v xml:space="preserve">ATM Banco Agrícola Neiba </v>
      </c>
      <c r="D63" s="35" t="s">
        <v>10</v>
      </c>
      <c r="E63" s="34">
        <v>3335966064</v>
      </c>
    </row>
    <row r="64" spans="1:5" ht="18" customHeight="1" x14ac:dyDescent="0.25">
      <c r="A64" s="18" t="str">
        <f>VLOOKUP(B64,'[1]LISTADO ATM'!$A$2:$C$822,3,0)</f>
        <v>DISTRITO NACIONAL</v>
      </c>
      <c r="B64" s="27">
        <v>378</v>
      </c>
      <c r="C64" s="21" t="str">
        <f>VLOOKUP(B64,'[1]LISTADO ATM'!$A$2:$B$822,2,0)</f>
        <v>ATM UNP Villa Flores</v>
      </c>
      <c r="D64" s="35" t="s">
        <v>10</v>
      </c>
      <c r="E64" s="34">
        <v>3335966066</v>
      </c>
    </row>
    <row r="65" spans="1:5" ht="18" customHeight="1" x14ac:dyDescent="0.25">
      <c r="A65" s="18" t="str">
        <f>VLOOKUP(B65,'[1]LISTADO ATM'!$A$2:$C$822,3,0)</f>
        <v>DISTRITO NACIONAL</v>
      </c>
      <c r="B65" s="27">
        <v>234</v>
      </c>
      <c r="C65" s="21" t="str">
        <f>VLOOKUP(B65,'[1]LISTADO ATM'!$A$2:$B$822,2,0)</f>
        <v xml:space="preserve">ATM Oficina Boca Chica I </v>
      </c>
      <c r="D65" s="35" t="s">
        <v>10</v>
      </c>
      <c r="E65" s="34">
        <v>3335966043</v>
      </c>
    </row>
    <row r="66" spans="1:5" ht="18" customHeight="1" x14ac:dyDescent="0.25">
      <c r="A66" s="18" t="str">
        <f>VLOOKUP(B66,'[1]LISTADO ATM'!$A$2:$C$822,3,0)</f>
        <v>ESTE</v>
      </c>
      <c r="B66" s="27">
        <v>631</v>
      </c>
      <c r="C66" s="21" t="str">
        <f>VLOOKUP(B66,'[1]LISTADO ATM'!$A$2:$B$822,2,0)</f>
        <v xml:space="preserve">ATM ASOCODEQUI (San Pedro) </v>
      </c>
      <c r="D66" s="35" t="s">
        <v>10</v>
      </c>
      <c r="E66" s="34">
        <v>3335966074</v>
      </c>
    </row>
    <row r="67" spans="1:5" ht="18" customHeight="1" x14ac:dyDescent="0.25">
      <c r="A67" s="18" t="str">
        <f>VLOOKUP(B67,'[1]LISTADO ATM'!$A$2:$C$822,3,0)</f>
        <v>NORTE</v>
      </c>
      <c r="B67" s="27">
        <v>716</v>
      </c>
      <c r="C67" s="21" t="str">
        <f>VLOOKUP(B67,'[1]LISTADO ATM'!$A$2:$B$822,2,0)</f>
        <v xml:space="preserve">ATM Oficina Zona Franca (Santiago) </v>
      </c>
      <c r="D67" s="35" t="s">
        <v>10</v>
      </c>
      <c r="E67" s="34">
        <v>3335966075</v>
      </c>
    </row>
    <row r="68" spans="1:5" ht="18" customHeight="1" x14ac:dyDescent="0.25">
      <c r="A68" s="18" t="str">
        <f>VLOOKUP(B68,'[1]LISTADO ATM'!$A$2:$C$822,3,0)</f>
        <v>NORTE</v>
      </c>
      <c r="B68" s="27">
        <v>991</v>
      </c>
      <c r="C68" s="21" t="str">
        <f>VLOOKUP(B68,'[1]LISTADO ATM'!$A$2:$B$822,2,0)</f>
        <v xml:space="preserve">ATM UNP Las Matas de Santa Cruz </v>
      </c>
      <c r="D68" s="35" t="s">
        <v>10</v>
      </c>
      <c r="E68" s="34">
        <v>3335966078</v>
      </c>
    </row>
    <row r="69" spans="1:5" ht="18" customHeight="1" x14ac:dyDescent="0.25">
      <c r="A69" s="18" t="str">
        <f>VLOOKUP(B69,'[1]LISTADO ATM'!$A$2:$C$822,3,0)</f>
        <v>NORTE</v>
      </c>
      <c r="B69" s="27">
        <v>637</v>
      </c>
      <c r="C69" s="21" t="str">
        <f>VLOOKUP(B69,'[1]LISTADO ATM'!$A$2:$B$822,2,0)</f>
        <v xml:space="preserve">ATM UNP Monción </v>
      </c>
      <c r="D69" s="35" t="s">
        <v>10</v>
      </c>
      <c r="E69" s="34">
        <v>3335966081</v>
      </c>
    </row>
    <row r="70" spans="1:5" ht="18" customHeight="1" x14ac:dyDescent="0.25">
      <c r="A70" s="18" t="str">
        <f>VLOOKUP(B70,'[1]LISTADO ATM'!$A$2:$C$822,3,0)</f>
        <v>NORTE</v>
      </c>
      <c r="B70" s="27">
        <v>808</v>
      </c>
      <c r="C70" s="21" t="str">
        <f>VLOOKUP(B70,'[1]LISTADO ATM'!$A$2:$B$822,2,0)</f>
        <v xml:space="preserve">ATM Oficina Castillo </v>
      </c>
      <c r="D70" s="35" t="s">
        <v>10</v>
      </c>
      <c r="E70" s="34">
        <v>3335966083</v>
      </c>
    </row>
    <row r="71" spans="1:5" ht="18" customHeight="1" x14ac:dyDescent="0.25">
      <c r="A71" s="18" t="str">
        <f>VLOOKUP(B71,'[1]LISTADO ATM'!$A$2:$C$822,3,0)</f>
        <v>DISTRITO NACIONAL</v>
      </c>
      <c r="B71" s="27">
        <v>516</v>
      </c>
      <c r="C71" s="21" t="str">
        <f>VLOOKUP(B71,'[1]LISTADO ATM'!$A$2:$B$822,2,0)</f>
        <v xml:space="preserve">ATM Oficina Gascue </v>
      </c>
      <c r="D71" s="35" t="s">
        <v>10</v>
      </c>
      <c r="E71" s="34">
        <v>3335966084</v>
      </c>
    </row>
    <row r="72" spans="1:5" ht="18" customHeight="1" x14ac:dyDescent="0.25">
      <c r="A72" s="18" t="str">
        <f>VLOOKUP(B72,'[1]LISTADO ATM'!$A$2:$C$822,3,0)</f>
        <v>NORTE</v>
      </c>
      <c r="B72" s="27">
        <v>779</v>
      </c>
      <c r="C72" s="21" t="str">
        <f>VLOOKUP(B72,'[1]LISTADO ATM'!$A$2:$B$822,2,0)</f>
        <v xml:space="preserve">ATM Zona Franca Esperanza I (Mao) </v>
      </c>
      <c r="D72" s="35" t="s">
        <v>10</v>
      </c>
      <c r="E72" s="34">
        <v>3335966085</v>
      </c>
    </row>
    <row r="73" spans="1:5" ht="18" customHeight="1" x14ac:dyDescent="0.25">
      <c r="A73" s="18" t="str">
        <f>VLOOKUP(B73,'[1]LISTADO ATM'!$A$2:$C$822,3,0)</f>
        <v>SUR</v>
      </c>
      <c r="B73" s="27">
        <v>582</v>
      </c>
      <c r="C73" s="21" t="str">
        <f>VLOOKUP(B73,'[1]LISTADO ATM'!$A$2:$B$822,2,0)</f>
        <v>ATM Estación Sabana Yegua</v>
      </c>
      <c r="D73" s="35" t="s">
        <v>10</v>
      </c>
      <c r="E73" s="34">
        <v>3335966086</v>
      </c>
    </row>
    <row r="74" spans="1:5" ht="18" customHeight="1" x14ac:dyDescent="0.25">
      <c r="A74" s="18" t="str">
        <f>VLOOKUP(B74,'[1]LISTADO ATM'!$A$2:$C$822,3,0)</f>
        <v>ESTE</v>
      </c>
      <c r="B74" s="27">
        <v>612</v>
      </c>
      <c r="C74" s="21" t="str">
        <f>VLOOKUP(B74,'[1]LISTADO ATM'!$A$2:$B$822,2,0)</f>
        <v xml:space="preserve">ATM Plaza Orense (La Romana) </v>
      </c>
      <c r="D74" s="35" t="s">
        <v>10</v>
      </c>
      <c r="E74" s="34">
        <v>3335966087</v>
      </c>
    </row>
    <row r="75" spans="1:5" ht="18" customHeight="1" x14ac:dyDescent="0.25">
      <c r="A75" s="18" t="str">
        <f>VLOOKUP(B75,'[1]LISTADO ATM'!$A$2:$C$822,3,0)</f>
        <v>NORTE</v>
      </c>
      <c r="B75" s="27">
        <v>691</v>
      </c>
      <c r="C75" s="21" t="str">
        <f>VLOOKUP(B75,'[1]LISTADO ATM'!$A$2:$B$822,2,0)</f>
        <v>ATM Eco Petroleo Manzanillo</v>
      </c>
      <c r="D75" s="35" t="s">
        <v>10</v>
      </c>
      <c r="E75" s="34">
        <v>3335966089</v>
      </c>
    </row>
    <row r="76" spans="1:5" ht="18" customHeight="1" x14ac:dyDescent="0.25">
      <c r="A76" s="18" t="str">
        <f>VLOOKUP(B76,'[1]LISTADO ATM'!$A$2:$C$822,3,0)</f>
        <v>NORTE</v>
      </c>
      <c r="B76" s="27">
        <v>985</v>
      </c>
      <c r="C76" s="21" t="str">
        <f>VLOOKUP(B76,'[1]LISTADO ATM'!$A$2:$B$822,2,0)</f>
        <v xml:space="preserve">ATM Oficina Dajabón II </v>
      </c>
      <c r="D76" s="35" t="s">
        <v>10</v>
      </c>
      <c r="E76" s="34">
        <v>3335966091</v>
      </c>
    </row>
    <row r="77" spans="1:5" ht="18" customHeight="1" x14ac:dyDescent="0.25">
      <c r="A77" s="18" t="str">
        <f>VLOOKUP(B77,'[1]LISTADO ATM'!$A$2:$C$822,3,0)</f>
        <v>ESTE</v>
      </c>
      <c r="B77" s="27">
        <v>776</v>
      </c>
      <c r="C77" s="21" t="str">
        <f>VLOOKUP(B77,'[1]LISTADO ATM'!$A$2:$B$822,2,0)</f>
        <v xml:space="preserve">ATM Oficina Monte Plata </v>
      </c>
      <c r="D77" s="35" t="s">
        <v>10</v>
      </c>
      <c r="E77" s="34">
        <v>3335966092</v>
      </c>
    </row>
    <row r="78" spans="1:5" ht="18" customHeight="1" x14ac:dyDescent="0.25">
      <c r="A78" s="18" t="str">
        <f>VLOOKUP(B78,'[1]LISTADO ATM'!$A$2:$C$822,3,0)</f>
        <v>ESTE</v>
      </c>
      <c r="B78" s="27">
        <v>294</v>
      </c>
      <c r="C78" s="21" t="str">
        <f>VLOOKUP(B78,'[1]LISTADO ATM'!$A$2:$B$822,2,0)</f>
        <v xml:space="preserve">ATM Plaza Zaglul San Pedro II </v>
      </c>
      <c r="D78" s="35" t="s">
        <v>10</v>
      </c>
      <c r="E78" s="34">
        <v>3335966065</v>
      </c>
    </row>
    <row r="79" spans="1:5" ht="18" customHeight="1" x14ac:dyDescent="0.25">
      <c r="A79" s="18" t="str">
        <f>VLOOKUP(B79,'[1]LISTADO ATM'!$A$2:$C$822,3,0)</f>
        <v>DISTRITO NACIONAL</v>
      </c>
      <c r="B79" s="27">
        <v>617</v>
      </c>
      <c r="C79" s="21" t="str">
        <f>VLOOKUP(B79,'[1]LISTADO ATM'!$A$2:$B$822,2,0)</f>
        <v xml:space="preserve">ATM Guardia Presidencial </v>
      </c>
      <c r="D79" s="35" t="s">
        <v>10</v>
      </c>
      <c r="E79" s="34">
        <v>3335965898</v>
      </c>
    </row>
    <row r="80" spans="1:5" ht="18" customHeight="1" x14ac:dyDescent="0.25">
      <c r="A80" s="18" t="str">
        <f>VLOOKUP(B80,'[1]LISTADO ATM'!$A$2:$C$822,3,0)</f>
        <v>DISTRITO NACIONAL</v>
      </c>
      <c r="B80" s="27">
        <v>415</v>
      </c>
      <c r="C80" s="21" t="str">
        <f>VLOOKUP(B80,'[1]LISTADO ATM'!$A$2:$B$822,2,0)</f>
        <v xml:space="preserve">ATM Autobanco San Martín I </v>
      </c>
      <c r="D80" s="35" t="s">
        <v>10</v>
      </c>
      <c r="E80" s="34">
        <v>3335966100</v>
      </c>
    </row>
    <row r="81" spans="1:5" ht="18" customHeight="1" x14ac:dyDescent="0.25">
      <c r="A81" s="18" t="str">
        <f>VLOOKUP(B81,'[1]LISTADO ATM'!$A$2:$C$822,3,0)</f>
        <v>NORTE</v>
      </c>
      <c r="B81" s="27">
        <v>606</v>
      </c>
      <c r="C81" s="21" t="str">
        <f>VLOOKUP(B81,'[1]LISTADO ATM'!$A$2:$B$822,2,0)</f>
        <v xml:space="preserve">ATM UNP Manolo Tavarez Justo </v>
      </c>
      <c r="D81" s="35" t="s">
        <v>10</v>
      </c>
      <c r="E81" s="34">
        <v>3335966101</v>
      </c>
    </row>
    <row r="82" spans="1:5" ht="18" customHeight="1" x14ac:dyDescent="0.25">
      <c r="A82" s="18" t="str">
        <f>VLOOKUP(B82,'[1]LISTADO ATM'!$A$2:$C$822,3,0)</f>
        <v>ESTE</v>
      </c>
      <c r="B82" s="27">
        <v>427</v>
      </c>
      <c r="C82" s="21" t="str">
        <f>VLOOKUP(B82,'[1]LISTADO ATM'!$A$2:$B$822,2,0)</f>
        <v xml:space="preserve">ATM Almacenes Iberia (Hato Mayor) </v>
      </c>
      <c r="D82" s="35" t="s">
        <v>10</v>
      </c>
      <c r="E82" s="34">
        <v>3335966102</v>
      </c>
    </row>
    <row r="83" spans="1:5" ht="18" customHeight="1" x14ac:dyDescent="0.25">
      <c r="A83" s="18" t="str">
        <f>VLOOKUP(B83,'[1]LISTADO ATM'!$A$2:$C$822,3,0)</f>
        <v>NORTE</v>
      </c>
      <c r="B83" s="27">
        <v>796</v>
      </c>
      <c r="C83" s="21" t="str">
        <f>VLOOKUP(B83,'[1]LISTADO ATM'!$A$2:$B$822,2,0)</f>
        <v xml:space="preserve">ATM Oficina Plaza Ventura (Nagua) </v>
      </c>
      <c r="D83" s="35" t="s">
        <v>10</v>
      </c>
      <c r="E83" s="34">
        <v>3335966103</v>
      </c>
    </row>
    <row r="84" spans="1:5" ht="18" customHeight="1" x14ac:dyDescent="0.25">
      <c r="A84" s="18" t="str">
        <f>VLOOKUP(B84,'[1]LISTADO ATM'!$A$2:$C$822,3,0)</f>
        <v>SUR</v>
      </c>
      <c r="B84" s="27">
        <v>783</v>
      </c>
      <c r="C84" s="21" t="str">
        <f>VLOOKUP(B84,'[1]LISTADO ATM'!$A$2:$B$822,2,0)</f>
        <v xml:space="preserve">ATM Autobanco Alfa y Omega (Barahona) </v>
      </c>
      <c r="D84" s="35" t="s">
        <v>10</v>
      </c>
      <c r="E84" s="34">
        <v>3335966114</v>
      </c>
    </row>
    <row r="85" spans="1:5" ht="18" customHeight="1" x14ac:dyDescent="0.25">
      <c r="A85" s="18" t="str">
        <f>VLOOKUP(B85,'[1]LISTADO ATM'!$A$2:$C$822,3,0)</f>
        <v>NORTE</v>
      </c>
      <c r="B85" s="27">
        <v>731</v>
      </c>
      <c r="C85" s="21" t="str">
        <f>VLOOKUP(B85,'[1]LISTADO ATM'!$A$2:$B$822,2,0)</f>
        <v xml:space="preserve">ATM UNP Villa González </v>
      </c>
      <c r="D85" s="35" t="s">
        <v>10</v>
      </c>
      <c r="E85" s="34">
        <v>3335966115</v>
      </c>
    </row>
    <row r="86" spans="1:5" ht="18" customHeight="1" x14ac:dyDescent="0.25">
      <c r="A86" s="18" t="str">
        <f>VLOOKUP(B86,'[1]LISTADO ATM'!$A$2:$C$822,3,0)</f>
        <v>SUR</v>
      </c>
      <c r="B86" s="27">
        <v>584</v>
      </c>
      <c r="C86" s="21" t="str">
        <f>VLOOKUP(B86,'[1]LISTADO ATM'!$A$2:$B$822,2,0)</f>
        <v xml:space="preserve">ATM Oficina San Cristóbal I </v>
      </c>
      <c r="D86" s="35" t="s">
        <v>10</v>
      </c>
      <c r="E86" s="34">
        <v>3335966116</v>
      </c>
    </row>
    <row r="87" spans="1:5" ht="18" customHeight="1" x14ac:dyDescent="0.25">
      <c r="A87" s="18" t="str">
        <f>VLOOKUP(B87,'[1]LISTADO ATM'!$A$2:$C$822,3,0)</f>
        <v>ESTE</v>
      </c>
      <c r="B87" s="27">
        <v>742</v>
      </c>
      <c r="C87" s="21" t="str">
        <f>VLOOKUP(B87,'[1]LISTADO ATM'!$A$2:$B$822,2,0)</f>
        <v xml:space="preserve">ATM Oficina Plaza del Rey (La Romana) </v>
      </c>
      <c r="D87" s="35" t="s">
        <v>10</v>
      </c>
      <c r="E87" s="34">
        <v>3335966117</v>
      </c>
    </row>
    <row r="88" spans="1:5" ht="18" customHeight="1" x14ac:dyDescent="0.25">
      <c r="A88" s="18" t="str">
        <f>VLOOKUP(B88,'[1]LISTADO ATM'!$A$2:$C$822,3,0)</f>
        <v>NORTE</v>
      </c>
      <c r="B88" s="27">
        <v>40</v>
      </c>
      <c r="C88" s="21" t="str">
        <f>VLOOKUP(B88,'[1]LISTADO ATM'!$A$2:$B$822,2,0)</f>
        <v xml:space="preserve">ATM Oficina El Puñal </v>
      </c>
      <c r="D88" s="35" t="s">
        <v>10</v>
      </c>
      <c r="E88" s="34">
        <v>3335966118</v>
      </c>
    </row>
    <row r="89" spans="1:5" ht="18" customHeight="1" x14ac:dyDescent="0.25">
      <c r="A89" s="18" t="str">
        <f>VLOOKUP(B89,'[1]LISTADO ATM'!$A$2:$C$822,3,0)</f>
        <v>NORTE</v>
      </c>
      <c r="B89" s="27">
        <v>605</v>
      </c>
      <c r="C89" s="21" t="str">
        <f>VLOOKUP(B89,'[1]LISTADO ATM'!$A$2:$B$822,2,0)</f>
        <v xml:space="preserve">ATM Oficina Bonao I </v>
      </c>
      <c r="D89" s="35" t="s">
        <v>10</v>
      </c>
      <c r="E89" s="34">
        <v>3335966120</v>
      </c>
    </row>
    <row r="90" spans="1:5" ht="18" customHeight="1" x14ac:dyDescent="0.25">
      <c r="A90" s="18" t="str">
        <f>VLOOKUP(B90,'[1]LISTADO ATM'!$A$2:$C$822,3,0)</f>
        <v>DISTRITO NACIONAL</v>
      </c>
      <c r="B90" s="27">
        <v>721</v>
      </c>
      <c r="C90" s="21" t="str">
        <f>VLOOKUP(B90,'[1]LISTADO ATM'!$A$2:$B$822,2,0)</f>
        <v xml:space="preserve">ATM Oficina Charles de Gaulle II </v>
      </c>
      <c r="D90" s="35" t="s">
        <v>10</v>
      </c>
      <c r="E90" s="34">
        <v>3335966121</v>
      </c>
    </row>
    <row r="91" spans="1:5" ht="18" customHeight="1" x14ac:dyDescent="0.25">
      <c r="A91" s="18" t="str">
        <f>VLOOKUP(B91,'[1]LISTADO ATM'!$A$2:$C$822,3,0)</f>
        <v>ESTE</v>
      </c>
      <c r="B91" s="27">
        <v>211</v>
      </c>
      <c r="C91" s="21" t="str">
        <f>VLOOKUP(B91,'[1]LISTADO ATM'!$A$2:$B$822,2,0)</f>
        <v xml:space="preserve">ATM Oficina La Romana I </v>
      </c>
      <c r="D91" s="35" t="s">
        <v>10</v>
      </c>
      <c r="E91" s="34">
        <v>3335966122</v>
      </c>
    </row>
    <row r="92" spans="1:5" ht="18" customHeight="1" x14ac:dyDescent="0.25">
      <c r="A92" s="18" t="str">
        <f>VLOOKUP(B92,'[1]LISTADO ATM'!$A$2:$C$822,3,0)</f>
        <v>DISTRITO NACIONAL</v>
      </c>
      <c r="B92" s="27">
        <v>410</v>
      </c>
      <c r="C92" s="21" t="str">
        <f>VLOOKUP(B92,'[1]LISTADO ATM'!$A$2:$B$822,2,0)</f>
        <v xml:space="preserve">ATM Oficina Las Palmas de Herrera II </v>
      </c>
      <c r="D92" s="35" t="s">
        <v>10</v>
      </c>
      <c r="E92" s="34">
        <v>3335966123</v>
      </c>
    </row>
    <row r="93" spans="1:5" ht="18" customHeight="1" x14ac:dyDescent="0.25">
      <c r="A93" s="18" t="str">
        <f>VLOOKUP(B93,'[1]LISTADO ATM'!$A$2:$C$822,3,0)</f>
        <v>NORTE</v>
      </c>
      <c r="B93" s="27">
        <v>144</v>
      </c>
      <c r="C93" s="21" t="str">
        <f>VLOOKUP(B93,'[1]LISTADO ATM'!$A$2:$B$822,2,0)</f>
        <v xml:space="preserve">ATM Oficina Villa Altagracia </v>
      </c>
      <c r="D93" s="35" t="s">
        <v>10</v>
      </c>
      <c r="E93" s="34">
        <v>3335966126</v>
      </c>
    </row>
    <row r="94" spans="1:5" ht="18" customHeight="1" x14ac:dyDescent="0.25">
      <c r="A94" s="18" t="str">
        <f>VLOOKUP(B94,'[1]LISTADO ATM'!$A$2:$C$822,3,0)</f>
        <v>NORTE</v>
      </c>
      <c r="B94" s="27">
        <v>98</v>
      </c>
      <c r="C94" s="21" t="str">
        <f>VLOOKUP(B94,'[1]LISTADO ATM'!$A$2:$B$822,2,0)</f>
        <v xml:space="preserve">ATM UNP Pimentel </v>
      </c>
      <c r="D94" s="35" t="s">
        <v>10</v>
      </c>
      <c r="E94" s="34">
        <v>3335966127</v>
      </c>
    </row>
    <row r="95" spans="1:5" ht="18" customHeight="1" thickBot="1" x14ac:dyDescent="0.3">
      <c r="A95" s="18" t="e">
        <f>VLOOKUP(B95,'[1]LISTADO ATM'!$A$2:$C$822,3,0)</f>
        <v>#N/A</v>
      </c>
      <c r="B95" s="27"/>
      <c r="C95" s="21" t="e">
        <f>VLOOKUP(B95,'[1]LISTADO ATM'!$A$2:$B$822,2,0)</f>
        <v>#N/A</v>
      </c>
      <c r="D95" s="35" t="s">
        <v>10</v>
      </c>
      <c r="E95" s="34"/>
    </row>
    <row r="96" spans="1:5" ht="18.75" thickBot="1" x14ac:dyDescent="0.3">
      <c r="A96" s="22"/>
      <c r="B96" s="42">
        <f>COUNT(B19:B95)</f>
        <v>76</v>
      </c>
      <c r="C96" s="12"/>
      <c r="D96" s="12"/>
      <c r="E96" s="12"/>
    </row>
    <row r="97" spans="1:5" ht="15.75" thickBot="1" x14ac:dyDescent="0.3">
      <c r="B97" s="29"/>
      <c r="E97" s="5"/>
    </row>
    <row r="98" spans="1:5" ht="18.75" thickBot="1" x14ac:dyDescent="0.3">
      <c r="A98" s="57" t="s">
        <v>10</v>
      </c>
      <c r="B98" s="58"/>
      <c r="C98" s="58"/>
      <c r="D98" s="58"/>
      <c r="E98" s="59"/>
    </row>
    <row r="99" spans="1:5" ht="18" x14ac:dyDescent="0.25">
      <c r="A99" s="2" t="s">
        <v>5</v>
      </c>
      <c r="B99" s="41" t="s">
        <v>6</v>
      </c>
      <c r="C99" s="2" t="s">
        <v>7</v>
      </c>
      <c r="D99" s="2" t="s">
        <v>8</v>
      </c>
      <c r="E99" s="10" t="s">
        <v>9</v>
      </c>
    </row>
    <row r="100" spans="1:5" ht="17.25" customHeight="1" x14ac:dyDescent="0.25">
      <c r="A100" s="18" t="str">
        <f>VLOOKUP(B100,'[1]LISTADO ATM'!$A$2:$C$822,3,0)</f>
        <v>DISTRITO NACIONAL</v>
      </c>
      <c r="B100" s="26">
        <v>578</v>
      </c>
      <c r="C100" s="21" t="str">
        <f>VLOOKUP(B100,'[1]LISTADO ATM'!$A$2:$B$822,2,0)</f>
        <v xml:space="preserve">ATM Procuraduría General de la República </v>
      </c>
      <c r="D100" s="18" t="s">
        <v>17</v>
      </c>
      <c r="E100" s="34">
        <v>3335965451</v>
      </c>
    </row>
    <row r="101" spans="1:5" ht="17.25" customHeight="1" x14ac:dyDescent="0.25">
      <c r="A101" s="18" t="str">
        <f>VLOOKUP(B101,'[1]LISTADO ATM'!$A$2:$C$822,3,0)</f>
        <v>DISTRITO NACIONAL</v>
      </c>
      <c r="B101" s="26">
        <v>611</v>
      </c>
      <c r="C101" s="21" t="str">
        <f>VLOOKUP(B101,'[1]LISTADO ATM'!$A$2:$B$822,2,0)</f>
        <v xml:space="preserve">ATM DGII Sede Central </v>
      </c>
      <c r="D101" s="18" t="s">
        <v>17</v>
      </c>
      <c r="E101" s="34">
        <v>3335965452</v>
      </c>
    </row>
    <row r="102" spans="1:5" ht="17.25" customHeight="1" x14ac:dyDescent="0.25">
      <c r="A102" s="18" t="str">
        <f>VLOOKUP(B102,'[1]LISTADO ATM'!$A$2:$C$822,3,0)</f>
        <v>DISTRITO NACIONAL</v>
      </c>
      <c r="B102" s="26">
        <v>676</v>
      </c>
      <c r="C102" s="21" t="str">
        <f>VLOOKUP(B102,'[1]LISTADO ATM'!$A$2:$B$822,2,0)</f>
        <v>ATM S/M Bravo Colina Del Oeste</v>
      </c>
      <c r="D102" s="18" t="s">
        <v>17</v>
      </c>
      <c r="E102" s="34">
        <v>3335965885</v>
      </c>
    </row>
    <row r="103" spans="1:5" ht="17.25" customHeight="1" x14ac:dyDescent="0.25">
      <c r="A103" s="18" t="str">
        <f>VLOOKUP(B103,'[1]LISTADO ATM'!$A$2:$C$822,3,0)</f>
        <v>DISTRITO NACIONAL</v>
      </c>
      <c r="B103" s="26">
        <v>347</v>
      </c>
      <c r="C103" s="21" t="str">
        <f>VLOOKUP(B103,'[1]LISTADO ATM'!$A$2:$B$822,2,0)</f>
        <v>ATM Patio de Colombia</v>
      </c>
      <c r="D103" s="18" t="s">
        <v>17</v>
      </c>
      <c r="E103" s="34">
        <v>3335965893</v>
      </c>
    </row>
    <row r="104" spans="1:5" ht="17.25" customHeight="1" x14ac:dyDescent="0.25">
      <c r="A104" s="18" t="str">
        <f>VLOOKUP(B104,'[1]LISTADO ATM'!$A$2:$C$822,3,0)</f>
        <v>DISTRITO NACIONAL</v>
      </c>
      <c r="B104" s="26">
        <v>567</v>
      </c>
      <c r="C104" s="21" t="str">
        <f>VLOOKUP(B104,'[1]LISTADO ATM'!$A$2:$B$822,2,0)</f>
        <v xml:space="preserve">ATM Oficina Máximo Gómez </v>
      </c>
      <c r="D104" s="18" t="s">
        <v>17</v>
      </c>
      <c r="E104" s="34">
        <v>3335965895</v>
      </c>
    </row>
    <row r="105" spans="1:5" ht="17.25" customHeight="1" x14ac:dyDescent="0.25">
      <c r="A105" s="18" t="str">
        <f>VLOOKUP(B105,'[1]LISTADO ATM'!$A$2:$C$822,3,0)</f>
        <v>DISTRITO NACIONAL</v>
      </c>
      <c r="B105" s="26">
        <v>879</v>
      </c>
      <c r="C105" s="21" t="str">
        <f>VLOOKUP(B105,'[1]LISTADO ATM'!$A$2:$B$822,2,0)</f>
        <v xml:space="preserve">ATM Plaza Metropolitana </v>
      </c>
      <c r="D105" s="18" t="s">
        <v>17</v>
      </c>
      <c r="E105" s="34">
        <v>3335965897</v>
      </c>
    </row>
    <row r="106" spans="1:5" ht="17.25" customHeight="1" x14ac:dyDescent="0.25">
      <c r="A106" s="18" t="str">
        <f>VLOOKUP(B106,'[1]LISTADO ATM'!$A$2:$C$822,3,0)</f>
        <v>NORTE</v>
      </c>
      <c r="B106" s="26">
        <v>942</v>
      </c>
      <c r="C106" s="21" t="str">
        <f>VLOOKUP(B106,'[1]LISTADO ATM'!$A$2:$B$822,2,0)</f>
        <v xml:space="preserve">ATM Estación Texaco La Vega </v>
      </c>
      <c r="D106" s="18" t="s">
        <v>17</v>
      </c>
      <c r="E106" s="34">
        <v>3335965907</v>
      </c>
    </row>
    <row r="107" spans="1:5" ht="17.25" customHeight="1" x14ac:dyDescent="0.25">
      <c r="A107" s="18" t="str">
        <f>VLOOKUP(B107,'[1]LISTADO ATM'!$A$2:$C$822,3,0)</f>
        <v>DISTRITO NACIONAL</v>
      </c>
      <c r="B107" s="26">
        <v>821</v>
      </c>
      <c r="C107" s="21" t="str">
        <f>VLOOKUP(B107,'[1]LISTADO ATM'!$A$2:$B$822,2,0)</f>
        <v xml:space="preserve">ATM S/M Bravo Churchill </v>
      </c>
      <c r="D107" s="18" t="s">
        <v>17</v>
      </c>
      <c r="E107" s="34">
        <v>3335965927</v>
      </c>
    </row>
    <row r="108" spans="1:5" ht="17.25" customHeight="1" x14ac:dyDescent="0.25">
      <c r="A108" s="18" t="str">
        <f>VLOOKUP(B108,'[1]LISTADO ATM'!$A$2:$C$822,3,0)</f>
        <v>DISTRITO NACIONAL</v>
      </c>
      <c r="B108" s="26">
        <v>572</v>
      </c>
      <c r="C108" s="21" t="str">
        <f>VLOOKUP(B108,'[1]LISTADO ATM'!$A$2:$B$822,2,0)</f>
        <v xml:space="preserve">ATM Olé Ovando </v>
      </c>
      <c r="D108" s="18" t="s">
        <v>17</v>
      </c>
      <c r="E108" s="34">
        <v>3335965933</v>
      </c>
    </row>
    <row r="109" spans="1:5" ht="17.25" customHeight="1" x14ac:dyDescent="0.25">
      <c r="A109" s="18" t="str">
        <f>VLOOKUP(B109,'[1]LISTADO ATM'!$A$2:$C$822,3,0)</f>
        <v>DISTRITO NACIONAL</v>
      </c>
      <c r="B109" s="26">
        <v>406</v>
      </c>
      <c r="C109" s="21" t="str">
        <f>VLOOKUP(B109,'[1]LISTADO ATM'!$A$2:$B$822,2,0)</f>
        <v xml:space="preserve">ATM UNP Plaza Lama Máximo Gómez </v>
      </c>
      <c r="D109" s="18" t="s">
        <v>17</v>
      </c>
      <c r="E109" s="34">
        <v>3335965965</v>
      </c>
    </row>
    <row r="110" spans="1:5" ht="17.25" customHeight="1" x14ac:dyDescent="0.25">
      <c r="A110" s="18" t="str">
        <f>VLOOKUP(B110,'[1]LISTADO ATM'!$A$2:$C$822,3,0)</f>
        <v>DISTRITO NACIONAL</v>
      </c>
      <c r="B110" s="26">
        <v>39</v>
      </c>
      <c r="C110" s="21" t="str">
        <f>VLOOKUP(B110,'[1]LISTADO ATM'!$A$2:$B$822,2,0)</f>
        <v xml:space="preserve">ATM Oficina Ovando </v>
      </c>
      <c r="D110" s="18" t="s">
        <v>17</v>
      </c>
      <c r="E110" s="34">
        <v>3335965808</v>
      </c>
    </row>
    <row r="111" spans="1:5" ht="17.25" customHeight="1" x14ac:dyDescent="0.25">
      <c r="A111" s="18" t="str">
        <f>VLOOKUP(B111,'[1]LISTADO ATM'!$A$2:$C$822,3,0)</f>
        <v>ESTE</v>
      </c>
      <c r="B111" s="26">
        <v>293</v>
      </c>
      <c r="C111" s="21" t="str">
        <f>VLOOKUP(B111,'[1]LISTADO ATM'!$A$2:$B$822,2,0)</f>
        <v xml:space="preserve">ATM S/M Nueva Visión (San Pedro) </v>
      </c>
      <c r="D111" s="18" t="s">
        <v>17</v>
      </c>
      <c r="E111" s="34">
        <v>3335965994</v>
      </c>
    </row>
    <row r="112" spans="1:5" ht="17.25" customHeight="1" x14ac:dyDescent="0.25">
      <c r="A112" s="18" t="str">
        <f>VLOOKUP(B112,'[1]LISTADO ATM'!$A$2:$C$822,3,0)</f>
        <v>DISTRITO NACIONAL</v>
      </c>
      <c r="B112" s="26">
        <v>231</v>
      </c>
      <c r="C112" s="21" t="str">
        <f>VLOOKUP(B112,'[1]LISTADO ATM'!$A$2:$B$822,2,0)</f>
        <v xml:space="preserve">ATM Oficina Zona Oriental </v>
      </c>
      <c r="D112" s="18" t="s">
        <v>17</v>
      </c>
      <c r="E112" s="34">
        <v>3335965998</v>
      </c>
    </row>
    <row r="113" spans="1:5" ht="17.25" customHeight="1" x14ac:dyDescent="0.25">
      <c r="A113" s="18" t="str">
        <f>VLOOKUP(B113,'[1]LISTADO ATM'!$A$2:$C$822,3,0)</f>
        <v>ESTE</v>
      </c>
      <c r="B113" s="26">
        <v>368</v>
      </c>
      <c r="C113" s="21" t="str">
        <f>VLOOKUP(B113,'[1]LISTADO ATM'!$A$2:$B$822,2,0)</f>
        <v>ATM Ayuntamiento Peralvillo</v>
      </c>
      <c r="D113" s="18" t="s">
        <v>17</v>
      </c>
      <c r="E113" s="34">
        <v>3335965999</v>
      </c>
    </row>
    <row r="114" spans="1:5" ht="17.25" customHeight="1" x14ac:dyDescent="0.25">
      <c r="A114" s="18" t="str">
        <f>VLOOKUP(B114,'[1]LISTADO ATM'!$A$2:$C$822,3,0)</f>
        <v>DISTRITO NACIONAL</v>
      </c>
      <c r="B114" s="26">
        <v>539</v>
      </c>
      <c r="C114" s="21" t="str">
        <f>VLOOKUP(B114,'[1]LISTADO ATM'!$A$2:$B$822,2,0)</f>
        <v>ATM S/M La Cadena Los Proceres</v>
      </c>
      <c r="D114" s="18" t="s">
        <v>17</v>
      </c>
      <c r="E114" s="34">
        <v>3335966000</v>
      </c>
    </row>
    <row r="115" spans="1:5" ht="17.25" customHeight="1" x14ac:dyDescent="0.25">
      <c r="A115" s="18" t="str">
        <f>VLOOKUP(B115,'[1]LISTADO ATM'!$A$2:$C$822,3,0)</f>
        <v>DISTRITO NACIONAL</v>
      </c>
      <c r="B115" s="26">
        <v>911</v>
      </c>
      <c r="C115" s="21" t="str">
        <f>VLOOKUP(B115,'[1]LISTADO ATM'!$A$2:$B$822,2,0)</f>
        <v xml:space="preserve">ATM Oficina Venezuela II </v>
      </c>
      <c r="D115" s="18" t="s">
        <v>17</v>
      </c>
      <c r="E115" s="34">
        <v>3335966002</v>
      </c>
    </row>
    <row r="116" spans="1:5" ht="17.25" customHeight="1" x14ac:dyDescent="0.25">
      <c r="A116" s="18" t="str">
        <f>VLOOKUP(B116,'[1]LISTADO ATM'!$A$2:$C$822,3,0)</f>
        <v>DISTRITO NACIONAL</v>
      </c>
      <c r="B116" s="26">
        <v>267</v>
      </c>
      <c r="C116" s="21" t="str">
        <f>VLOOKUP(B116,'[1]LISTADO ATM'!$A$2:$B$822,2,0)</f>
        <v xml:space="preserve">ATM Centro de Caja México </v>
      </c>
      <c r="D116" s="18" t="s">
        <v>17</v>
      </c>
      <c r="E116" s="34">
        <v>3335966016</v>
      </c>
    </row>
    <row r="117" spans="1:5" ht="17.25" customHeight="1" x14ac:dyDescent="0.25">
      <c r="A117" s="18" t="str">
        <f>VLOOKUP(B117,'[1]LISTADO ATM'!$A$2:$C$822,3,0)</f>
        <v>DISTRITO NACIONAL</v>
      </c>
      <c r="B117" s="26">
        <v>300</v>
      </c>
      <c r="C117" s="21" t="str">
        <f>VLOOKUP(B117,'[1]LISTADO ATM'!$A$2:$B$822,2,0)</f>
        <v xml:space="preserve">ATM S/M Aprezio Los Guaricanos </v>
      </c>
      <c r="D117" s="18" t="s">
        <v>17</v>
      </c>
      <c r="E117" s="34">
        <v>3335966018</v>
      </c>
    </row>
    <row r="118" spans="1:5" ht="17.25" customHeight="1" x14ac:dyDescent="0.25">
      <c r="A118" s="18" t="str">
        <f>VLOOKUP(B118,'[1]LISTADO ATM'!$A$2:$C$822,3,0)</f>
        <v>NORTE</v>
      </c>
      <c r="B118" s="26">
        <v>383</v>
      </c>
      <c r="C118" s="21" t="str">
        <f>VLOOKUP(B118,'[1]LISTADO ATM'!$A$2:$B$822,2,0)</f>
        <v>ATM S/M Daniel (Dajabón)</v>
      </c>
      <c r="D118" s="18" t="s">
        <v>17</v>
      </c>
      <c r="E118" s="34">
        <v>3335966039</v>
      </c>
    </row>
    <row r="119" spans="1:5" ht="17.25" customHeight="1" x14ac:dyDescent="0.25">
      <c r="A119" s="18" t="str">
        <f>VLOOKUP(B119,'[1]LISTADO ATM'!$A$2:$C$822,3,0)</f>
        <v>NORTE</v>
      </c>
      <c r="B119" s="26">
        <v>73</v>
      </c>
      <c r="C119" s="21" t="str">
        <f>VLOOKUP(B119,'[1]LISTADO ATM'!$A$2:$B$822,2,0)</f>
        <v xml:space="preserve">ATM Oficina Playa Dorada </v>
      </c>
      <c r="D119" s="18" t="s">
        <v>17</v>
      </c>
      <c r="E119" s="34">
        <v>3335965995</v>
      </c>
    </row>
    <row r="120" spans="1:5" ht="17.25" customHeight="1" x14ac:dyDescent="0.25">
      <c r="A120" s="18" t="str">
        <f>VLOOKUP(B120,'[1]LISTADO ATM'!$A$2:$C$822,3,0)</f>
        <v>DISTRITO NACIONAL</v>
      </c>
      <c r="B120" s="26">
        <v>194</v>
      </c>
      <c r="C120" s="21" t="str">
        <f>VLOOKUP(B120,'[1]LISTADO ATM'!$A$2:$B$822,2,0)</f>
        <v xml:space="preserve">ATM UNP Pantoja </v>
      </c>
      <c r="D120" s="18" t="s">
        <v>17</v>
      </c>
      <c r="E120" s="34">
        <v>3335966063</v>
      </c>
    </row>
    <row r="121" spans="1:5" ht="17.25" customHeight="1" x14ac:dyDescent="0.25">
      <c r="A121" s="18" t="str">
        <f>VLOOKUP(B121,'[1]LISTADO ATM'!$A$2:$C$822,3,0)</f>
        <v>NORTE</v>
      </c>
      <c r="B121" s="26">
        <v>395</v>
      </c>
      <c r="C121" s="21" t="str">
        <f>VLOOKUP(B121,'[1]LISTADO ATM'!$A$2:$B$822,2,0)</f>
        <v xml:space="preserve">ATM UNP Sabana Iglesia </v>
      </c>
      <c r="D121" s="18" t="s">
        <v>17</v>
      </c>
      <c r="E121" s="34">
        <v>3335966067</v>
      </c>
    </row>
    <row r="122" spans="1:5" ht="17.25" customHeight="1" x14ac:dyDescent="0.25">
      <c r="A122" s="18" t="str">
        <f>VLOOKUP(B122,'[1]LISTADO ATM'!$A$2:$C$822,3,0)</f>
        <v>SUR</v>
      </c>
      <c r="B122" s="26">
        <v>962</v>
      </c>
      <c r="C122" s="21" t="str">
        <f>VLOOKUP(B122,'[1]LISTADO ATM'!$A$2:$B$822,2,0)</f>
        <v xml:space="preserve">ATM Oficina Villa Ofelia II (San Juan) </v>
      </c>
      <c r="D122" s="18" t="s">
        <v>17</v>
      </c>
      <c r="E122" s="34">
        <v>3335966073</v>
      </c>
    </row>
    <row r="123" spans="1:5" ht="17.25" customHeight="1" x14ac:dyDescent="0.25">
      <c r="A123" s="18" t="str">
        <f>VLOOKUP(B123,'[1]LISTADO ATM'!$A$2:$C$822,3,0)</f>
        <v>ESTE</v>
      </c>
      <c r="B123" s="26">
        <v>673</v>
      </c>
      <c r="C123" s="21" t="str">
        <f>VLOOKUP(B123,'[1]LISTADO ATM'!$A$2:$B$822,2,0)</f>
        <v>ATM Clínica Dr. Cruz Jiminián</v>
      </c>
      <c r="D123" s="18" t="s">
        <v>17</v>
      </c>
      <c r="E123" s="34">
        <v>3335966080</v>
      </c>
    </row>
    <row r="124" spans="1:5" ht="17.25" customHeight="1" x14ac:dyDescent="0.25">
      <c r="A124" s="18" t="str">
        <f>VLOOKUP(B124,'[1]LISTADO ATM'!$A$2:$C$822,3,0)</f>
        <v>NORTE</v>
      </c>
      <c r="B124" s="26">
        <v>454</v>
      </c>
      <c r="C124" s="21" t="str">
        <f>VLOOKUP(B124,'[1]LISTADO ATM'!$A$2:$B$822,2,0)</f>
        <v>ATM Partido Dajabón</v>
      </c>
      <c r="D124" s="18" t="s">
        <v>17</v>
      </c>
      <c r="E124" s="34">
        <v>3335966082</v>
      </c>
    </row>
    <row r="125" spans="1:5" ht="17.25" customHeight="1" x14ac:dyDescent="0.25">
      <c r="A125" s="18" t="str">
        <f>VLOOKUP(B125,'[1]LISTADO ATM'!$A$2:$C$822,3,0)</f>
        <v>NORTE</v>
      </c>
      <c r="B125" s="26">
        <v>500</v>
      </c>
      <c r="C125" s="21" t="str">
        <f>VLOOKUP(B125,'[1]LISTADO ATM'!$A$2:$B$822,2,0)</f>
        <v xml:space="preserve">ATM UNP Cutupú </v>
      </c>
      <c r="D125" s="18" t="s">
        <v>17</v>
      </c>
      <c r="E125" s="34">
        <v>3335966088</v>
      </c>
    </row>
    <row r="126" spans="1:5" ht="17.25" customHeight="1" x14ac:dyDescent="0.25">
      <c r="A126" s="18" t="str">
        <f>VLOOKUP(B126,'[1]LISTADO ATM'!$A$2:$C$822,3,0)</f>
        <v>DISTRITO NACIONAL</v>
      </c>
      <c r="B126" s="26">
        <v>407</v>
      </c>
      <c r="C126" s="21" t="str">
        <f>VLOOKUP(B126,'[1]LISTADO ATM'!$A$2:$B$822,2,0)</f>
        <v xml:space="preserve">ATM Multicentro La Sirena Villa Mella </v>
      </c>
      <c r="D126" s="18" t="s">
        <v>17</v>
      </c>
      <c r="E126" s="34">
        <v>3335966090</v>
      </c>
    </row>
    <row r="127" spans="1:5" ht="17.25" customHeight="1" x14ac:dyDescent="0.25">
      <c r="A127" s="18" t="str">
        <f>VLOOKUP(B127,'[1]LISTADO ATM'!$A$2:$C$822,3,0)</f>
        <v>NORTE</v>
      </c>
      <c r="B127" s="26">
        <v>894</v>
      </c>
      <c r="C127" s="21" t="str">
        <f>VLOOKUP(B127,'[1]LISTADO ATM'!$A$2:$B$822,2,0)</f>
        <v>ATM Eco Petroleo Estero Hondo</v>
      </c>
      <c r="D127" s="18" t="s">
        <v>17</v>
      </c>
      <c r="E127" s="34">
        <v>3335966093</v>
      </c>
    </row>
    <row r="128" spans="1:5" ht="17.25" customHeight="1" x14ac:dyDescent="0.25">
      <c r="A128" s="18" t="str">
        <f>VLOOKUP(B128,'[1]LISTADO ATM'!$A$2:$C$822,3,0)</f>
        <v>DISTRITO NACIONAL</v>
      </c>
      <c r="B128" s="26">
        <v>684</v>
      </c>
      <c r="C128" s="21" t="str">
        <f>VLOOKUP(B128,'[1]LISTADO ATM'!$A$2:$B$822,2,0)</f>
        <v>ATM Estación Texaco Prolongación 27 Febrero</v>
      </c>
      <c r="D128" s="18" t="s">
        <v>17</v>
      </c>
      <c r="E128" s="34">
        <v>3335966109</v>
      </c>
    </row>
    <row r="129" spans="1:5" ht="17.25" customHeight="1" x14ac:dyDescent="0.25">
      <c r="A129" s="18" t="str">
        <f>VLOOKUP(B129,'[1]LISTADO ATM'!$A$2:$C$822,3,0)</f>
        <v>SUR</v>
      </c>
      <c r="B129" s="27">
        <v>825</v>
      </c>
      <c r="C129" s="21" t="str">
        <f>VLOOKUP(B129,'[1]LISTADO ATM'!$A$2:$B$822,2,0)</f>
        <v xml:space="preserve">ATM Estacion Eco Cibeles (Las Matas de Farfán) </v>
      </c>
      <c r="D129" s="18" t="s">
        <v>17</v>
      </c>
      <c r="E129" s="34">
        <v>3335966112</v>
      </c>
    </row>
    <row r="130" spans="1:5" ht="17.25" customHeight="1" x14ac:dyDescent="0.25">
      <c r="A130" s="18" t="str">
        <f>VLOOKUP(B130,'[1]LISTADO ATM'!$A$2:$C$822,3,0)</f>
        <v>ESTE</v>
      </c>
      <c r="B130" s="27">
        <v>121</v>
      </c>
      <c r="C130" s="21" t="str">
        <f>VLOOKUP(B130,'[1]LISTADO ATM'!$A$2:$B$822,2,0)</f>
        <v xml:space="preserve">ATM Oficina Bayaguana </v>
      </c>
      <c r="D130" s="18" t="s">
        <v>17</v>
      </c>
      <c r="E130" s="34">
        <v>3335966113</v>
      </c>
    </row>
    <row r="131" spans="1:5" ht="17.25" customHeight="1" x14ac:dyDescent="0.25">
      <c r="A131" s="18" t="str">
        <f>VLOOKUP(B131,'[1]LISTADO ATM'!$A$2:$C$822,3,0)</f>
        <v>ESTE</v>
      </c>
      <c r="B131" s="26">
        <v>111</v>
      </c>
      <c r="C131" s="21" t="str">
        <f>VLOOKUP(B131,'[1]LISTADO ATM'!$A$2:$B$822,2,0)</f>
        <v xml:space="preserve">ATM Oficina San Pedro </v>
      </c>
      <c r="D131" s="18" t="s">
        <v>17</v>
      </c>
      <c r="E131" s="34">
        <v>3335965997</v>
      </c>
    </row>
    <row r="132" spans="1:5" ht="17.25" customHeight="1" x14ac:dyDescent="0.25">
      <c r="A132" s="18" t="str">
        <f>VLOOKUP(B132,'[1]LISTADO ATM'!$A$2:$C$822,3,0)</f>
        <v>NORTE</v>
      </c>
      <c r="B132" s="26">
        <v>882</v>
      </c>
      <c r="C132" s="21" t="str">
        <f>VLOOKUP(B132,'[1]LISTADO ATM'!$A$2:$B$822,2,0)</f>
        <v xml:space="preserve">ATM Oficina Moca II </v>
      </c>
      <c r="D132" s="18" t="s">
        <v>17</v>
      </c>
      <c r="E132" s="34">
        <v>3335966124</v>
      </c>
    </row>
    <row r="133" spans="1:5" ht="18" x14ac:dyDescent="0.25">
      <c r="A133" s="18" t="e">
        <f>VLOOKUP(B133,'[1]LISTADO ATM'!$A$2:$C$822,3,0)</f>
        <v>#N/A</v>
      </c>
      <c r="B133" s="26">
        <v>995</v>
      </c>
      <c r="C133" s="21" t="str">
        <f>VLOOKUP(B133,'[1]LISTADO ATM'!$A$2:$B$922,2,0)</f>
        <v xml:space="preserve">ATM Oficina San Cristobal III (Lobby) </v>
      </c>
      <c r="D133" s="18" t="s">
        <v>17</v>
      </c>
      <c r="E133" s="34">
        <v>3335966125</v>
      </c>
    </row>
    <row r="134" spans="1:5" ht="17.25" customHeight="1" thickBot="1" x14ac:dyDescent="0.3">
      <c r="A134" s="18" t="e">
        <f>VLOOKUP(B134,'[1]LISTADO ATM'!$A$2:$C$822,3,0)</f>
        <v>#N/A</v>
      </c>
      <c r="B134" s="26"/>
      <c r="C134" s="21" t="e">
        <f>VLOOKUP(B134,'[1]LISTADO ATM'!$A$2:$B$822,2,0)</f>
        <v>#N/A</v>
      </c>
      <c r="D134" s="18" t="s">
        <v>17</v>
      </c>
      <c r="E134" s="34"/>
    </row>
    <row r="135" spans="1:5" ht="18.75" thickBot="1" x14ac:dyDescent="0.3">
      <c r="A135" s="22" t="s">
        <v>11</v>
      </c>
      <c r="B135" s="42">
        <f>COUNT(B100:B134)</f>
        <v>34</v>
      </c>
      <c r="C135" s="12"/>
      <c r="D135" s="12"/>
      <c r="E135" s="12"/>
    </row>
    <row r="136" spans="1:5" ht="15.75" thickBot="1" x14ac:dyDescent="0.3">
      <c r="B136" s="29"/>
      <c r="E136" s="5"/>
    </row>
    <row r="137" spans="1:5" ht="18" x14ac:dyDescent="0.25">
      <c r="A137" s="64" t="s">
        <v>17</v>
      </c>
      <c r="B137" s="65"/>
      <c r="C137" s="65"/>
      <c r="D137" s="65"/>
      <c r="E137" s="66"/>
    </row>
    <row r="138" spans="1:5" ht="18" x14ac:dyDescent="0.25">
      <c r="A138" s="2" t="s">
        <v>5</v>
      </c>
      <c r="B138" s="41" t="s">
        <v>6</v>
      </c>
      <c r="C138" s="4" t="s">
        <v>7</v>
      </c>
      <c r="D138" s="14" t="s">
        <v>8</v>
      </c>
      <c r="E138" s="10" t="s">
        <v>9</v>
      </c>
    </row>
    <row r="139" spans="1:5" ht="18" customHeight="1" x14ac:dyDescent="0.25">
      <c r="A139" s="15" t="str">
        <f>VLOOKUP(B139,'[1]LISTADO ATM'!$A$2:$C$822,3,0)</f>
        <v>ESTE</v>
      </c>
      <c r="B139" s="27">
        <v>353</v>
      </c>
      <c r="C139" s="21" t="str">
        <f>VLOOKUP(B139,'[1]LISTADO ATM'!$A$2:$B$822,2,0)</f>
        <v xml:space="preserve">ATM Estación Boulevard Juan Dolio </v>
      </c>
      <c r="D139" s="67" t="s">
        <v>22</v>
      </c>
      <c r="E139" s="34">
        <v>3335965920</v>
      </c>
    </row>
    <row r="140" spans="1:5" ht="18" customHeight="1" x14ac:dyDescent="0.25">
      <c r="A140" s="15" t="str">
        <f>VLOOKUP(B140,'[1]LISTADO ATM'!$A$2:$C$822,3,0)</f>
        <v>NORTE</v>
      </c>
      <c r="B140" s="27">
        <v>956</v>
      </c>
      <c r="C140" s="21" t="str">
        <f>VLOOKUP(B140,'[1]LISTADO ATM'!$A$2:$B$822,2,0)</f>
        <v xml:space="preserve">ATM Autoservicio El Jaya (SFM) </v>
      </c>
      <c r="D140" s="67" t="s">
        <v>22</v>
      </c>
      <c r="E140" s="34">
        <v>3335965934</v>
      </c>
    </row>
    <row r="141" spans="1:5" ht="18" customHeight="1" x14ac:dyDescent="0.25">
      <c r="A141" s="15" t="str">
        <f>VLOOKUP(B141,'[1]LISTADO ATM'!$A$2:$C$822,3,0)</f>
        <v>NORTE</v>
      </c>
      <c r="B141" s="27">
        <v>380</v>
      </c>
      <c r="C141" s="21" t="str">
        <f>VLOOKUP(B141,'[1]LISTADO ATM'!$A$2:$B$822,2,0)</f>
        <v xml:space="preserve">ATM Oficina Navarrete </v>
      </c>
      <c r="D141" s="67" t="s">
        <v>22</v>
      </c>
      <c r="E141" s="34">
        <v>3335965943</v>
      </c>
    </row>
    <row r="142" spans="1:5" ht="18" customHeight="1" x14ac:dyDescent="0.25">
      <c r="A142" s="15" t="str">
        <f>VLOOKUP(B142,'[1]LISTADO ATM'!$A$2:$C$822,3,0)</f>
        <v>NORTE</v>
      </c>
      <c r="B142" s="27">
        <v>256</v>
      </c>
      <c r="C142" s="21" t="str">
        <f>VLOOKUP(B142,'[1]LISTADO ATM'!$A$2:$B$822,2,0)</f>
        <v xml:space="preserve">ATM Oficina Licey Al Medio </v>
      </c>
      <c r="D142" s="67" t="s">
        <v>22</v>
      </c>
      <c r="E142" s="34">
        <v>3335965840</v>
      </c>
    </row>
    <row r="143" spans="1:5" ht="18" customHeight="1" x14ac:dyDescent="0.25">
      <c r="A143" s="15" t="str">
        <f>VLOOKUP(B143,'[1]LISTADO ATM'!$A$2:$C$822,3,0)</f>
        <v>NORTE</v>
      </c>
      <c r="B143" s="27">
        <v>97</v>
      </c>
      <c r="C143" s="21" t="str">
        <f>VLOOKUP(B143,'[1]LISTADO ATM'!$A$2:$B$822,2,0)</f>
        <v xml:space="preserve">ATM Oficina Villa Riva </v>
      </c>
      <c r="D143" s="67" t="s">
        <v>22</v>
      </c>
      <c r="E143" s="34">
        <v>3335966011</v>
      </c>
    </row>
    <row r="144" spans="1:5" ht="18" customHeight="1" x14ac:dyDescent="0.25">
      <c r="A144" s="15" t="str">
        <f>VLOOKUP(B144,'[1]LISTADO ATM'!$A$2:$C$822,3,0)</f>
        <v>ESTE</v>
      </c>
      <c r="B144" s="27">
        <v>117</v>
      </c>
      <c r="C144" s="21" t="str">
        <f>VLOOKUP(B144,'[1]LISTADO ATM'!$A$2:$B$822,2,0)</f>
        <v xml:space="preserve">ATM Oficina El Seybo </v>
      </c>
      <c r="D144" s="67" t="s">
        <v>22</v>
      </c>
      <c r="E144" s="34">
        <v>3335966027</v>
      </c>
    </row>
    <row r="145" spans="1:5" ht="18" customHeight="1" x14ac:dyDescent="0.25">
      <c r="A145" s="15" t="str">
        <f>VLOOKUP(B145,'[1]LISTADO ATM'!$A$2:$C$822,3,0)</f>
        <v>NORTE</v>
      </c>
      <c r="B145" s="27">
        <v>388</v>
      </c>
      <c r="C145" s="21" t="str">
        <f>VLOOKUP(B145,'[1]LISTADO ATM'!$A$2:$B$822,2,0)</f>
        <v xml:space="preserve">ATM Multicentro La Sirena Puerto Plata </v>
      </c>
      <c r="D145" s="67" t="s">
        <v>22</v>
      </c>
      <c r="E145" s="34">
        <v>3335966069</v>
      </c>
    </row>
    <row r="146" spans="1:5" ht="18" customHeight="1" x14ac:dyDescent="0.25">
      <c r="A146" s="15" t="str">
        <f>VLOOKUP(B146,'[1]LISTADO ATM'!$A$2:$C$822,3,0)</f>
        <v>DISTRITO NACIONAL</v>
      </c>
      <c r="B146" s="27">
        <v>85</v>
      </c>
      <c r="C146" s="21" t="str">
        <f>VLOOKUP(B146,'[1]LISTADO ATM'!$A$2:$B$822,2,0)</f>
        <v xml:space="preserve">ATM Oficina San Isidro (Fuerza Aérea) </v>
      </c>
      <c r="D146" s="67" t="s">
        <v>22</v>
      </c>
      <c r="E146" s="34">
        <v>3335966094</v>
      </c>
    </row>
    <row r="147" spans="1:5" ht="18" customHeight="1" x14ac:dyDescent="0.25">
      <c r="A147" s="15" t="str">
        <f>VLOOKUP(B147,'[1]LISTADO ATM'!$A$2:$C$822,3,0)</f>
        <v>NORTE</v>
      </c>
      <c r="B147" s="27">
        <v>877</v>
      </c>
      <c r="C147" s="21" t="str">
        <f>VLOOKUP(B147,'[1]LISTADO ATM'!$A$2:$B$822,2,0)</f>
        <v xml:space="preserve">ATM Estación Los Samanes (Ranchito, La Vega) </v>
      </c>
      <c r="D147" s="67" t="s">
        <v>22</v>
      </c>
      <c r="E147" s="34">
        <v>3335966096</v>
      </c>
    </row>
    <row r="148" spans="1:5" ht="18" customHeight="1" x14ac:dyDescent="0.25">
      <c r="A148" s="15" t="str">
        <f>VLOOKUP(B148,'[1]LISTADO ATM'!$A$2:$C$822,3,0)</f>
        <v>DISTRITO NACIONAL</v>
      </c>
      <c r="B148" s="27">
        <v>628</v>
      </c>
      <c r="C148" s="21" t="str">
        <f>VLOOKUP(B148,'[1]LISTADO ATM'!$A$2:$B$822,2,0)</f>
        <v xml:space="preserve">ATM Autobanco San Isidro </v>
      </c>
      <c r="D148" s="67" t="s">
        <v>22</v>
      </c>
      <c r="E148" s="34">
        <v>3335966097</v>
      </c>
    </row>
    <row r="149" spans="1:5" ht="18" customHeight="1" thickBot="1" x14ac:dyDescent="0.3">
      <c r="A149" s="15" t="e">
        <f>VLOOKUP(B149,'[1]LISTADO ATM'!$A$2:$C$822,3,0)</f>
        <v>#N/A</v>
      </c>
      <c r="B149" s="26"/>
      <c r="C149" s="21" t="e">
        <f>VLOOKUP(B149,'[1]LISTADO ATM'!$A$2:$B$822,2,0)</f>
        <v>#N/A</v>
      </c>
      <c r="D149" s="38"/>
      <c r="E149" s="34"/>
    </row>
    <row r="150" spans="1:5" ht="18" customHeight="1" thickBot="1" x14ac:dyDescent="0.3">
      <c r="A150" s="22" t="s">
        <v>11</v>
      </c>
      <c r="B150" s="42">
        <f>COUNT(B139:B149)</f>
        <v>10</v>
      </c>
      <c r="C150" s="12"/>
      <c r="D150" s="12"/>
      <c r="E150" s="12"/>
    </row>
    <row r="151" spans="1:5" ht="15.75" thickBot="1" x14ac:dyDescent="0.3">
      <c r="B151" s="29"/>
      <c r="E151" s="5"/>
    </row>
    <row r="152" spans="1:5" ht="18.75" thickBot="1" x14ac:dyDescent="0.3">
      <c r="A152" s="62" t="s">
        <v>12</v>
      </c>
      <c r="B152" s="63"/>
      <c r="C152" t="s">
        <v>16</v>
      </c>
      <c r="D152" s="5"/>
      <c r="E152" s="5"/>
    </row>
    <row r="153" spans="1:5" ht="18.75" thickBot="1" x14ac:dyDescent="0.3">
      <c r="A153" s="24">
        <f>+B96+B135+B150</f>
        <v>120</v>
      </c>
      <c r="B153" s="30"/>
    </row>
    <row r="154" spans="1:5" ht="15.75" thickBot="1" x14ac:dyDescent="0.3">
      <c r="B154" s="29"/>
      <c r="E154" s="5"/>
    </row>
    <row r="155" spans="1:5" ht="18.75" thickBot="1" x14ac:dyDescent="0.3">
      <c r="A155" s="57" t="s">
        <v>14</v>
      </c>
      <c r="B155" s="58"/>
      <c r="C155" s="58"/>
      <c r="D155" s="58"/>
      <c r="E155" s="59"/>
    </row>
    <row r="156" spans="1:5" ht="18" x14ac:dyDescent="0.25">
      <c r="A156" s="6" t="s">
        <v>5</v>
      </c>
      <c r="B156" s="41" t="s">
        <v>6</v>
      </c>
      <c r="C156" s="4" t="s">
        <v>7</v>
      </c>
      <c r="D156" s="60" t="s">
        <v>8</v>
      </c>
      <c r="E156" s="61"/>
    </row>
    <row r="157" spans="1:5" ht="18" x14ac:dyDescent="0.25">
      <c r="A157" s="18" t="str">
        <f>VLOOKUP(B157,'[1]LISTADO ATM'!$A$2:$C$822,3,0)</f>
        <v>NORTE</v>
      </c>
      <c r="B157" s="26">
        <v>285</v>
      </c>
      <c r="C157" s="18" t="str">
        <f>VLOOKUP(B157,'[1]LISTADO ATM'!$A$2:$B$822,2,0)</f>
        <v xml:space="preserve">ATM Oficina Camino Real (Puerto Plata) </v>
      </c>
      <c r="D157" s="43" t="s">
        <v>20</v>
      </c>
      <c r="E157" s="44"/>
    </row>
    <row r="158" spans="1:5" ht="18" x14ac:dyDescent="0.25">
      <c r="A158" s="18" t="str">
        <f>VLOOKUP(B158,'[1]LISTADO ATM'!$A$2:$C$822,3,0)</f>
        <v>ESTE</v>
      </c>
      <c r="B158" s="26">
        <v>353</v>
      </c>
      <c r="C158" s="18" t="str">
        <f>VLOOKUP(B158,'[1]LISTADO ATM'!$A$2:$B$822,2,0)</f>
        <v xml:space="preserve">ATM Estación Boulevard Juan Dolio </v>
      </c>
      <c r="D158" s="43" t="s">
        <v>20</v>
      </c>
      <c r="E158" s="44"/>
    </row>
    <row r="159" spans="1:5" ht="18" x14ac:dyDescent="0.25">
      <c r="A159" s="18" t="str">
        <f>VLOOKUP(B159,'[1]LISTADO ATM'!$A$2:$C$822,3,0)</f>
        <v>DISTRITO NACIONAL</v>
      </c>
      <c r="B159" s="26">
        <v>743</v>
      </c>
      <c r="C159" s="18" t="str">
        <f>VLOOKUP(B159,'[1]LISTADO ATM'!$A$2:$B$822,2,0)</f>
        <v xml:space="preserve">ATM Oficina Los Frailes </v>
      </c>
      <c r="D159" s="43" t="s">
        <v>20</v>
      </c>
      <c r="E159" s="44"/>
    </row>
    <row r="160" spans="1:5" ht="18" x14ac:dyDescent="0.25">
      <c r="A160" s="18" t="str">
        <f>VLOOKUP(B160,'[1]LISTADO ATM'!$A$2:$C$822,3,0)</f>
        <v>DISTRITO NACIONAL</v>
      </c>
      <c r="B160" s="26">
        <v>575</v>
      </c>
      <c r="C160" s="18" t="str">
        <f>VLOOKUP(B160,'[1]LISTADO ATM'!$A$2:$B$822,2,0)</f>
        <v xml:space="preserve">ATM EDESUR Tiradentes </v>
      </c>
      <c r="D160" s="43" t="s">
        <v>23</v>
      </c>
      <c r="E160" s="44"/>
    </row>
    <row r="161" spans="1:5" ht="18" x14ac:dyDescent="0.25">
      <c r="A161" s="18" t="str">
        <f>VLOOKUP(B161,'[1]LISTADO ATM'!$A$2:$C$822,3,0)</f>
        <v>NORTE</v>
      </c>
      <c r="B161" s="26">
        <v>528</v>
      </c>
      <c r="C161" s="18" t="str">
        <f>VLOOKUP(B161,'[1]LISTADO ATM'!$A$2:$B$822,2,0)</f>
        <v xml:space="preserve">ATM Ferretería Ochoa (Santiago) </v>
      </c>
      <c r="D161" s="43" t="s">
        <v>21</v>
      </c>
      <c r="E161" s="44"/>
    </row>
    <row r="162" spans="1:5" ht="18" x14ac:dyDescent="0.25">
      <c r="A162" s="18" t="str">
        <f>VLOOKUP(B162,'[1]LISTADO ATM'!$A$2:$C$822,3,0)</f>
        <v>NORTE</v>
      </c>
      <c r="B162" s="26">
        <v>532</v>
      </c>
      <c r="C162" s="18" t="str">
        <f>VLOOKUP(B162,'[1]LISTADO ATM'!$A$2:$B$822,2,0)</f>
        <v xml:space="preserve">ATM UNP Guanábano (Moca) </v>
      </c>
      <c r="D162" s="43" t="s">
        <v>21</v>
      </c>
      <c r="E162" s="44"/>
    </row>
    <row r="163" spans="1:5" ht="18" x14ac:dyDescent="0.25">
      <c r="A163" s="18" t="str">
        <f>VLOOKUP(B163,'[1]LISTADO ATM'!$A$2:$C$822,3,0)</f>
        <v>DISTRITO NACIONAL</v>
      </c>
      <c r="B163" s="26">
        <v>564</v>
      </c>
      <c r="C163" s="18" t="str">
        <f>VLOOKUP(B163,'[1]LISTADO ATM'!$A$2:$B$822,2,0)</f>
        <v xml:space="preserve">ATM Ministerio de Agricultura </v>
      </c>
      <c r="D163" s="43" t="s">
        <v>20</v>
      </c>
      <c r="E163" s="44"/>
    </row>
    <row r="164" spans="1:5" ht="18" x14ac:dyDescent="0.25">
      <c r="A164" s="18" t="str">
        <f>VLOOKUP(B164,'[1]LISTADO ATM'!$A$2:$C$822,3,0)</f>
        <v>DISTRITO NACIONAL</v>
      </c>
      <c r="B164" s="26">
        <v>585</v>
      </c>
      <c r="C164" s="18" t="str">
        <f>VLOOKUP(B164,'[1]LISTADO ATM'!$A$2:$B$822,2,0)</f>
        <v xml:space="preserve">ATM Oficina Haina Oriental </v>
      </c>
      <c r="D164" s="43" t="s">
        <v>20</v>
      </c>
      <c r="E164" s="44"/>
    </row>
    <row r="165" spans="1:5" ht="18" x14ac:dyDescent="0.25">
      <c r="A165" s="18" t="str">
        <f>VLOOKUP(B165,'[1]LISTADO ATM'!$A$2:$C$822,3,0)</f>
        <v>NORTE</v>
      </c>
      <c r="B165" s="26">
        <v>372</v>
      </c>
      <c r="C165" s="18" t="str">
        <f>VLOOKUP(B165,'[1]LISTADO ATM'!$A$2:$B$822,2,0)</f>
        <v>ATM Oficina Sánchez II</v>
      </c>
      <c r="D165" s="43" t="s">
        <v>20</v>
      </c>
      <c r="E165" s="44"/>
    </row>
    <row r="166" spans="1:5" ht="18" x14ac:dyDescent="0.25">
      <c r="A166" s="18" t="str">
        <f>VLOOKUP(B166,'[1]LISTADO ATM'!$A$2:$C$822,3,0)</f>
        <v>DISTRITO NACIONAL</v>
      </c>
      <c r="B166" s="26">
        <v>957</v>
      </c>
      <c r="C166" s="18" t="str">
        <f>VLOOKUP(B166,'[1]LISTADO ATM'!$A$2:$B$822,2,0)</f>
        <v xml:space="preserve">ATM Oficina Venezuela </v>
      </c>
      <c r="D166" s="43" t="s">
        <v>20</v>
      </c>
      <c r="E166" s="44"/>
    </row>
    <row r="167" spans="1:5" ht="18" x14ac:dyDescent="0.25">
      <c r="A167" s="18" t="str">
        <f>VLOOKUP(B167,'[1]LISTADO ATM'!$A$2:$C$822,3,0)</f>
        <v>DISTRITO NACIONAL</v>
      </c>
      <c r="B167" s="26">
        <v>60</v>
      </c>
      <c r="C167" s="18" t="str">
        <f>VLOOKUP(B167,'[1]LISTADO ATM'!$A$2:$B$822,2,0)</f>
        <v xml:space="preserve">ATM Autobanco 27 de Febrero </v>
      </c>
      <c r="D167" s="43" t="s">
        <v>20</v>
      </c>
      <c r="E167" s="44"/>
    </row>
    <row r="168" spans="1:5" ht="18" x14ac:dyDescent="0.25">
      <c r="A168" s="18" t="str">
        <f>VLOOKUP(B168,'[1]LISTADO ATM'!$A$2:$C$822,3,0)</f>
        <v>NORTE</v>
      </c>
      <c r="B168" s="26">
        <v>95</v>
      </c>
      <c r="C168" s="18" t="str">
        <f>VLOOKUP(B168,'[1]LISTADO ATM'!$A$2:$B$822,2,0)</f>
        <v xml:space="preserve">ATM Oficina Tenares </v>
      </c>
      <c r="D168" s="43" t="s">
        <v>20</v>
      </c>
      <c r="E168" s="44"/>
    </row>
    <row r="169" spans="1:5" ht="18" x14ac:dyDescent="0.25">
      <c r="A169" s="18" t="str">
        <f>VLOOKUP(B169,'[1]LISTADO ATM'!$A$2:$C$822,3,0)</f>
        <v>NORTE</v>
      </c>
      <c r="B169" s="26">
        <v>154</v>
      </c>
      <c r="C169" s="18" t="str">
        <f>VLOOKUP(B169,'[1]LISTADO ATM'!$A$2:$B$822,2,0)</f>
        <v xml:space="preserve">ATM Oficina Sánchez </v>
      </c>
      <c r="D169" s="43" t="s">
        <v>20</v>
      </c>
      <c r="E169" s="44"/>
    </row>
    <row r="170" spans="1:5" ht="18" x14ac:dyDescent="0.25">
      <c r="A170" s="18" t="str">
        <f>VLOOKUP(B170,'[1]LISTADO ATM'!$A$2:$C$822,3,0)</f>
        <v>NORTE</v>
      </c>
      <c r="B170" s="26">
        <v>189</v>
      </c>
      <c r="C170" s="18" t="str">
        <f>VLOOKUP(B170,'[1]LISTADO ATM'!$A$2:$B$822,2,0)</f>
        <v xml:space="preserve">ATM Comando Regional Cibao Central P.N. </v>
      </c>
      <c r="D170" s="43" t="s">
        <v>20</v>
      </c>
      <c r="E170" s="44"/>
    </row>
    <row r="171" spans="1:5" ht="18" x14ac:dyDescent="0.25">
      <c r="A171" s="18" t="str">
        <f>VLOOKUP(B171,'[1]LISTADO ATM'!$A$2:$C$822,3,0)</f>
        <v>DISTRITO NACIONAL</v>
      </c>
      <c r="B171" s="26">
        <v>237</v>
      </c>
      <c r="C171" s="18" t="str">
        <f>VLOOKUP(B171,'[1]LISTADO ATM'!$A$2:$B$822,2,0)</f>
        <v xml:space="preserve">ATM UNP Plaza Vásquez </v>
      </c>
      <c r="D171" s="43" t="s">
        <v>20</v>
      </c>
      <c r="E171" s="44"/>
    </row>
    <row r="172" spans="1:5" ht="18" x14ac:dyDescent="0.25">
      <c r="A172" s="18" t="str">
        <f>VLOOKUP(B172,'[1]LISTADO ATM'!$A$2:$C$822,3,0)</f>
        <v>NORTE</v>
      </c>
      <c r="B172" s="26">
        <v>282</v>
      </c>
      <c r="C172" s="18" t="str">
        <f>VLOOKUP(B172,'[1]LISTADO ATM'!$A$2:$B$822,2,0)</f>
        <v xml:space="preserve">ATM Autobanco Nibaje </v>
      </c>
      <c r="D172" s="43" t="s">
        <v>21</v>
      </c>
      <c r="E172" s="44"/>
    </row>
    <row r="173" spans="1:5" ht="18" x14ac:dyDescent="0.25">
      <c r="A173" s="18" t="str">
        <f>VLOOKUP(B173,'[1]LISTADO ATM'!$A$2:$C$822,3,0)</f>
        <v>ESTE</v>
      </c>
      <c r="B173" s="26">
        <v>345</v>
      </c>
      <c r="C173" s="18" t="str">
        <f>VLOOKUP(B173,'[1]LISTADO ATM'!$A$2:$B$822,2,0)</f>
        <v>ATM Ofic. Yamasa II</v>
      </c>
      <c r="D173" s="43" t="s">
        <v>20</v>
      </c>
      <c r="E173" s="44"/>
    </row>
    <row r="174" spans="1:5" ht="18" x14ac:dyDescent="0.25">
      <c r="A174" s="18" t="str">
        <f>VLOOKUP(B174,'[1]LISTADO ATM'!$A$2:$C$822,3,0)</f>
        <v>DISTRITO NACIONAL</v>
      </c>
      <c r="B174" s="26">
        <v>590</v>
      </c>
      <c r="C174" s="18" t="str">
        <f>VLOOKUP(B174,'[1]LISTADO ATM'!$A$2:$B$822,2,0)</f>
        <v xml:space="preserve">ATM Olé Aut. Las Américas </v>
      </c>
      <c r="D174" s="43" t="s">
        <v>20</v>
      </c>
      <c r="E174" s="44"/>
    </row>
    <row r="175" spans="1:5" ht="18" x14ac:dyDescent="0.25">
      <c r="A175" s="18" t="str">
        <f>VLOOKUP(B175,'[1]LISTADO ATM'!$A$2:$C$822,3,0)</f>
        <v>ESTE</v>
      </c>
      <c r="B175" s="26">
        <v>608</v>
      </c>
      <c r="C175" s="18" t="str">
        <f>VLOOKUP(B175,'[1]LISTADO ATM'!$A$2:$B$822,2,0)</f>
        <v xml:space="preserve">ATM Oficina Jumbo (San Pedro) </v>
      </c>
      <c r="D175" s="43" t="s">
        <v>20</v>
      </c>
      <c r="E175" s="44"/>
    </row>
    <row r="176" spans="1:5" ht="18" x14ac:dyDescent="0.25">
      <c r="A176" s="18" t="str">
        <f>VLOOKUP(B176,'[1]LISTADO ATM'!$A$2:$C$822,3,0)</f>
        <v>DISTRITO NACIONAL</v>
      </c>
      <c r="B176" s="26">
        <v>640</v>
      </c>
      <c r="C176" s="18" t="str">
        <f>VLOOKUP(B176,'[1]LISTADO ATM'!$A$2:$B$822,2,0)</f>
        <v xml:space="preserve">ATM Ministerio Obras Públicas </v>
      </c>
      <c r="D176" s="43" t="s">
        <v>21</v>
      </c>
      <c r="E176" s="44"/>
    </row>
    <row r="177" spans="1:5" ht="18" x14ac:dyDescent="0.25">
      <c r="A177" s="18" t="str">
        <f>VLOOKUP(B177,'[1]LISTADO ATM'!$A$2:$C$822,3,0)</f>
        <v>ESTE</v>
      </c>
      <c r="B177" s="26">
        <v>651</v>
      </c>
      <c r="C177" s="18" t="str">
        <f>VLOOKUP(B177,'[1]LISTADO ATM'!$A$2:$B$822,2,0)</f>
        <v>ATM Eco Petroleo Romana</v>
      </c>
      <c r="D177" s="43" t="s">
        <v>20</v>
      </c>
      <c r="E177" s="44"/>
    </row>
    <row r="178" spans="1:5" ht="18" x14ac:dyDescent="0.25">
      <c r="A178" s="18" t="str">
        <f>VLOOKUP(B178,'[1]LISTADO ATM'!$A$2:$C$822,3,0)</f>
        <v>NORTE</v>
      </c>
      <c r="B178" s="26">
        <v>746</v>
      </c>
      <c r="C178" s="18" t="str">
        <f>VLOOKUP(B178,'[1]LISTADO ATM'!$A$2:$B$822,2,0)</f>
        <v xml:space="preserve">ATM Oficina Las Terrenas </v>
      </c>
      <c r="D178" s="43" t="s">
        <v>20</v>
      </c>
      <c r="E178" s="44"/>
    </row>
    <row r="179" spans="1:5" ht="18" x14ac:dyDescent="0.25">
      <c r="A179" s="18" t="str">
        <f>VLOOKUP(B179,'[1]LISTADO ATM'!$A$2:$C$822,3,0)</f>
        <v>NORTE</v>
      </c>
      <c r="B179" s="26">
        <v>775</v>
      </c>
      <c r="C179" s="18" t="str">
        <f>VLOOKUP(B179,'[1]LISTADO ATM'!$A$2:$B$822,2,0)</f>
        <v xml:space="preserve">ATM S/M Lilo (Montecristi) </v>
      </c>
      <c r="D179" s="43" t="s">
        <v>20</v>
      </c>
      <c r="E179" s="44"/>
    </row>
    <row r="180" spans="1:5" ht="18" x14ac:dyDescent="0.25">
      <c r="A180" s="18" t="str">
        <f>VLOOKUP(B180,'[1]LISTADO ATM'!$A$2:$C$822,3,0)</f>
        <v>DISTRITO NACIONAL</v>
      </c>
      <c r="B180" s="26">
        <v>826</v>
      </c>
      <c r="C180" s="18" t="str">
        <f>VLOOKUP(B180,'[1]LISTADO ATM'!$A$2:$B$822,2,0)</f>
        <v xml:space="preserve">ATM Oficina Diamond Plaza II </v>
      </c>
      <c r="D180" s="43" t="s">
        <v>20</v>
      </c>
      <c r="E180" s="44"/>
    </row>
    <row r="181" spans="1:5" ht="18" x14ac:dyDescent="0.25">
      <c r="A181" s="18" t="str">
        <f>VLOOKUP(B181,'[1]LISTADO ATM'!$A$2:$C$822,3,0)</f>
        <v>NORTE</v>
      </c>
      <c r="B181" s="26">
        <v>877</v>
      </c>
      <c r="C181" s="18" t="str">
        <f>VLOOKUP(B181,'[1]LISTADO ATM'!$A$2:$B$822,2,0)</f>
        <v xml:space="preserve">ATM Estación Los Samanes (Ranchito, La Vega) </v>
      </c>
      <c r="D181" s="43" t="s">
        <v>20</v>
      </c>
      <c r="E181" s="44"/>
    </row>
    <row r="182" spans="1:5" ht="18" x14ac:dyDescent="0.25">
      <c r="A182" s="18" t="str">
        <f>VLOOKUP(B182,'[1]LISTADO ATM'!$A$2:$C$822,3,0)</f>
        <v>DISTRITO NACIONAL</v>
      </c>
      <c r="B182" s="26">
        <v>914</v>
      </c>
      <c r="C182" s="18" t="str">
        <f>VLOOKUP(B182,'[1]LISTADO ATM'!$A$2:$B$822,2,0)</f>
        <v xml:space="preserve">ATM Clínica Abreu </v>
      </c>
      <c r="D182" s="43" t="s">
        <v>20</v>
      </c>
      <c r="E182" s="44"/>
    </row>
    <row r="183" spans="1:5" ht="18" x14ac:dyDescent="0.25">
      <c r="A183" s="18" t="str">
        <f>VLOOKUP(B183,'[1]LISTADO ATM'!$A$2:$C$822,3,0)</f>
        <v>NORTE</v>
      </c>
      <c r="B183" s="26">
        <v>987</v>
      </c>
      <c r="C183" s="18" t="str">
        <f>VLOOKUP(B183,'[1]LISTADO ATM'!$A$2:$B$822,2,0)</f>
        <v xml:space="preserve">ATM S/M Jumbo (Moca) </v>
      </c>
      <c r="D183" s="43" t="s">
        <v>21</v>
      </c>
      <c r="E183" s="44"/>
    </row>
    <row r="184" spans="1:5" ht="18.75" thickBot="1" x14ac:dyDescent="0.3">
      <c r="A184" s="18" t="e">
        <f>VLOOKUP(B184,'[1]LISTADO ATM'!$A$2:$C$822,3,0)</f>
        <v>#N/A</v>
      </c>
      <c r="B184" s="26"/>
      <c r="C184" s="18" t="e">
        <f>VLOOKUP(B184,'[1]LISTADO ATM'!$A$2:$B$822,2,0)</f>
        <v>#N/A</v>
      </c>
      <c r="D184" s="39"/>
      <c r="E184" s="40"/>
    </row>
    <row r="185" spans="1:5" ht="18" x14ac:dyDescent="0.25">
      <c r="A185" s="22" t="s">
        <v>11</v>
      </c>
      <c r="B185" s="42">
        <f>COUNT(B157:B184)</f>
        <v>27</v>
      </c>
      <c r="C185" s="32"/>
      <c r="D185" s="19"/>
      <c r="E185" s="20"/>
    </row>
  </sheetData>
  <mergeCells count="39">
    <mergeCell ref="D180:E180"/>
    <mergeCell ref="D181:E181"/>
    <mergeCell ref="D182:E182"/>
    <mergeCell ref="D183:E183"/>
    <mergeCell ref="D175:E175"/>
    <mergeCell ref="D176:E176"/>
    <mergeCell ref="D177:E177"/>
    <mergeCell ref="D178:E178"/>
    <mergeCell ref="D179:E179"/>
    <mergeCell ref="D170:E170"/>
    <mergeCell ref="D171:E171"/>
    <mergeCell ref="D172:E172"/>
    <mergeCell ref="D173:E173"/>
    <mergeCell ref="D174:E174"/>
    <mergeCell ref="D167:E167"/>
    <mergeCell ref="D168:E168"/>
    <mergeCell ref="D169:E169"/>
    <mergeCell ref="D166:E166"/>
    <mergeCell ref="D164:E164"/>
    <mergeCell ref="D165:E165"/>
    <mergeCell ref="D158:E158"/>
    <mergeCell ref="D162:E162"/>
    <mergeCell ref="D163:E163"/>
    <mergeCell ref="D161:E161"/>
    <mergeCell ref="D159:E159"/>
    <mergeCell ref="D160:E160"/>
    <mergeCell ref="D157:E157"/>
    <mergeCell ref="A1:E1"/>
    <mergeCell ref="A2:E2"/>
    <mergeCell ref="A7:E7"/>
    <mergeCell ref="C10:E10"/>
    <mergeCell ref="A12:E12"/>
    <mergeCell ref="C15:E15"/>
    <mergeCell ref="A17:E17"/>
    <mergeCell ref="D156:E156"/>
    <mergeCell ref="A155:E155"/>
    <mergeCell ref="A152:B152"/>
    <mergeCell ref="A137:E137"/>
    <mergeCell ref="A98:E98"/>
  </mergeCells>
  <phoneticPr fontId="11" type="noConversion"/>
  <conditionalFormatting sqref="B1:B1048576">
    <cfRule type="duplicateValues" dxfId="128" priority="45"/>
  </conditionalFormatting>
  <conditionalFormatting sqref="E184:E1048576 E1:E161 E163:E166">
    <cfRule type="duplicateValues" dxfId="127" priority="43"/>
    <cfRule type="duplicateValues" dxfId="126" priority="44"/>
  </conditionalFormatting>
  <conditionalFormatting sqref="E167">
    <cfRule type="duplicateValues" dxfId="125" priority="41"/>
    <cfRule type="duplicateValues" dxfId="124" priority="42"/>
  </conditionalFormatting>
  <conditionalFormatting sqref="E168">
    <cfRule type="duplicateValues" dxfId="123" priority="39"/>
    <cfRule type="duplicateValues" dxfId="122" priority="40"/>
  </conditionalFormatting>
  <conditionalFormatting sqref="E169">
    <cfRule type="duplicateValues" dxfId="121" priority="33"/>
    <cfRule type="duplicateValues" dxfId="120" priority="34"/>
  </conditionalFormatting>
  <conditionalFormatting sqref="E170">
    <cfRule type="duplicateValues" dxfId="119" priority="31"/>
    <cfRule type="duplicateValues" dxfId="118" priority="32"/>
  </conditionalFormatting>
  <conditionalFormatting sqref="E171">
    <cfRule type="duplicateValues" dxfId="117" priority="29"/>
    <cfRule type="duplicateValues" dxfId="116" priority="30"/>
  </conditionalFormatting>
  <conditionalFormatting sqref="E162">
    <cfRule type="duplicateValues" dxfId="115" priority="27"/>
    <cfRule type="duplicateValues" dxfId="114" priority="28"/>
  </conditionalFormatting>
  <conditionalFormatting sqref="E172">
    <cfRule type="duplicateValues" dxfId="113" priority="25"/>
    <cfRule type="duplicateValues" dxfId="112" priority="26"/>
  </conditionalFormatting>
  <conditionalFormatting sqref="E173">
    <cfRule type="duplicateValues" dxfId="111" priority="23"/>
    <cfRule type="duplicateValues" dxfId="110" priority="24"/>
  </conditionalFormatting>
  <conditionalFormatting sqref="E174">
    <cfRule type="duplicateValues" dxfId="109" priority="21"/>
    <cfRule type="duplicateValues" dxfId="108" priority="22"/>
  </conditionalFormatting>
  <conditionalFormatting sqref="E175">
    <cfRule type="duplicateValues" dxfId="107" priority="19"/>
    <cfRule type="duplicateValues" dxfId="106" priority="20"/>
  </conditionalFormatting>
  <conditionalFormatting sqref="E176">
    <cfRule type="duplicateValues" dxfId="105" priority="17"/>
    <cfRule type="duplicateValues" dxfId="104" priority="18"/>
  </conditionalFormatting>
  <conditionalFormatting sqref="E177">
    <cfRule type="duplicateValues" dxfId="103" priority="15"/>
    <cfRule type="duplicateValues" dxfId="102" priority="16"/>
  </conditionalFormatting>
  <conditionalFormatting sqref="E178">
    <cfRule type="duplicateValues" dxfId="101" priority="13"/>
    <cfRule type="duplicateValues" dxfId="100" priority="14"/>
  </conditionalFormatting>
  <conditionalFormatting sqref="E179">
    <cfRule type="duplicateValues" dxfId="99" priority="11"/>
    <cfRule type="duplicateValues" dxfId="98" priority="12"/>
  </conditionalFormatting>
  <conditionalFormatting sqref="E182">
    <cfRule type="duplicateValues" dxfId="97" priority="5"/>
    <cfRule type="duplicateValues" dxfId="96" priority="6"/>
  </conditionalFormatting>
  <conditionalFormatting sqref="E183">
    <cfRule type="duplicateValues" dxfId="95" priority="3"/>
    <cfRule type="duplicateValues" dxfId="94" priority="4"/>
  </conditionalFormatting>
  <conditionalFormatting sqref="E180">
    <cfRule type="duplicateValues" dxfId="93" priority="171"/>
    <cfRule type="duplicateValues" dxfId="92" priority="172"/>
  </conditionalFormatting>
  <conditionalFormatting sqref="E181">
    <cfRule type="duplicateValues" dxfId="91" priority="1"/>
    <cfRule type="duplicateValues" dxfId="9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3"/>
    <col min="3" max="3" width="11.42578125" style="17"/>
    <col min="5" max="5" width="154.5703125" bestFit="1" customWidth="1"/>
  </cols>
  <sheetData>
    <row r="1" spans="2:5" ht="15.75" thickBot="1" x14ac:dyDescent="0.3">
      <c r="C1" s="17" t="s">
        <v>16</v>
      </c>
    </row>
    <row r="2" spans="2:5" ht="18.75" thickBot="1" x14ac:dyDescent="0.3">
      <c r="B2" s="26">
        <v>285</v>
      </c>
      <c r="C2" s="36" t="s">
        <v>16</v>
      </c>
      <c r="E2" s="16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285 353 743 575 528 532 564 585 894 121 769 40 372 957                                                      </v>
      </c>
    </row>
    <row r="3" spans="2:5" ht="18.75" thickBot="1" x14ac:dyDescent="0.3">
      <c r="B3" s="26">
        <v>353</v>
      </c>
      <c r="C3" s="36" t="s">
        <v>16</v>
      </c>
    </row>
    <row r="4" spans="2:5" ht="18.75" thickBot="1" x14ac:dyDescent="0.3">
      <c r="B4" s="26">
        <v>743</v>
      </c>
      <c r="C4" s="36" t="s">
        <v>16</v>
      </c>
    </row>
    <row r="5" spans="2:5" ht="18.75" thickBot="1" x14ac:dyDescent="0.3">
      <c r="B5" s="26">
        <v>575</v>
      </c>
      <c r="C5" s="36" t="s">
        <v>16</v>
      </c>
    </row>
    <row r="6" spans="2:5" ht="18.75" thickBot="1" x14ac:dyDescent="0.3">
      <c r="B6" s="26">
        <v>528</v>
      </c>
      <c r="C6" s="36" t="s">
        <v>16</v>
      </c>
    </row>
    <row r="7" spans="2:5" ht="18.75" thickBot="1" x14ac:dyDescent="0.3">
      <c r="B7" s="26">
        <v>532</v>
      </c>
      <c r="C7" s="36" t="s">
        <v>16</v>
      </c>
    </row>
    <row r="8" spans="2:5" ht="18.75" thickBot="1" x14ac:dyDescent="0.3">
      <c r="B8" s="26">
        <v>564</v>
      </c>
      <c r="C8" s="36" t="s">
        <v>16</v>
      </c>
    </row>
    <row r="9" spans="2:5" ht="18.75" thickBot="1" x14ac:dyDescent="0.3">
      <c r="B9" s="26">
        <v>585</v>
      </c>
      <c r="C9" s="36" t="s">
        <v>16</v>
      </c>
    </row>
    <row r="10" spans="2:5" ht="18.75" thickBot="1" x14ac:dyDescent="0.3">
      <c r="B10" s="26">
        <v>894</v>
      </c>
      <c r="C10" s="36" t="s">
        <v>16</v>
      </c>
    </row>
    <row r="11" spans="2:5" ht="18.75" thickBot="1" x14ac:dyDescent="0.3">
      <c r="B11" s="26">
        <v>121</v>
      </c>
      <c r="C11" s="36" t="s">
        <v>16</v>
      </c>
    </row>
    <row r="12" spans="2:5" ht="18.75" thickBot="1" x14ac:dyDescent="0.3">
      <c r="B12" s="26">
        <v>769</v>
      </c>
      <c r="C12" s="36" t="s">
        <v>16</v>
      </c>
    </row>
    <row r="13" spans="2:5" ht="18.75" thickBot="1" x14ac:dyDescent="0.3">
      <c r="B13" s="26">
        <v>40</v>
      </c>
      <c r="C13" s="36" t="s">
        <v>16</v>
      </c>
    </row>
    <row r="14" spans="2:5" ht="18.75" thickBot="1" x14ac:dyDescent="0.3">
      <c r="B14" s="26">
        <v>372</v>
      </c>
      <c r="C14" s="36" t="s">
        <v>16</v>
      </c>
    </row>
    <row r="15" spans="2:5" ht="18.75" thickBot="1" x14ac:dyDescent="0.3">
      <c r="B15" s="26">
        <v>957</v>
      </c>
      <c r="C15" s="36" t="s">
        <v>16</v>
      </c>
    </row>
    <row r="16" spans="2:5" ht="18.75" thickBot="1" x14ac:dyDescent="0.3">
      <c r="B16" s="26"/>
      <c r="C16" s="36" t="s">
        <v>16</v>
      </c>
    </row>
    <row r="17" spans="2:3" ht="18.75" thickBot="1" x14ac:dyDescent="0.3">
      <c r="B17" s="26"/>
      <c r="C17" s="36" t="s">
        <v>16</v>
      </c>
    </row>
    <row r="18" spans="2:3" ht="18.75" thickBot="1" x14ac:dyDescent="0.3">
      <c r="B18" s="26"/>
      <c r="C18" s="36" t="s">
        <v>16</v>
      </c>
    </row>
    <row r="19" spans="2:3" ht="18.75" thickBot="1" x14ac:dyDescent="0.3">
      <c r="B19" s="26"/>
      <c r="C19" s="36" t="s">
        <v>16</v>
      </c>
    </row>
    <row r="20" spans="2:3" ht="18.75" thickBot="1" x14ac:dyDescent="0.3">
      <c r="B20" s="26"/>
      <c r="C20" s="36" t="s">
        <v>16</v>
      </c>
    </row>
    <row r="21" spans="2:3" ht="18.75" thickBot="1" x14ac:dyDescent="0.3">
      <c r="B21" s="26"/>
      <c r="C21" s="36" t="s">
        <v>16</v>
      </c>
    </row>
    <row r="22" spans="2:3" ht="18.75" thickBot="1" x14ac:dyDescent="0.3">
      <c r="B22" s="26"/>
      <c r="C22" s="36" t="s">
        <v>16</v>
      </c>
    </row>
    <row r="23" spans="2:3" ht="18.75" thickBot="1" x14ac:dyDescent="0.3">
      <c r="B23" s="26"/>
      <c r="C23" s="36" t="s">
        <v>16</v>
      </c>
    </row>
    <row r="24" spans="2:3" ht="18.75" thickBot="1" x14ac:dyDescent="0.3">
      <c r="B24" s="26"/>
      <c r="C24" s="36" t="s">
        <v>16</v>
      </c>
    </row>
    <row r="25" spans="2:3" ht="18.75" thickBot="1" x14ac:dyDescent="0.3">
      <c r="B25" s="26"/>
      <c r="C25" s="36" t="s">
        <v>16</v>
      </c>
    </row>
    <row r="26" spans="2:3" ht="18.75" thickBot="1" x14ac:dyDescent="0.3">
      <c r="B26" s="26"/>
      <c r="C26" s="36" t="s">
        <v>16</v>
      </c>
    </row>
    <row r="27" spans="2:3" ht="18.75" thickBot="1" x14ac:dyDescent="0.3">
      <c r="B27" s="27"/>
      <c r="C27" s="36" t="s">
        <v>16</v>
      </c>
    </row>
    <row r="28" spans="2:3" ht="18.75" thickBot="1" x14ac:dyDescent="0.3">
      <c r="B28" s="27"/>
      <c r="C28" s="36" t="s">
        <v>16</v>
      </c>
    </row>
    <row r="29" spans="2:3" ht="18.75" thickBot="1" x14ac:dyDescent="0.3">
      <c r="B29" s="27"/>
      <c r="C29" s="36" t="s">
        <v>16</v>
      </c>
    </row>
    <row r="30" spans="2:3" ht="18.75" thickBot="1" x14ac:dyDescent="0.3">
      <c r="B30" s="27"/>
      <c r="C30" s="36" t="s">
        <v>16</v>
      </c>
    </row>
    <row r="31" spans="2:3" ht="18.75" thickBot="1" x14ac:dyDescent="0.3">
      <c r="B31" s="27"/>
      <c r="C31" s="36" t="s">
        <v>16</v>
      </c>
    </row>
    <row r="32" spans="2:3" ht="18.75" thickBot="1" x14ac:dyDescent="0.3">
      <c r="B32" s="27"/>
      <c r="C32" s="36" t="s">
        <v>16</v>
      </c>
    </row>
    <row r="33" spans="2:3" ht="18.75" thickBot="1" x14ac:dyDescent="0.3">
      <c r="B33" s="27"/>
      <c r="C33" s="36" t="s">
        <v>16</v>
      </c>
    </row>
    <row r="34" spans="2:3" ht="18.75" thickBot="1" x14ac:dyDescent="0.3">
      <c r="B34" s="27"/>
      <c r="C34" s="36" t="s">
        <v>16</v>
      </c>
    </row>
    <row r="35" spans="2:3" ht="18.75" thickBot="1" x14ac:dyDescent="0.3">
      <c r="B35" s="27"/>
      <c r="C35" s="36" t="s">
        <v>16</v>
      </c>
    </row>
    <row r="36" spans="2:3" ht="18.75" thickBot="1" x14ac:dyDescent="0.3">
      <c r="B36" s="27"/>
      <c r="C36" s="36" t="s">
        <v>16</v>
      </c>
    </row>
    <row r="37" spans="2:3" ht="18.75" thickBot="1" x14ac:dyDescent="0.3">
      <c r="B37" s="27"/>
      <c r="C37" s="36" t="s">
        <v>16</v>
      </c>
    </row>
    <row r="38" spans="2:3" ht="18.75" thickBot="1" x14ac:dyDescent="0.3">
      <c r="B38" s="27"/>
      <c r="C38" s="36" t="s">
        <v>16</v>
      </c>
    </row>
    <row r="39" spans="2:3" ht="18.75" thickBot="1" x14ac:dyDescent="0.3">
      <c r="B39" s="27"/>
      <c r="C39" s="36" t="s">
        <v>16</v>
      </c>
    </row>
    <row r="40" spans="2:3" ht="18.75" thickBot="1" x14ac:dyDescent="0.3">
      <c r="B40" s="27"/>
      <c r="C40" s="36" t="s">
        <v>16</v>
      </c>
    </row>
    <row r="41" spans="2:3" ht="18.75" thickBot="1" x14ac:dyDescent="0.3">
      <c r="B41" s="27"/>
      <c r="C41" s="36" t="s">
        <v>16</v>
      </c>
    </row>
    <row r="42" spans="2:3" ht="18.75" thickBot="1" x14ac:dyDescent="0.3">
      <c r="B42" s="27"/>
      <c r="C42" s="36" t="s">
        <v>16</v>
      </c>
    </row>
    <row r="43" spans="2:3" ht="18.75" thickBot="1" x14ac:dyDescent="0.3">
      <c r="B43" s="27"/>
      <c r="C43" s="36" t="s">
        <v>16</v>
      </c>
    </row>
    <row r="44" spans="2:3" ht="18.75" thickBot="1" x14ac:dyDescent="0.3">
      <c r="B44" s="27"/>
      <c r="C44" s="36" t="s">
        <v>16</v>
      </c>
    </row>
    <row r="45" spans="2:3" ht="18.75" thickBot="1" x14ac:dyDescent="0.3">
      <c r="B45" s="27"/>
      <c r="C45" s="36" t="s">
        <v>16</v>
      </c>
    </row>
    <row r="46" spans="2:3" ht="18.75" thickBot="1" x14ac:dyDescent="0.3">
      <c r="B46" s="27"/>
      <c r="C46" s="36" t="s">
        <v>16</v>
      </c>
    </row>
    <row r="47" spans="2:3" ht="18.75" thickBot="1" x14ac:dyDescent="0.3">
      <c r="B47" s="27"/>
      <c r="C47" s="36" t="s">
        <v>16</v>
      </c>
    </row>
    <row r="48" spans="2:3" ht="18.75" thickBot="1" x14ac:dyDescent="0.3">
      <c r="B48" s="27"/>
      <c r="C48" s="36" t="s">
        <v>16</v>
      </c>
    </row>
    <row r="49" spans="2:3" ht="18.75" thickBot="1" x14ac:dyDescent="0.3">
      <c r="B49" s="27"/>
      <c r="C49" s="36" t="s">
        <v>16</v>
      </c>
    </row>
    <row r="50" spans="2:3" ht="18.75" thickBot="1" x14ac:dyDescent="0.3">
      <c r="B50" s="27"/>
      <c r="C50" s="36" t="s">
        <v>16</v>
      </c>
    </row>
    <row r="51" spans="2:3" ht="18.75" thickBot="1" x14ac:dyDescent="0.3">
      <c r="B51" s="27"/>
      <c r="C51" s="36" t="s">
        <v>16</v>
      </c>
    </row>
    <row r="52" spans="2:3" ht="18.75" thickBot="1" x14ac:dyDescent="0.3">
      <c r="B52" s="27"/>
      <c r="C52" s="36" t="s">
        <v>16</v>
      </c>
    </row>
    <row r="53" spans="2:3" ht="18.75" thickBot="1" x14ac:dyDescent="0.3">
      <c r="B53" s="27"/>
      <c r="C53" s="36" t="s">
        <v>16</v>
      </c>
    </row>
    <row r="54" spans="2:3" ht="18.75" thickBot="1" x14ac:dyDescent="0.3">
      <c r="B54" s="27"/>
      <c r="C54" s="36" t="s">
        <v>16</v>
      </c>
    </row>
    <row r="55" spans="2:3" ht="18.75" thickBot="1" x14ac:dyDescent="0.3">
      <c r="B55" s="27"/>
      <c r="C55" s="36" t="s">
        <v>16</v>
      </c>
    </row>
    <row r="56" spans="2:3" ht="18.75" thickBot="1" x14ac:dyDescent="0.3">
      <c r="B56" s="27"/>
      <c r="C56" s="36" t="s">
        <v>16</v>
      </c>
    </row>
    <row r="57" spans="2:3" ht="18.75" thickBot="1" x14ac:dyDescent="0.3">
      <c r="B57" s="27"/>
      <c r="C57" s="36" t="s">
        <v>16</v>
      </c>
    </row>
    <row r="58" spans="2:3" ht="18.75" thickBot="1" x14ac:dyDescent="0.3">
      <c r="B58" s="27"/>
      <c r="C58" s="36" t="s">
        <v>16</v>
      </c>
    </row>
    <row r="59" spans="2:3" ht="18.75" thickBot="1" x14ac:dyDescent="0.3">
      <c r="B59" s="27"/>
      <c r="C59" s="36" t="s">
        <v>16</v>
      </c>
    </row>
    <row r="60" spans="2:3" ht="18.75" thickBot="1" x14ac:dyDescent="0.3">
      <c r="B60" s="27"/>
      <c r="C60" s="36" t="s">
        <v>16</v>
      </c>
    </row>
    <row r="61" spans="2:3" ht="18.75" thickBot="1" x14ac:dyDescent="0.3">
      <c r="B61" s="27"/>
      <c r="C61" s="36" t="s">
        <v>16</v>
      </c>
    </row>
    <row r="62" spans="2:3" ht="18.75" thickBot="1" x14ac:dyDescent="0.3">
      <c r="B62" s="27"/>
      <c r="C62" s="36" t="s">
        <v>16</v>
      </c>
    </row>
    <row r="63" spans="2:3" ht="18.75" thickBot="1" x14ac:dyDescent="0.3">
      <c r="B63" s="27"/>
      <c r="C63" s="36" t="s">
        <v>16</v>
      </c>
    </row>
    <row r="64" spans="2:3" ht="18.75" thickBot="1" x14ac:dyDescent="0.3">
      <c r="B64" s="27"/>
      <c r="C64" s="36" t="s">
        <v>16</v>
      </c>
    </row>
    <row r="65" spans="2:3" ht="18.75" thickBot="1" x14ac:dyDescent="0.3">
      <c r="B65" s="27"/>
      <c r="C65" s="36" t="s">
        <v>16</v>
      </c>
    </row>
    <row r="66" spans="2:3" ht="18.75" thickBot="1" x14ac:dyDescent="0.3">
      <c r="B66" s="27"/>
      <c r="C66" s="36" t="s">
        <v>16</v>
      </c>
    </row>
    <row r="67" spans="2:3" ht="18.75" thickBot="1" x14ac:dyDescent="0.3">
      <c r="B67" s="27"/>
      <c r="C67" s="36" t="s">
        <v>16</v>
      </c>
    </row>
    <row r="68" spans="2:3" ht="18.75" thickBot="1" x14ac:dyDescent="0.3">
      <c r="B68" s="27"/>
      <c r="C68" s="36" t="s">
        <v>16</v>
      </c>
    </row>
    <row r="69" spans="2:3" ht="18.75" thickBot="1" x14ac:dyDescent="0.3">
      <c r="B69" s="27"/>
      <c r="C69" s="36" t="s">
        <v>16</v>
      </c>
    </row>
    <row r="70" spans="2:3" ht="18.75" thickBot="1" x14ac:dyDescent="0.3">
      <c r="B70" s="27"/>
      <c r="C70" s="36" t="s">
        <v>16</v>
      </c>
    </row>
    <row r="71" spans="2:3" ht="18.75" thickBot="1" x14ac:dyDescent="0.3">
      <c r="B71" s="27"/>
      <c r="C71" s="36" t="s">
        <v>16</v>
      </c>
    </row>
    <row r="72" spans="2:3" ht="18.75" thickBot="1" x14ac:dyDescent="0.3">
      <c r="B72" s="27"/>
      <c r="C72" s="36" t="s">
        <v>16</v>
      </c>
    </row>
    <row r="73" spans="2:3" ht="18.75" thickBot="1" x14ac:dyDescent="0.3">
      <c r="B73" s="27"/>
      <c r="C73" s="36" t="s">
        <v>16</v>
      </c>
    </row>
    <row r="74" spans="2:3" ht="18" x14ac:dyDescent="0.25">
      <c r="B74" s="27"/>
      <c r="C74" s="36" t="s">
        <v>16</v>
      </c>
    </row>
    <row r="75" spans="2:3" x14ac:dyDescent="0.25">
      <c r="C75" s="17" t="s">
        <v>16</v>
      </c>
    </row>
    <row r="76" spans="2:3" x14ac:dyDescent="0.25">
      <c r="C76" s="17" t="s">
        <v>16</v>
      </c>
    </row>
    <row r="77" spans="2:3" x14ac:dyDescent="0.25">
      <c r="C77" s="17" t="s">
        <v>16</v>
      </c>
    </row>
    <row r="78" spans="2:3" x14ac:dyDescent="0.25">
      <c r="C78" s="17" t="s">
        <v>16</v>
      </c>
    </row>
    <row r="79" spans="2:3" x14ac:dyDescent="0.25">
      <c r="C79" s="17" t="s">
        <v>16</v>
      </c>
    </row>
    <row r="80" spans="2:3" x14ac:dyDescent="0.25">
      <c r="C80" s="17" t="s">
        <v>16</v>
      </c>
    </row>
    <row r="81" spans="3:3" x14ac:dyDescent="0.25">
      <c r="C81" s="17" t="s">
        <v>16</v>
      </c>
    </row>
    <row r="82" spans="3:3" x14ac:dyDescent="0.25">
      <c r="C82" s="17" t="s">
        <v>16</v>
      </c>
    </row>
    <row r="83" spans="3:3" x14ac:dyDescent="0.25">
      <c r="C83" s="17" t="s">
        <v>16</v>
      </c>
    </row>
    <row r="84" spans="3:3" x14ac:dyDescent="0.25">
      <c r="C84" s="17" t="s">
        <v>16</v>
      </c>
    </row>
    <row r="85" spans="3:3" x14ac:dyDescent="0.25">
      <c r="C85" s="17" t="s">
        <v>16</v>
      </c>
    </row>
    <row r="86" spans="3:3" x14ac:dyDescent="0.25">
      <c r="C86" s="17" t="s">
        <v>16</v>
      </c>
    </row>
    <row r="87" spans="3:3" x14ac:dyDescent="0.25">
      <c r="C87" s="17" t="s">
        <v>16</v>
      </c>
    </row>
    <row r="88" spans="3:3" x14ac:dyDescent="0.25">
      <c r="C88" s="17" t="s">
        <v>16</v>
      </c>
    </row>
    <row r="89" spans="3:3" x14ac:dyDescent="0.25">
      <c r="C89" s="17" t="s">
        <v>16</v>
      </c>
    </row>
    <row r="90" spans="3:3" x14ac:dyDescent="0.25">
      <c r="C90" s="17" t="s">
        <v>16</v>
      </c>
    </row>
    <row r="91" spans="3:3" x14ac:dyDescent="0.25">
      <c r="C91" s="17" t="s">
        <v>16</v>
      </c>
    </row>
    <row r="92" spans="3:3" x14ac:dyDescent="0.25">
      <c r="C92" s="17" t="s">
        <v>16</v>
      </c>
    </row>
    <row r="93" spans="3:3" x14ac:dyDescent="0.25">
      <c r="C93" s="17" t="s">
        <v>16</v>
      </c>
    </row>
    <row r="94" spans="3:3" x14ac:dyDescent="0.25">
      <c r="C94" s="17" t="s">
        <v>16</v>
      </c>
    </row>
    <row r="95" spans="3:3" x14ac:dyDescent="0.25">
      <c r="C95" s="17" t="s">
        <v>16</v>
      </c>
    </row>
    <row r="96" spans="3:3" x14ac:dyDescent="0.25">
      <c r="C96" s="17" t="s">
        <v>16</v>
      </c>
    </row>
    <row r="97" spans="3:3" x14ac:dyDescent="0.25">
      <c r="C97" s="17" t="s">
        <v>16</v>
      </c>
    </row>
    <row r="98" spans="3:3" x14ac:dyDescent="0.25">
      <c r="C98" s="17" t="s">
        <v>16</v>
      </c>
    </row>
    <row r="99" spans="3:3" x14ac:dyDescent="0.25">
      <c r="C99" s="17" t="s">
        <v>16</v>
      </c>
    </row>
    <row r="100" spans="3:3" x14ac:dyDescent="0.25">
      <c r="C100" s="17" t="s">
        <v>16</v>
      </c>
    </row>
    <row r="101" spans="3:3" x14ac:dyDescent="0.25">
      <c r="C101" s="17" t="s">
        <v>16</v>
      </c>
    </row>
    <row r="102" spans="3:3" x14ac:dyDescent="0.25">
      <c r="C102" s="17" t="s">
        <v>16</v>
      </c>
    </row>
    <row r="103" spans="3:3" x14ac:dyDescent="0.25">
      <c r="C103" s="17" t="s">
        <v>16</v>
      </c>
    </row>
    <row r="104" spans="3:3" x14ac:dyDescent="0.25">
      <c r="C104" s="17" t="s">
        <v>16</v>
      </c>
    </row>
    <row r="105" spans="3:3" x14ac:dyDescent="0.25">
      <c r="C105" s="17" t="s">
        <v>16</v>
      </c>
    </row>
    <row r="106" spans="3:3" x14ac:dyDescent="0.25">
      <c r="C106" s="17" t="s">
        <v>16</v>
      </c>
    </row>
    <row r="107" spans="3:3" x14ac:dyDescent="0.25">
      <c r="C107" s="17" t="s">
        <v>16</v>
      </c>
    </row>
    <row r="108" spans="3:3" x14ac:dyDescent="0.25">
      <c r="C108" s="17" t="s">
        <v>16</v>
      </c>
    </row>
    <row r="109" spans="3:3" x14ac:dyDescent="0.25">
      <c r="C109" s="17" t="s">
        <v>16</v>
      </c>
    </row>
    <row r="110" spans="3:3" x14ac:dyDescent="0.25">
      <c r="C110" s="17" t="s">
        <v>16</v>
      </c>
    </row>
    <row r="111" spans="3:3" x14ac:dyDescent="0.25">
      <c r="C111" s="17" t="s">
        <v>16</v>
      </c>
    </row>
    <row r="112" spans="3:3" x14ac:dyDescent="0.25">
      <c r="C112" s="17" t="s">
        <v>16</v>
      </c>
    </row>
    <row r="113" spans="3:3" x14ac:dyDescent="0.25">
      <c r="C113" s="17" t="s">
        <v>16</v>
      </c>
    </row>
    <row r="114" spans="3:3" x14ac:dyDescent="0.25">
      <c r="C114" s="17" t="s">
        <v>16</v>
      </c>
    </row>
    <row r="115" spans="3:3" x14ac:dyDescent="0.25">
      <c r="C115" s="17" t="s">
        <v>16</v>
      </c>
    </row>
    <row r="116" spans="3:3" x14ac:dyDescent="0.25">
      <c r="C116" s="17" t="s">
        <v>16</v>
      </c>
    </row>
    <row r="117" spans="3:3" x14ac:dyDescent="0.25">
      <c r="C117" s="17" t="s">
        <v>16</v>
      </c>
    </row>
    <row r="118" spans="3:3" x14ac:dyDescent="0.25">
      <c r="C118" s="17" t="s">
        <v>16</v>
      </c>
    </row>
    <row r="119" spans="3:3" x14ac:dyDescent="0.25">
      <c r="C119" s="17" t="s">
        <v>16</v>
      </c>
    </row>
    <row r="120" spans="3:3" x14ac:dyDescent="0.25">
      <c r="C120" s="17" t="s">
        <v>16</v>
      </c>
    </row>
    <row r="121" spans="3:3" x14ac:dyDescent="0.25">
      <c r="C121" s="17" t="s">
        <v>16</v>
      </c>
    </row>
    <row r="122" spans="3:3" x14ac:dyDescent="0.25">
      <c r="C122" s="17" t="s">
        <v>16</v>
      </c>
    </row>
    <row r="123" spans="3:3" x14ac:dyDescent="0.25">
      <c r="C123" s="17" t="s">
        <v>16</v>
      </c>
    </row>
    <row r="124" spans="3:3" x14ac:dyDescent="0.25">
      <c r="C124" s="17" t="s">
        <v>16</v>
      </c>
    </row>
    <row r="125" spans="3:3" x14ac:dyDescent="0.25">
      <c r="C125" s="17" t="s">
        <v>16</v>
      </c>
    </row>
    <row r="126" spans="3:3" x14ac:dyDescent="0.25">
      <c r="C126" s="17" t="s">
        <v>16</v>
      </c>
    </row>
    <row r="127" spans="3:3" x14ac:dyDescent="0.25">
      <c r="C127" s="17" t="s">
        <v>16</v>
      </c>
    </row>
    <row r="128" spans="3:3" x14ac:dyDescent="0.25">
      <c r="C128" s="17" t="s">
        <v>16</v>
      </c>
    </row>
    <row r="129" spans="3:3" x14ac:dyDescent="0.25">
      <c r="C129" s="17" t="s">
        <v>16</v>
      </c>
    </row>
    <row r="130" spans="3:3" x14ac:dyDescent="0.25">
      <c r="C130" s="17" t="s">
        <v>16</v>
      </c>
    </row>
    <row r="131" spans="3:3" x14ac:dyDescent="0.25">
      <c r="C131" s="17" t="s">
        <v>16</v>
      </c>
    </row>
    <row r="132" spans="3:3" x14ac:dyDescent="0.25">
      <c r="C132" s="17" t="s">
        <v>16</v>
      </c>
    </row>
    <row r="133" spans="3:3" x14ac:dyDescent="0.25">
      <c r="C133" s="17" t="s">
        <v>16</v>
      </c>
    </row>
    <row r="134" spans="3:3" x14ac:dyDescent="0.25">
      <c r="C134" s="17" t="s">
        <v>16</v>
      </c>
    </row>
    <row r="135" spans="3:3" x14ac:dyDescent="0.25">
      <c r="C135" s="17" t="s">
        <v>16</v>
      </c>
    </row>
    <row r="136" spans="3:3" x14ac:dyDescent="0.25">
      <c r="C136" s="17" t="s">
        <v>16</v>
      </c>
    </row>
    <row r="137" spans="3:3" x14ac:dyDescent="0.25">
      <c r="C137" s="17" t="s">
        <v>16</v>
      </c>
    </row>
    <row r="138" spans="3:3" x14ac:dyDescent="0.25">
      <c r="C138" s="17" t="s">
        <v>16</v>
      </c>
    </row>
    <row r="139" spans="3:3" x14ac:dyDescent="0.25">
      <c r="C139" s="17" t="s">
        <v>16</v>
      </c>
    </row>
    <row r="140" spans="3:3" x14ac:dyDescent="0.25">
      <c r="C140" s="17" t="s">
        <v>16</v>
      </c>
    </row>
    <row r="141" spans="3:3" x14ac:dyDescent="0.25">
      <c r="C141" s="17" t="s">
        <v>16</v>
      </c>
    </row>
    <row r="142" spans="3:3" x14ac:dyDescent="0.25">
      <c r="C142" s="17" t="s">
        <v>16</v>
      </c>
    </row>
    <row r="143" spans="3:3" x14ac:dyDescent="0.25">
      <c r="C143" s="17" t="s">
        <v>16</v>
      </c>
    </row>
    <row r="144" spans="3:3" x14ac:dyDescent="0.25">
      <c r="C144" s="17" t="s">
        <v>16</v>
      </c>
    </row>
    <row r="145" spans="3:3" x14ac:dyDescent="0.25">
      <c r="C145" s="17" t="s">
        <v>16</v>
      </c>
    </row>
    <row r="146" spans="3:3" x14ac:dyDescent="0.25">
      <c r="C146" s="17" t="s">
        <v>16</v>
      </c>
    </row>
    <row r="147" spans="3:3" x14ac:dyDescent="0.25">
      <c r="C147" s="17" t="s">
        <v>16</v>
      </c>
    </row>
    <row r="148" spans="3:3" x14ac:dyDescent="0.25">
      <c r="C148" s="17" t="s">
        <v>16</v>
      </c>
    </row>
    <row r="149" spans="3:3" x14ac:dyDescent="0.25">
      <c r="C149" s="17" t="s">
        <v>16</v>
      </c>
    </row>
    <row r="150" spans="3:3" x14ac:dyDescent="0.25">
      <c r="C150" s="17" t="s">
        <v>16</v>
      </c>
    </row>
    <row r="151" spans="3:3" x14ac:dyDescent="0.25">
      <c r="C151" s="17" t="s">
        <v>16</v>
      </c>
    </row>
    <row r="152" spans="3:3" x14ac:dyDescent="0.25">
      <c r="C152" s="17" t="s">
        <v>16</v>
      </c>
    </row>
    <row r="153" spans="3:3" x14ac:dyDescent="0.25">
      <c r="C153" s="17" t="s">
        <v>16</v>
      </c>
    </row>
    <row r="154" spans="3:3" x14ac:dyDescent="0.25">
      <c r="C154" s="17" t="s">
        <v>16</v>
      </c>
    </row>
    <row r="155" spans="3:3" x14ac:dyDescent="0.25">
      <c r="C155" s="17" t="s">
        <v>16</v>
      </c>
    </row>
    <row r="156" spans="3:3" x14ac:dyDescent="0.25">
      <c r="C156" s="17" t="s">
        <v>16</v>
      </c>
    </row>
    <row r="157" spans="3:3" x14ac:dyDescent="0.25">
      <c r="C157" s="17" t="s">
        <v>16</v>
      </c>
    </row>
    <row r="158" spans="3:3" x14ac:dyDescent="0.25">
      <c r="C158" s="17" t="s">
        <v>16</v>
      </c>
    </row>
    <row r="159" spans="3:3" x14ac:dyDescent="0.25">
      <c r="C159" s="17" t="s">
        <v>16</v>
      </c>
    </row>
    <row r="160" spans="3:3" x14ac:dyDescent="0.25">
      <c r="C160" s="17" t="s">
        <v>16</v>
      </c>
    </row>
    <row r="161" spans="3:3" x14ac:dyDescent="0.25">
      <c r="C161" s="17" t="s">
        <v>16</v>
      </c>
    </row>
    <row r="162" spans="3:3" x14ac:dyDescent="0.25">
      <c r="C162" s="17" t="s">
        <v>16</v>
      </c>
    </row>
    <row r="163" spans="3:3" x14ac:dyDescent="0.25">
      <c r="C163" s="17" t="s">
        <v>16</v>
      </c>
    </row>
    <row r="164" spans="3:3" x14ac:dyDescent="0.25">
      <c r="C164" s="17" t="s">
        <v>16</v>
      </c>
    </row>
    <row r="165" spans="3:3" x14ac:dyDescent="0.25">
      <c r="C165" s="17" t="s">
        <v>16</v>
      </c>
    </row>
    <row r="166" spans="3:3" x14ac:dyDescent="0.25">
      <c r="C166" s="17" t="s">
        <v>16</v>
      </c>
    </row>
    <row r="167" spans="3:3" x14ac:dyDescent="0.25">
      <c r="C167" s="17" t="s">
        <v>16</v>
      </c>
    </row>
    <row r="168" spans="3:3" x14ac:dyDescent="0.25">
      <c r="C168" s="17" t="s">
        <v>16</v>
      </c>
    </row>
    <row r="169" spans="3:3" x14ac:dyDescent="0.25">
      <c r="C169" s="17" t="s">
        <v>16</v>
      </c>
    </row>
    <row r="170" spans="3:3" x14ac:dyDescent="0.25">
      <c r="C170" s="17" t="s">
        <v>16</v>
      </c>
    </row>
    <row r="171" spans="3:3" x14ac:dyDescent="0.25">
      <c r="C171" s="17" t="s">
        <v>16</v>
      </c>
    </row>
    <row r="172" spans="3:3" x14ac:dyDescent="0.25">
      <c r="C172" s="17" t="s">
        <v>16</v>
      </c>
    </row>
    <row r="173" spans="3:3" x14ac:dyDescent="0.25">
      <c r="C173" s="17" t="s">
        <v>16</v>
      </c>
    </row>
    <row r="174" spans="3:3" x14ac:dyDescent="0.25">
      <c r="C174" s="17" t="s">
        <v>16</v>
      </c>
    </row>
    <row r="175" spans="3:3" x14ac:dyDescent="0.25">
      <c r="C175" s="17" t="s">
        <v>16</v>
      </c>
    </row>
    <row r="176" spans="3:3" x14ac:dyDescent="0.25">
      <c r="C176" s="17" t="s">
        <v>16</v>
      </c>
    </row>
    <row r="177" spans="3:3" x14ac:dyDescent="0.25">
      <c r="C177" s="17" t="s">
        <v>16</v>
      </c>
    </row>
    <row r="178" spans="3:3" x14ac:dyDescent="0.25">
      <c r="C178" s="17" t="s">
        <v>16</v>
      </c>
    </row>
    <row r="179" spans="3:3" x14ac:dyDescent="0.25">
      <c r="C179" s="17" t="s">
        <v>16</v>
      </c>
    </row>
    <row r="180" spans="3:3" x14ac:dyDescent="0.25">
      <c r="C180" s="17" t="s">
        <v>16</v>
      </c>
    </row>
    <row r="181" spans="3:3" x14ac:dyDescent="0.25">
      <c r="C181" s="17" t="s">
        <v>16</v>
      </c>
    </row>
    <row r="182" spans="3:3" x14ac:dyDescent="0.25">
      <c r="C182" s="17" t="s">
        <v>16</v>
      </c>
    </row>
    <row r="183" spans="3:3" x14ac:dyDescent="0.25">
      <c r="C183" s="17" t="s">
        <v>16</v>
      </c>
    </row>
    <row r="184" spans="3:3" x14ac:dyDescent="0.25">
      <c r="C184" s="17" t="s">
        <v>16</v>
      </c>
    </row>
    <row r="185" spans="3:3" x14ac:dyDescent="0.25">
      <c r="C185" s="17" t="s">
        <v>16</v>
      </c>
    </row>
    <row r="186" spans="3:3" x14ac:dyDescent="0.25">
      <c r="C186" s="17" t="s">
        <v>16</v>
      </c>
    </row>
    <row r="187" spans="3:3" x14ac:dyDescent="0.25">
      <c r="C187" s="17" t="s">
        <v>16</v>
      </c>
    </row>
    <row r="188" spans="3:3" x14ac:dyDescent="0.25">
      <c r="C188" s="17" t="s">
        <v>16</v>
      </c>
    </row>
    <row r="189" spans="3:3" x14ac:dyDescent="0.25">
      <c r="C189" s="17" t="s">
        <v>16</v>
      </c>
    </row>
    <row r="190" spans="3:3" x14ac:dyDescent="0.25">
      <c r="C190" s="17" t="s">
        <v>16</v>
      </c>
    </row>
    <row r="191" spans="3:3" x14ac:dyDescent="0.25">
      <c r="C191" s="17" t="s">
        <v>16</v>
      </c>
    </row>
    <row r="192" spans="3:3" x14ac:dyDescent="0.25">
      <c r="C192" s="17" t="s">
        <v>16</v>
      </c>
    </row>
    <row r="193" spans="3:3" x14ac:dyDescent="0.25">
      <c r="C193" s="17" t="s">
        <v>16</v>
      </c>
    </row>
    <row r="194" spans="3:3" x14ac:dyDescent="0.25">
      <c r="C194" s="17" t="s">
        <v>16</v>
      </c>
    </row>
    <row r="195" spans="3:3" x14ac:dyDescent="0.25">
      <c r="C195" s="17" t="s">
        <v>16</v>
      </c>
    </row>
    <row r="196" spans="3:3" x14ac:dyDescent="0.25">
      <c r="C196" s="17" t="s">
        <v>16</v>
      </c>
    </row>
    <row r="197" spans="3:3" x14ac:dyDescent="0.25">
      <c r="C197" s="17" t="s">
        <v>16</v>
      </c>
    </row>
    <row r="198" spans="3:3" x14ac:dyDescent="0.25">
      <c r="C198" s="17" t="s">
        <v>16</v>
      </c>
    </row>
    <row r="199" spans="3:3" x14ac:dyDescent="0.25">
      <c r="C199" s="17" t="s">
        <v>16</v>
      </c>
    </row>
    <row r="200" spans="3:3" x14ac:dyDescent="0.25">
      <c r="C200" s="17" t="s">
        <v>16</v>
      </c>
    </row>
    <row r="201" spans="3:3" x14ac:dyDescent="0.25">
      <c r="C201" s="17" t="s">
        <v>16</v>
      </c>
    </row>
    <row r="202" spans="3:3" x14ac:dyDescent="0.25">
      <c r="C202" s="17" t="s">
        <v>16</v>
      </c>
    </row>
    <row r="203" spans="3:3" x14ac:dyDescent="0.25">
      <c r="C203" s="17" t="s">
        <v>16</v>
      </c>
    </row>
    <row r="204" spans="3:3" x14ac:dyDescent="0.25">
      <c r="C204" s="17" t="s">
        <v>16</v>
      </c>
    </row>
    <row r="205" spans="3:3" x14ac:dyDescent="0.25">
      <c r="C205" s="17" t="s">
        <v>16</v>
      </c>
    </row>
    <row r="206" spans="3:3" x14ac:dyDescent="0.25">
      <c r="C206" s="17" t="s">
        <v>16</v>
      </c>
    </row>
    <row r="207" spans="3:3" x14ac:dyDescent="0.25">
      <c r="C207" s="17" t="s">
        <v>16</v>
      </c>
    </row>
    <row r="208" spans="3:3" x14ac:dyDescent="0.25">
      <c r="C208" s="17" t="s">
        <v>16</v>
      </c>
    </row>
    <row r="209" spans="3:3" x14ac:dyDescent="0.25">
      <c r="C209" s="17" t="s">
        <v>16</v>
      </c>
    </row>
    <row r="210" spans="3:3" x14ac:dyDescent="0.25">
      <c r="C210" s="17" t="s">
        <v>16</v>
      </c>
    </row>
    <row r="211" spans="3:3" x14ac:dyDescent="0.25">
      <c r="C211" s="17" t="s">
        <v>16</v>
      </c>
    </row>
    <row r="212" spans="3:3" x14ac:dyDescent="0.25">
      <c r="C212" s="17" t="s">
        <v>16</v>
      </c>
    </row>
    <row r="213" spans="3:3" x14ac:dyDescent="0.25">
      <c r="C213" s="17" t="s">
        <v>16</v>
      </c>
    </row>
    <row r="214" spans="3:3" x14ac:dyDescent="0.25">
      <c r="C214" s="17" t="s">
        <v>16</v>
      </c>
    </row>
    <row r="215" spans="3:3" x14ac:dyDescent="0.25">
      <c r="C215" s="17" t="s">
        <v>16</v>
      </c>
    </row>
    <row r="216" spans="3:3" x14ac:dyDescent="0.25">
      <c r="C216" s="17" t="s">
        <v>16</v>
      </c>
    </row>
    <row r="217" spans="3:3" x14ac:dyDescent="0.25">
      <c r="C217" s="17" t="s">
        <v>16</v>
      </c>
    </row>
    <row r="218" spans="3:3" x14ac:dyDescent="0.25">
      <c r="C218" s="17" t="s">
        <v>16</v>
      </c>
    </row>
    <row r="219" spans="3:3" x14ac:dyDescent="0.25">
      <c r="C219" s="17" t="s">
        <v>16</v>
      </c>
    </row>
    <row r="220" spans="3:3" x14ac:dyDescent="0.25">
      <c r="C220" s="17" t="s">
        <v>16</v>
      </c>
    </row>
    <row r="221" spans="3:3" x14ac:dyDescent="0.25">
      <c r="C221" s="17" t="s">
        <v>16</v>
      </c>
    </row>
    <row r="222" spans="3:3" x14ac:dyDescent="0.25">
      <c r="C222" s="17" t="s">
        <v>16</v>
      </c>
    </row>
    <row r="223" spans="3:3" x14ac:dyDescent="0.25">
      <c r="C223" s="17" t="s">
        <v>16</v>
      </c>
    </row>
    <row r="224" spans="3:3" x14ac:dyDescent="0.25">
      <c r="C224" s="17" t="s">
        <v>16</v>
      </c>
    </row>
    <row r="225" spans="3:3" x14ac:dyDescent="0.25">
      <c r="C225" s="17" t="s">
        <v>16</v>
      </c>
    </row>
    <row r="226" spans="3:3" x14ac:dyDescent="0.25">
      <c r="C226" s="17" t="s">
        <v>16</v>
      </c>
    </row>
    <row r="227" spans="3:3" x14ac:dyDescent="0.25">
      <c r="C227" s="17" t="s">
        <v>16</v>
      </c>
    </row>
    <row r="228" spans="3:3" x14ac:dyDescent="0.25">
      <c r="C228" s="17" t="s">
        <v>16</v>
      </c>
    </row>
    <row r="229" spans="3:3" x14ac:dyDescent="0.25">
      <c r="C229" s="17" t="s">
        <v>16</v>
      </c>
    </row>
    <row r="230" spans="3:3" x14ac:dyDescent="0.25">
      <c r="C230" s="17" t="s">
        <v>16</v>
      </c>
    </row>
    <row r="231" spans="3:3" x14ac:dyDescent="0.25">
      <c r="C231" s="17" t="s">
        <v>16</v>
      </c>
    </row>
    <row r="232" spans="3:3" x14ac:dyDescent="0.25">
      <c r="C232" s="17" t="s">
        <v>16</v>
      </c>
    </row>
    <row r="233" spans="3:3" x14ac:dyDescent="0.25">
      <c r="C233" s="17" t="s">
        <v>16</v>
      </c>
    </row>
    <row r="234" spans="3:3" x14ac:dyDescent="0.25">
      <c r="C234" s="17" t="s">
        <v>16</v>
      </c>
    </row>
    <row r="235" spans="3:3" x14ac:dyDescent="0.25">
      <c r="C235" s="17" t="s">
        <v>16</v>
      </c>
    </row>
    <row r="236" spans="3:3" x14ac:dyDescent="0.25">
      <c r="C236" s="17" t="s">
        <v>16</v>
      </c>
    </row>
    <row r="237" spans="3:3" x14ac:dyDescent="0.25">
      <c r="C237" s="17" t="s">
        <v>16</v>
      </c>
    </row>
    <row r="238" spans="3:3" x14ac:dyDescent="0.25">
      <c r="C238" s="17" t="s">
        <v>16</v>
      </c>
    </row>
    <row r="239" spans="3:3" x14ac:dyDescent="0.25">
      <c r="C239" s="17" t="s">
        <v>16</v>
      </c>
    </row>
    <row r="240" spans="3:3" x14ac:dyDescent="0.25">
      <c r="C240" s="17" t="s">
        <v>16</v>
      </c>
    </row>
    <row r="241" spans="3:3" x14ac:dyDescent="0.25">
      <c r="C241" s="17" t="s">
        <v>16</v>
      </c>
    </row>
    <row r="242" spans="3:3" x14ac:dyDescent="0.25">
      <c r="C242" s="17" t="s">
        <v>16</v>
      </c>
    </row>
    <row r="243" spans="3:3" x14ac:dyDescent="0.25">
      <c r="C243" s="17" t="s">
        <v>16</v>
      </c>
    </row>
    <row r="244" spans="3:3" x14ac:dyDescent="0.25">
      <c r="C244" s="17" t="s">
        <v>16</v>
      </c>
    </row>
    <row r="245" spans="3:3" x14ac:dyDescent="0.25">
      <c r="C245" s="17" t="s">
        <v>16</v>
      </c>
    </row>
    <row r="246" spans="3:3" x14ac:dyDescent="0.25">
      <c r="C246" s="17" t="s">
        <v>16</v>
      </c>
    </row>
    <row r="247" spans="3:3" x14ac:dyDescent="0.25">
      <c r="C247" s="17" t="s">
        <v>16</v>
      </c>
    </row>
    <row r="248" spans="3:3" x14ac:dyDescent="0.25">
      <c r="C248" s="17" t="s">
        <v>16</v>
      </c>
    </row>
    <row r="249" spans="3:3" x14ac:dyDescent="0.25">
      <c r="C249" s="17" t="s">
        <v>16</v>
      </c>
    </row>
    <row r="250" spans="3:3" x14ac:dyDescent="0.25">
      <c r="C250" s="17" t="s">
        <v>16</v>
      </c>
    </row>
    <row r="251" spans="3:3" x14ac:dyDescent="0.25">
      <c r="C251" s="17" t="s">
        <v>16</v>
      </c>
    </row>
    <row r="252" spans="3:3" x14ac:dyDescent="0.25">
      <c r="C252" s="17" t="s">
        <v>16</v>
      </c>
    </row>
    <row r="253" spans="3:3" x14ac:dyDescent="0.25">
      <c r="C253" s="17" t="s">
        <v>16</v>
      </c>
    </row>
    <row r="254" spans="3:3" x14ac:dyDescent="0.25">
      <c r="C254" s="17" t="s">
        <v>16</v>
      </c>
    </row>
    <row r="255" spans="3:3" x14ac:dyDescent="0.25">
      <c r="C255" s="17" t="s">
        <v>16</v>
      </c>
    </row>
    <row r="256" spans="3:3" x14ac:dyDescent="0.25">
      <c r="C256" s="17" t="s">
        <v>16</v>
      </c>
    </row>
    <row r="257" spans="3:3" x14ac:dyDescent="0.25">
      <c r="C257" s="17" t="s">
        <v>16</v>
      </c>
    </row>
    <row r="258" spans="3:3" x14ac:dyDescent="0.25">
      <c r="C258" s="17" t="s">
        <v>16</v>
      </c>
    </row>
    <row r="259" spans="3:3" x14ac:dyDescent="0.25">
      <c r="C259" s="17" t="s">
        <v>16</v>
      </c>
    </row>
    <row r="260" spans="3:3" x14ac:dyDescent="0.25">
      <c r="C260" s="17" t="s">
        <v>16</v>
      </c>
    </row>
    <row r="261" spans="3:3" x14ac:dyDescent="0.25">
      <c r="C261" s="17" t="s">
        <v>16</v>
      </c>
    </row>
    <row r="262" spans="3:3" x14ac:dyDescent="0.25">
      <c r="C262" s="17" t="s">
        <v>16</v>
      </c>
    </row>
    <row r="263" spans="3:3" x14ac:dyDescent="0.25">
      <c r="C263" s="17" t="s">
        <v>16</v>
      </c>
    </row>
    <row r="264" spans="3:3" x14ac:dyDescent="0.25">
      <c r="C264" s="17" t="s">
        <v>16</v>
      </c>
    </row>
    <row r="265" spans="3:3" x14ac:dyDescent="0.25">
      <c r="C265" s="17" t="s">
        <v>16</v>
      </c>
    </row>
    <row r="266" spans="3:3" x14ac:dyDescent="0.25">
      <c r="C266" s="17" t="s">
        <v>16</v>
      </c>
    </row>
    <row r="267" spans="3:3" x14ac:dyDescent="0.25">
      <c r="C267" s="17" t="s">
        <v>16</v>
      </c>
    </row>
    <row r="268" spans="3:3" x14ac:dyDescent="0.25">
      <c r="C268" s="17" t="s">
        <v>16</v>
      </c>
    </row>
    <row r="269" spans="3:3" x14ac:dyDescent="0.25">
      <c r="C269" s="17" t="s">
        <v>16</v>
      </c>
    </row>
    <row r="270" spans="3:3" x14ac:dyDescent="0.25">
      <c r="C270" s="17" t="s">
        <v>16</v>
      </c>
    </row>
    <row r="271" spans="3:3" x14ac:dyDescent="0.25">
      <c r="C271" s="17" t="s">
        <v>16</v>
      </c>
    </row>
    <row r="272" spans="3:3" x14ac:dyDescent="0.25">
      <c r="C272" s="17" t="s">
        <v>16</v>
      </c>
    </row>
    <row r="273" spans="3:3" x14ac:dyDescent="0.25">
      <c r="C273" s="17" t="s">
        <v>16</v>
      </c>
    </row>
    <row r="274" spans="3:3" x14ac:dyDescent="0.25">
      <c r="C274" s="17" t="s">
        <v>16</v>
      </c>
    </row>
    <row r="275" spans="3:3" x14ac:dyDescent="0.25">
      <c r="C275" s="17" t="s">
        <v>16</v>
      </c>
    </row>
    <row r="276" spans="3:3" x14ac:dyDescent="0.25">
      <c r="C276" s="17" t="s">
        <v>16</v>
      </c>
    </row>
    <row r="277" spans="3:3" x14ac:dyDescent="0.25">
      <c r="C277" s="17" t="s">
        <v>16</v>
      </c>
    </row>
    <row r="278" spans="3:3" x14ac:dyDescent="0.25">
      <c r="C278" s="17" t="s">
        <v>16</v>
      </c>
    </row>
    <row r="279" spans="3:3" x14ac:dyDescent="0.25">
      <c r="C279" s="17" t="s">
        <v>16</v>
      </c>
    </row>
    <row r="280" spans="3:3" x14ac:dyDescent="0.25">
      <c r="C280" s="17" t="s">
        <v>16</v>
      </c>
    </row>
    <row r="281" spans="3:3" x14ac:dyDescent="0.25">
      <c r="C281" s="17" t="s">
        <v>16</v>
      </c>
    </row>
    <row r="282" spans="3:3" x14ac:dyDescent="0.25">
      <c r="C282" s="17" t="s">
        <v>16</v>
      </c>
    </row>
    <row r="283" spans="3:3" x14ac:dyDescent="0.25">
      <c r="C283" s="17" t="s">
        <v>16</v>
      </c>
    </row>
    <row r="284" spans="3:3" x14ac:dyDescent="0.25">
      <c r="C284" s="17" t="s">
        <v>16</v>
      </c>
    </row>
    <row r="285" spans="3:3" x14ac:dyDescent="0.25">
      <c r="C285" s="17" t="s">
        <v>16</v>
      </c>
    </row>
    <row r="286" spans="3:3" x14ac:dyDescent="0.25">
      <c r="C286" s="17" t="s">
        <v>16</v>
      </c>
    </row>
    <row r="287" spans="3:3" x14ac:dyDescent="0.25">
      <c r="C287" s="17" t="s">
        <v>16</v>
      </c>
    </row>
    <row r="288" spans="3:3" x14ac:dyDescent="0.25">
      <c r="C288" s="17" t="s">
        <v>16</v>
      </c>
    </row>
    <row r="289" spans="3:3" x14ac:dyDescent="0.25">
      <c r="C289" s="17" t="s">
        <v>16</v>
      </c>
    </row>
    <row r="290" spans="3:3" x14ac:dyDescent="0.25">
      <c r="C290" s="17" t="s">
        <v>16</v>
      </c>
    </row>
    <row r="291" spans="3:3" x14ac:dyDescent="0.25">
      <c r="C291" s="17" t="s">
        <v>16</v>
      </c>
    </row>
    <row r="292" spans="3:3" x14ac:dyDescent="0.25">
      <c r="C292" s="17" t="s">
        <v>16</v>
      </c>
    </row>
    <row r="293" spans="3:3" x14ac:dyDescent="0.25">
      <c r="C293" s="17" t="s">
        <v>16</v>
      </c>
    </row>
    <row r="294" spans="3:3" x14ac:dyDescent="0.25">
      <c r="C294" s="17" t="s">
        <v>16</v>
      </c>
    </row>
    <row r="295" spans="3:3" x14ac:dyDescent="0.25">
      <c r="C295" s="17" t="s">
        <v>16</v>
      </c>
    </row>
    <row r="296" spans="3:3" x14ac:dyDescent="0.25">
      <c r="C296" s="17" t="s">
        <v>16</v>
      </c>
    </row>
    <row r="297" spans="3:3" x14ac:dyDescent="0.25">
      <c r="C297" s="17" t="s">
        <v>16</v>
      </c>
    </row>
    <row r="298" spans="3:3" x14ac:dyDescent="0.25">
      <c r="C298" s="17" t="s">
        <v>16</v>
      </c>
    </row>
    <row r="299" spans="3:3" x14ac:dyDescent="0.25">
      <c r="C299" s="17" t="s">
        <v>16</v>
      </c>
    </row>
    <row r="300" spans="3:3" x14ac:dyDescent="0.25">
      <c r="C300" s="17" t="s">
        <v>16</v>
      </c>
    </row>
    <row r="301" spans="3:3" x14ac:dyDescent="0.25">
      <c r="C301" s="17" t="s">
        <v>16</v>
      </c>
    </row>
    <row r="302" spans="3:3" x14ac:dyDescent="0.25">
      <c r="C302" s="17" t="s">
        <v>16</v>
      </c>
    </row>
    <row r="303" spans="3:3" x14ac:dyDescent="0.25">
      <c r="C303" s="17" t="s">
        <v>16</v>
      </c>
    </row>
    <row r="304" spans="3:3" x14ac:dyDescent="0.25">
      <c r="C304" s="17" t="s">
        <v>16</v>
      </c>
    </row>
    <row r="305" spans="3:3" x14ac:dyDescent="0.25">
      <c r="C305" s="17" t="s">
        <v>16</v>
      </c>
    </row>
    <row r="306" spans="3:3" x14ac:dyDescent="0.25">
      <c r="C306" s="17" t="s">
        <v>16</v>
      </c>
    </row>
    <row r="307" spans="3:3" x14ac:dyDescent="0.25">
      <c r="C307" s="17" t="s">
        <v>16</v>
      </c>
    </row>
    <row r="308" spans="3:3" x14ac:dyDescent="0.25">
      <c r="C308" s="17" t="s">
        <v>16</v>
      </c>
    </row>
    <row r="309" spans="3:3" x14ac:dyDescent="0.25">
      <c r="C309" s="17" t="s">
        <v>16</v>
      </c>
    </row>
    <row r="310" spans="3:3" x14ac:dyDescent="0.25">
      <c r="C310" s="17" t="s">
        <v>16</v>
      </c>
    </row>
    <row r="311" spans="3:3" x14ac:dyDescent="0.25">
      <c r="C311" s="17" t="s">
        <v>16</v>
      </c>
    </row>
    <row r="312" spans="3:3" x14ac:dyDescent="0.25">
      <c r="C312" s="17" t="s">
        <v>16</v>
      </c>
    </row>
    <row r="313" spans="3:3" x14ac:dyDescent="0.25">
      <c r="C313" s="17" t="s">
        <v>16</v>
      </c>
    </row>
    <row r="314" spans="3:3" x14ac:dyDescent="0.25">
      <c r="C314" s="17" t="s">
        <v>16</v>
      </c>
    </row>
    <row r="315" spans="3:3" x14ac:dyDescent="0.25">
      <c r="C315" s="17" t="s">
        <v>16</v>
      </c>
    </row>
    <row r="316" spans="3:3" x14ac:dyDescent="0.25">
      <c r="C316" s="17" t="s">
        <v>16</v>
      </c>
    </row>
    <row r="317" spans="3:3" x14ac:dyDescent="0.25">
      <c r="C317" s="17" t="s">
        <v>16</v>
      </c>
    </row>
    <row r="318" spans="3:3" x14ac:dyDescent="0.25">
      <c r="C318" s="17" t="s">
        <v>16</v>
      </c>
    </row>
    <row r="319" spans="3:3" x14ac:dyDescent="0.25">
      <c r="C319" s="17" t="s">
        <v>16</v>
      </c>
    </row>
    <row r="320" spans="3:3" x14ac:dyDescent="0.25">
      <c r="C320" s="17" t="s">
        <v>16</v>
      </c>
    </row>
    <row r="321" spans="3:3" x14ac:dyDescent="0.25">
      <c r="C321" s="17" t="s">
        <v>16</v>
      </c>
    </row>
    <row r="322" spans="3:3" x14ac:dyDescent="0.25">
      <c r="C322" s="17" t="s">
        <v>16</v>
      </c>
    </row>
    <row r="323" spans="3:3" x14ac:dyDescent="0.25">
      <c r="C323" s="17" t="s">
        <v>16</v>
      </c>
    </row>
    <row r="324" spans="3:3" x14ac:dyDescent="0.25">
      <c r="C324" s="17" t="s">
        <v>16</v>
      </c>
    </row>
    <row r="325" spans="3:3" x14ac:dyDescent="0.25">
      <c r="C325" s="17" t="s">
        <v>16</v>
      </c>
    </row>
    <row r="326" spans="3:3" x14ac:dyDescent="0.25">
      <c r="C326" s="17" t="s">
        <v>16</v>
      </c>
    </row>
    <row r="327" spans="3:3" x14ac:dyDescent="0.25">
      <c r="C327" s="17" t="s">
        <v>16</v>
      </c>
    </row>
    <row r="328" spans="3:3" x14ac:dyDescent="0.25">
      <c r="C328" s="17" t="s">
        <v>16</v>
      </c>
    </row>
    <row r="329" spans="3:3" x14ac:dyDescent="0.25">
      <c r="C329" s="17" t="s">
        <v>16</v>
      </c>
    </row>
    <row r="330" spans="3:3" x14ac:dyDescent="0.25">
      <c r="C330" s="17" t="s">
        <v>16</v>
      </c>
    </row>
    <row r="331" spans="3:3" x14ac:dyDescent="0.25">
      <c r="C331" s="17" t="s">
        <v>16</v>
      </c>
    </row>
    <row r="332" spans="3:3" x14ac:dyDescent="0.25">
      <c r="C332" s="17" t="s">
        <v>16</v>
      </c>
    </row>
    <row r="333" spans="3:3" x14ac:dyDescent="0.25">
      <c r="C333" s="17" t="s">
        <v>16</v>
      </c>
    </row>
    <row r="334" spans="3:3" x14ac:dyDescent="0.25">
      <c r="C334" s="17" t="s">
        <v>16</v>
      </c>
    </row>
    <row r="335" spans="3:3" x14ac:dyDescent="0.25">
      <c r="C335" s="17" t="s">
        <v>16</v>
      </c>
    </row>
    <row r="336" spans="3:3" x14ac:dyDescent="0.25">
      <c r="C336" s="17" t="s">
        <v>16</v>
      </c>
    </row>
    <row r="337" spans="3:3" x14ac:dyDescent="0.25">
      <c r="C337" s="17" t="s">
        <v>16</v>
      </c>
    </row>
    <row r="338" spans="3:3" x14ac:dyDescent="0.25">
      <c r="C338" s="17" t="s">
        <v>16</v>
      </c>
    </row>
    <row r="339" spans="3:3" x14ac:dyDescent="0.25">
      <c r="C339" s="17" t="s">
        <v>16</v>
      </c>
    </row>
    <row r="340" spans="3:3" x14ac:dyDescent="0.25">
      <c r="C340" s="17" t="s">
        <v>16</v>
      </c>
    </row>
    <row r="341" spans="3:3" x14ac:dyDescent="0.25">
      <c r="C341" s="17" t="s">
        <v>16</v>
      </c>
    </row>
    <row r="342" spans="3:3" x14ac:dyDescent="0.25">
      <c r="C342" s="17" t="s">
        <v>16</v>
      </c>
    </row>
    <row r="343" spans="3:3" x14ac:dyDescent="0.25">
      <c r="C343" s="17" t="s">
        <v>16</v>
      </c>
    </row>
    <row r="344" spans="3:3" x14ac:dyDescent="0.25">
      <c r="C344" s="17" t="s">
        <v>16</v>
      </c>
    </row>
    <row r="345" spans="3:3" x14ac:dyDescent="0.25">
      <c r="C345" s="17" t="s">
        <v>16</v>
      </c>
    </row>
    <row r="346" spans="3:3" x14ac:dyDescent="0.25">
      <c r="C346" s="17" t="s">
        <v>16</v>
      </c>
    </row>
    <row r="347" spans="3:3" x14ac:dyDescent="0.25">
      <c r="C347" s="17" t="s">
        <v>16</v>
      </c>
    </row>
    <row r="348" spans="3:3" x14ac:dyDescent="0.25">
      <c r="C348" s="17" t="s">
        <v>16</v>
      </c>
    </row>
    <row r="349" spans="3:3" x14ac:dyDescent="0.25">
      <c r="C349" s="17" t="s">
        <v>16</v>
      </c>
    </row>
    <row r="350" spans="3:3" x14ac:dyDescent="0.25">
      <c r="C350" s="17" t="s">
        <v>16</v>
      </c>
    </row>
    <row r="351" spans="3:3" x14ac:dyDescent="0.25">
      <c r="C351" s="17" t="s">
        <v>16</v>
      </c>
    </row>
    <row r="352" spans="3:3" x14ac:dyDescent="0.25">
      <c r="C352" s="17" t="s">
        <v>16</v>
      </c>
    </row>
    <row r="353" spans="3:3" x14ac:dyDescent="0.25">
      <c r="C353" s="17" t="s">
        <v>16</v>
      </c>
    </row>
    <row r="354" spans="3:3" x14ac:dyDescent="0.25">
      <c r="C354" s="17" t="s">
        <v>16</v>
      </c>
    </row>
    <row r="355" spans="3:3" x14ac:dyDescent="0.25">
      <c r="C355" s="17" t="s">
        <v>16</v>
      </c>
    </row>
    <row r="356" spans="3:3" x14ac:dyDescent="0.25">
      <c r="C356" s="17" t="s">
        <v>16</v>
      </c>
    </row>
    <row r="357" spans="3:3" x14ac:dyDescent="0.25">
      <c r="C357" s="17" t="s">
        <v>16</v>
      </c>
    </row>
    <row r="358" spans="3:3" x14ac:dyDescent="0.25">
      <c r="C358" s="17" t="s">
        <v>16</v>
      </c>
    </row>
    <row r="359" spans="3:3" x14ac:dyDescent="0.25">
      <c r="C359" s="17" t="s">
        <v>16</v>
      </c>
    </row>
    <row r="360" spans="3:3" x14ac:dyDescent="0.25">
      <c r="C360" s="17" t="s">
        <v>16</v>
      </c>
    </row>
    <row r="361" spans="3:3" x14ac:dyDescent="0.25">
      <c r="C361" s="17" t="s">
        <v>16</v>
      </c>
    </row>
    <row r="362" spans="3:3" x14ac:dyDescent="0.25">
      <c r="C362" s="17" t="s">
        <v>16</v>
      </c>
    </row>
    <row r="363" spans="3:3" x14ac:dyDescent="0.25">
      <c r="C363" s="17" t="s">
        <v>16</v>
      </c>
    </row>
    <row r="364" spans="3:3" x14ac:dyDescent="0.25">
      <c r="C364" s="17" t="s">
        <v>16</v>
      </c>
    </row>
    <row r="365" spans="3:3" x14ac:dyDescent="0.25">
      <c r="C365" s="17" t="s">
        <v>16</v>
      </c>
    </row>
    <row r="366" spans="3:3" x14ac:dyDescent="0.25">
      <c r="C366" s="17" t="s">
        <v>16</v>
      </c>
    </row>
    <row r="367" spans="3:3" x14ac:dyDescent="0.25">
      <c r="C367" s="17" t="s">
        <v>16</v>
      </c>
    </row>
    <row r="368" spans="3:3" x14ac:dyDescent="0.25">
      <c r="C368" s="17" t="s">
        <v>16</v>
      </c>
    </row>
    <row r="369" spans="3:3" x14ac:dyDescent="0.25">
      <c r="C369" s="17" t="s">
        <v>16</v>
      </c>
    </row>
    <row r="370" spans="3:3" x14ac:dyDescent="0.25">
      <c r="C370" s="17" t="s">
        <v>16</v>
      </c>
    </row>
    <row r="371" spans="3:3" x14ac:dyDescent="0.25">
      <c r="C371" s="17" t="s">
        <v>16</v>
      </c>
    </row>
    <row r="372" spans="3:3" x14ac:dyDescent="0.25">
      <c r="C372" s="17" t="s">
        <v>16</v>
      </c>
    </row>
    <row r="373" spans="3:3" x14ac:dyDescent="0.25">
      <c r="C373" s="17" t="s">
        <v>16</v>
      </c>
    </row>
    <row r="374" spans="3:3" x14ac:dyDescent="0.25">
      <c r="C374" s="17" t="s">
        <v>16</v>
      </c>
    </row>
    <row r="375" spans="3:3" x14ac:dyDescent="0.25">
      <c r="C375" s="17" t="s">
        <v>16</v>
      </c>
    </row>
    <row r="376" spans="3:3" x14ac:dyDescent="0.25">
      <c r="C376" s="17" t="s">
        <v>16</v>
      </c>
    </row>
    <row r="377" spans="3:3" x14ac:dyDescent="0.25">
      <c r="C377" s="17" t="s">
        <v>16</v>
      </c>
    </row>
    <row r="378" spans="3:3" x14ac:dyDescent="0.25">
      <c r="C378" s="17" t="s">
        <v>16</v>
      </c>
    </row>
    <row r="379" spans="3:3" x14ac:dyDescent="0.25">
      <c r="C379" s="17" t="s">
        <v>16</v>
      </c>
    </row>
    <row r="380" spans="3:3" x14ac:dyDescent="0.25">
      <c r="C380" s="17" t="s">
        <v>16</v>
      </c>
    </row>
    <row r="381" spans="3:3" x14ac:dyDescent="0.25">
      <c r="C381" s="17" t="s">
        <v>16</v>
      </c>
    </row>
    <row r="382" spans="3:3" x14ac:dyDescent="0.25">
      <c r="C382" s="17" t="s">
        <v>16</v>
      </c>
    </row>
    <row r="383" spans="3:3" x14ac:dyDescent="0.25">
      <c r="C383" s="17" t="s">
        <v>16</v>
      </c>
    </row>
    <row r="384" spans="3:3" x14ac:dyDescent="0.25">
      <c r="C384" s="17" t="s">
        <v>16</v>
      </c>
    </row>
    <row r="385" spans="3:3" x14ac:dyDescent="0.25">
      <c r="C385" s="17" t="s">
        <v>16</v>
      </c>
    </row>
    <row r="386" spans="3:3" x14ac:dyDescent="0.25">
      <c r="C386" s="17" t="s">
        <v>16</v>
      </c>
    </row>
    <row r="387" spans="3:3" x14ac:dyDescent="0.25">
      <c r="C387" s="17" t="s">
        <v>16</v>
      </c>
    </row>
    <row r="388" spans="3:3" x14ac:dyDescent="0.25">
      <c r="C388" s="17" t="s">
        <v>16</v>
      </c>
    </row>
    <row r="389" spans="3:3" x14ac:dyDescent="0.25">
      <c r="C389" s="17" t="s">
        <v>16</v>
      </c>
    </row>
    <row r="390" spans="3:3" x14ac:dyDescent="0.25">
      <c r="C390" s="17" t="s">
        <v>16</v>
      </c>
    </row>
    <row r="391" spans="3:3" x14ac:dyDescent="0.25">
      <c r="C391" s="17" t="s">
        <v>16</v>
      </c>
    </row>
    <row r="392" spans="3:3" x14ac:dyDescent="0.25">
      <c r="C392" s="17" t="s">
        <v>16</v>
      </c>
    </row>
    <row r="393" spans="3:3" x14ac:dyDescent="0.25">
      <c r="C393" s="17" t="s">
        <v>16</v>
      </c>
    </row>
    <row r="394" spans="3:3" x14ac:dyDescent="0.25">
      <c r="C394" s="17" t="s">
        <v>16</v>
      </c>
    </row>
    <row r="395" spans="3:3" x14ac:dyDescent="0.25">
      <c r="C395" s="17" t="s">
        <v>16</v>
      </c>
    </row>
    <row r="396" spans="3:3" x14ac:dyDescent="0.25">
      <c r="C396" s="17" t="s">
        <v>16</v>
      </c>
    </row>
    <row r="397" spans="3:3" x14ac:dyDescent="0.25">
      <c r="C397" s="17" t="s">
        <v>16</v>
      </c>
    </row>
    <row r="398" spans="3:3" x14ac:dyDescent="0.25">
      <c r="C398" s="17" t="s">
        <v>16</v>
      </c>
    </row>
    <row r="399" spans="3:3" x14ac:dyDescent="0.25">
      <c r="C399" s="17" t="s">
        <v>16</v>
      </c>
    </row>
    <row r="400" spans="3:3" x14ac:dyDescent="0.25">
      <c r="C400" s="17" t="s">
        <v>16</v>
      </c>
    </row>
    <row r="401" spans="3:3" x14ac:dyDescent="0.25">
      <c r="C401" s="17" t="s">
        <v>16</v>
      </c>
    </row>
    <row r="402" spans="3:3" x14ac:dyDescent="0.25">
      <c r="C402" s="17" t="s">
        <v>16</v>
      </c>
    </row>
    <row r="403" spans="3:3" x14ac:dyDescent="0.25">
      <c r="C403" s="17" t="s">
        <v>16</v>
      </c>
    </row>
    <row r="404" spans="3:3" x14ac:dyDescent="0.25">
      <c r="C404" s="17" t="s">
        <v>16</v>
      </c>
    </row>
    <row r="405" spans="3:3" x14ac:dyDescent="0.25">
      <c r="C405" s="17" t="s">
        <v>16</v>
      </c>
    </row>
    <row r="406" spans="3:3" x14ac:dyDescent="0.25">
      <c r="C406" s="17" t="s">
        <v>16</v>
      </c>
    </row>
    <row r="407" spans="3:3" x14ac:dyDescent="0.25">
      <c r="C407" s="17" t="s">
        <v>16</v>
      </c>
    </row>
    <row r="408" spans="3:3" x14ac:dyDescent="0.25">
      <c r="C408" s="17" t="s">
        <v>16</v>
      </c>
    </row>
    <row r="409" spans="3:3" x14ac:dyDescent="0.25">
      <c r="C409" s="17" t="s">
        <v>16</v>
      </c>
    </row>
    <row r="410" spans="3:3" x14ac:dyDescent="0.25">
      <c r="C410" s="17" t="s">
        <v>16</v>
      </c>
    </row>
    <row r="411" spans="3:3" x14ac:dyDescent="0.25">
      <c r="C411" s="17" t="s">
        <v>16</v>
      </c>
    </row>
    <row r="412" spans="3:3" x14ac:dyDescent="0.25">
      <c r="C412" s="17" t="s">
        <v>16</v>
      </c>
    </row>
    <row r="413" spans="3:3" x14ac:dyDescent="0.25">
      <c r="C413" s="17" t="s">
        <v>16</v>
      </c>
    </row>
    <row r="414" spans="3:3" x14ac:dyDescent="0.25">
      <c r="C414" s="17" t="s">
        <v>16</v>
      </c>
    </row>
    <row r="415" spans="3:3" x14ac:dyDescent="0.25">
      <c r="C415" s="17" t="s">
        <v>16</v>
      </c>
    </row>
    <row r="416" spans="3:3" x14ac:dyDescent="0.25">
      <c r="C416" s="17" t="s">
        <v>16</v>
      </c>
    </row>
    <row r="417" spans="3:3" x14ac:dyDescent="0.25">
      <c r="C417" s="17" t="s">
        <v>16</v>
      </c>
    </row>
    <row r="418" spans="3:3" x14ac:dyDescent="0.25">
      <c r="C418" s="17" t="s">
        <v>16</v>
      </c>
    </row>
    <row r="419" spans="3:3" x14ac:dyDescent="0.25">
      <c r="C419" s="17" t="s">
        <v>16</v>
      </c>
    </row>
    <row r="420" spans="3:3" x14ac:dyDescent="0.25">
      <c r="C420" s="17" t="s">
        <v>16</v>
      </c>
    </row>
    <row r="421" spans="3:3" x14ac:dyDescent="0.25">
      <c r="C421" s="17" t="s">
        <v>16</v>
      </c>
    </row>
    <row r="422" spans="3:3" x14ac:dyDescent="0.25">
      <c r="C422" s="17" t="s">
        <v>16</v>
      </c>
    </row>
    <row r="423" spans="3:3" x14ac:dyDescent="0.25">
      <c r="C423" s="17" t="s">
        <v>16</v>
      </c>
    </row>
    <row r="424" spans="3:3" x14ac:dyDescent="0.25">
      <c r="C424" s="17" t="s">
        <v>16</v>
      </c>
    </row>
    <row r="425" spans="3:3" x14ac:dyDescent="0.25">
      <c r="C425" s="17" t="s">
        <v>16</v>
      </c>
    </row>
    <row r="426" spans="3:3" x14ac:dyDescent="0.25">
      <c r="C426" s="17" t="s">
        <v>16</v>
      </c>
    </row>
    <row r="427" spans="3:3" x14ac:dyDescent="0.25">
      <c r="C427" s="17" t="s">
        <v>16</v>
      </c>
    </row>
    <row r="428" spans="3:3" x14ac:dyDescent="0.25">
      <c r="C428" s="17" t="s">
        <v>16</v>
      </c>
    </row>
    <row r="429" spans="3:3" x14ac:dyDescent="0.25">
      <c r="C429" s="17" t="s">
        <v>16</v>
      </c>
    </row>
    <row r="430" spans="3:3" x14ac:dyDescent="0.25">
      <c r="C430" s="17" t="s">
        <v>16</v>
      </c>
    </row>
    <row r="431" spans="3:3" x14ac:dyDescent="0.25">
      <c r="C431" s="17" t="s">
        <v>16</v>
      </c>
    </row>
    <row r="432" spans="3:3" x14ac:dyDescent="0.25">
      <c r="C432" s="17" t="s">
        <v>16</v>
      </c>
    </row>
    <row r="433" spans="3:3" x14ac:dyDescent="0.25">
      <c r="C433" s="17" t="s">
        <v>16</v>
      </c>
    </row>
    <row r="434" spans="3:3" x14ac:dyDescent="0.25">
      <c r="C434" s="17" t="s">
        <v>16</v>
      </c>
    </row>
    <row r="435" spans="3:3" x14ac:dyDescent="0.25">
      <c r="C435" s="17" t="s">
        <v>16</v>
      </c>
    </row>
    <row r="436" spans="3:3" x14ac:dyDescent="0.25">
      <c r="C436" s="17" t="s">
        <v>16</v>
      </c>
    </row>
    <row r="437" spans="3:3" x14ac:dyDescent="0.25">
      <c r="C437" s="17" t="s">
        <v>16</v>
      </c>
    </row>
    <row r="438" spans="3:3" x14ac:dyDescent="0.25">
      <c r="C438" s="17" t="s">
        <v>16</v>
      </c>
    </row>
    <row r="439" spans="3:3" x14ac:dyDescent="0.25">
      <c r="C439" s="17" t="s">
        <v>16</v>
      </c>
    </row>
    <row r="440" spans="3:3" x14ac:dyDescent="0.25">
      <c r="C440" s="17" t="s">
        <v>16</v>
      </c>
    </row>
    <row r="441" spans="3:3" x14ac:dyDescent="0.25">
      <c r="C441" s="17" t="s">
        <v>16</v>
      </c>
    </row>
    <row r="442" spans="3:3" x14ac:dyDescent="0.25">
      <c r="C442" s="17" t="s">
        <v>16</v>
      </c>
    </row>
    <row r="443" spans="3:3" x14ac:dyDescent="0.25">
      <c r="C443" s="17" t="s">
        <v>16</v>
      </c>
    </row>
    <row r="444" spans="3:3" x14ac:dyDescent="0.25">
      <c r="C444" s="17" t="s">
        <v>16</v>
      </c>
    </row>
    <row r="445" spans="3:3" x14ac:dyDescent="0.25">
      <c r="C445" s="17" t="s">
        <v>16</v>
      </c>
    </row>
    <row r="446" spans="3:3" x14ac:dyDescent="0.25">
      <c r="C446" s="17" t="s">
        <v>16</v>
      </c>
    </row>
    <row r="447" spans="3:3" x14ac:dyDescent="0.25">
      <c r="C447" s="17" t="s">
        <v>16</v>
      </c>
    </row>
    <row r="448" spans="3:3" x14ac:dyDescent="0.25">
      <c r="C448" s="17" t="s">
        <v>16</v>
      </c>
    </row>
    <row r="449" spans="3:3" x14ac:dyDescent="0.25">
      <c r="C449" s="17" t="s">
        <v>16</v>
      </c>
    </row>
    <row r="450" spans="3:3" x14ac:dyDescent="0.25">
      <c r="C450" s="17" t="s">
        <v>16</v>
      </c>
    </row>
    <row r="451" spans="3:3" x14ac:dyDescent="0.25">
      <c r="C451" s="17" t="s">
        <v>16</v>
      </c>
    </row>
    <row r="452" spans="3:3" x14ac:dyDescent="0.25">
      <c r="C452" s="17" t="s">
        <v>16</v>
      </c>
    </row>
    <row r="453" spans="3:3" x14ac:dyDescent="0.25">
      <c r="C453" s="17" t="s">
        <v>16</v>
      </c>
    </row>
    <row r="454" spans="3:3" x14ac:dyDescent="0.25">
      <c r="C454" s="17" t="s">
        <v>16</v>
      </c>
    </row>
    <row r="455" spans="3:3" x14ac:dyDescent="0.25">
      <c r="C455" s="17" t="s">
        <v>16</v>
      </c>
    </row>
    <row r="456" spans="3:3" x14ac:dyDescent="0.25">
      <c r="C456" s="17" t="s">
        <v>16</v>
      </c>
    </row>
    <row r="457" spans="3:3" x14ac:dyDescent="0.25">
      <c r="C457" s="17" t="s">
        <v>16</v>
      </c>
    </row>
    <row r="458" spans="3:3" x14ac:dyDescent="0.25">
      <c r="C458" s="17" t="s">
        <v>16</v>
      </c>
    </row>
    <row r="459" spans="3:3" x14ac:dyDescent="0.25">
      <c r="C459" s="17" t="s">
        <v>16</v>
      </c>
    </row>
    <row r="460" spans="3:3" x14ac:dyDescent="0.25">
      <c r="C460" s="17" t="s">
        <v>16</v>
      </c>
    </row>
    <row r="461" spans="3:3" x14ac:dyDescent="0.25">
      <c r="C461" s="17" t="s">
        <v>16</v>
      </c>
    </row>
    <row r="462" spans="3:3" x14ac:dyDescent="0.25">
      <c r="C462" s="17" t="s">
        <v>16</v>
      </c>
    </row>
    <row r="463" spans="3:3" x14ac:dyDescent="0.25">
      <c r="C463" s="17" t="s">
        <v>16</v>
      </c>
    </row>
    <row r="464" spans="3:3" x14ac:dyDescent="0.25">
      <c r="C464" s="17" t="s">
        <v>16</v>
      </c>
    </row>
    <row r="465" spans="3:3" x14ac:dyDescent="0.25">
      <c r="C465" s="17" t="s">
        <v>16</v>
      </c>
    </row>
    <row r="466" spans="3:3" x14ac:dyDescent="0.25">
      <c r="C466" s="17" t="s">
        <v>16</v>
      </c>
    </row>
    <row r="467" spans="3:3" x14ac:dyDescent="0.25">
      <c r="C467" s="17" t="s">
        <v>16</v>
      </c>
    </row>
    <row r="468" spans="3:3" x14ac:dyDescent="0.25">
      <c r="C468" s="17" t="s">
        <v>16</v>
      </c>
    </row>
    <row r="469" spans="3:3" x14ac:dyDescent="0.25">
      <c r="C469" s="17" t="s">
        <v>16</v>
      </c>
    </row>
    <row r="470" spans="3:3" x14ac:dyDescent="0.25">
      <c r="C470" s="17" t="s">
        <v>16</v>
      </c>
    </row>
    <row r="471" spans="3:3" x14ac:dyDescent="0.25">
      <c r="C471" s="17" t="s">
        <v>16</v>
      </c>
    </row>
    <row r="472" spans="3:3" x14ac:dyDescent="0.25">
      <c r="C472" s="17" t="s">
        <v>16</v>
      </c>
    </row>
    <row r="473" spans="3:3" x14ac:dyDescent="0.25">
      <c r="C473" s="17" t="s">
        <v>16</v>
      </c>
    </row>
    <row r="474" spans="3:3" x14ac:dyDescent="0.25">
      <c r="C474" s="17" t="s">
        <v>16</v>
      </c>
    </row>
    <row r="475" spans="3:3" x14ac:dyDescent="0.25">
      <c r="C475" s="17" t="s">
        <v>16</v>
      </c>
    </row>
    <row r="476" spans="3:3" x14ac:dyDescent="0.25">
      <c r="C476" s="17" t="s">
        <v>16</v>
      </c>
    </row>
    <row r="477" spans="3:3" x14ac:dyDescent="0.25">
      <c r="C477" s="17" t="s">
        <v>16</v>
      </c>
    </row>
    <row r="478" spans="3:3" x14ac:dyDescent="0.25">
      <c r="C478" s="17" t="s">
        <v>16</v>
      </c>
    </row>
    <row r="479" spans="3:3" x14ac:dyDescent="0.25">
      <c r="C479" s="17" t="s">
        <v>16</v>
      </c>
    </row>
    <row r="480" spans="3:3" x14ac:dyDescent="0.25">
      <c r="C480" s="17" t="s">
        <v>16</v>
      </c>
    </row>
    <row r="481" spans="3:3" x14ac:dyDescent="0.25">
      <c r="C481" s="17" t="s">
        <v>16</v>
      </c>
    </row>
    <row r="482" spans="3:3" x14ac:dyDescent="0.25">
      <c r="C482" s="17" t="s">
        <v>16</v>
      </c>
    </row>
    <row r="483" spans="3:3" x14ac:dyDescent="0.25">
      <c r="C483" s="17" t="s">
        <v>16</v>
      </c>
    </row>
    <row r="484" spans="3:3" x14ac:dyDescent="0.25">
      <c r="C484" s="17" t="s">
        <v>16</v>
      </c>
    </row>
    <row r="485" spans="3:3" x14ac:dyDescent="0.25">
      <c r="C485" s="17" t="s">
        <v>16</v>
      </c>
    </row>
    <row r="486" spans="3:3" x14ac:dyDescent="0.25">
      <c r="C486" s="17" t="s">
        <v>16</v>
      </c>
    </row>
    <row r="487" spans="3:3" x14ac:dyDescent="0.25">
      <c r="C487" s="17" t="s">
        <v>16</v>
      </c>
    </row>
    <row r="488" spans="3:3" x14ac:dyDescent="0.25">
      <c r="C488" s="17" t="s">
        <v>16</v>
      </c>
    </row>
    <row r="489" spans="3:3" x14ac:dyDescent="0.25">
      <c r="C489" s="17" t="s">
        <v>16</v>
      </c>
    </row>
    <row r="490" spans="3:3" x14ac:dyDescent="0.25">
      <c r="C490" s="17" t="s">
        <v>16</v>
      </c>
    </row>
    <row r="491" spans="3:3" x14ac:dyDescent="0.25">
      <c r="C491" s="17" t="s">
        <v>16</v>
      </c>
    </row>
    <row r="492" spans="3:3" x14ac:dyDescent="0.25">
      <c r="C492" s="17" t="s">
        <v>16</v>
      </c>
    </row>
    <row r="493" spans="3:3" x14ac:dyDescent="0.25">
      <c r="C493" s="17" t="s">
        <v>16</v>
      </c>
    </row>
    <row r="494" spans="3:3" x14ac:dyDescent="0.25">
      <c r="C494" s="17" t="s">
        <v>16</v>
      </c>
    </row>
    <row r="495" spans="3:3" x14ac:dyDescent="0.25">
      <c r="C495" s="17" t="s">
        <v>16</v>
      </c>
    </row>
    <row r="496" spans="3:3" x14ac:dyDescent="0.25">
      <c r="C496" s="17" t="s">
        <v>16</v>
      </c>
    </row>
    <row r="497" spans="3:3" x14ac:dyDescent="0.25">
      <c r="C497" s="17" t="s">
        <v>16</v>
      </c>
    </row>
    <row r="498" spans="3:3" x14ac:dyDescent="0.25">
      <c r="C498" s="17" t="s">
        <v>16</v>
      </c>
    </row>
    <row r="499" spans="3:3" x14ac:dyDescent="0.25">
      <c r="C499" s="17" t="s">
        <v>16</v>
      </c>
    </row>
    <row r="500" spans="3:3" x14ac:dyDescent="0.25">
      <c r="C500" s="17" t="s">
        <v>16</v>
      </c>
    </row>
    <row r="501" spans="3:3" x14ac:dyDescent="0.25">
      <c r="C501" s="17" t="s">
        <v>16</v>
      </c>
    </row>
    <row r="502" spans="3:3" x14ac:dyDescent="0.25">
      <c r="C502" s="17" t="s">
        <v>16</v>
      </c>
    </row>
    <row r="503" spans="3:3" x14ac:dyDescent="0.25">
      <c r="C503" s="17" t="s">
        <v>16</v>
      </c>
    </row>
    <row r="504" spans="3:3" x14ac:dyDescent="0.25">
      <c r="C504" s="17" t="s">
        <v>16</v>
      </c>
    </row>
    <row r="505" spans="3:3" x14ac:dyDescent="0.25">
      <c r="C505" s="17" t="s">
        <v>16</v>
      </c>
    </row>
    <row r="506" spans="3:3" x14ac:dyDescent="0.25">
      <c r="C506" s="17" t="s">
        <v>16</v>
      </c>
    </row>
    <row r="507" spans="3:3" x14ac:dyDescent="0.25">
      <c r="C507" s="17" t="s">
        <v>16</v>
      </c>
    </row>
    <row r="508" spans="3:3" x14ac:dyDescent="0.25">
      <c r="C508" s="17" t="s">
        <v>16</v>
      </c>
    </row>
    <row r="509" spans="3:3" x14ac:dyDescent="0.25">
      <c r="C509" s="17" t="s">
        <v>16</v>
      </c>
    </row>
    <row r="510" spans="3:3" x14ac:dyDescent="0.25">
      <c r="C510" s="17" t="s">
        <v>16</v>
      </c>
    </row>
    <row r="511" spans="3:3" x14ac:dyDescent="0.25">
      <c r="C511" s="17" t="s">
        <v>16</v>
      </c>
    </row>
    <row r="512" spans="3:3" x14ac:dyDescent="0.25">
      <c r="C512" s="17" t="s">
        <v>16</v>
      </c>
    </row>
    <row r="513" spans="3:3" x14ac:dyDescent="0.25">
      <c r="C513" s="17" t="s">
        <v>16</v>
      </c>
    </row>
    <row r="514" spans="3:3" x14ac:dyDescent="0.25">
      <c r="C514" s="17" t="s">
        <v>16</v>
      </c>
    </row>
    <row r="515" spans="3:3" x14ac:dyDescent="0.25">
      <c r="C515" s="17" t="s">
        <v>16</v>
      </c>
    </row>
    <row r="516" spans="3:3" x14ac:dyDescent="0.25">
      <c r="C516" s="17" t="s">
        <v>16</v>
      </c>
    </row>
    <row r="517" spans="3:3" x14ac:dyDescent="0.25">
      <c r="C517" s="17" t="s">
        <v>16</v>
      </c>
    </row>
    <row r="518" spans="3:3" x14ac:dyDescent="0.25">
      <c r="C518" s="17" t="s">
        <v>16</v>
      </c>
    </row>
    <row r="519" spans="3:3" x14ac:dyDescent="0.25">
      <c r="C519" s="17" t="s">
        <v>16</v>
      </c>
    </row>
    <row r="520" spans="3:3" x14ac:dyDescent="0.25">
      <c r="C520" s="17" t="s">
        <v>16</v>
      </c>
    </row>
    <row r="521" spans="3:3" x14ac:dyDescent="0.25">
      <c r="C521" s="17" t="s">
        <v>16</v>
      </c>
    </row>
    <row r="522" spans="3:3" x14ac:dyDescent="0.25">
      <c r="C522" s="17" t="s">
        <v>16</v>
      </c>
    </row>
    <row r="523" spans="3:3" x14ac:dyDescent="0.25">
      <c r="C523" s="17" t="s">
        <v>16</v>
      </c>
    </row>
    <row r="524" spans="3:3" x14ac:dyDescent="0.25">
      <c r="C524" s="17" t="s">
        <v>16</v>
      </c>
    </row>
    <row r="525" spans="3:3" x14ac:dyDescent="0.25">
      <c r="C525" s="17" t="s">
        <v>16</v>
      </c>
    </row>
    <row r="526" spans="3:3" x14ac:dyDescent="0.25">
      <c r="C526" s="17" t="s">
        <v>16</v>
      </c>
    </row>
    <row r="527" spans="3:3" x14ac:dyDescent="0.25">
      <c r="C527" s="17" t="s">
        <v>16</v>
      </c>
    </row>
    <row r="528" spans="3:3" x14ac:dyDescent="0.25">
      <c r="C528" s="17" t="s">
        <v>16</v>
      </c>
    </row>
    <row r="529" spans="3:3" x14ac:dyDescent="0.25">
      <c r="C529" s="17" t="s">
        <v>16</v>
      </c>
    </row>
    <row r="530" spans="3:3" x14ac:dyDescent="0.25">
      <c r="C530" s="17" t="s">
        <v>16</v>
      </c>
    </row>
    <row r="531" spans="3:3" x14ac:dyDescent="0.25">
      <c r="C531" s="17" t="s">
        <v>16</v>
      </c>
    </row>
    <row r="532" spans="3:3" x14ac:dyDescent="0.25">
      <c r="C532" s="17" t="s">
        <v>16</v>
      </c>
    </row>
    <row r="533" spans="3:3" x14ac:dyDescent="0.25">
      <c r="C533" s="17" t="s">
        <v>16</v>
      </c>
    </row>
    <row r="534" spans="3:3" x14ac:dyDescent="0.25">
      <c r="C534" s="17" t="s">
        <v>16</v>
      </c>
    </row>
    <row r="535" spans="3:3" x14ac:dyDescent="0.25">
      <c r="C535" s="17" t="s">
        <v>16</v>
      </c>
    </row>
    <row r="536" spans="3:3" x14ac:dyDescent="0.25">
      <c r="C536" s="17" t="s">
        <v>16</v>
      </c>
    </row>
    <row r="537" spans="3:3" x14ac:dyDescent="0.25">
      <c r="C537" s="17" t="s">
        <v>16</v>
      </c>
    </row>
    <row r="538" spans="3:3" x14ac:dyDescent="0.25">
      <c r="C538" s="17" t="s">
        <v>16</v>
      </c>
    </row>
    <row r="539" spans="3:3" x14ac:dyDescent="0.25">
      <c r="C539" s="17" t="s">
        <v>16</v>
      </c>
    </row>
    <row r="540" spans="3:3" x14ac:dyDescent="0.25">
      <c r="C540" s="17" t="s">
        <v>16</v>
      </c>
    </row>
    <row r="541" spans="3:3" x14ac:dyDescent="0.25">
      <c r="C541" s="17" t="s">
        <v>16</v>
      </c>
    </row>
    <row r="542" spans="3:3" x14ac:dyDescent="0.25">
      <c r="C542" s="17" t="s">
        <v>16</v>
      </c>
    </row>
    <row r="543" spans="3:3" x14ac:dyDescent="0.25">
      <c r="C543" s="17" t="s">
        <v>16</v>
      </c>
    </row>
    <row r="544" spans="3:3" x14ac:dyDescent="0.25">
      <c r="C544" s="17" t="s">
        <v>16</v>
      </c>
    </row>
    <row r="545" spans="3:3" x14ac:dyDescent="0.25">
      <c r="C545" s="17" t="s">
        <v>16</v>
      </c>
    </row>
    <row r="546" spans="3:3" x14ac:dyDescent="0.25">
      <c r="C546" s="17" t="s">
        <v>16</v>
      </c>
    </row>
    <row r="547" spans="3:3" x14ac:dyDescent="0.25">
      <c r="C547" s="17" t="s">
        <v>16</v>
      </c>
    </row>
    <row r="548" spans="3:3" x14ac:dyDescent="0.25">
      <c r="C548" s="17" t="s">
        <v>16</v>
      </c>
    </row>
    <row r="549" spans="3:3" x14ac:dyDescent="0.25">
      <c r="C549" s="17" t="s">
        <v>16</v>
      </c>
    </row>
    <row r="550" spans="3:3" x14ac:dyDescent="0.25">
      <c r="C550" s="17" t="s">
        <v>16</v>
      </c>
    </row>
    <row r="551" spans="3:3" x14ac:dyDescent="0.25">
      <c r="C551" s="17" t="s">
        <v>16</v>
      </c>
    </row>
    <row r="552" spans="3:3" x14ac:dyDescent="0.25">
      <c r="C552" s="17" t="s">
        <v>16</v>
      </c>
    </row>
    <row r="553" spans="3:3" x14ac:dyDescent="0.25">
      <c r="C553" s="17" t="s">
        <v>16</v>
      </c>
    </row>
    <row r="554" spans="3:3" x14ac:dyDescent="0.25">
      <c r="C554" s="17" t="s">
        <v>16</v>
      </c>
    </row>
    <row r="555" spans="3:3" x14ac:dyDescent="0.25">
      <c r="C555" s="17" t="s">
        <v>16</v>
      </c>
    </row>
    <row r="556" spans="3:3" x14ac:dyDescent="0.25">
      <c r="C556" s="17" t="s">
        <v>16</v>
      </c>
    </row>
    <row r="557" spans="3:3" x14ac:dyDescent="0.25">
      <c r="C557" s="17" t="s">
        <v>16</v>
      </c>
    </row>
    <row r="558" spans="3:3" x14ac:dyDescent="0.25">
      <c r="C558" s="17" t="s">
        <v>16</v>
      </c>
    </row>
    <row r="559" spans="3:3" x14ac:dyDescent="0.25">
      <c r="C559" s="17" t="s">
        <v>16</v>
      </c>
    </row>
    <row r="560" spans="3:3" x14ac:dyDescent="0.25">
      <c r="C560" s="17" t="s">
        <v>16</v>
      </c>
    </row>
    <row r="561" spans="3:3" x14ac:dyDescent="0.25">
      <c r="C561" s="17" t="s">
        <v>16</v>
      </c>
    </row>
    <row r="562" spans="3:3" x14ac:dyDescent="0.25">
      <c r="C562" s="17" t="s">
        <v>16</v>
      </c>
    </row>
    <row r="563" spans="3:3" x14ac:dyDescent="0.25">
      <c r="C563" s="17" t="s">
        <v>16</v>
      </c>
    </row>
    <row r="564" spans="3:3" x14ac:dyDescent="0.25">
      <c r="C564" s="17" t="s">
        <v>16</v>
      </c>
    </row>
    <row r="565" spans="3:3" x14ac:dyDescent="0.25">
      <c r="C565" s="17" t="s">
        <v>16</v>
      </c>
    </row>
    <row r="566" spans="3:3" x14ac:dyDescent="0.25">
      <c r="C566" s="17" t="s">
        <v>16</v>
      </c>
    </row>
    <row r="567" spans="3:3" x14ac:dyDescent="0.25">
      <c r="C567" s="17" t="s">
        <v>16</v>
      </c>
    </row>
    <row r="568" spans="3:3" x14ac:dyDescent="0.25">
      <c r="C568" s="17" t="s">
        <v>16</v>
      </c>
    </row>
    <row r="569" spans="3:3" x14ac:dyDescent="0.25">
      <c r="C569" s="17" t="s">
        <v>16</v>
      </c>
    </row>
    <row r="570" spans="3:3" x14ac:dyDescent="0.25">
      <c r="C570" s="17" t="s">
        <v>16</v>
      </c>
    </row>
    <row r="571" spans="3:3" x14ac:dyDescent="0.25">
      <c r="C571" s="17" t="s">
        <v>16</v>
      </c>
    </row>
    <row r="572" spans="3:3" x14ac:dyDescent="0.25">
      <c r="C572" s="17" t="s">
        <v>16</v>
      </c>
    </row>
    <row r="573" spans="3:3" x14ac:dyDescent="0.25">
      <c r="C573" s="17" t="s">
        <v>16</v>
      </c>
    </row>
    <row r="574" spans="3:3" x14ac:dyDescent="0.25">
      <c r="C574" s="17" t="s">
        <v>16</v>
      </c>
    </row>
    <row r="575" spans="3:3" x14ac:dyDescent="0.25">
      <c r="C575" s="17" t="s">
        <v>16</v>
      </c>
    </row>
    <row r="576" spans="3:3" x14ac:dyDescent="0.25">
      <c r="C576" s="17" t="s">
        <v>16</v>
      </c>
    </row>
    <row r="577" spans="3:3" x14ac:dyDescent="0.25">
      <c r="C577" s="17" t="s">
        <v>16</v>
      </c>
    </row>
    <row r="578" spans="3:3" x14ac:dyDescent="0.25">
      <c r="C578" s="17" t="s">
        <v>16</v>
      </c>
    </row>
    <row r="579" spans="3:3" x14ac:dyDescent="0.25">
      <c r="C579" s="17" t="s">
        <v>16</v>
      </c>
    </row>
    <row r="580" spans="3:3" x14ac:dyDescent="0.25">
      <c r="C580" s="17" t="s">
        <v>16</v>
      </c>
    </row>
    <row r="581" spans="3:3" x14ac:dyDescent="0.25">
      <c r="C581" s="17" t="s">
        <v>16</v>
      </c>
    </row>
    <row r="582" spans="3:3" x14ac:dyDescent="0.25">
      <c r="C582" s="17" t="s">
        <v>16</v>
      </c>
    </row>
    <row r="583" spans="3:3" x14ac:dyDescent="0.25">
      <c r="C583" s="17" t="s">
        <v>16</v>
      </c>
    </row>
    <row r="584" spans="3:3" x14ac:dyDescent="0.25">
      <c r="C584" s="17" t="s">
        <v>16</v>
      </c>
    </row>
    <row r="585" spans="3:3" x14ac:dyDescent="0.25">
      <c r="C585" s="17" t="s">
        <v>16</v>
      </c>
    </row>
    <row r="586" spans="3:3" x14ac:dyDescent="0.25">
      <c r="C586" s="17" t="s">
        <v>16</v>
      </c>
    </row>
    <row r="587" spans="3:3" x14ac:dyDescent="0.25">
      <c r="C587" s="17" t="s">
        <v>16</v>
      </c>
    </row>
    <row r="588" spans="3:3" x14ac:dyDescent="0.25">
      <c r="C588" s="17" t="s">
        <v>16</v>
      </c>
    </row>
    <row r="589" spans="3:3" x14ac:dyDescent="0.25">
      <c r="C589" s="17" t="s">
        <v>16</v>
      </c>
    </row>
    <row r="590" spans="3:3" x14ac:dyDescent="0.25">
      <c r="C590" s="17" t="s">
        <v>16</v>
      </c>
    </row>
    <row r="591" spans="3:3" x14ac:dyDescent="0.25">
      <c r="C591" s="17" t="s">
        <v>16</v>
      </c>
    </row>
    <row r="592" spans="3:3" x14ac:dyDescent="0.25">
      <c r="C592" s="17" t="s">
        <v>16</v>
      </c>
    </row>
    <row r="593" spans="3:3" x14ac:dyDescent="0.25">
      <c r="C593" s="17" t="s">
        <v>16</v>
      </c>
    </row>
    <row r="594" spans="3:3" x14ac:dyDescent="0.25">
      <c r="C594" s="17" t="s">
        <v>16</v>
      </c>
    </row>
    <row r="595" spans="3:3" x14ac:dyDescent="0.25">
      <c r="C595" s="17" t="s">
        <v>16</v>
      </c>
    </row>
    <row r="596" spans="3:3" x14ac:dyDescent="0.25">
      <c r="C596" s="17" t="s">
        <v>16</v>
      </c>
    </row>
    <row r="597" spans="3:3" x14ac:dyDescent="0.25">
      <c r="C597" s="17" t="s">
        <v>16</v>
      </c>
    </row>
    <row r="598" spans="3:3" x14ac:dyDescent="0.25">
      <c r="C598" s="17" t="s">
        <v>16</v>
      </c>
    </row>
    <row r="599" spans="3:3" x14ac:dyDescent="0.25">
      <c r="C599" s="17" t="s">
        <v>16</v>
      </c>
    </row>
    <row r="600" spans="3:3" x14ac:dyDescent="0.25">
      <c r="C600" s="17" t="s">
        <v>16</v>
      </c>
    </row>
    <row r="601" spans="3:3" x14ac:dyDescent="0.25">
      <c r="C601" s="17" t="s">
        <v>16</v>
      </c>
    </row>
    <row r="602" spans="3:3" x14ac:dyDescent="0.25">
      <c r="C602" s="17" t="s">
        <v>16</v>
      </c>
    </row>
    <row r="603" spans="3:3" x14ac:dyDescent="0.25">
      <c r="C603" s="17" t="s">
        <v>16</v>
      </c>
    </row>
    <row r="604" spans="3:3" x14ac:dyDescent="0.25">
      <c r="C604" s="17" t="s">
        <v>16</v>
      </c>
    </row>
    <row r="605" spans="3:3" x14ac:dyDescent="0.25">
      <c r="C605" s="17" t="s">
        <v>16</v>
      </c>
    </row>
    <row r="606" spans="3:3" x14ac:dyDescent="0.25">
      <c r="C606" s="17" t="s">
        <v>16</v>
      </c>
    </row>
    <row r="607" spans="3:3" x14ac:dyDescent="0.25">
      <c r="C607" s="17" t="s">
        <v>16</v>
      </c>
    </row>
    <row r="608" spans="3:3" x14ac:dyDescent="0.25">
      <c r="C608" s="17" t="s">
        <v>16</v>
      </c>
    </row>
    <row r="609" spans="3:3" x14ac:dyDescent="0.25">
      <c r="C609" s="17" t="s">
        <v>16</v>
      </c>
    </row>
    <row r="610" spans="3:3" x14ac:dyDescent="0.25">
      <c r="C610" s="17" t="s">
        <v>16</v>
      </c>
    </row>
    <row r="611" spans="3:3" x14ac:dyDescent="0.25">
      <c r="C611" s="17" t="s">
        <v>16</v>
      </c>
    </row>
    <row r="612" spans="3:3" x14ac:dyDescent="0.25">
      <c r="C612" s="17" t="s">
        <v>16</v>
      </c>
    </row>
    <row r="613" spans="3:3" x14ac:dyDescent="0.25">
      <c r="C613" s="17" t="s">
        <v>16</v>
      </c>
    </row>
    <row r="614" spans="3:3" x14ac:dyDescent="0.25">
      <c r="C614" s="17" t="s">
        <v>16</v>
      </c>
    </row>
    <row r="615" spans="3:3" x14ac:dyDescent="0.25">
      <c r="C615" s="17" t="s">
        <v>16</v>
      </c>
    </row>
    <row r="616" spans="3:3" x14ac:dyDescent="0.25">
      <c r="C616" s="17" t="s">
        <v>16</v>
      </c>
    </row>
    <row r="617" spans="3:3" x14ac:dyDescent="0.25">
      <c r="C617" s="17" t="s">
        <v>16</v>
      </c>
    </row>
    <row r="618" spans="3:3" x14ac:dyDescent="0.25">
      <c r="C618" s="17" t="s">
        <v>16</v>
      </c>
    </row>
    <row r="619" spans="3:3" x14ac:dyDescent="0.25">
      <c r="C619" s="17" t="s">
        <v>16</v>
      </c>
    </row>
    <row r="620" spans="3:3" x14ac:dyDescent="0.25">
      <c r="C620" s="17" t="s">
        <v>16</v>
      </c>
    </row>
    <row r="621" spans="3:3" x14ac:dyDescent="0.25">
      <c r="C621" s="17" t="s">
        <v>16</v>
      </c>
    </row>
    <row r="622" spans="3:3" x14ac:dyDescent="0.25">
      <c r="C622" s="17" t="s">
        <v>16</v>
      </c>
    </row>
    <row r="623" spans="3:3" x14ac:dyDescent="0.25">
      <c r="C623" s="17" t="s">
        <v>16</v>
      </c>
    </row>
    <row r="624" spans="3:3" x14ac:dyDescent="0.25">
      <c r="C624" s="17" t="s">
        <v>16</v>
      </c>
    </row>
    <row r="625" spans="3:3" x14ac:dyDescent="0.25">
      <c r="C625" s="17" t="s">
        <v>16</v>
      </c>
    </row>
    <row r="626" spans="3:3" x14ac:dyDescent="0.25">
      <c r="C626" s="17" t="s">
        <v>16</v>
      </c>
    </row>
    <row r="627" spans="3:3" x14ac:dyDescent="0.25">
      <c r="C627" s="17" t="s">
        <v>16</v>
      </c>
    </row>
    <row r="628" spans="3:3" x14ac:dyDescent="0.25">
      <c r="C628" s="17" t="s">
        <v>16</v>
      </c>
    </row>
    <row r="629" spans="3:3" x14ac:dyDescent="0.25">
      <c r="C629" s="17" t="s">
        <v>16</v>
      </c>
    </row>
    <row r="630" spans="3:3" x14ac:dyDescent="0.25">
      <c r="C630" s="17" t="s">
        <v>16</v>
      </c>
    </row>
    <row r="631" spans="3:3" x14ac:dyDescent="0.25">
      <c r="C631" s="17" t="s">
        <v>16</v>
      </c>
    </row>
    <row r="632" spans="3:3" x14ac:dyDescent="0.25">
      <c r="C632" s="17" t="s">
        <v>16</v>
      </c>
    </row>
    <row r="633" spans="3:3" x14ac:dyDescent="0.25">
      <c r="C633" s="17" t="s">
        <v>16</v>
      </c>
    </row>
    <row r="634" spans="3:3" x14ac:dyDescent="0.25">
      <c r="C634" s="17" t="s">
        <v>16</v>
      </c>
    </row>
    <row r="635" spans="3:3" x14ac:dyDescent="0.25">
      <c r="C635" s="17" t="s">
        <v>16</v>
      </c>
    </row>
    <row r="636" spans="3:3" x14ac:dyDescent="0.25">
      <c r="C636" s="17" t="s">
        <v>16</v>
      </c>
    </row>
    <row r="637" spans="3:3" x14ac:dyDescent="0.25">
      <c r="C637" s="17" t="s">
        <v>16</v>
      </c>
    </row>
    <row r="638" spans="3:3" x14ac:dyDescent="0.25">
      <c r="C638" s="17" t="s">
        <v>16</v>
      </c>
    </row>
    <row r="639" spans="3:3" x14ac:dyDescent="0.25">
      <c r="C639" s="17" t="s">
        <v>16</v>
      </c>
    </row>
    <row r="640" spans="3:3" x14ac:dyDescent="0.25">
      <c r="C640" s="17" t="s">
        <v>16</v>
      </c>
    </row>
    <row r="641" spans="3:3" x14ac:dyDescent="0.25">
      <c r="C641" s="17" t="s">
        <v>16</v>
      </c>
    </row>
    <row r="642" spans="3:3" x14ac:dyDescent="0.25">
      <c r="C642" s="17" t="s">
        <v>16</v>
      </c>
    </row>
    <row r="643" spans="3:3" x14ac:dyDescent="0.25">
      <c r="C643" s="17" t="s">
        <v>16</v>
      </c>
    </row>
    <row r="644" spans="3:3" x14ac:dyDescent="0.25">
      <c r="C644" s="17" t="s">
        <v>16</v>
      </c>
    </row>
    <row r="645" spans="3:3" x14ac:dyDescent="0.25">
      <c r="C645" s="17" t="s">
        <v>16</v>
      </c>
    </row>
    <row r="646" spans="3:3" x14ac:dyDescent="0.25">
      <c r="C646" s="17" t="s">
        <v>16</v>
      </c>
    </row>
    <row r="647" spans="3:3" x14ac:dyDescent="0.25">
      <c r="C647" s="17" t="s">
        <v>16</v>
      </c>
    </row>
    <row r="648" spans="3:3" x14ac:dyDescent="0.25">
      <c r="C648" s="17" t="s">
        <v>16</v>
      </c>
    </row>
    <row r="649" spans="3:3" x14ac:dyDescent="0.25">
      <c r="C649" s="17" t="s">
        <v>16</v>
      </c>
    </row>
    <row r="650" spans="3:3" x14ac:dyDescent="0.25">
      <c r="C650" s="17" t="s">
        <v>16</v>
      </c>
    </row>
    <row r="651" spans="3:3" x14ac:dyDescent="0.25">
      <c r="C651" s="17" t="s">
        <v>16</v>
      </c>
    </row>
    <row r="652" spans="3:3" x14ac:dyDescent="0.25">
      <c r="C652" s="17" t="s">
        <v>16</v>
      </c>
    </row>
    <row r="653" spans="3:3" x14ac:dyDescent="0.25">
      <c r="C653" s="17" t="s">
        <v>16</v>
      </c>
    </row>
    <row r="654" spans="3:3" x14ac:dyDescent="0.25">
      <c r="C654" s="17" t="s">
        <v>16</v>
      </c>
    </row>
    <row r="655" spans="3:3" x14ac:dyDescent="0.25">
      <c r="C655" s="17" t="s">
        <v>16</v>
      </c>
    </row>
    <row r="656" spans="3:3" x14ac:dyDescent="0.25">
      <c r="C656" s="17" t="s">
        <v>16</v>
      </c>
    </row>
    <row r="657" spans="3:3" x14ac:dyDescent="0.25">
      <c r="C657" s="17" t="s">
        <v>16</v>
      </c>
    </row>
    <row r="658" spans="3:3" x14ac:dyDescent="0.25">
      <c r="C658" s="17" t="s">
        <v>16</v>
      </c>
    </row>
    <row r="659" spans="3:3" x14ac:dyDescent="0.25">
      <c r="C659" s="17" t="s">
        <v>16</v>
      </c>
    </row>
    <row r="660" spans="3:3" x14ac:dyDescent="0.25">
      <c r="C660" s="17" t="s">
        <v>16</v>
      </c>
    </row>
    <row r="661" spans="3:3" x14ac:dyDescent="0.25">
      <c r="C661" s="17" t="s">
        <v>16</v>
      </c>
    </row>
    <row r="662" spans="3:3" x14ac:dyDescent="0.25">
      <c r="C662" s="17" t="s">
        <v>16</v>
      </c>
    </row>
    <row r="663" spans="3:3" x14ac:dyDescent="0.25">
      <c r="C663" s="17" t="s">
        <v>16</v>
      </c>
    </row>
    <row r="664" spans="3:3" x14ac:dyDescent="0.25">
      <c r="C664" s="17" t="s">
        <v>16</v>
      </c>
    </row>
    <row r="665" spans="3:3" x14ac:dyDescent="0.25">
      <c r="C665" s="17" t="s">
        <v>16</v>
      </c>
    </row>
    <row r="666" spans="3:3" x14ac:dyDescent="0.25">
      <c r="C666" s="17" t="s">
        <v>16</v>
      </c>
    </row>
    <row r="667" spans="3:3" x14ac:dyDescent="0.25">
      <c r="C667" s="17" t="s">
        <v>16</v>
      </c>
    </row>
    <row r="668" spans="3:3" x14ac:dyDescent="0.25">
      <c r="C668" s="17" t="s">
        <v>16</v>
      </c>
    </row>
    <row r="669" spans="3:3" x14ac:dyDescent="0.25">
      <c r="C669" s="17" t="s">
        <v>16</v>
      </c>
    </row>
    <row r="670" spans="3:3" x14ac:dyDescent="0.25">
      <c r="C670" s="17" t="s">
        <v>16</v>
      </c>
    </row>
    <row r="671" spans="3:3" x14ac:dyDescent="0.25">
      <c r="C671" s="17" t="s">
        <v>16</v>
      </c>
    </row>
    <row r="672" spans="3:3" x14ac:dyDescent="0.25">
      <c r="C672" s="17" t="s">
        <v>16</v>
      </c>
    </row>
    <row r="673" spans="3:3" x14ac:dyDescent="0.25">
      <c r="C673" s="17" t="s">
        <v>16</v>
      </c>
    </row>
    <row r="674" spans="3:3" x14ac:dyDescent="0.25">
      <c r="C674" s="17" t="s">
        <v>16</v>
      </c>
    </row>
    <row r="675" spans="3:3" x14ac:dyDescent="0.25">
      <c r="C675" s="17" t="s">
        <v>16</v>
      </c>
    </row>
    <row r="676" spans="3:3" x14ac:dyDescent="0.25">
      <c r="C676" s="17" t="s">
        <v>16</v>
      </c>
    </row>
    <row r="677" spans="3:3" x14ac:dyDescent="0.25">
      <c r="C677" s="17" t="s">
        <v>16</v>
      </c>
    </row>
    <row r="678" spans="3:3" x14ac:dyDescent="0.25">
      <c r="C678" s="17" t="s">
        <v>16</v>
      </c>
    </row>
    <row r="679" spans="3:3" x14ac:dyDescent="0.25">
      <c r="C679" s="17" t="s">
        <v>16</v>
      </c>
    </row>
    <row r="680" spans="3:3" x14ac:dyDescent="0.25">
      <c r="C680" s="17" t="s">
        <v>16</v>
      </c>
    </row>
    <row r="681" spans="3:3" x14ac:dyDescent="0.25">
      <c r="C681" s="17" t="s">
        <v>16</v>
      </c>
    </row>
    <row r="682" spans="3:3" x14ac:dyDescent="0.25">
      <c r="C682" s="17" t="s">
        <v>16</v>
      </c>
    </row>
    <row r="683" spans="3:3" x14ac:dyDescent="0.25">
      <c r="C683" s="17" t="s">
        <v>16</v>
      </c>
    </row>
    <row r="684" spans="3:3" x14ac:dyDescent="0.25">
      <c r="C684" s="17" t="s">
        <v>16</v>
      </c>
    </row>
    <row r="685" spans="3:3" x14ac:dyDescent="0.25">
      <c r="C685" s="17" t="s">
        <v>16</v>
      </c>
    </row>
    <row r="686" spans="3:3" x14ac:dyDescent="0.25">
      <c r="C686" s="17" t="s">
        <v>16</v>
      </c>
    </row>
    <row r="687" spans="3:3" x14ac:dyDescent="0.25">
      <c r="C687" s="17" t="s">
        <v>16</v>
      </c>
    </row>
    <row r="688" spans="3:3" x14ac:dyDescent="0.25">
      <c r="C688" s="17" t="s">
        <v>16</v>
      </c>
    </row>
    <row r="689" spans="3:3" x14ac:dyDescent="0.25">
      <c r="C689" s="17" t="s">
        <v>16</v>
      </c>
    </row>
    <row r="690" spans="3:3" x14ac:dyDescent="0.25">
      <c r="C690" s="17" t="s">
        <v>16</v>
      </c>
    </row>
    <row r="691" spans="3:3" x14ac:dyDescent="0.25">
      <c r="C691" s="17" t="s">
        <v>16</v>
      </c>
    </row>
    <row r="692" spans="3:3" x14ac:dyDescent="0.25">
      <c r="C692" s="17" t="s">
        <v>16</v>
      </c>
    </row>
    <row r="693" spans="3:3" x14ac:dyDescent="0.25">
      <c r="C693" s="17" t="s">
        <v>16</v>
      </c>
    </row>
    <row r="694" spans="3:3" x14ac:dyDescent="0.25">
      <c r="C694" s="17" t="s">
        <v>16</v>
      </c>
    </row>
    <row r="695" spans="3:3" x14ac:dyDescent="0.25">
      <c r="C695" s="17" t="s">
        <v>16</v>
      </c>
    </row>
    <row r="696" spans="3:3" x14ac:dyDescent="0.25">
      <c r="C696" s="17" t="s">
        <v>16</v>
      </c>
    </row>
    <row r="697" spans="3:3" x14ac:dyDescent="0.25">
      <c r="C697" s="17" t="s">
        <v>16</v>
      </c>
    </row>
    <row r="698" spans="3:3" x14ac:dyDescent="0.25">
      <c r="C698" s="17" t="s">
        <v>16</v>
      </c>
    </row>
    <row r="699" spans="3:3" x14ac:dyDescent="0.25">
      <c r="C699" s="17" t="s">
        <v>16</v>
      </c>
    </row>
    <row r="700" spans="3:3" x14ac:dyDescent="0.25">
      <c r="C700" s="17" t="s">
        <v>16</v>
      </c>
    </row>
    <row r="701" spans="3:3" x14ac:dyDescent="0.25">
      <c r="C701" s="17" t="s">
        <v>16</v>
      </c>
    </row>
    <row r="702" spans="3:3" x14ac:dyDescent="0.25">
      <c r="C702" s="17" t="s">
        <v>16</v>
      </c>
    </row>
    <row r="703" spans="3:3" x14ac:dyDescent="0.25">
      <c r="C703" s="17" t="s">
        <v>16</v>
      </c>
    </row>
    <row r="704" spans="3:3" x14ac:dyDescent="0.25">
      <c r="C704" s="17" t="s">
        <v>16</v>
      </c>
    </row>
    <row r="705" spans="3:3" x14ac:dyDescent="0.25">
      <c r="C705" s="17" t="s">
        <v>16</v>
      </c>
    </row>
    <row r="706" spans="3:3" x14ac:dyDescent="0.25">
      <c r="C706" s="17" t="s">
        <v>16</v>
      </c>
    </row>
    <row r="707" spans="3:3" x14ac:dyDescent="0.25">
      <c r="C707" s="17" t="s">
        <v>16</v>
      </c>
    </row>
    <row r="708" spans="3:3" x14ac:dyDescent="0.25">
      <c r="C708" s="17" t="s">
        <v>16</v>
      </c>
    </row>
    <row r="709" spans="3:3" x14ac:dyDescent="0.25">
      <c r="C709" s="17" t="s">
        <v>16</v>
      </c>
    </row>
    <row r="710" spans="3:3" x14ac:dyDescent="0.25">
      <c r="C710" s="17" t="s">
        <v>16</v>
      </c>
    </row>
    <row r="711" spans="3:3" x14ac:dyDescent="0.25">
      <c r="C711" s="17" t="s">
        <v>16</v>
      </c>
    </row>
    <row r="712" spans="3:3" x14ac:dyDescent="0.25">
      <c r="C712" s="17" t="s">
        <v>16</v>
      </c>
    </row>
    <row r="713" spans="3:3" x14ac:dyDescent="0.25">
      <c r="C713" s="17" t="s">
        <v>16</v>
      </c>
    </row>
    <row r="714" spans="3:3" x14ac:dyDescent="0.25">
      <c r="C714" s="17" t="s">
        <v>16</v>
      </c>
    </row>
    <row r="715" spans="3:3" x14ac:dyDescent="0.25">
      <c r="C715" s="17" t="s">
        <v>16</v>
      </c>
    </row>
    <row r="716" spans="3:3" x14ac:dyDescent="0.25">
      <c r="C716" s="17" t="s">
        <v>16</v>
      </c>
    </row>
    <row r="717" spans="3:3" x14ac:dyDescent="0.25">
      <c r="C717" s="17" t="s">
        <v>16</v>
      </c>
    </row>
    <row r="718" spans="3:3" x14ac:dyDescent="0.25">
      <c r="C718" s="17" t="s">
        <v>16</v>
      </c>
    </row>
    <row r="719" spans="3:3" x14ac:dyDescent="0.25">
      <c r="C719" s="17" t="s">
        <v>16</v>
      </c>
    </row>
    <row r="720" spans="3:3" x14ac:dyDescent="0.25">
      <c r="C720" s="17" t="s">
        <v>16</v>
      </c>
    </row>
    <row r="721" spans="3:3" x14ac:dyDescent="0.25">
      <c r="C721" s="17" t="s">
        <v>16</v>
      </c>
    </row>
    <row r="722" spans="3:3" x14ac:dyDescent="0.25">
      <c r="C722" s="17" t="s">
        <v>16</v>
      </c>
    </row>
    <row r="723" spans="3:3" x14ac:dyDescent="0.25">
      <c r="C723" s="17" t="s">
        <v>16</v>
      </c>
    </row>
    <row r="724" spans="3:3" x14ac:dyDescent="0.25">
      <c r="C724" s="17" t="s">
        <v>16</v>
      </c>
    </row>
    <row r="725" spans="3:3" x14ac:dyDescent="0.25">
      <c r="C725" s="17" t="s">
        <v>16</v>
      </c>
    </row>
    <row r="726" spans="3:3" x14ac:dyDescent="0.25">
      <c r="C726" s="17" t="s">
        <v>16</v>
      </c>
    </row>
    <row r="727" spans="3:3" x14ac:dyDescent="0.25">
      <c r="C727" s="17" t="s">
        <v>16</v>
      </c>
    </row>
    <row r="728" spans="3:3" x14ac:dyDescent="0.25">
      <c r="C728" s="17" t="s">
        <v>16</v>
      </c>
    </row>
    <row r="729" spans="3:3" x14ac:dyDescent="0.25">
      <c r="C729" s="17" t="s">
        <v>16</v>
      </c>
    </row>
    <row r="730" spans="3:3" x14ac:dyDescent="0.25">
      <c r="C730" s="17" t="s">
        <v>16</v>
      </c>
    </row>
    <row r="731" spans="3:3" x14ac:dyDescent="0.25">
      <c r="C731" s="17" t="s">
        <v>16</v>
      </c>
    </row>
    <row r="732" spans="3:3" x14ac:dyDescent="0.25">
      <c r="C732" s="17" t="s">
        <v>16</v>
      </c>
    </row>
    <row r="733" spans="3:3" x14ac:dyDescent="0.25">
      <c r="C733" s="17" t="s">
        <v>16</v>
      </c>
    </row>
    <row r="734" spans="3:3" x14ac:dyDescent="0.25">
      <c r="C734" s="17" t="s">
        <v>16</v>
      </c>
    </row>
    <row r="735" spans="3:3" x14ac:dyDescent="0.25">
      <c r="C735" s="17" t="s">
        <v>16</v>
      </c>
    </row>
    <row r="736" spans="3:3" x14ac:dyDescent="0.25">
      <c r="C736" s="17" t="s">
        <v>16</v>
      </c>
    </row>
    <row r="737" spans="3:3" x14ac:dyDescent="0.25">
      <c r="C737" s="17" t="s">
        <v>16</v>
      </c>
    </row>
    <row r="738" spans="3:3" x14ac:dyDescent="0.25">
      <c r="C738" s="17" t="s">
        <v>16</v>
      </c>
    </row>
    <row r="739" spans="3:3" x14ac:dyDescent="0.25">
      <c r="C739" s="17" t="s">
        <v>16</v>
      </c>
    </row>
    <row r="740" spans="3:3" x14ac:dyDescent="0.25">
      <c r="C740" s="17" t="s">
        <v>16</v>
      </c>
    </row>
    <row r="741" spans="3:3" x14ac:dyDescent="0.25">
      <c r="C741" s="17" t="s">
        <v>16</v>
      </c>
    </row>
    <row r="742" spans="3:3" x14ac:dyDescent="0.25">
      <c r="C742" s="17" t="s">
        <v>16</v>
      </c>
    </row>
    <row r="743" spans="3:3" x14ac:dyDescent="0.25">
      <c r="C743" s="17" t="s">
        <v>16</v>
      </c>
    </row>
    <row r="744" spans="3:3" x14ac:dyDescent="0.25">
      <c r="C744" s="17" t="s">
        <v>16</v>
      </c>
    </row>
    <row r="745" spans="3:3" x14ac:dyDescent="0.25">
      <c r="C745" s="17" t="s">
        <v>16</v>
      </c>
    </row>
    <row r="746" spans="3:3" x14ac:dyDescent="0.25">
      <c r="C746" s="17" t="s">
        <v>16</v>
      </c>
    </row>
    <row r="747" spans="3:3" x14ac:dyDescent="0.25">
      <c r="C747" s="17" t="s">
        <v>16</v>
      </c>
    </row>
    <row r="748" spans="3:3" x14ac:dyDescent="0.25">
      <c r="C748" s="17" t="s">
        <v>16</v>
      </c>
    </row>
    <row r="749" spans="3:3" x14ac:dyDescent="0.25">
      <c r="C749" s="17" t="s">
        <v>16</v>
      </c>
    </row>
    <row r="750" spans="3:3" x14ac:dyDescent="0.25">
      <c r="C750" s="17" t="s">
        <v>16</v>
      </c>
    </row>
    <row r="751" spans="3:3" x14ac:dyDescent="0.25">
      <c r="C751" s="17" t="s">
        <v>16</v>
      </c>
    </row>
    <row r="752" spans="3:3" x14ac:dyDescent="0.25">
      <c r="C752" s="17" t="s">
        <v>16</v>
      </c>
    </row>
    <row r="753" spans="3:3" x14ac:dyDescent="0.25">
      <c r="C753" s="17" t="s">
        <v>16</v>
      </c>
    </row>
    <row r="754" spans="3:3" x14ac:dyDescent="0.25">
      <c r="C754" s="17" t="s">
        <v>16</v>
      </c>
    </row>
    <row r="755" spans="3:3" x14ac:dyDescent="0.25">
      <c r="C755" s="17" t="s">
        <v>16</v>
      </c>
    </row>
    <row r="756" spans="3:3" x14ac:dyDescent="0.25">
      <c r="C756" s="17" t="s">
        <v>16</v>
      </c>
    </row>
    <row r="757" spans="3:3" x14ac:dyDescent="0.25">
      <c r="C757" s="17" t="s">
        <v>16</v>
      </c>
    </row>
    <row r="758" spans="3:3" x14ac:dyDescent="0.25">
      <c r="C758" s="17" t="s">
        <v>16</v>
      </c>
    </row>
    <row r="759" spans="3:3" x14ac:dyDescent="0.25">
      <c r="C759" s="17" t="s">
        <v>16</v>
      </c>
    </row>
    <row r="760" spans="3:3" x14ac:dyDescent="0.25">
      <c r="C760" s="17" t="s">
        <v>16</v>
      </c>
    </row>
    <row r="761" spans="3:3" x14ac:dyDescent="0.25">
      <c r="C761" s="17" t="s">
        <v>16</v>
      </c>
    </row>
    <row r="762" spans="3:3" x14ac:dyDescent="0.25">
      <c r="C762" s="17" t="s">
        <v>16</v>
      </c>
    </row>
    <row r="763" spans="3:3" x14ac:dyDescent="0.25">
      <c r="C763" s="17" t="s">
        <v>16</v>
      </c>
    </row>
    <row r="764" spans="3:3" x14ac:dyDescent="0.25">
      <c r="C764" s="17" t="s">
        <v>16</v>
      </c>
    </row>
    <row r="765" spans="3:3" x14ac:dyDescent="0.25">
      <c r="C765" s="17" t="s">
        <v>16</v>
      </c>
    </row>
    <row r="766" spans="3:3" x14ac:dyDescent="0.25">
      <c r="C766" s="17" t="s">
        <v>16</v>
      </c>
    </row>
    <row r="767" spans="3:3" x14ac:dyDescent="0.25">
      <c r="C767" s="17" t="s">
        <v>16</v>
      </c>
    </row>
    <row r="768" spans="3:3" x14ac:dyDescent="0.25">
      <c r="C768" s="17" t="s">
        <v>16</v>
      </c>
    </row>
    <row r="769" spans="3:3" x14ac:dyDescent="0.25">
      <c r="C769" s="17" t="s">
        <v>16</v>
      </c>
    </row>
    <row r="770" spans="3:3" x14ac:dyDescent="0.25">
      <c r="C770" s="17" t="s">
        <v>16</v>
      </c>
    </row>
    <row r="771" spans="3:3" x14ac:dyDescent="0.25">
      <c r="C771" s="17" t="s">
        <v>16</v>
      </c>
    </row>
    <row r="772" spans="3:3" x14ac:dyDescent="0.25">
      <c r="C772" s="17" t="s">
        <v>16</v>
      </c>
    </row>
    <row r="773" spans="3:3" x14ac:dyDescent="0.25">
      <c r="C773" s="17" t="s">
        <v>16</v>
      </c>
    </row>
    <row r="774" spans="3:3" x14ac:dyDescent="0.25">
      <c r="C774" s="17" t="s">
        <v>16</v>
      </c>
    </row>
    <row r="775" spans="3:3" x14ac:dyDescent="0.25">
      <c r="C775" s="17" t="s">
        <v>16</v>
      </c>
    </row>
    <row r="776" spans="3:3" x14ac:dyDescent="0.25">
      <c r="C776" s="17" t="s">
        <v>16</v>
      </c>
    </row>
    <row r="777" spans="3:3" x14ac:dyDescent="0.25">
      <c r="C777" s="17" t="s">
        <v>16</v>
      </c>
    </row>
    <row r="778" spans="3:3" x14ac:dyDescent="0.25">
      <c r="C778" s="17" t="s">
        <v>16</v>
      </c>
    </row>
    <row r="779" spans="3:3" x14ac:dyDescent="0.25">
      <c r="C779" s="17" t="s">
        <v>16</v>
      </c>
    </row>
    <row r="780" spans="3:3" x14ac:dyDescent="0.25">
      <c r="C780" s="17" t="s">
        <v>16</v>
      </c>
    </row>
    <row r="781" spans="3:3" x14ac:dyDescent="0.25">
      <c r="C781" s="17" t="s">
        <v>16</v>
      </c>
    </row>
    <row r="782" spans="3:3" x14ac:dyDescent="0.25">
      <c r="C782" s="17" t="s">
        <v>16</v>
      </c>
    </row>
    <row r="783" spans="3:3" x14ac:dyDescent="0.25">
      <c r="C783" s="17" t="s">
        <v>16</v>
      </c>
    </row>
    <row r="784" spans="3:3" x14ac:dyDescent="0.25">
      <c r="C784" s="17" t="s">
        <v>16</v>
      </c>
    </row>
    <row r="785" spans="3:3" x14ac:dyDescent="0.25">
      <c r="C785" s="17" t="s">
        <v>16</v>
      </c>
    </row>
    <row r="786" spans="3:3" x14ac:dyDescent="0.25">
      <c r="C786" s="17" t="s">
        <v>16</v>
      </c>
    </row>
    <row r="787" spans="3:3" x14ac:dyDescent="0.25">
      <c r="C787" s="17" t="s">
        <v>16</v>
      </c>
    </row>
    <row r="788" spans="3:3" x14ac:dyDescent="0.25">
      <c r="C788" s="17" t="s">
        <v>16</v>
      </c>
    </row>
    <row r="789" spans="3:3" x14ac:dyDescent="0.25">
      <c r="C789" s="17" t="s">
        <v>16</v>
      </c>
    </row>
    <row r="790" spans="3:3" x14ac:dyDescent="0.25">
      <c r="C790" s="17" t="s">
        <v>16</v>
      </c>
    </row>
    <row r="791" spans="3:3" x14ac:dyDescent="0.25">
      <c r="C791" s="17" t="s">
        <v>16</v>
      </c>
    </row>
    <row r="792" spans="3:3" x14ac:dyDescent="0.25">
      <c r="C792" s="17" t="s">
        <v>16</v>
      </c>
    </row>
    <row r="793" spans="3:3" x14ac:dyDescent="0.25">
      <c r="C793" s="17" t="s">
        <v>16</v>
      </c>
    </row>
    <row r="794" spans="3:3" x14ac:dyDescent="0.25">
      <c r="C794" s="17" t="s">
        <v>16</v>
      </c>
    </row>
    <row r="795" spans="3:3" x14ac:dyDescent="0.25">
      <c r="C795" s="17" t="s">
        <v>16</v>
      </c>
    </row>
    <row r="796" spans="3:3" x14ac:dyDescent="0.25">
      <c r="C796" s="17" t="s">
        <v>16</v>
      </c>
    </row>
    <row r="797" spans="3:3" x14ac:dyDescent="0.25">
      <c r="C797" s="17" t="s">
        <v>16</v>
      </c>
    </row>
    <row r="798" spans="3:3" x14ac:dyDescent="0.25">
      <c r="C798" s="17" t="s">
        <v>16</v>
      </c>
    </row>
    <row r="799" spans="3:3" x14ac:dyDescent="0.25">
      <c r="C799" s="17" t="s">
        <v>16</v>
      </c>
    </row>
    <row r="800" spans="3:3" x14ac:dyDescent="0.25">
      <c r="C800" s="17" t="s">
        <v>16</v>
      </c>
    </row>
    <row r="801" spans="3:3" x14ac:dyDescent="0.25">
      <c r="C801" s="17" t="s">
        <v>16</v>
      </c>
    </row>
    <row r="802" spans="3:3" x14ac:dyDescent="0.25">
      <c r="C802" s="17" t="s">
        <v>16</v>
      </c>
    </row>
    <row r="803" spans="3:3" x14ac:dyDescent="0.25">
      <c r="C803" s="17" t="s">
        <v>16</v>
      </c>
    </row>
    <row r="804" spans="3:3" x14ac:dyDescent="0.25">
      <c r="C804" s="17" t="s">
        <v>16</v>
      </c>
    </row>
    <row r="805" spans="3:3" x14ac:dyDescent="0.25">
      <c r="C805" s="17" t="s">
        <v>16</v>
      </c>
    </row>
    <row r="806" spans="3:3" x14ac:dyDescent="0.25">
      <c r="C806" s="17" t="s">
        <v>16</v>
      </c>
    </row>
    <row r="807" spans="3:3" x14ac:dyDescent="0.25">
      <c r="C807" s="17" t="s">
        <v>16</v>
      </c>
    </row>
    <row r="808" spans="3:3" x14ac:dyDescent="0.25">
      <c r="C808" s="17" t="s">
        <v>16</v>
      </c>
    </row>
    <row r="809" spans="3:3" x14ac:dyDescent="0.25">
      <c r="C809" s="17" t="s">
        <v>16</v>
      </c>
    </row>
    <row r="810" spans="3:3" x14ac:dyDescent="0.25">
      <c r="C810" s="17" t="s">
        <v>16</v>
      </c>
    </row>
    <row r="811" spans="3:3" x14ac:dyDescent="0.25">
      <c r="C811" s="17" t="s">
        <v>16</v>
      </c>
    </row>
    <row r="812" spans="3:3" x14ac:dyDescent="0.25">
      <c r="C812" s="17" t="s">
        <v>16</v>
      </c>
    </row>
    <row r="813" spans="3:3" x14ac:dyDescent="0.25">
      <c r="C813" s="17" t="s">
        <v>16</v>
      </c>
    </row>
    <row r="814" spans="3:3" x14ac:dyDescent="0.25">
      <c r="C814" s="17" t="s">
        <v>16</v>
      </c>
    </row>
    <row r="815" spans="3:3" x14ac:dyDescent="0.25">
      <c r="C815" s="17" t="s">
        <v>16</v>
      </c>
    </row>
    <row r="816" spans="3:3" x14ac:dyDescent="0.25">
      <c r="C816" s="17" t="s">
        <v>16</v>
      </c>
    </row>
    <row r="817" spans="3:3" x14ac:dyDescent="0.25">
      <c r="C817" s="17" t="s">
        <v>16</v>
      </c>
    </row>
    <row r="818" spans="3:3" x14ac:dyDescent="0.25">
      <c r="C818" s="17" t="s">
        <v>16</v>
      </c>
    </row>
    <row r="819" spans="3:3" x14ac:dyDescent="0.25">
      <c r="C819" s="17" t="s">
        <v>16</v>
      </c>
    </row>
    <row r="820" spans="3:3" x14ac:dyDescent="0.25">
      <c r="C820" s="17" t="s">
        <v>16</v>
      </c>
    </row>
    <row r="821" spans="3:3" x14ac:dyDescent="0.25">
      <c r="C821" s="17" t="s">
        <v>16</v>
      </c>
    </row>
    <row r="822" spans="3:3" x14ac:dyDescent="0.25">
      <c r="C822" s="17" t="s">
        <v>16</v>
      </c>
    </row>
    <row r="823" spans="3:3" x14ac:dyDescent="0.25">
      <c r="C823" s="17" t="s">
        <v>16</v>
      </c>
    </row>
    <row r="824" spans="3:3" x14ac:dyDescent="0.25">
      <c r="C824" s="17" t="s">
        <v>16</v>
      </c>
    </row>
    <row r="825" spans="3:3" x14ac:dyDescent="0.25">
      <c r="C825" s="17" t="s">
        <v>16</v>
      </c>
    </row>
    <row r="826" spans="3:3" x14ac:dyDescent="0.25">
      <c r="C826" s="17" t="s">
        <v>16</v>
      </c>
    </row>
    <row r="827" spans="3:3" x14ac:dyDescent="0.25">
      <c r="C827" s="17" t="s">
        <v>16</v>
      </c>
    </row>
    <row r="828" spans="3:3" x14ac:dyDescent="0.25">
      <c r="C828" s="17" t="s">
        <v>16</v>
      </c>
    </row>
    <row r="829" spans="3:3" x14ac:dyDescent="0.25">
      <c r="C829" s="17" t="s">
        <v>16</v>
      </c>
    </row>
    <row r="830" spans="3:3" x14ac:dyDescent="0.25">
      <c r="C830" s="17" t="s">
        <v>16</v>
      </c>
    </row>
    <row r="831" spans="3:3" x14ac:dyDescent="0.25">
      <c r="C831" s="17" t="s">
        <v>16</v>
      </c>
    </row>
    <row r="832" spans="3:3" x14ac:dyDescent="0.25">
      <c r="C832" s="17" t="s">
        <v>16</v>
      </c>
    </row>
    <row r="833" spans="3:3" x14ac:dyDescent="0.25">
      <c r="C833" s="17" t="s">
        <v>16</v>
      </c>
    </row>
    <row r="834" spans="3:3" x14ac:dyDescent="0.25">
      <c r="C834" s="17" t="s">
        <v>16</v>
      </c>
    </row>
    <row r="835" spans="3:3" x14ac:dyDescent="0.25">
      <c r="C835" s="17" t="s">
        <v>16</v>
      </c>
    </row>
    <row r="836" spans="3:3" x14ac:dyDescent="0.25">
      <c r="C836" s="17" t="s">
        <v>16</v>
      </c>
    </row>
    <row r="837" spans="3:3" x14ac:dyDescent="0.25">
      <c r="C837" s="17" t="s">
        <v>16</v>
      </c>
    </row>
    <row r="838" spans="3:3" x14ac:dyDescent="0.25">
      <c r="C838" s="17" t="s">
        <v>16</v>
      </c>
    </row>
    <row r="839" spans="3:3" x14ac:dyDescent="0.25">
      <c r="C839" s="17" t="s">
        <v>16</v>
      </c>
    </row>
    <row r="840" spans="3:3" x14ac:dyDescent="0.25">
      <c r="C840" s="17" t="s">
        <v>16</v>
      </c>
    </row>
    <row r="841" spans="3:3" x14ac:dyDescent="0.25">
      <c r="C841" s="17" t="s">
        <v>16</v>
      </c>
    </row>
    <row r="842" spans="3:3" x14ac:dyDescent="0.25">
      <c r="C842" s="17" t="s">
        <v>16</v>
      </c>
    </row>
    <row r="843" spans="3:3" x14ac:dyDescent="0.25">
      <c r="C843" s="17" t="s">
        <v>16</v>
      </c>
    </row>
    <row r="844" spans="3:3" x14ac:dyDescent="0.25">
      <c r="C844" s="17" t="s">
        <v>16</v>
      </c>
    </row>
    <row r="845" spans="3:3" x14ac:dyDescent="0.25">
      <c r="C845" s="17" t="s">
        <v>16</v>
      </c>
    </row>
    <row r="846" spans="3:3" x14ac:dyDescent="0.25">
      <c r="C846" s="17" t="s">
        <v>16</v>
      </c>
    </row>
    <row r="847" spans="3:3" x14ac:dyDescent="0.25">
      <c r="C847" s="17" t="s">
        <v>16</v>
      </c>
    </row>
    <row r="848" spans="3:3" x14ac:dyDescent="0.25">
      <c r="C848" s="17" t="s">
        <v>16</v>
      </c>
    </row>
    <row r="849" spans="3:3" x14ac:dyDescent="0.25">
      <c r="C849" s="17" t="s">
        <v>16</v>
      </c>
    </row>
    <row r="850" spans="3:3" x14ac:dyDescent="0.25">
      <c r="C850" s="17" t="s">
        <v>16</v>
      </c>
    </row>
    <row r="851" spans="3:3" x14ac:dyDescent="0.25">
      <c r="C851" s="17" t="s">
        <v>16</v>
      </c>
    </row>
    <row r="852" spans="3:3" x14ac:dyDescent="0.25">
      <c r="C852" s="17" t="s">
        <v>16</v>
      </c>
    </row>
    <row r="853" spans="3:3" x14ac:dyDescent="0.25">
      <c r="C853" s="17" t="s">
        <v>16</v>
      </c>
    </row>
    <row r="854" spans="3:3" x14ac:dyDescent="0.25">
      <c r="C854" s="17" t="s">
        <v>16</v>
      </c>
    </row>
    <row r="855" spans="3:3" x14ac:dyDescent="0.25">
      <c r="C855" s="17" t="s">
        <v>16</v>
      </c>
    </row>
    <row r="856" spans="3:3" x14ac:dyDescent="0.25">
      <c r="C856" s="17" t="s">
        <v>16</v>
      </c>
    </row>
    <row r="857" spans="3:3" x14ac:dyDescent="0.25">
      <c r="C857" s="17" t="s">
        <v>16</v>
      </c>
    </row>
    <row r="858" spans="3:3" x14ac:dyDescent="0.25">
      <c r="C858" s="17" t="s">
        <v>16</v>
      </c>
    </row>
    <row r="859" spans="3:3" x14ac:dyDescent="0.25">
      <c r="C859" s="17" t="s">
        <v>16</v>
      </c>
    </row>
    <row r="860" spans="3:3" x14ac:dyDescent="0.25">
      <c r="C860" s="17" t="s">
        <v>16</v>
      </c>
    </row>
    <row r="861" spans="3:3" x14ac:dyDescent="0.25">
      <c r="C861" s="17" t="s">
        <v>16</v>
      </c>
    </row>
    <row r="862" spans="3:3" x14ac:dyDescent="0.25">
      <c r="C862" s="17" t="s">
        <v>16</v>
      </c>
    </row>
    <row r="863" spans="3:3" x14ac:dyDescent="0.25">
      <c r="C863" s="17" t="s">
        <v>16</v>
      </c>
    </row>
    <row r="864" spans="3:3" x14ac:dyDescent="0.25">
      <c r="C864" s="17" t="s">
        <v>16</v>
      </c>
    </row>
    <row r="865" spans="3:3" x14ac:dyDescent="0.25">
      <c r="C865" s="17" t="s">
        <v>16</v>
      </c>
    </row>
    <row r="866" spans="3:3" x14ac:dyDescent="0.25">
      <c r="C866" s="17" t="s">
        <v>16</v>
      </c>
    </row>
    <row r="867" spans="3:3" x14ac:dyDescent="0.25">
      <c r="C867" s="17" t="s">
        <v>16</v>
      </c>
    </row>
    <row r="868" spans="3:3" x14ac:dyDescent="0.25">
      <c r="C868" s="17" t="s">
        <v>16</v>
      </c>
    </row>
    <row r="869" spans="3:3" x14ac:dyDescent="0.25">
      <c r="C869" s="17" t="s">
        <v>16</v>
      </c>
    </row>
    <row r="870" spans="3:3" x14ac:dyDescent="0.25">
      <c r="C870" s="17" t="s">
        <v>16</v>
      </c>
    </row>
    <row r="871" spans="3:3" x14ac:dyDescent="0.25">
      <c r="C871" s="17" t="s">
        <v>16</v>
      </c>
    </row>
    <row r="872" spans="3:3" x14ac:dyDescent="0.25">
      <c r="C872" s="17" t="s">
        <v>16</v>
      </c>
    </row>
    <row r="873" spans="3:3" x14ac:dyDescent="0.25">
      <c r="C873" s="17" t="s">
        <v>16</v>
      </c>
    </row>
    <row r="874" spans="3:3" x14ac:dyDescent="0.25">
      <c r="C874" s="17" t="s">
        <v>16</v>
      </c>
    </row>
    <row r="875" spans="3:3" x14ac:dyDescent="0.25">
      <c r="C875" s="17" t="s">
        <v>16</v>
      </c>
    </row>
    <row r="876" spans="3:3" x14ac:dyDescent="0.25">
      <c r="C876" s="17" t="s">
        <v>16</v>
      </c>
    </row>
    <row r="877" spans="3:3" x14ac:dyDescent="0.25">
      <c r="C877" s="17" t="s">
        <v>16</v>
      </c>
    </row>
    <row r="878" spans="3:3" x14ac:dyDescent="0.25">
      <c r="C878" s="17" t="s">
        <v>16</v>
      </c>
    </row>
    <row r="879" spans="3:3" x14ac:dyDescent="0.25">
      <c r="C879" s="17" t="s">
        <v>16</v>
      </c>
    </row>
    <row r="880" spans="3:3" x14ac:dyDescent="0.25">
      <c r="C880" s="17" t="s">
        <v>16</v>
      </c>
    </row>
    <row r="881" spans="3:3" x14ac:dyDescent="0.25">
      <c r="C881" s="17" t="s">
        <v>16</v>
      </c>
    </row>
    <row r="882" spans="3:3" x14ac:dyDescent="0.25">
      <c r="C882" s="17" t="s">
        <v>16</v>
      </c>
    </row>
    <row r="883" spans="3:3" x14ac:dyDescent="0.25">
      <c r="C883" s="17" t="s">
        <v>16</v>
      </c>
    </row>
    <row r="884" spans="3:3" x14ac:dyDescent="0.25">
      <c r="C884" s="17" t="s">
        <v>16</v>
      </c>
    </row>
    <row r="885" spans="3:3" x14ac:dyDescent="0.25">
      <c r="C885" s="17" t="s">
        <v>16</v>
      </c>
    </row>
    <row r="886" spans="3:3" x14ac:dyDescent="0.25">
      <c r="C886" s="17" t="s">
        <v>16</v>
      </c>
    </row>
    <row r="887" spans="3:3" x14ac:dyDescent="0.25">
      <c r="C887" s="17" t="s">
        <v>16</v>
      </c>
    </row>
  </sheetData>
  <conditionalFormatting sqref="B60:B63">
    <cfRule type="duplicateValues" dxfId="89" priority="151"/>
    <cfRule type="duplicateValues" dxfId="88" priority="152"/>
  </conditionalFormatting>
  <conditionalFormatting sqref="B60:B63">
    <cfRule type="duplicateValues" dxfId="87" priority="150"/>
  </conditionalFormatting>
  <conditionalFormatting sqref="B64">
    <cfRule type="duplicateValues" dxfId="86" priority="148"/>
    <cfRule type="duplicateValues" dxfId="85" priority="149"/>
  </conditionalFormatting>
  <conditionalFormatting sqref="B64">
    <cfRule type="duplicateValues" dxfId="84" priority="147"/>
  </conditionalFormatting>
  <conditionalFormatting sqref="B60:B64">
    <cfRule type="duplicateValues" dxfId="83" priority="146"/>
  </conditionalFormatting>
  <conditionalFormatting sqref="B65">
    <cfRule type="duplicateValues" dxfId="82" priority="144"/>
    <cfRule type="duplicateValues" dxfId="81" priority="145"/>
  </conditionalFormatting>
  <conditionalFormatting sqref="B65">
    <cfRule type="duplicateValues" dxfId="80" priority="143"/>
  </conditionalFormatting>
  <conditionalFormatting sqref="B65">
    <cfRule type="duplicateValues" dxfId="79" priority="142"/>
  </conditionalFormatting>
  <conditionalFormatting sqref="B60:B65">
    <cfRule type="duplicateValues" dxfId="78" priority="141"/>
  </conditionalFormatting>
  <conditionalFormatting sqref="B66">
    <cfRule type="duplicateValues" dxfId="77" priority="139"/>
    <cfRule type="duplicateValues" dxfId="76" priority="140"/>
  </conditionalFormatting>
  <conditionalFormatting sqref="B66">
    <cfRule type="duplicateValues" dxfId="75" priority="138"/>
  </conditionalFormatting>
  <conditionalFormatting sqref="B66">
    <cfRule type="duplicateValues" dxfId="74" priority="137"/>
  </conditionalFormatting>
  <conditionalFormatting sqref="B66">
    <cfRule type="duplicateValues" dxfId="73" priority="136"/>
  </conditionalFormatting>
  <conditionalFormatting sqref="B67">
    <cfRule type="duplicateValues" dxfId="72" priority="134"/>
    <cfRule type="duplicateValues" dxfId="71" priority="135"/>
  </conditionalFormatting>
  <conditionalFormatting sqref="B67">
    <cfRule type="duplicateValues" dxfId="70" priority="133"/>
  </conditionalFormatting>
  <conditionalFormatting sqref="B67">
    <cfRule type="duplicateValues" dxfId="69" priority="132"/>
  </conditionalFormatting>
  <conditionalFormatting sqref="B67">
    <cfRule type="duplicateValues" dxfId="68" priority="131"/>
  </conditionalFormatting>
  <conditionalFormatting sqref="B68">
    <cfRule type="duplicateValues" dxfId="67" priority="129"/>
    <cfRule type="duplicateValues" dxfId="66" priority="130"/>
  </conditionalFormatting>
  <conditionalFormatting sqref="B68">
    <cfRule type="duplicateValues" dxfId="65" priority="128"/>
  </conditionalFormatting>
  <conditionalFormatting sqref="B68">
    <cfRule type="duplicateValues" dxfId="64" priority="127"/>
  </conditionalFormatting>
  <conditionalFormatting sqref="B68">
    <cfRule type="duplicateValues" dxfId="63" priority="126"/>
  </conditionalFormatting>
  <conditionalFormatting sqref="B69:B74">
    <cfRule type="duplicateValues" dxfId="62" priority="124"/>
    <cfRule type="duplicateValues" dxfId="61" priority="125"/>
  </conditionalFormatting>
  <conditionalFormatting sqref="B69:B74">
    <cfRule type="duplicateValues" dxfId="60" priority="123"/>
  </conditionalFormatting>
  <conditionalFormatting sqref="B69:B74">
    <cfRule type="duplicateValues" dxfId="59" priority="122"/>
  </conditionalFormatting>
  <conditionalFormatting sqref="B69:B74">
    <cfRule type="duplicateValues" dxfId="58" priority="121"/>
  </conditionalFormatting>
  <conditionalFormatting sqref="B60:B74">
    <cfRule type="duplicateValues" dxfId="57" priority="120"/>
  </conditionalFormatting>
  <conditionalFormatting sqref="B27:B56">
    <cfRule type="duplicateValues" dxfId="56" priority="56"/>
    <cfRule type="duplicateValues" dxfId="55" priority="57"/>
  </conditionalFormatting>
  <conditionalFormatting sqref="B27:B56">
    <cfRule type="duplicateValues" dxfId="54" priority="55"/>
  </conditionalFormatting>
  <conditionalFormatting sqref="B57">
    <cfRule type="duplicateValues" dxfId="53" priority="53"/>
    <cfRule type="duplicateValues" dxfId="52" priority="54"/>
  </conditionalFormatting>
  <conditionalFormatting sqref="B57">
    <cfRule type="duplicateValues" dxfId="51" priority="52"/>
  </conditionalFormatting>
  <conditionalFormatting sqref="B27:B57">
    <cfRule type="duplicateValues" dxfId="50" priority="51"/>
  </conditionalFormatting>
  <conditionalFormatting sqref="B58">
    <cfRule type="duplicateValues" dxfId="49" priority="49"/>
    <cfRule type="duplicateValues" dxfId="48" priority="50"/>
  </conditionalFormatting>
  <conditionalFormatting sqref="B58">
    <cfRule type="duplicateValues" dxfId="47" priority="48"/>
  </conditionalFormatting>
  <conditionalFormatting sqref="B58">
    <cfRule type="duplicateValues" dxfId="46" priority="47"/>
  </conditionalFormatting>
  <conditionalFormatting sqref="B27:B58">
    <cfRule type="duplicateValues" dxfId="45" priority="46"/>
  </conditionalFormatting>
  <conditionalFormatting sqref="B59">
    <cfRule type="duplicateValues" dxfId="44" priority="44"/>
    <cfRule type="duplicateValues" dxfId="43" priority="45"/>
  </conditionalFormatting>
  <conditionalFormatting sqref="B59">
    <cfRule type="duplicateValues" dxfId="42" priority="43"/>
  </conditionalFormatting>
  <conditionalFormatting sqref="B59">
    <cfRule type="duplicateValues" dxfId="41" priority="42"/>
  </conditionalFormatting>
  <conditionalFormatting sqref="B59">
    <cfRule type="duplicateValues" dxfId="40" priority="41"/>
  </conditionalFormatting>
  <conditionalFormatting sqref="B27:B59">
    <cfRule type="duplicateValues" dxfId="39" priority="40"/>
  </conditionalFormatting>
  <conditionalFormatting sqref="B27:B59">
    <cfRule type="duplicateValues" dxfId="38" priority="39"/>
  </conditionalFormatting>
  <conditionalFormatting sqref="B27:B59">
    <cfRule type="duplicateValues" dxfId="37" priority="38"/>
  </conditionalFormatting>
  <conditionalFormatting sqref="B13:B25">
    <cfRule type="duplicateValues" dxfId="36" priority="36"/>
    <cfRule type="duplicateValues" dxfId="35" priority="37"/>
  </conditionalFormatting>
  <conditionalFormatting sqref="B13:B25">
    <cfRule type="duplicateValues" dxfId="34" priority="35"/>
  </conditionalFormatting>
  <conditionalFormatting sqref="B13:B25">
    <cfRule type="duplicateValues" dxfId="33" priority="34"/>
  </conditionalFormatting>
  <conditionalFormatting sqref="B22:B24">
    <cfRule type="duplicateValues" dxfId="32" priority="32"/>
    <cfRule type="duplicateValues" dxfId="31" priority="33"/>
  </conditionalFormatting>
  <conditionalFormatting sqref="B22:B24">
    <cfRule type="duplicateValues" dxfId="30" priority="31"/>
  </conditionalFormatting>
  <conditionalFormatting sqref="B13:B25">
    <cfRule type="duplicateValues" dxfId="29" priority="30"/>
  </conditionalFormatting>
  <conditionalFormatting sqref="B13:B25">
    <cfRule type="duplicateValues" dxfId="28" priority="29"/>
  </conditionalFormatting>
  <conditionalFormatting sqref="B13:B25">
    <cfRule type="duplicateValues" dxfId="27" priority="28"/>
  </conditionalFormatting>
  <conditionalFormatting sqref="B13:B25">
    <cfRule type="duplicateValues" dxfId="26" priority="27"/>
  </conditionalFormatting>
  <conditionalFormatting sqref="B26">
    <cfRule type="duplicateValues" dxfId="25" priority="25"/>
    <cfRule type="duplicateValues" dxfId="24" priority="26"/>
  </conditionalFormatting>
  <conditionalFormatting sqref="B26">
    <cfRule type="duplicateValues" dxfId="23" priority="24"/>
  </conditionalFormatting>
  <conditionalFormatting sqref="B26">
    <cfRule type="duplicateValues" dxfId="22" priority="23"/>
  </conditionalFormatting>
  <conditionalFormatting sqref="B26">
    <cfRule type="duplicateValues" dxfId="21" priority="22"/>
  </conditionalFormatting>
  <conditionalFormatting sqref="B26">
    <cfRule type="duplicateValues" dxfId="20" priority="21"/>
  </conditionalFormatting>
  <conditionalFormatting sqref="B26">
    <cfRule type="duplicateValues" dxfId="19" priority="20"/>
  </conditionalFormatting>
  <conditionalFormatting sqref="B26">
    <cfRule type="duplicateValues" dxfId="18" priority="19"/>
  </conditionalFormatting>
  <conditionalFormatting sqref="B13:B26">
    <cfRule type="duplicateValues" dxfId="17" priority="18"/>
  </conditionalFormatting>
  <conditionalFormatting sqref="B13:B26">
    <cfRule type="duplicateValues" dxfId="16" priority="17"/>
  </conditionalFormatting>
  <conditionalFormatting sqref="B2:B11">
    <cfRule type="duplicateValues" dxfId="15" priority="15"/>
    <cfRule type="duplicateValues" dxfId="14" priority="16"/>
  </conditionalFormatting>
  <conditionalFormatting sqref="B2:B11">
    <cfRule type="duplicateValues" dxfId="13" priority="14"/>
  </conditionalFormatting>
  <conditionalFormatting sqref="B2:B11">
    <cfRule type="duplicateValues" dxfId="12" priority="13"/>
  </conditionalFormatting>
  <conditionalFormatting sqref="B2:B11">
    <cfRule type="duplicateValues" dxfId="11" priority="12"/>
  </conditionalFormatting>
  <conditionalFormatting sqref="B2:B11">
    <cfRule type="duplicateValues" dxfId="10" priority="11"/>
  </conditionalFormatting>
  <conditionalFormatting sqref="B12">
    <cfRule type="duplicateValues" dxfId="9" priority="9"/>
    <cfRule type="duplicateValues" dxfId="8" priority="10"/>
  </conditionalFormatting>
  <conditionalFormatting sqref="B12">
    <cfRule type="duplicateValues" dxfId="7" priority="8"/>
  </conditionalFormatting>
  <conditionalFormatting sqref="B12">
    <cfRule type="duplicateValues" dxfId="6" priority="7"/>
  </conditionalFormatting>
  <conditionalFormatting sqref="B12">
    <cfRule type="duplicateValues" dxfId="5" priority="6"/>
  </conditionalFormatting>
  <conditionalFormatting sqref="B12">
    <cfRule type="duplicateValues" dxfId="4" priority="5"/>
  </conditionalFormatting>
  <conditionalFormatting sqref="B2:B12">
    <cfRule type="duplicateValues" dxfId="3" priority="4"/>
  </conditionalFormatting>
  <conditionalFormatting sqref="B2:B12">
    <cfRule type="duplicateValues" dxfId="2" priority="3"/>
  </conditionalFormatting>
  <conditionalFormatting sqref="B2:B12">
    <cfRule type="duplicateValues" dxfId="1" priority="2"/>
  </conditionalFormatting>
  <conditionalFormatting sqref="B2:B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2021-07-26T13:04:26Z</dcterms:modified>
</cp:coreProperties>
</file>